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855" yWindow="-15" windowWidth="10590" windowHeight="8715" activeTab="4"/>
  </bookViews>
  <sheets>
    <sheet name="Nino34_long" sheetId="1" r:id="rId1"/>
    <sheet name="Nino34_detrend" sheetId="2" r:id="rId2"/>
    <sheet name="JMP_analysis" sheetId="3" r:id="rId3"/>
    <sheet name="LinkStrength" sheetId="4" r:id="rId4"/>
    <sheet name="ConfidenceIntervals" sheetId="5" r:id="rId5"/>
  </sheets>
  <definedNames>
    <definedName name="solver_adj" localSheetId="4" hidden="1">ConfidenceIntervals!$K$32:$O$33</definedName>
    <definedName name="solver_cvg" localSheetId="4" hidden="1">0.0001</definedName>
    <definedName name="solver_drv" localSheetId="4" hidden="1">1</definedName>
    <definedName name="solver_eng" localSheetId="4" hidden="1">1</definedName>
    <definedName name="solver_est" localSheetId="4" hidden="1">1</definedName>
    <definedName name="solver_itr" localSheetId="4" hidden="1">2147483647</definedName>
    <definedName name="solver_lhs1" localSheetId="4" hidden="1">ConfidenceIntervals!$K$33</definedName>
    <definedName name="solver_lhs2" localSheetId="4" hidden="1">ConfidenceIntervals!$L$33</definedName>
    <definedName name="solver_lhs3" localSheetId="4" hidden="1">ConfidenceIntervals!$M$33</definedName>
    <definedName name="solver_lhs4" localSheetId="4" hidden="1">ConfidenceIntervals!$N$33</definedName>
    <definedName name="solver_lhs5" localSheetId="4" hidden="1">ConfidenceIntervals!$O$33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1</definedName>
    <definedName name="solver_nod" localSheetId="4" hidden="1">2147483647</definedName>
    <definedName name="solver_num" localSheetId="4" hidden="1">5</definedName>
    <definedName name="solver_nwt" localSheetId="4" hidden="1">1</definedName>
    <definedName name="solver_opt" localSheetId="4" hidden="1">ConfidenceIntervals!$V$33</definedName>
    <definedName name="solver_pre" localSheetId="4" hidden="1">0.000001</definedName>
    <definedName name="solver_rbv" localSheetId="4" hidden="1">1</definedName>
    <definedName name="solver_rel1" localSheetId="4" hidden="1">1</definedName>
    <definedName name="solver_rel2" localSheetId="4" hidden="1">1</definedName>
    <definedName name="solver_rel3" localSheetId="4" hidden="1">1</definedName>
    <definedName name="solver_rel4" localSheetId="4" hidden="1">1</definedName>
    <definedName name="solver_rel5" localSheetId="4" hidden="1">1</definedName>
    <definedName name="solver_rhs1" localSheetId="4" hidden="1">1</definedName>
    <definedName name="solver_rhs2" localSheetId="4" hidden="1">1</definedName>
    <definedName name="solver_rhs3" localSheetId="4" hidden="1">1</definedName>
    <definedName name="solver_rhs4" localSheetId="4" hidden="1">1</definedName>
    <definedName name="solver_rhs5" localSheetId="4" hidden="1">1</definedName>
    <definedName name="solver_rlx" localSheetId="4" hidden="1">2</definedName>
    <definedName name="solver_rsd" localSheetId="4" hidden="1">0</definedName>
    <definedName name="solver_scl" localSheetId="4" hidden="1">1</definedName>
    <definedName name="solver_sho" localSheetId="4" hidden="1">2</definedName>
    <definedName name="solver_ssz" localSheetId="4" hidden="1">100</definedName>
    <definedName name="solver_tim" localSheetId="4" hidden="1">2147483647</definedName>
    <definedName name="solver_tol" localSheetId="4" hidden="1">0.01</definedName>
    <definedName name="solver_typ" localSheetId="4" hidden="1">2</definedName>
    <definedName name="solver_val" localSheetId="4" hidden="1">0</definedName>
    <definedName name="solver_ver" localSheetId="4" hidden="1">3</definedName>
  </definedNames>
  <calcPr calcId="145621"/>
</workbook>
</file>

<file path=xl/calcChain.xml><?xml version="1.0" encoding="utf-8"?>
<calcChain xmlns="http://schemas.openxmlformats.org/spreadsheetml/2006/main">
  <c r="O50" i="5" l="1"/>
  <c r="N50" i="5"/>
  <c r="M50" i="5"/>
  <c r="L50" i="5"/>
  <c r="K50" i="5"/>
  <c r="O49" i="5"/>
  <c r="N49" i="5"/>
  <c r="M49" i="5"/>
  <c r="L49" i="5"/>
  <c r="K49" i="5"/>
  <c r="O48" i="5"/>
  <c r="N48" i="5"/>
  <c r="M48" i="5"/>
  <c r="L48" i="5"/>
  <c r="K48" i="5"/>
  <c r="O47" i="5"/>
  <c r="N47" i="5"/>
  <c r="M47" i="5"/>
  <c r="L47" i="5"/>
  <c r="K47" i="5"/>
  <c r="O46" i="5"/>
  <c r="N46" i="5"/>
  <c r="N42" i="5" s="1"/>
  <c r="M46" i="5"/>
  <c r="M42" i="5" s="1"/>
  <c r="L46" i="5"/>
  <c r="L42" i="5" s="1"/>
  <c r="K46" i="5"/>
  <c r="K42" i="5" s="1"/>
  <c r="O45" i="5"/>
  <c r="O41" i="5" s="1"/>
  <c r="N45" i="5"/>
  <c r="N41" i="5" s="1"/>
  <c r="M45" i="5"/>
  <c r="M41" i="5" s="1"/>
  <c r="L45" i="5"/>
  <c r="L41" i="5" s="1"/>
  <c r="K45" i="5"/>
  <c r="K41" i="5" s="1"/>
  <c r="O44" i="5"/>
  <c r="O40" i="5" s="1"/>
  <c r="N44" i="5"/>
  <c r="N40" i="5" s="1"/>
  <c r="M44" i="5"/>
  <c r="M40" i="5" s="1"/>
  <c r="L44" i="5"/>
  <c r="L40" i="5" s="1"/>
  <c r="K44" i="5"/>
  <c r="K40" i="5" s="1"/>
  <c r="O43" i="5"/>
  <c r="O39" i="5" s="1"/>
  <c r="N43" i="5"/>
  <c r="N39" i="5" s="1"/>
  <c r="M43" i="5"/>
  <c r="M39" i="5" s="1"/>
  <c r="L43" i="5"/>
  <c r="L39" i="5" s="1"/>
  <c r="K43" i="5"/>
  <c r="K39" i="5" s="1"/>
  <c r="K10" i="5"/>
  <c r="L10" i="5"/>
  <c r="M10" i="5"/>
  <c r="N10" i="5"/>
  <c r="O10" i="5"/>
  <c r="P10" i="5"/>
  <c r="K12" i="5"/>
  <c r="L12" i="5"/>
  <c r="M12" i="5"/>
  <c r="N12" i="5"/>
  <c r="O12" i="5"/>
  <c r="P12" i="5"/>
  <c r="K13" i="5"/>
  <c r="L13" i="5"/>
  <c r="M13" i="5"/>
  <c r="N13" i="5"/>
  <c r="O13" i="5"/>
  <c r="P13" i="5"/>
  <c r="K9" i="5"/>
  <c r="P9" i="5"/>
  <c r="P15" i="5" s="1"/>
  <c r="O9" i="5"/>
  <c r="N9" i="5"/>
  <c r="M9" i="5"/>
  <c r="L9" i="5"/>
  <c r="O15" i="5" l="1"/>
  <c r="O14" i="5"/>
  <c r="K14" i="5"/>
  <c r="K30" i="5"/>
  <c r="L26" i="5"/>
  <c r="R29" i="5"/>
  <c r="R28" i="5"/>
  <c r="C27" i="5"/>
  <c r="C29" i="5"/>
  <c r="S32" i="5"/>
  <c r="S33" i="5"/>
  <c r="D31" i="5"/>
  <c r="D33" i="5"/>
  <c r="M26" i="5"/>
  <c r="S28" i="5"/>
  <c r="S29" i="5"/>
  <c r="D27" i="5"/>
  <c r="D29" i="5"/>
  <c r="E31" i="5"/>
  <c r="E33" i="5"/>
  <c r="T32" i="5"/>
  <c r="T33" i="5"/>
  <c r="N26" i="5"/>
  <c r="T28" i="5"/>
  <c r="T29" i="5"/>
  <c r="E27" i="5"/>
  <c r="E29" i="5"/>
  <c r="Q32" i="5"/>
  <c r="B31" i="5"/>
  <c r="B33" i="5"/>
  <c r="Q33" i="5"/>
  <c r="O42" i="5"/>
  <c r="O30" i="5" s="1"/>
  <c r="K26" i="5"/>
  <c r="Q29" i="5"/>
  <c r="B27" i="5"/>
  <c r="Q28" i="5"/>
  <c r="B29" i="5"/>
  <c r="O26" i="5"/>
  <c r="U28" i="5"/>
  <c r="U29" i="5"/>
  <c r="F27" i="5"/>
  <c r="F29" i="5"/>
  <c r="C31" i="5"/>
  <c r="C33" i="5"/>
  <c r="R32" i="5"/>
  <c r="R33" i="5"/>
  <c r="L30" i="5"/>
  <c r="M30" i="5"/>
  <c r="N30" i="5"/>
  <c r="O16" i="5"/>
  <c r="M15" i="5"/>
  <c r="K11" i="5"/>
  <c r="N14" i="5"/>
  <c r="L11" i="5"/>
  <c r="M14" i="5"/>
  <c r="P14" i="5"/>
  <c r="L14" i="5"/>
  <c r="N15" i="5"/>
  <c r="O11" i="5"/>
  <c r="O17" i="5"/>
  <c r="N16" i="5"/>
  <c r="K16" i="5"/>
  <c r="L15" i="5"/>
  <c r="P11" i="5"/>
  <c r="N11" i="5"/>
  <c r="M11" i="5"/>
  <c r="M16" i="5"/>
  <c r="M17" i="5" s="1"/>
  <c r="K15" i="5"/>
  <c r="K17" i="5" s="1"/>
  <c r="P16" i="5"/>
  <c r="L16" i="5"/>
  <c r="N17" i="5" l="1"/>
  <c r="F31" i="5"/>
  <c r="F33" i="5"/>
  <c r="U32" i="5"/>
  <c r="U33" i="5"/>
  <c r="P17" i="5"/>
  <c r="H25" i="5" s="1"/>
  <c r="L17" i="5"/>
  <c r="L3" i="4"/>
  <c r="L35" i="5" l="1"/>
  <c r="K35" i="5"/>
  <c r="M35" i="5"/>
  <c r="N35" i="5"/>
  <c r="O35" i="5"/>
  <c r="H28" i="5"/>
  <c r="H32" i="5"/>
  <c r="L501" i="4"/>
  <c r="M501" i="4"/>
  <c r="L502" i="4"/>
  <c r="M502" i="4"/>
  <c r="L503" i="4"/>
  <c r="M503" i="4"/>
  <c r="L504" i="4"/>
  <c r="M504" i="4"/>
  <c r="L505" i="4"/>
  <c r="M505" i="4"/>
  <c r="L506" i="4"/>
  <c r="M506" i="4"/>
  <c r="L507" i="4"/>
  <c r="M507" i="4"/>
  <c r="L508" i="4"/>
  <c r="M508" i="4"/>
  <c r="L509" i="4"/>
  <c r="M509" i="4"/>
  <c r="L510" i="4"/>
  <c r="M510" i="4"/>
  <c r="L511" i="4"/>
  <c r="M511" i="4"/>
  <c r="L512" i="4"/>
  <c r="M512" i="4"/>
  <c r="L513" i="4"/>
  <c r="M513" i="4"/>
  <c r="L514" i="4"/>
  <c r="M514" i="4"/>
  <c r="L515" i="4"/>
  <c r="M515" i="4"/>
  <c r="L516" i="4"/>
  <c r="M516" i="4"/>
  <c r="L517" i="4"/>
  <c r="M517" i="4"/>
  <c r="L518" i="4"/>
  <c r="M518" i="4"/>
  <c r="L519" i="4"/>
  <c r="M519" i="4"/>
  <c r="L520" i="4"/>
  <c r="M520" i="4"/>
  <c r="L521" i="4"/>
  <c r="M521" i="4"/>
  <c r="L522" i="4"/>
  <c r="M522" i="4"/>
  <c r="L523" i="4"/>
  <c r="M523" i="4"/>
  <c r="L524" i="4"/>
  <c r="M524" i="4"/>
  <c r="L525" i="4"/>
  <c r="M525" i="4"/>
  <c r="L526" i="4"/>
  <c r="M526" i="4"/>
  <c r="L527" i="4"/>
  <c r="M527" i="4"/>
  <c r="L528" i="4"/>
  <c r="M528" i="4"/>
  <c r="L529" i="4"/>
  <c r="M529" i="4"/>
  <c r="L530" i="4"/>
  <c r="M530" i="4"/>
  <c r="L531" i="4"/>
  <c r="M531" i="4"/>
  <c r="L532" i="4"/>
  <c r="M532" i="4"/>
  <c r="L533" i="4"/>
  <c r="M533" i="4"/>
  <c r="L534" i="4"/>
  <c r="M534" i="4"/>
  <c r="L535" i="4"/>
  <c r="M535" i="4"/>
  <c r="L536" i="4"/>
  <c r="M536" i="4"/>
  <c r="L537" i="4"/>
  <c r="M537" i="4"/>
  <c r="L538" i="4"/>
  <c r="M538" i="4"/>
  <c r="L539" i="4"/>
  <c r="M539" i="4"/>
  <c r="L540" i="4"/>
  <c r="M540" i="4"/>
  <c r="L541" i="4"/>
  <c r="M541" i="4"/>
  <c r="L542" i="4"/>
  <c r="M542" i="4"/>
  <c r="L543" i="4"/>
  <c r="M543" i="4"/>
  <c r="L544" i="4"/>
  <c r="M544" i="4"/>
  <c r="L545" i="4"/>
  <c r="M545" i="4"/>
  <c r="L546" i="4"/>
  <c r="M546" i="4"/>
  <c r="L547" i="4"/>
  <c r="M547" i="4"/>
  <c r="L548" i="4"/>
  <c r="M548" i="4"/>
  <c r="L549" i="4"/>
  <c r="M549" i="4"/>
  <c r="L550" i="4"/>
  <c r="M550" i="4"/>
  <c r="L551" i="4"/>
  <c r="M551" i="4"/>
  <c r="L552" i="4"/>
  <c r="M552" i="4"/>
  <c r="L553" i="4"/>
  <c r="M553" i="4"/>
  <c r="L554" i="4"/>
  <c r="M554" i="4"/>
  <c r="L555" i="4"/>
  <c r="M555" i="4"/>
  <c r="L556" i="4"/>
  <c r="M556" i="4"/>
  <c r="L557" i="4"/>
  <c r="M557" i="4"/>
  <c r="L558" i="4"/>
  <c r="M558" i="4"/>
  <c r="L559" i="4"/>
  <c r="M559" i="4"/>
  <c r="L560" i="4"/>
  <c r="M560" i="4"/>
  <c r="L561" i="4"/>
  <c r="M561" i="4"/>
  <c r="L562" i="4"/>
  <c r="M562" i="4"/>
  <c r="L563" i="4"/>
  <c r="M563" i="4"/>
  <c r="L564" i="4"/>
  <c r="M564" i="4"/>
  <c r="L565" i="4"/>
  <c r="M565" i="4"/>
  <c r="L566" i="4"/>
  <c r="M566" i="4"/>
  <c r="L567" i="4"/>
  <c r="M567" i="4"/>
  <c r="L568" i="4"/>
  <c r="M568" i="4"/>
  <c r="L569" i="4"/>
  <c r="M569" i="4"/>
  <c r="L570" i="4"/>
  <c r="M570" i="4"/>
  <c r="L571" i="4"/>
  <c r="M571" i="4"/>
  <c r="L572" i="4"/>
  <c r="M572" i="4"/>
  <c r="L573" i="4"/>
  <c r="M573" i="4"/>
  <c r="L574" i="4"/>
  <c r="M574" i="4"/>
  <c r="L575" i="4"/>
  <c r="M575" i="4"/>
  <c r="L576" i="4"/>
  <c r="M576" i="4"/>
  <c r="L577" i="4"/>
  <c r="M577" i="4"/>
  <c r="L578" i="4"/>
  <c r="M578" i="4"/>
  <c r="L579" i="4"/>
  <c r="M579" i="4"/>
  <c r="L580" i="4"/>
  <c r="M580" i="4"/>
  <c r="L581" i="4"/>
  <c r="M581" i="4"/>
  <c r="L582" i="4"/>
  <c r="M582" i="4"/>
  <c r="L583" i="4"/>
  <c r="M583" i="4"/>
  <c r="L584" i="4"/>
  <c r="M584" i="4"/>
  <c r="L585" i="4"/>
  <c r="M585" i="4"/>
  <c r="L586" i="4"/>
  <c r="M586" i="4"/>
  <c r="L587" i="4"/>
  <c r="M587" i="4"/>
  <c r="L588" i="4"/>
  <c r="M588" i="4"/>
  <c r="L589" i="4"/>
  <c r="M589" i="4"/>
  <c r="L590" i="4"/>
  <c r="M590" i="4"/>
  <c r="L591" i="4"/>
  <c r="M591" i="4"/>
  <c r="L592" i="4"/>
  <c r="M592" i="4"/>
  <c r="L593" i="4"/>
  <c r="M593" i="4"/>
  <c r="L594" i="4"/>
  <c r="M594" i="4"/>
  <c r="L595" i="4"/>
  <c r="M595" i="4"/>
  <c r="L596" i="4"/>
  <c r="M596" i="4"/>
  <c r="L597" i="4"/>
  <c r="M597" i="4"/>
  <c r="L598" i="4"/>
  <c r="M598" i="4"/>
  <c r="L599" i="4"/>
  <c r="M599" i="4"/>
  <c r="L600" i="4"/>
  <c r="M600" i="4"/>
  <c r="L601" i="4"/>
  <c r="M601" i="4"/>
  <c r="L602" i="4"/>
  <c r="M602" i="4"/>
  <c r="L603" i="4"/>
  <c r="M603" i="4"/>
  <c r="L604" i="4"/>
  <c r="M604" i="4"/>
  <c r="L605" i="4"/>
  <c r="M605" i="4"/>
  <c r="L606" i="4"/>
  <c r="M606" i="4"/>
  <c r="L607" i="4"/>
  <c r="M607" i="4"/>
  <c r="L608" i="4"/>
  <c r="M608" i="4"/>
  <c r="L609" i="4"/>
  <c r="M609" i="4"/>
  <c r="L610" i="4"/>
  <c r="M610" i="4"/>
  <c r="L611" i="4"/>
  <c r="M611" i="4"/>
  <c r="L612" i="4"/>
  <c r="M612" i="4"/>
  <c r="L613" i="4"/>
  <c r="M613" i="4"/>
  <c r="L614" i="4"/>
  <c r="M614" i="4"/>
  <c r="L615" i="4"/>
  <c r="M615" i="4"/>
  <c r="L616" i="4"/>
  <c r="M616" i="4"/>
  <c r="L617" i="4"/>
  <c r="M617" i="4"/>
  <c r="L618" i="4"/>
  <c r="M618" i="4"/>
  <c r="L619" i="4"/>
  <c r="M619" i="4"/>
  <c r="L620" i="4"/>
  <c r="M620" i="4"/>
  <c r="L621" i="4"/>
  <c r="M621" i="4"/>
  <c r="L622" i="4"/>
  <c r="M622" i="4"/>
  <c r="L623" i="4"/>
  <c r="M623" i="4"/>
  <c r="L624" i="4"/>
  <c r="M624" i="4"/>
  <c r="L625" i="4"/>
  <c r="M625" i="4"/>
  <c r="L626" i="4"/>
  <c r="M626" i="4"/>
  <c r="L627" i="4"/>
  <c r="M627" i="4"/>
  <c r="L628" i="4"/>
  <c r="M628" i="4"/>
  <c r="L629" i="4"/>
  <c r="M629" i="4"/>
  <c r="L630" i="4"/>
  <c r="M630" i="4"/>
  <c r="L631" i="4"/>
  <c r="M631" i="4"/>
  <c r="L632" i="4"/>
  <c r="M632" i="4"/>
  <c r="L633" i="4"/>
  <c r="M633" i="4"/>
  <c r="L634" i="4"/>
  <c r="M634" i="4"/>
  <c r="L635" i="4"/>
  <c r="M635" i="4"/>
  <c r="L636" i="4"/>
  <c r="M636" i="4"/>
  <c r="L637" i="4"/>
  <c r="M637" i="4"/>
  <c r="L638" i="4"/>
  <c r="M638" i="4"/>
  <c r="L639" i="4"/>
  <c r="M639" i="4"/>
  <c r="L640" i="4"/>
  <c r="M640" i="4"/>
  <c r="L641" i="4"/>
  <c r="M641" i="4"/>
  <c r="L642" i="4"/>
  <c r="M642" i="4"/>
  <c r="L643" i="4"/>
  <c r="M643" i="4"/>
  <c r="L644" i="4"/>
  <c r="M644" i="4"/>
  <c r="L645" i="4"/>
  <c r="M645" i="4"/>
  <c r="L646" i="4"/>
  <c r="M646" i="4"/>
  <c r="L647" i="4"/>
  <c r="M647" i="4"/>
  <c r="L648" i="4"/>
  <c r="M648" i="4"/>
  <c r="L649" i="4"/>
  <c r="M649" i="4"/>
  <c r="L650" i="4"/>
  <c r="M650" i="4"/>
  <c r="L651" i="4"/>
  <c r="M651" i="4"/>
  <c r="L652" i="4"/>
  <c r="M652" i="4"/>
  <c r="L653" i="4"/>
  <c r="M653" i="4"/>
  <c r="L654" i="4"/>
  <c r="M654" i="4"/>
  <c r="L655" i="4"/>
  <c r="M655" i="4"/>
  <c r="L656" i="4"/>
  <c r="M656" i="4"/>
  <c r="L657" i="4"/>
  <c r="M657" i="4"/>
  <c r="L658" i="4"/>
  <c r="M658" i="4"/>
  <c r="L659" i="4"/>
  <c r="M659" i="4"/>
  <c r="L660" i="4"/>
  <c r="M660" i="4"/>
  <c r="L661" i="4"/>
  <c r="M661" i="4"/>
  <c r="L662" i="4"/>
  <c r="M662" i="4"/>
  <c r="L663" i="4"/>
  <c r="M663" i="4"/>
  <c r="L664" i="4"/>
  <c r="M664" i="4"/>
  <c r="L665" i="4"/>
  <c r="M665" i="4"/>
  <c r="L666" i="4"/>
  <c r="M666" i="4"/>
  <c r="L667" i="4"/>
  <c r="M667" i="4"/>
  <c r="L668" i="4"/>
  <c r="M668" i="4"/>
  <c r="L669" i="4"/>
  <c r="M669" i="4"/>
  <c r="L670" i="4"/>
  <c r="M670" i="4"/>
  <c r="L671" i="4"/>
  <c r="M671" i="4"/>
  <c r="L672" i="4"/>
  <c r="M672" i="4"/>
  <c r="L673" i="4"/>
  <c r="M673" i="4"/>
  <c r="L674" i="4"/>
  <c r="M674" i="4"/>
  <c r="L675" i="4"/>
  <c r="M675" i="4"/>
  <c r="L676" i="4"/>
  <c r="M676" i="4"/>
  <c r="L677" i="4"/>
  <c r="M677" i="4"/>
  <c r="L678" i="4"/>
  <c r="M678" i="4"/>
  <c r="L679" i="4"/>
  <c r="M679" i="4"/>
  <c r="L680" i="4"/>
  <c r="M680" i="4"/>
  <c r="L681" i="4"/>
  <c r="M681" i="4"/>
  <c r="L682" i="4"/>
  <c r="M682" i="4"/>
  <c r="L683" i="4"/>
  <c r="M683" i="4"/>
  <c r="L684" i="4"/>
  <c r="M684" i="4"/>
  <c r="L685" i="4"/>
  <c r="M685" i="4"/>
  <c r="L686" i="4"/>
  <c r="M686" i="4"/>
  <c r="L687" i="4"/>
  <c r="M687" i="4"/>
  <c r="L688" i="4"/>
  <c r="M688" i="4"/>
  <c r="L689" i="4"/>
  <c r="M689" i="4"/>
  <c r="L690" i="4"/>
  <c r="M690" i="4"/>
  <c r="L691" i="4"/>
  <c r="M691" i="4"/>
  <c r="L692" i="4"/>
  <c r="M692" i="4"/>
  <c r="L693" i="4"/>
  <c r="M693" i="4"/>
  <c r="L694" i="4"/>
  <c r="M694" i="4"/>
  <c r="L695" i="4"/>
  <c r="M695" i="4"/>
  <c r="L696" i="4"/>
  <c r="M696" i="4"/>
  <c r="L697" i="4"/>
  <c r="M697" i="4"/>
  <c r="L698" i="4"/>
  <c r="M698" i="4"/>
  <c r="L699" i="4"/>
  <c r="M699" i="4"/>
  <c r="L700" i="4"/>
  <c r="M700" i="4"/>
  <c r="L701" i="4"/>
  <c r="M701" i="4"/>
  <c r="L702" i="4"/>
  <c r="M702" i="4"/>
  <c r="L703" i="4"/>
  <c r="M703" i="4"/>
  <c r="L704" i="4"/>
  <c r="M704" i="4"/>
  <c r="L705" i="4"/>
  <c r="M705" i="4"/>
  <c r="L706" i="4"/>
  <c r="M706" i="4"/>
  <c r="L707" i="4"/>
  <c r="M707" i="4"/>
  <c r="L708" i="4"/>
  <c r="M708" i="4"/>
  <c r="L709" i="4"/>
  <c r="M709" i="4"/>
  <c r="L710" i="4"/>
  <c r="M710" i="4"/>
  <c r="L711" i="4"/>
  <c r="M711" i="4"/>
  <c r="L712" i="4"/>
  <c r="M712" i="4"/>
  <c r="L713" i="4"/>
  <c r="M713" i="4"/>
  <c r="L714" i="4"/>
  <c r="M714" i="4"/>
  <c r="L715" i="4"/>
  <c r="M715" i="4"/>
  <c r="L716" i="4"/>
  <c r="M716" i="4"/>
  <c r="L717" i="4"/>
  <c r="M717" i="4"/>
  <c r="L718" i="4"/>
  <c r="M718" i="4"/>
  <c r="L719" i="4"/>
  <c r="M719" i="4"/>
  <c r="L720" i="4"/>
  <c r="M720" i="4"/>
  <c r="L721" i="4"/>
  <c r="M721" i="4"/>
  <c r="L722" i="4"/>
  <c r="M722" i="4"/>
  <c r="L723" i="4"/>
  <c r="M723" i="4"/>
  <c r="L724" i="4"/>
  <c r="M724" i="4"/>
  <c r="L725" i="4"/>
  <c r="M725" i="4"/>
  <c r="L726" i="4"/>
  <c r="M726" i="4"/>
  <c r="L727" i="4"/>
  <c r="M727" i="4"/>
  <c r="L728" i="4"/>
  <c r="M728" i="4"/>
  <c r="L729" i="4"/>
  <c r="M729" i="4"/>
  <c r="L730" i="4"/>
  <c r="M730" i="4"/>
  <c r="L731" i="4"/>
  <c r="M731" i="4"/>
  <c r="L732" i="4"/>
  <c r="M732" i="4"/>
  <c r="L733" i="4"/>
  <c r="M733" i="4"/>
  <c r="L734" i="4"/>
  <c r="M734" i="4"/>
  <c r="L735" i="4"/>
  <c r="M735" i="4"/>
  <c r="L736" i="4"/>
  <c r="M736" i="4"/>
  <c r="L737" i="4"/>
  <c r="M737" i="4"/>
  <c r="L738" i="4"/>
  <c r="M738" i="4"/>
  <c r="L739" i="4"/>
  <c r="M739" i="4"/>
  <c r="L740" i="4"/>
  <c r="M740" i="4"/>
  <c r="L741" i="4"/>
  <c r="M741" i="4"/>
  <c r="L742" i="4"/>
  <c r="M742" i="4"/>
  <c r="L743" i="4"/>
  <c r="M743" i="4"/>
  <c r="L744" i="4"/>
  <c r="M744" i="4"/>
  <c r="L745" i="4"/>
  <c r="M745" i="4"/>
  <c r="L746" i="4"/>
  <c r="M746" i="4"/>
  <c r="L747" i="4"/>
  <c r="M747" i="4"/>
  <c r="L748" i="4"/>
  <c r="M748" i="4"/>
  <c r="L749" i="4"/>
  <c r="M749" i="4"/>
  <c r="L750" i="4"/>
  <c r="M750" i="4"/>
  <c r="L751" i="4"/>
  <c r="M751" i="4"/>
  <c r="L752" i="4"/>
  <c r="M752" i="4"/>
  <c r="L753" i="4"/>
  <c r="M753" i="4"/>
  <c r="L754" i="4"/>
  <c r="M754" i="4"/>
  <c r="L755" i="4"/>
  <c r="M755" i="4"/>
  <c r="L756" i="4"/>
  <c r="M756" i="4"/>
  <c r="L757" i="4"/>
  <c r="M757" i="4"/>
  <c r="L758" i="4"/>
  <c r="M758" i="4"/>
  <c r="L759" i="4"/>
  <c r="M759" i="4"/>
  <c r="L760" i="4"/>
  <c r="M760" i="4"/>
  <c r="L761" i="4"/>
  <c r="M761" i="4"/>
  <c r="L762" i="4"/>
  <c r="M762" i="4"/>
  <c r="L763" i="4"/>
  <c r="M763" i="4"/>
  <c r="L764" i="4"/>
  <c r="M764" i="4"/>
  <c r="L765" i="4"/>
  <c r="M765" i="4"/>
  <c r="L766" i="4"/>
  <c r="M766" i="4"/>
  <c r="L767" i="4"/>
  <c r="M767" i="4"/>
  <c r="L768" i="4"/>
  <c r="M768" i="4"/>
  <c r="L769" i="4"/>
  <c r="M769" i="4"/>
  <c r="L770" i="4"/>
  <c r="M770" i="4"/>
  <c r="L771" i="4"/>
  <c r="M771" i="4"/>
  <c r="L772" i="4"/>
  <c r="M772" i="4"/>
  <c r="L773" i="4"/>
  <c r="M773" i="4"/>
  <c r="L774" i="4"/>
  <c r="M774" i="4"/>
  <c r="L775" i="4"/>
  <c r="M775" i="4"/>
  <c r="L776" i="4"/>
  <c r="M776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M3" i="4"/>
  <c r="A3" i="4"/>
  <c r="H3" i="4" s="1"/>
  <c r="I3" i="4" s="1"/>
  <c r="A9" i="4"/>
  <c r="F4" i="4"/>
  <c r="F5" i="4" s="1"/>
  <c r="F6" i="4" s="1"/>
  <c r="F8" i="4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68" i="4" s="1"/>
  <c r="F169" i="4" s="1"/>
  <c r="F170" i="4" s="1"/>
  <c r="F171" i="4" s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F286" i="4" s="1"/>
  <c r="F287" i="4" s="1"/>
  <c r="F288" i="4" s="1"/>
  <c r="F289" i="4" s="1"/>
  <c r="F290" i="4" s="1"/>
  <c r="F291" i="4" s="1"/>
  <c r="F292" i="4" s="1"/>
  <c r="F293" i="4" s="1"/>
  <c r="F294" i="4" s="1"/>
  <c r="F295" i="4" s="1"/>
  <c r="F296" i="4" s="1"/>
  <c r="F297" i="4" s="1"/>
  <c r="F298" i="4" s="1"/>
  <c r="F299" i="4" s="1"/>
  <c r="F300" i="4" s="1"/>
  <c r="F301" i="4" s="1"/>
  <c r="F302" i="4" s="1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 s="1"/>
  <c r="F318" i="4" s="1"/>
  <c r="F319" i="4" s="1"/>
  <c r="F320" i="4" s="1"/>
  <c r="F321" i="4" s="1"/>
  <c r="F322" i="4" s="1"/>
  <c r="F323" i="4" s="1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F341" i="4" s="1"/>
  <c r="F342" i="4" s="1"/>
  <c r="F343" i="4" s="1"/>
  <c r="F344" i="4" s="1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F356" i="4" s="1"/>
  <c r="F357" i="4" s="1"/>
  <c r="F358" i="4" s="1"/>
  <c r="F359" i="4" s="1"/>
  <c r="F360" i="4" s="1"/>
  <c r="F361" i="4" s="1"/>
  <c r="F362" i="4" s="1"/>
  <c r="F363" i="4" s="1"/>
  <c r="F364" i="4" s="1"/>
  <c r="F365" i="4" s="1"/>
  <c r="F366" i="4" s="1"/>
  <c r="F367" i="4" s="1"/>
  <c r="F368" i="4" s="1"/>
  <c r="F369" i="4" s="1"/>
  <c r="F370" i="4" s="1"/>
  <c r="F371" i="4" s="1"/>
  <c r="F372" i="4" s="1"/>
  <c r="F373" i="4" s="1"/>
  <c r="F374" i="4" s="1"/>
  <c r="F375" i="4" s="1"/>
  <c r="F376" i="4" s="1"/>
  <c r="F377" i="4" s="1"/>
  <c r="F378" i="4" s="1"/>
  <c r="F379" i="4" s="1"/>
  <c r="F380" i="4" s="1"/>
  <c r="F381" i="4" s="1"/>
  <c r="F382" i="4" s="1"/>
  <c r="F383" i="4" s="1"/>
  <c r="F384" i="4" s="1"/>
  <c r="F385" i="4" s="1"/>
  <c r="F386" i="4" s="1"/>
  <c r="F387" i="4" s="1"/>
  <c r="F388" i="4" s="1"/>
  <c r="F389" i="4" s="1"/>
  <c r="F390" i="4" s="1"/>
  <c r="F391" i="4" s="1"/>
  <c r="F392" i="4" s="1"/>
  <c r="F393" i="4" s="1"/>
  <c r="F394" i="4" s="1"/>
  <c r="F395" i="4" s="1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 s="1"/>
  <c r="F408" i="4" s="1"/>
  <c r="F409" i="4" s="1"/>
  <c r="F410" i="4" s="1"/>
  <c r="F411" i="4" s="1"/>
  <c r="F412" i="4" s="1"/>
  <c r="F413" i="4" s="1"/>
  <c r="F414" i="4" s="1"/>
  <c r="F415" i="4" s="1"/>
  <c r="F416" i="4" s="1"/>
  <c r="F417" i="4" s="1"/>
  <c r="F418" i="4" s="1"/>
  <c r="F419" i="4" s="1"/>
  <c r="F420" i="4" s="1"/>
  <c r="F421" i="4" s="1"/>
  <c r="F422" i="4" s="1"/>
  <c r="F423" i="4" s="1"/>
  <c r="F424" i="4" s="1"/>
  <c r="F425" i="4" s="1"/>
  <c r="F426" i="4" s="1"/>
  <c r="F427" i="4" s="1"/>
  <c r="F428" i="4" s="1"/>
  <c r="F429" i="4" s="1"/>
  <c r="F430" i="4" s="1"/>
  <c r="F431" i="4" s="1"/>
  <c r="F432" i="4" s="1"/>
  <c r="F433" i="4" s="1"/>
  <c r="F434" i="4" s="1"/>
  <c r="F435" i="4" s="1"/>
  <c r="F436" i="4" s="1"/>
  <c r="F437" i="4" s="1"/>
  <c r="F438" i="4" s="1"/>
  <c r="F439" i="4" s="1"/>
  <c r="F440" i="4" s="1"/>
  <c r="F441" i="4" s="1"/>
  <c r="F442" i="4" s="1"/>
  <c r="F443" i="4" s="1"/>
  <c r="F444" i="4" s="1"/>
  <c r="F445" i="4" s="1"/>
  <c r="F446" i="4" s="1"/>
  <c r="F447" i="4" s="1"/>
  <c r="F448" i="4" s="1"/>
  <c r="F449" i="4" s="1"/>
  <c r="F450" i="4" s="1"/>
  <c r="F451" i="4" s="1"/>
  <c r="F452" i="4" s="1"/>
  <c r="F453" i="4" s="1"/>
  <c r="F454" i="4" s="1"/>
  <c r="F455" i="4" s="1"/>
  <c r="F456" i="4" s="1"/>
  <c r="F457" i="4" s="1"/>
  <c r="F458" i="4" s="1"/>
  <c r="F459" i="4" s="1"/>
  <c r="F460" i="4" s="1"/>
  <c r="F461" i="4" s="1"/>
  <c r="F462" i="4" s="1"/>
  <c r="F463" i="4" s="1"/>
  <c r="F464" i="4" s="1"/>
  <c r="F465" i="4" s="1"/>
  <c r="F466" i="4" s="1"/>
  <c r="F467" i="4" s="1"/>
  <c r="F468" i="4" s="1"/>
  <c r="F469" i="4" s="1"/>
  <c r="F470" i="4" s="1"/>
  <c r="F471" i="4" s="1"/>
  <c r="F472" i="4" s="1"/>
  <c r="F473" i="4" s="1"/>
  <c r="F474" i="4" s="1"/>
  <c r="F475" i="4" s="1"/>
  <c r="F476" i="4" s="1"/>
  <c r="F477" i="4" s="1"/>
  <c r="F478" i="4" s="1"/>
  <c r="F479" i="4" s="1"/>
  <c r="F480" i="4" s="1"/>
  <c r="F481" i="4" s="1"/>
  <c r="F482" i="4" s="1"/>
  <c r="F483" i="4" s="1"/>
  <c r="F484" i="4" s="1"/>
  <c r="F485" i="4" s="1"/>
  <c r="F486" i="4" s="1"/>
  <c r="F487" i="4" s="1"/>
  <c r="F488" i="4" s="1"/>
  <c r="F489" i="4" s="1"/>
  <c r="F490" i="4" s="1"/>
  <c r="F491" i="4" s="1"/>
  <c r="F492" i="4" s="1"/>
  <c r="F493" i="4" s="1"/>
  <c r="F494" i="4" s="1"/>
  <c r="F495" i="4" s="1"/>
  <c r="F496" i="4" s="1"/>
  <c r="F497" i="4" s="1"/>
  <c r="F498" i="4" s="1"/>
  <c r="F499" i="4" s="1"/>
  <c r="F500" i="4" s="1"/>
  <c r="F501" i="4" s="1"/>
  <c r="F502" i="4" s="1"/>
  <c r="F503" i="4" s="1"/>
  <c r="F504" i="4" s="1"/>
  <c r="F505" i="4" s="1"/>
  <c r="F506" i="4" s="1"/>
  <c r="F507" i="4" s="1"/>
  <c r="F508" i="4" s="1"/>
  <c r="F509" i="4" s="1"/>
  <c r="F510" i="4" s="1"/>
  <c r="F511" i="4" s="1"/>
  <c r="F512" i="4" s="1"/>
  <c r="F513" i="4" s="1"/>
  <c r="F514" i="4" s="1"/>
  <c r="F515" i="4" s="1"/>
  <c r="F516" i="4" s="1"/>
  <c r="F517" i="4" s="1"/>
  <c r="F518" i="4" s="1"/>
  <c r="F519" i="4" s="1"/>
  <c r="F520" i="4" s="1"/>
  <c r="F521" i="4" s="1"/>
  <c r="F522" i="4" s="1"/>
  <c r="F523" i="4" s="1"/>
  <c r="F524" i="4" s="1"/>
  <c r="F525" i="4" s="1"/>
  <c r="F526" i="4" s="1"/>
  <c r="F527" i="4" s="1"/>
  <c r="F528" i="4" s="1"/>
  <c r="F529" i="4" s="1"/>
  <c r="F530" i="4" s="1"/>
  <c r="F531" i="4" s="1"/>
  <c r="F532" i="4" s="1"/>
  <c r="F533" i="4" s="1"/>
  <c r="F534" i="4" s="1"/>
  <c r="F535" i="4" s="1"/>
  <c r="F536" i="4" s="1"/>
  <c r="F537" i="4" s="1"/>
  <c r="F538" i="4" s="1"/>
  <c r="F539" i="4" s="1"/>
  <c r="F540" i="4" s="1"/>
  <c r="F541" i="4" s="1"/>
  <c r="F542" i="4" s="1"/>
  <c r="F543" i="4" s="1"/>
  <c r="F544" i="4" s="1"/>
  <c r="F545" i="4" s="1"/>
  <c r="F546" i="4" s="1"/>
  <c r="F547" i="4" s="1"/>
  <c r="F548" i="4" s="1"/>
  <c r="F549" i="4" s="1"/>
  <c r="F550" i="4" s="1"/>
  <c r="F551" i="4" s="1"/>
  <c r="F552" i="4" s="1"/>
  <c r="F553" i="4" s="1"/>
  <c r="F554" i="4" s="1"/>
  <c r="F555" i="4" s="1"/>
  <c r="F556" i="4" s="1"/>
  <c r="F557" i="4" s="1"/>
  <c r="F558" i="4" s="1"/>
  <c r="F559" i="4" s="1"/>
  <c r="F560" i="4" s="1"/>
  <c r="F561" i="4" s="1"/>
  <c r="F562" i="4" s="1"/>
  <c r="F563" i="4" s="1"/>
  <c r="F564" i="4" s="1"/>
  <c r="F565" i="4" s="1"/>
  <c r="F566" i="4" s="1"/>
  <c r="F567" i="4" s="1"/>
  <c r="F568" i="4" s="1"/>
  <c r="F569" i="4" s="1"/>
  <c r="F570" i="4" s="1"/>
  <c r="F571" i="4" s="1"/>
  <c r="F572" i="4" s="1"/>
  <c r="F573" i="4" s="1"/>
  <c r="F574" i="4" s="1"/>
  <c r="F575" i="4" s="1"/>
  <c r="F576" i="4" s="1"/>
  <c r="F577" i="4" s="1"/>
  <c r="F578" i="4" s="1"/>
  <c r="F579" i="4" s="1"/>
  <c r="F580" i="4" s="1"/>
  <c r="F581" i="4" s="1"/>
  <c r="F582" i="4" s="1"/>
  <c r="F583" i="4" s="1"/>
  <c r="F584" i="4" s="1"/>
  <c r="F585" i="4" s="1"/>
  <c r="F586" i="4" s="1"/>
  <c r="F587" i="4" s="1"/>
  <c r="F588" i="4" s="1"/>
  <c r="F589" i="4" s="1"/>
  <c r="F590" i="4" s="1"/>
  <c r="F591" i="4" s="1"/>
  <c r="F592" i="4" s="1"/>
  <c r="F593" i="4" s="1"/>
  <c r="F594" i="4" s="1"/>
  <c r="F595" i="4" s="1"/>
  <c r="F596" i="4" s="1"/>
  <c r="F597" i="4" s="1"/>
  <c r="F598" i="4" s="1"/>
  <c r="F599" i="4" s="1"/>
  <c r="F600" i="4" s="1"/>
  <c r="F601" i="4" s="1"/>
  <c r="F602" i="4" s="1"/>
  <c r="F603" i="4" s="1"/>
  <c r="F604" i="4" s="1"/>
  <c r="F605" i="4" s="1"/>
  <c r="F606" i="4" s="1"/>
  <c r="F607" i="4" s="1"/>
  <c r="F608" i="4" s="1"/>
  <c r="F609" i="4" s="1"/>
  <c r="F610" i="4" s="1"/>
  <c r="F611" i="4" s="1"/>
  <c r="F612" i="4" s="1"/>
  <c r="F613" i="4" s="1"/>
  <c r="F614" i="4" s="1"/>
  <c r="F615" i="4" s="1"/>
  <c r="F616" i="4" s="1"/>
  <c r="F617" i="4" s="1"/>
  <c r="F618" i="4" s="1"/>
  <c r="F619" i="4" s="1"/>
  <c r="F620" i="4" s="1"/>
  <c r="F621" i="4" s="1"/>
  <c r="F622" i="4" s="1"/>
  <c r="F623" i="4" s="1"/>
  <c r="F624" i="4" s="1"/>
  <c r="F625" i="4" s="1"/>
  <c r="F626" i="4" s="1"/>
  <c r="F627" i="4" s="1"/>
  <c r="F628" i="4" s="1"/>
  <c r="F629" i="4" s="1"/>
  <c r="F630" i="4" s="1"/>
  <c r="F631" i="4" s="1"/>
  <c r="F632" i="4" s="1"/>
  <c r="F633" i="4" s="1"/>
  <c r="F634" i="4" s="1"/>
  <c r="F635" i="4" s="1"/>
  <c r="F636" i="4" s="1"/>
  <c r="F637" i="4" s="1"/>
  <c r="F638" i="4" s="1"/>
  <c r="F639" i="4" s="1"/>
  <c r="F640" i="4" s="1"/>
  <c r="F641" i="4" s="1"/>
  <c r="F642" i="4" s="1"/>
  <c r="F643" i="4" s="1"/>
  <c r="F644" i="4" s="1"/>
  <c r="F645" i="4" s="1"/>
  <c r="F646" i="4" s="1"/>
  <c r="F647" i="4" s="1"/>
  <c r="F648" i="4" s="1"/>
  <c r="F649" i="4" s="1"/>
  <c r="F650" i="4" s="1"/>
  <c r="F651" i="4" s="1"/>
  <c r="F652" i="4" s="1"/>
  <c r="F653" i="4" s="1"/>
  <c r="F654" i="4" s="1"/>
  <c r="F655" i="4" s="1"/>
  <c r="F656" i="4" s="1"/>
  <c r="F657" i="4" s="1"/>
  <c r="F658" i="4" s="1"/>
  <c r="F659" i="4" s="1"/>
  <c r="F660" i="4" s="1"/>
  <c r="F661" i="4" s="1"/>
  <c r="F662" i="4" s="1"/>
  <c r="F663" i="4" s="1"/>
  <c r="F664" i="4" s="1"/>
  <c r="F665" i="4" s="1"/>
  <c r="F666" i="4" s="1"/>
  <c r="F667" i="4" s="1"/>
  <c r="F668" i="4" s="1"/>
  <c r="F669" i="4" s="1"/>
  <c r="F670" i="4" s="1"/>
  <c r="F671" i="4" s="1"/>
  <c r="F672" i="4" s="1"/>
  <c r="F673" i="4" s="1"/>
  <c r="F674" i="4" s="1"/>
  <c r="F675" i="4" s="1"/>
  <c r="F676" i="4" s="1"/>
  <c r="F677" i="4" s="1"/>
  <c r="F678" i="4" s="1"/>
  <c r="F679" i="4" s="1"/>
  <c r="F680" i="4" s="1"/>
  <c r="F681" i="4" s="1"/>
  <c r="F682" i="4" s="1"/>
  <c r="F683" i="4" s="1"/>
  <c r="F684" i="4" s="1"/>
  <c r="F685" i="4" s="1"/>
  <c r="F686" i="4" s="1"/>
  <c r="F687" i="4" s="1"/>
  <c r="F688" i="4" s="1"/>
  <c r="F689" i="4" s="1"/>
  <c r="F690" i="4" s="1"/>
  <c r="F691" i="4" s="1"/>
  <c r="F692" i="4" s="1"/>
  <c r="F693" i="4" s="1"/>
  <c r="F694" i="4" s="1"/>
  <c r="F695" i="4" s="1"/>
  <c r="F696" i="4" s="1"/>
  <c r="F697" i="4" s="1"/>
  <c r="F698" i="4" s="1"/>
  <c r="F699" i="4" s="1"/>
  <c r="F700" i="4" s="1"/>
  <c r="F701" i="4" s="1"/>
  <c r="F702" i="4" s="1"/>
  <c r="F703" i="4" s="1"/>
  <c r="F704" i="4" s="1"/>
  <c r="F705" i="4" s="1"/>
  <c r="F706" i="4" s="1"/>
  <c r="F707" i="4" s="1"/>
  <c r="F708" i="4" s="1"/>
  <c r="F709" i="4" s="1"/>
  <c r="F710" i="4" s="1"/>
  <c r="F711" i="4" s="1"/>
  <c r="F712" i="4" s="1"/>
  <c r="F713" i="4" s="1"/>
  <c r="F714" i="4" s="1"/>
  <c r="F715" i="4" s="1"/>
  <c r="F716" i="4" s="1"/>
  <c r="F717" i="4" s="1"/>
  <c r="F718" i="4" s="1"/>
  <c r="F719" i="4" s="1"/>
  <c r="F720" i="4" s="1"/>
  <c r="F721" i="4" s="1"/>
  <c r="F722" i="4" s="1"/>
  <c r="F723" i="4" s="1"/>
  <c r="F724" i="4" s="1"/>
  <c r="F725" i="4" s="1"/>
  <c r="F726" i="4" s="1"/>
  <c r="F727" i="4" s="1"/>
  <c r="F728" i="4" s="1"/>
  <c r="F729" i="4" s="1"/>
  <c r="F730" i="4" s="1"/>
  <c r="F731" i="4" s="1"/>
  <c r="F732" i="4" s="1"/>
  <c r="F733" i="4" s="1"/>
  <c r="F734" i="4" s="1"/>
  <c r="F735" i="4" s="1"/>
  <c r="F736" i="4" s="1"/>
  <c r="F737" i="4" s="1"/>
  <c r="F738" i="4" s="1"/>
  <c r="F739" i="4" s="1"/>
  <c r="F740" i="4" s="1"/>
  <c r="F741" i="4" s="1"/>
  <c r="F742" i="4" s="1"/>
  <c r="F743" i="4" s="1"/>
  <c r="F744" i="4" s="1"/>
  <c r="F745" i="4" s="1"/>
  <c r="F746" i="4" s="1"/>
  <c r="F747" i="4" s="1"/>
  <c r="F748" i="4" s="1"/>
  <c r="F749" i="4" s="1"/>
  <c r="F750" i="4" s="1"/>
  <c r="F751" i="4" s="1"/>
  <c r="F752" i="4" s="1"/>
  <c r="F753" i="4" s="1"/>
  <c r="F754" i="4" s="1"/>
  <c r="F755" i="4" s="1"/>
  <c r="F756" i="4" s="1"/>
  <c r="F757" i="4" s="1"/>
  <c r="F758" i="4" s="1"/>
  <c r="F759" i="4" s="1"/>
  <c r="F760" i="4" s="1"/>
  <c r="F761" i="4" s="1"/>
  <c r="F762" i="4" s="1"/>
  <c r="F763" i="4" s="1"/>
  <c r="F764" i="4" s="1"/>
  <c r="F765" i="4" s="1"/>
  <c r="F766" i="4" s="1"/>
  <c r="F767" i="4" s="1"/>
  <c r="F768" i="4" s="1"/>
  <c r="F769" i="4" s="1"/>
  <c r="F770" i="4" s="1"/>
  <c r="F771" i="4" s="1"/>
  <c r="F772" i="4" s="1"/>
  <c r="F773" i="4" s="1"/>
  <c r="F774" i="4" s="1"/>
  <c r="F775" i="4" s="1"/>
  <c r="F776" i="4" s="1"/>
  <c r="F777" i="4" s="1"/>
  <c r="F778" i="4" s="1"/>
  <c r="F779" i="4" s="1"/>
  <c r="F780" i="4" s="1"/>
  <c r="F781" i="4" s="1"/>
  <c r="F782" i="4" s="1"/>
  <c r="F783" i="4" s="1"/>
  <c r="F784" i="4" s="1"/>
  <c r="F785" i="4" s="1"/>
  <c r="F786" i="4" s="1"/>
  <c r="F787" i="4" s="1"/>
  <c r="F788" i="4" s="1"/>
  <c r="F789" i="4" s="1"/>
  <c r="F790" i="4" s="1"/>
  <c r="F791" i="4" s="1"/>
  <c r="F792" i="4" s="1"/>
  <c r="F793" i="4" s="1"/>
  <c r="F794" i="4" s="1"/>
  <c r="F795" i="4" s="1"/>
  <c r="F796" i="4" s="1"/>
  <c r="F797" i="4" s="1"/>
  <c r="F798" i="4" s="1"/>
  <c r="F799" i="4" s="1"/>
  <c r="F800" i="4" s="1"/>
  <c r="F801" i="4" s="1"/>
  <c r="F802" i="4" s="1"/>
  <c r="F803" i="4" s="1"/>
  <c r="F804" i="4" s="1"/>
  <c r="F805" i="4" s="1"/>
  <c r="F806" i="4" s="1"/>
  <c r="F807" i="4" s="1"/>
  <c r="F808" i="4" s="1"/>
  <c r="F809" i="4" s="1"/>
  <c r="F810" i="4" s="1"/>
  <c r="F811" i="4" s="1"/>
  <c r="F812" i="4" s="1"/>
  <c r="F813" i="4" s="1"/>
  <c r="F814" i="4" s="1"/>
  <c r="F815" i="4" s="1"/>
  <c r="F816" i="4" s="1"/>
  <c r="F817" i="4" s="1"/>
  <c r="F818" i="4" s="1"/>
  <c r="F819" i="4" s="1"/>
  <c r="F820" i="4" s="1"/>
  <c r="F821" i="4" s="1"/>
  <c r="F822" i="4" s="1"/>
  <c r="F823" i="4" s="1"/>
  <c r="F824" i="4" s="1"/>
  <c r="F825" i="4" s="1"/>
  <c r="F826" i="4" s="1"/>
  <c r="F827" i="4" s="1"/>
  <c r="F828" i="4" s="1"/>
  <c r="F829" i="4" s="1"/>
  <c r="F830" i="4" s="1"/>
  <c r="F831" i="4" s="1"/>
  <c r="F832" i="4" s="1"/>
  <c r="F833" i="4" s="1"/>
  <c r="F834" i="4" s="1"/>
  <c r="F835" i="4" s="1"/>
  <c r="F836" i="4" s="1"/>
  <c r="F837" i="4" s="1"/>
  <c r="F838" i="4" s="1"/>
  <c r="F839" i="4" s="1"/>
  <c r="F840" i="4" s="1"/>
  <c r="F841" i="4" s="1"/>
  <c r="F842" i="4" s="1"/>
  <c r="F843" i="4" s="1"/>
  <c r="F844" i="4" s="1"/>
  <c r="F845" i="4" s="1"/>
  <c r="F846" i="4" s="1"/>
  <c r="F847" i="4" s="1"/>
  <c r="F848" i="4" s="1"/>
  <c r="F849" i="4" s="1"/>
  <c r="F850" i="4" s="1"/>
  <c r="F851" i="4" s="1"/>
  <c r="F852" i="4" s="1"/>
  <c r="F853" i="4" s="1"/>
  <c r="F854" i="4" s="1"/>
  <c r="F855" i="4" s="1"/>
  <c r="F856" i="4" s="1"/>
  <c r="F857" i="4" s="1"/>
  <c r="F858" i="4" s="1"/>
  <c r="F859" i="4" s="1"/>
  <c r="F860" i="4" s="1"/>
  <c r="F861" i="4" s="1"/>
  <c r="F862" i="4" s="1"/>
  <c r="F863" i="4" s="1"/>
  <c r="F864" i="4" s="1"/>
  <c r="F865" i="4" s="1"/>
  <c r="F866" i="4" s="1"/>
  <c r="F867" i="4" s="1"/>
  <c r="F868" i="4" s="1"/>
  <c r="F869" i="4" s="1"/>
  <c r="F870" i="4" s="1"/>
  <c r="F871" i="4" s="1"/>
  <c r="F872" i="4" s="1"/>
  <c r="F873" i="4" s="1"/>
  <c r="F874" i="4" s="1"/>
  <c r="F875" i="4" s="1"/>
  <c r="F876" i="4" s="1"/>
  <c r="F877" i="4" s="1"/>
  <c r="F878" i="4" s="1"/>
  <c r="F879" i="4" s="1"/>
  <c r="F880" i="4" s="1"/>
  <c r="F881" i="4" s="1"/>
  <c r="F882" i="4" s="1"/>
  <c r="F883" i="4" s="1"/>
  <c r="F884" i="4" s="1"/>
  <c r="F885" i="4" s="1"/>
  <c r="F886" i="4" s="1"/>
  <c r="F887" i="4" s="1"/>
  <c r="F888" i="4" s="1"/>
  <c r="F889" i="4" s="1"/>
  <c r="F890" i="4" s="1"/>
  <c r="F891" i="4" s="1"/>
  <c r="F892" i="4" s="1"/>
  <c r="F893" i="4" s="1"/>
  <c r="F894" i="4" s="1"/>
  <c r="F895" i="4" s="1"/>
  <c r="F896" i="4" s="1"/>
  <c r="F897" i="4" s="1"/>
  <c r="F898" i="4" s="1"/>
  <c r="F899" i="4" s="1"/>
  <c r="F900" i="4" s="1"/>
  <c r="F901" i="4" s="1"/>
  <c r="F902" i="4" s="1"/>
  <c r="F903" i="4" s="1"/>
  <c r="F904" i="4" s="1"/>
  <c r="F905" i="4" s="1"/>
  <c r="F906" i="4" s="1"/>
  <c r="F907" i="4" s="1"/>
  <c r="F908" i="4" s="1"/>
  <c r="F909" i="4" s="1"/>
  <c r="F910" i="4" s="1"/>
  <c r="F911" i="4" s="1"/>
  <c r="F912" i="4" s="1"/>
  <c r="F913" i="4" s="1"/>
  <c r="F914" i="4" s="1"/>
  <c r="F915" i="4" s="1"/>
  <c r="F916" i="4" s="1"/>
  <c r="F917" i="4" s="1"/>
  <c r="F918" i="4" s="1"/>
  <c r="F919" i="4" s="1"/>
  <c r="F920" i="4" s="1"/>
  <c r="F921" i="4" s="1"/>
  <c r="F922" i="4" s="1"/>
  <c r="F923" i="4" s="1"/>
  <c r="F924" i="4" s="1"/>
  <c r="F925" i="4" s="1"/>
  <c r="F926" i="4" s="1"/>
  <c r="F927" i="4" s="1"/>
  <c r="F928" i="4" s="1"/>
  <c r="F929" i="4" s="1"/>
  <c r="F930" i="4" s="1"/>
  <c r="F931" i="4" s="1"/>
  <c r="F932" i="4" s="1"/>
  <c r="F933" i="4" s="1"/>
  <c r="F934" i="4" s="1"/>
  <c r="F935" i="4" s="1"/>
  <c r="F936" i="4" s="1"/>
  <c r="F937" i="4" s="1"/>
  <c r="F938" i="4" s="1"/>
  <c r="F939" i="4" s="1"/>
  <c r="F940" i="4" s="1"/>
  <c r="F941" i="4" s="1"/>
  <c r="F942" i="4" s="1"/>
  <c r="F943" i="4" s="1"/>
  <c r="F944" i="4" s="1"/>
  <c r="F945" i="4" s="1"/>
  <c r="F946" i="4" s="1"/>
  <c r="F947" i="4" s="1"/>
  <c r="F948" i="4" s="1"/>
  <c r="F949" i="4" s="1"/>
  <c r="F950" i="4" s="1"/>
  <c r="F951" i="4" s="1"/>
  <c r="F952" i="4" s="1"/>
  <c r="F953" i="4" s="1"/>
  <c r="F954" i="4" s="1"/>
  <c r="F955" i="4" s="1"/>
  <c r="F956" i="4" s="1"/>
  <c r="F957" i="4" s="1"/>
  <c r="F958" i="4" s="1"/>
  <c r="F959" i="4" s="1"/>
  <c r="F960" i="4" s="1"/>
  <c r="F961" i="4" s="1"/>
  <c r="F962" i="4" s="1"/>
  <c r="F963" i="4" s="1"/>
  <c r="F964" i="4" s="1"/>
  <c r="F965" i="4" s="1"/>
  <c r="F966" i="4" s="1"/>
  <c r="F967" i="4" s="1"/>
  <c r="F968" i="4" s="1"/>
  <c r="F969" i="4" s="1"/>
  <c r="F970" i="4" s="1"/>
  <c r="F971" i="4" s="1"/>
  <c r="F972" i="4" s="1"/>
  <c r="F973" i="4" s="1"/>
  <c r="F974" i="4" s="1"/>
  <c r="F975" i="4" s="1"/>
  <c r="F976" i="4" s="1"/>
  <c r="F977" i="4" s="1"/>
  <c r="F978" i="4" s="1"/>
  <c r="F979" i="4" s="1"/>
  <c r="F980" i="4" s="1"/>
  <c r="F981" i="4" s="1"/>
  <c r="F982" i="4" s="1"/>
  <c r="F983" i="4" s="1"/>
  <c r="F984" i="4" s="1"/>
  <c r="F985" i="4" s="1"/>
  <c r="F986" i="4" s="1"/>
  <c r="F987" i="4" s="1"/>
  <c r="F988" i="4" s="1"/>
  <c r="F989" i="4" s="1"/>
  <c r="F990" i="4" s="1"/>
  <c r="F991" i="4" s="1"/>
  <c r="F992" i="4" s="1"/>
  <c r="F993" i="4" s="1"/>
  <c r="F994" i="4" s="1"/>
  <c r="F995" i="4" s="1"/>
  <c r="F996" i="4" s="1"/>
  <c r="F997" i="4" s="1"/>
  <c r="F998" i="4" s="1"/>
  <c r="F999" i="4" s="1"/>
  <c r="F1000" i="4" s="1"/>
  <c r="F1001" i="4" s="1"/>
  <c r="F1002" i="4" s="1"/>
  <c r="F1003" i="4" s="1"/>
  <c r="F1004" i="4" s="1"/>
  <c r="F1005" i="4" s="1"/>
  <c r="F1006" i="4" s="1"/>
  <c r="F1007" i="4" s="1"/>
  <c r="F1008" i="4" s="1"/>
  <c r="F1009" i="4" s="1"/>
  <c r="F1010" i="4" s="1"/>
  <c r="F1011" i="4" s="1"/>
  <c r="F1012" i="4" s="1"/>
  <c r="F1013" i="4" s="1"/>
  <c r="F1014" i="4" s="1"/>
  <c r="F1015" i="4" s="1"/>
  <c r="F1016" i="4" s="1"/>
  <c r="F1017" i="4" s="1"/>
  <c r="F1018" i="4" s="1"/>
  <c r="F1019" i="4" s="1"/>
  <c r="F1020" i="4" s="1"/>
  <c r="F1021" i="4" s="1"/>
  <c r="F1022" i="4" s="1"/>
  <c r="F1023" i="4" s="1"/>
  <c r="F1024" i="4" s="1"/>
  <c r="F1025" i="4" s="1"/>
  <c r="F1026" i="4" s="1"/>
  <c r="F1027" i="4" s="1"/>
  <c r="F1028" i="4" s="1"/>
  <c r="F1029" i="4" s="1"/>
  <c r="F1030" i="4" s="1"/>
  <c r="F1031" i="4" s="1"/>
  <c r="F1032" i="4" s="1"/>
  <c r="F1033" i="4" s="1"/>
  <c r="F1034" i="4" s="1"/>
  <c r="F1035" i="4" s="1"/>
  <c r="F1036" i="4" s="1"/>
  <c r="F1037" i="4" s="1"/>
  <c r="F1038" i="4" s="1"/>
  <c r="F1039" i="4" s="1"/>
  <c r="F1040" i="4" s="1"/>
  <c r="F1041" i="4" s="1"/>
  <c r="F1042" i="4" s="1"/>
  <c r="F1043" i="4" s="1"/>
  <c r="F1044" i="4" s="1"/>
  <c r="F1045" i="4" s="1"/>
  <c r="F1046" i="4" s="1"/>
  <c r="F1047" i="4" s="1"/>
  <c r="F1048" i="4" s="1"/>
  <c r="F1049" i="4" s="1"/>
  <c r="F1050" i="4" s="1"/>
  <c r="F1051" i="4" s="1"/>
  <c r="F1052" i="4" s="1"/>
  <c r="F1053" i="4" s="1"/>
  <c r="F1054" i="4" s="1"/>
  <c r="F1055" i="4" s="1"/>
  <c r="F1056" i="4" s="1"/>
  <c r="F1057" i="4" s="1"/>
  <c r="F1058" i="4" s="1"/>
  <c r="F1059" i="4" s="1"/>
  <c r="F1060" i="4" s="1"/>
  <c r="F1061" i="4" s="1"/>
  <c r="F1062" i="4" s="1"/>
  <c r="F1063" i="4" s="1"/>
  <c r="F1064" i="4" s="1"/>
  <c r="F1065" i="4" s="1"/>
  <c r="F1066" i="4" s="1"/>
  <c r="F1067" i="4" s="1"/>
  <c r="F1068" i="4" s="1"/>
  <c r="F1069" i="4" s="1"/>
  <c r="F1070" i="4" s="1"/>
  <c r="F1071" i="4" s="1"/>
  <c r="F1072" i="4" s="1"/>
  <c r="F1073" i="4" s="1"/>
  <c r="F1074" i="4" s="1"/>
  <c r="F1075" i="4" s="1"/>
  <c r="F1076" i="4" s="1"/>
  <c r="F1077" i="4" s="1"/>
  <c r="F1078" i="4" s="1"/>
  <c r="F1079" i="4" s="1"/>
  <c r="F1080" i="4" s="1"/>
  <c r="F1081" i="4" s="1"/>
  <c r="F1082" i="4" s="1"/>
  <c r="F1083" i="4" s="1"/>
  <c r="F1084" i="4" s="1"/>
  <c r="F1085" i="4" s="1"/>
  <c r="F1086" i="4" s="1"/>
  <c r="F1087" i="4" s="1"/>
  <c r="F1088" i="4" s="1"/>
  <c r="F1089" i="4" s="1"/>
  <c r="F1090" i="4" s="1"/>
  <c r="F1091" i="4" s="1"/>
  <c r="F1092" i="4" s="1"/>
  <c r="F1093" i="4" s="1"/>
  <c r="F1094" i="4" s="1"/>
  <c r="F1095" i="4" s="1"/>
  <c r="F1096" i="4" s="1"/>
  <c r="F1097" i="4" s="1"/>
  <c r="F1098" i="4" s="1"/>
  <c r="F1099" i="4" s="1"/>
  <c r="F1100" i="4" s="1"/>
  <c r="F1101" i="4" s="1"/>
  <c r="F1102" i="4" s="1"/>
  <c r="F1103" i="4" s="1"/>
  <c r="F1104" i="4" s="1"/>
  <c r="F1105" i="4" s="1"/>
  <c r="F1106" i="4" s="1"/>
  <c r="F1107" i="4" s="1"/>
  <c r="F1108" i="4" s="1"/>
  <c r="F1109" i="4" s="1"/>
  <c r="F1110" i="4" s="1"/>
  <c r="F1111" i="4" s="1"/>
  <c r="F1112" i="4" s="1"/>
  <c r="F1113" i="4" s="1"/>
  <c r="F1114" i="4" s="1"/>
  <c r="F1115" i="4" s="1"/>
  <c r="F1116" i="4" s="1"/>
  <c r="F1117" i="4" s="1"/>
  <c r="F1118" i="4" s="1"/>
  <c r="F1119" i="4" s="1"/>
  <c r="F1120" i="4" s="1"/>
  <c r="F1121" i="4" s="1"/>
  <c r="F1122" i="4" s="1"/>
  <c r="F1123" i="4" s="1"/>
  <c r="F1124" i="4" s="1"/>
  <c r="F1125" i="4" s="1"/>
  <c r="F1126" i="4" s="1"/>
  <c r="F1127" i="4" s="1"/>
  <c r="F1128" i="4" s="1"/>
  <c r="F1129" i="4" s="1"/>
  <c r="F1130" i="4" s="1"/>
  <c r="F1131" i="4" s="1"/>
  <c r="F1132" i="4" s="1"/>
  <c r="F1133" i="4" s="1"/>
  <c r="F1134" i="4" s="1"/>
  <c r="F1135" i="4" s="1"/>
  <c r="F1136" i="4" s="1"/>
  <c r="F1137" i="4" s="1"/>
  <c r="F1138" i="4" s="1"/>
  <c r="F1139" i="4" s="1"/>
  <c r="F1140" i="4" s="1"/>
  <c r="F1141" i="4" s="1"/>
  <c r="F1142" i="4" s="1"/>
  <c r="F1143" i="4" s="1"/>
  <c r="F1144" i="4" s="1"/>
  <c r="F1145" i="4" s="1"/>
  <c r="F1146" i="4" s="1"/>
  <c r="F1147" i="4" s="1"/>
  <c r="F1148" i="4" s="1"/>
  <c r="F1149" i="4" s="1"/>
  <c r="F1150" i="4" s="1"/>
  <c r="F1151" i="4" s="1"/>
  <c r="F1152" i="4" s="1"/>
  <c r="F1153" i="4" s="1"/>
  <c r="F1154" i="4" s="1"/>
  <c r="F1155" i="4" s="1"/>
  <c r="F1156" i="4" s="1"/>
  <c r="F1157" i="4" s="1"/>
  <c r="F1158" i="4" s="1"/>
  <c r="F1159" i="4" s="1"/>
  <c r="F1160" i="4" s="1"/>
  <c r="F1161" i="4" s="1"/>
  <c r="F1162" i="4" s="1"/>
  <c r="F1163" i="4" s="1"/>
  <c r="F1164" i="4" s="1"/>
  <c r="F1165" i="4" s="1"/>
  <c r="F1166" i="4" s="1"/>
  <c r="F1167" i="4" s="1"/>
  <c r="F1168" i="4" s="1"/>
  <c r="F1169" i="4" s="1"/>
  <c r="F1170" i="4" s="1"/>
  <c r="F1171" i="4" s="1"/>
  <c r="F1172" i="4" s="1"/>
  <c r="F1173" i="4" s="1"/>
  <c r="F1174" i="4" s="1"/>
  <c r="F1175" i="4" s="1"/>
  <c r="F1176" i="4" s="1"/>
  <c r="F1177" i="4" s="1"/>
  <c r="F1178" i="4" s="1"/>
  <c r="F1179" i="4" s="1"/>
  <c r="F1180" i="4" s="1"/>
  <c r="F1181" i="4" s="1"/>
  <c r="F1182" i="4" s="1"/>
  <c r="F1183" i="4" s="1"/>
  <c r="F1184" i="4" s="1"/>
  <c r="F1185" i="4" s="1"/>
  <c r="F1186" i="4" s="1"/>
  <c r="F1187" i="4" s="1"/>
  <c r="F1188" i="4" s="1"/>
  <c r="F1189" i="4" s="1"/>
  <c r="F1190" i="4" s="1"/>
  <c r="F1191" i="4" s="1"/>
  <c r="F1192" i="4" s="1"/>
  <c r="F1193" i="4" s="1"/>
  <c r="F1194" i="4" s="1"/>
  <c r="F1195" i="4" s="1"/>
  <c r="F1196" i="4" s="1"/>
  <c r="F1197" i="4" s="1"/>
  <c r="F1198" i="4" s="1"/>
  <c r="F1199" i="4" s="1"/>
  <c r="F1200" i="4" s="1"/>
  <c r="F1201" i="4" s="1"/>
  <c r="F1202" i="4" s="1"/>
  <c r="F1203" i="4" s="1"/>
  <c r="F1204" i="4" s="1"/>
  <c r="F1205" i="4" s="1"/>
  <c r="F1206" i="4" s="1"/>
  <c r="F1207" i="4" s="1"/>
  <c r="F1208" i="4" s="1"/>
  <c r="F1209" i="4" s="1"/>
  <c r="F1210" i="4" s="1"/>
  <c r="F1211" i="4" s="1"/>
  <c r="F1212" i="4" s="1"/>
  <c r="F1213" i="4" s="1"/>
  <c r="F1214" i="4" s="1"/>
  <c r="F1215" i="4" s="1"/>
  <c r="F1216" i="4" s="1"/>
  <c r="F1217" i="4" s="1"/>
  <c r="F1218" i="4" s="1"/>
  <c r="F1219" i="4" s="1"/>
  <c r="F1220" i="4" s="1"/>
  <c r="F1221" i="4" s="1"/>
  <c r="F1222" i="4" s="1"/>
  <c r="F1223" i="4" s="1"/>
  <c r="F1224" i="4" s="1"/>
  <c r="F1225" i="4" s="1"/>
  <c r="F1226" i="4" s="1"/>
  <c r="F1227" i="4" s="1"/>
  <c r="F1228" i="4" s="1"/>
  <c r="F1229" i="4" s="1"/>
  <c r="F1230" i="4" s="1"/>
  <c r="F1231" i="4" s="1"/>
  <c r="F1232" i="4" s="1"/>
  <c r="F1233" i="4" s="1"/>
  <c r="F1234" i="4" s="1"/>
  <c r="F1235" i="4" s="1"/>
  <c r="F1236" i="4" s="1"/>
  <c r="F1237" i="4" s="1"/>
  <c r="F1238" i="4" s="1"/>
  <c r="F1239" i="4" s="1"/>
  <c r="F1240" i="4" s="1"/>
  <c r="F1241" i="4" s="1"/>
  <c r="F1242" i="4" s="1"/>
  <c r="F1243" i="4" s="1"/>
  <c r="F1244" i="4" s="1"/>
  <c r="F1245" i="4" s="1"/>
  <c r="F1246" i="4" s="1"/>
  <c r="F1247" i="4" s="1"/>
  <c r="F1248" i="4" s="1"/>
  <c r="F1249" i="4" s="1"/>
  <c r="F1250" i="4" s="1"/>
  <c r="F1251" i="4" s="1"/>
  <c r="F1252" i="4" s="1"/>
  <c r="F1253" i="4" s="1"/>
  <c r="F1254" i="4" s="1"/>
  <c r="F1255" i="4" s="1"/>
  <c r="F1256" i="4" s="1"/>
  <c r="F1257" i="4" s="1"/>
  <c r="F1258" i="4" s="1"/>
  <c r="F1259" i="4" s="1"/>
  <c r="F1260" i="4" s="1"/>
  <c r="F1261" i="4" s="1"/>
  <c r="F1262" i="4" s="1"/>
  <c r="F1263" i="4" s="1"/>
  <c r="F1264" i="4" s="1"/>
  <c r="F1265" i="4" s="1"/>
  <c r="F1266" i="4" s="1"/>
  <c r="F1267" i="4" s="1"/>
  <c r="F1268" i="4" s="1"/>
  <c r="F1269" i="4" s="1"/>
  <c r="F1270" i="4" s="1"/>
  <c r="F1271" i="4" s="1"/>
  <c r="F1272" i="4" s="1"/>
  <c r="F1273" i="4" s="1"/>
  <c r="F1274" i="4" s="1"/>
  <c r="F1275" i="4" s="1"/>
  <c r="F1276" i="4" s="1"/>
  <c r="F1277" i="4" s="1"/>
  <c r="F1278" i="4" s="1"/>
  <c r="F1279" i="4" s="1"/>
  <c r="F1280" i="4" s="1"/>
  <c r="F1281" i="4" s="1"/>
  <c r="F1282" i="4" s="1"/>
  <c r="F1283" i="4" s="1"/>
  <c r="F1284" i="4" s="1"/>
  <c r="F1285" i="4" s="1"/>
  <c r="F1286" i="4" s="1"/>
  <c r="F1287" i="4" s="1"/>
  <c r="F1288" i="4" s="1"/>
  <c r="F1289" i="4" s="1"/>
  <c r="F1290" i="4" s="1"/>
  <c r="F1291" i="4" s="1"/>
  <c r="F1292" i="4" s="1"/>
  <c r="F1293" i="4" s="1"/>
  <c r="F1294" i="4" s="1"/>
  <c r="F1295" i="4" s="1"/>
  <c r="F1296" i="4" s="1"/>
  <c r="F1297" i="4" s="1"/>
  <c r="F1298" i="4" s="1"/>
  <c r="F1299" i="4" s="1"/>
  <c r="F1300" i="4" s="1"/>
  <c r="F1301" i="4" s="1"/>
  <c r="F1302" i="4" s="1"/>
  <c r="F1303" i="4" s="1"/>
  <c r="F1304" i="4" s="1"/>
  <c r="F1305" i="4" s="1"/>
  <c r="F1306" i="4" s="1"/>
  <c r="F1307" i="4" s="1"/>
  <c r="F1308" i="4" s="1"/>
  <c r="F1309" i="4" s="1"/>
  <c r="F1310" i="4" s="1"/>
  <c r="F1311" i="4" s="1"/>
  <c r="F1312" i="4" s="1"/>
  <c r="F1313" i="4" s="1"/>
  <c r="F1314" i="4" s="1"/>
  <c r="F1315" i="4" s="1"/>
  <c r="F1316" i="4" s="1"/>
  <c r="F1317" i="4" s="1"/>
  <c r="F1318" i="4" s="1"/>
  <c r="F1319" i="4" s="1"/>
  <c r="F1320" i="4" s="1"/>
  <c r="F1321" i="4" s="1"/>
  <c r="F1322" i="4" s="1"/>
  <c r="F1323" i="4" s="1"/>
  <c r="F1324" i="4" s="1"/>
  <c r="F1325" i="4" s="1"/>
  <c r="F1326" i="4" s="1"/>
  <c r="F1327" i="4" s="1"/>
  <c r="F1328" i="4" s="1"/>
  <c r="F1329" i="4" s="1"/>
  <c r="F1330" i="4" s="1"/>
  <c r="F1331" i="4" s="1"/>
  <c r="F1332" i="4" s="1"/>
  <c r="F1333" i="4" s="1"/>
  <c r="F1334" i="4" s="1"/>
  <c r="F1335" i="4" s="1"/>
  <c r="F1336" i="4" s="1"/>
  <c r="F1337" i="4" s="1"/>
  <c r="F1338" i="4" s="1"/>
  <c r="F1339" i="4" s="1"/>
  <c r="F1340" i="4" s="1"/>
  <c r="F1341" i="4" s="1"/>
  <c r="F1342" i="4" s="1"/>
  <c r="F1343" i="4" s="1"/>
  <c r="F1344" i="4" s="1"/>
  <c r="F1345" i="4" s="1"/>
  <c r="F1346" i="4" s="1"/>
  <c r="F1347" i="4" s="1"/>
  <c r="F1348" i="4" s="1"/>
  <c r="F1349" i="4" s="1"/>
  <c r="F1350" i="4" s="1"/>
  <c r="F1351" i="4" s="1"/>
  <c r="F1352" i="4" s="1"/>
  <c r="F1353" i="4" s="1"/>
  <c r="F1354" i="4" s="1"/>
  <c r="F1355" i="4" s="1"/>
  <c r="F1356" i="4" s="1"/>
  <c r="F1357" i="4" s="1"/>
  <c r="F1358" i="4" s="1"/>
  <c r="F1359" i="4" s="1"/>
  <c r="F1360" i="4" s="1"/>
  <c r="F1361" i="4" s="1"/>
  <c r="F1362" i="4" s="1"/>
  <c r="F1363" i="4" s="1"/>
  <c r="F1364" i="4" s="1"/>
  <c r="F1365" i="4" s="1"/>
  <c r="F1366" i="4" s="1"/>
  <c r="F1367" i="4" s="1"/>
  <c r="F1368" i="4" s="1"/>
  <c r="F1369" i="4" s="1"/>
  <c r="F1370" i="4" s="1"/>
  <c r="F1371" i="4" s="1"/>
  <c r="F1372" i="4" s="1"/>
  <c r="F1373" i="4" s="1"/>
  <c r="F1374" i="4" s="1"/>
  <c r="F1375" i="4" s="1"/>
  <c r="F1376" i="4" s="1"/>
  <c r="F1377" i="4" s="1"/>
  <c r="F1378" i="4" s="1"/>
  <c r="F1379" i="4" s="1"/>
  <c r="F1380" i="4" s="1"/>
  <c r="F1381" i="4" s="1"/>
  <c r="F1382" i="4" s="1"/>
  <c r="F1383" i="4" s="1"/>
  <c r="F1384" i="4" s="1"/>
  <c r="F1385" i="4" s="1"/>
  <c r="F1386" i="4" s="1"/>
  <c r="F1387" i="4" s="1"/>
  <c r="F1388" i="4" s="1"/>
  <c r="F1389" i="4" s="1"/>
  <c r="F1390" i="4" s="1"/>
  <c r="F1391" i="4" s="1"/>
  <c r="F1392" i="4" s="1"/>
  <c r="F1393" i="4" s="1"/>
  <c r="F1394" i="4" s="1"/>
  <c r="F1395" i="4" s="1"/>
  <c r="F1396" i="4" s="1"/>
  <c r="F1397" i="4" s="1"/>
  <c r="F1398" i="4" s="1"/>
  <c r="F1399" i="4" s="1"/>
  <c r="F1400" i="4" s="1"/>
  <c r="F1401" i="4" s="1"/>
  <c r="F1402" i="4" s="1"/>
  <c r="F1403" i="4" s="1"/>
  <c r="F1404" i="4" s="1"/>
  <c r="F1405" i="4" s="1"/>
  <c r="F1406" i="4" s="1"/>
  <c r="F1407" i="4" s="1"/>
  <c r="F1408" i="4" s="1"/>
  <c r="F1409" i="4" s="1"/>
  <c r="F1410" i="4" s="1"/>
  <c r="F1411" i="4" s="1"/>
  <c r="F1412" i="4" s="1"/>
  <c r="F1413" i="4" s="1"/>
  <c r="F1414" i="4" s="1"/>
  <c r="F1415" i="4" s="1"/>
  <c r="F1416" i="4" s="1"/>
  <c r="F1417" i="4" s="1"/>
  <c r="F1418" i="4" s="1"/>
  <c r="F1419" i="4" s="1"/>
  <c r="F1420" i="4" s="1"/>
  <c r="F1421" i="4" s="1"/>
  <c r="F1422" i="4" s="1"/>
  <c r="F1423" i="4" s="1"/>
  <c r="F1424" i="4" s="1"/>
  <c r="F1425" i="4" s="1"/>
  <c r="F1426" i="4" s="1"/>
  <c r="F1427" i="4" s="1"/>
  <c r="F1428" i="4" s="1"/>
  <c r="F1429" i="4" s="1"/>
  <c r="F1430" i="4" s="1"/>
  <c r="F1431" i="4" s="1"/>
  <c r="F1432" i="4" s="1"/>
  <c r="F1433" i="4" s="1"/>
  <c r="F1434" i="4" s="1"/>
  <c r="F1435" i="4" s="1"/>
  <c r="F1436" i="4" s="1"/>
  <c r="F1437" i="4" s="1"/>
  <c r="F1438" i="4" s="1"/>
  <c r="F1439" i="4" s="1"/>
  <c r="F1440" i="4" s="1"/>
  <c r="F1441" i="4" s="1"/>
  <c r="F1442" i="4" s="1"/>
  <c r="F1443" i="4" s="1"/>
  <c r="F1444" i="4" s="1"/>
  <c r="F1445" i="4" s="1"/>
  <c r="F1446" i="4" s="1"/>
  <c r="F1447" i="4" s="1"/>
  <c r="F1448" i="4" s="1"/>
  <c r="F1449" i="4" s="1"/>
  <c r="F1450" i="4" s="1"/>
  <c r="F1451" i="4" s="1"/>
  <c r="F1452" i="4" s="1"/>
  <c r="F1453" i="4" s="1"/>
  <c r="F1454" i="4" s="1"/>
  <c r="F1455" i="4" s="1"/>
  <c r="F1456" i="4" s="1"/>
  <c r="F1457" i="4" s="1"/>
  <c r="F1458" i="4" s="1"/>
  <c r="F1459" i="4" s="1"/>
  <c r="F1460" i="4" s="1"/>
  <c r="F1461" i="4" s="1"/>
  <c r="F1462" i="4" s="1"/>
  <c r="F1463" i="4" s="1"/>
  <c r="F1464" i="4" s="1"/>
  <c r="F1465" i="4" s="1"/>
  <c r="F1466" i="4" s="1"/>
  <c r="F1467" i="4" s="1"/>
  <c r="F1468" i="4" s="1"/>
  <c r="F1469" i="4" s="1"/>
  <c r="F1470" i="4" s="1"/>
  <c r="F1471" i="4" s="1"/>
  <c r="F1472" i="4" s="1"/>
  <c r="F1473" i="4" s="1"/>
  <c r="F1474" i="4" s="1"/>
  <c r="F1475" i="4" s="1"/>
  <c r="F1476" i="4" s="1"/>
  <c r="F1477" i="4" s="1"/>
  <c r="F1478" i="4" s="1"/>
  <c r="F1479" i="4" s="1"/>
  <c r="F1480" i="4" s="1"/>
  <c r="F1481" i="4" s="1"/>
  <c r="F1482" i="4" s="1"/>
  <c r="F1483" i="4" s="1"/>
  <c r="F1484" i="4" s="1"/>
  <c r="F1485" i="4" s="1"/>
  <c r="F1486" i="4" s="1"/>
  <c r="F1487" i="4" s="1"/>
  <c r="F1488" i="4" s="1"/>
  <c r="F1489" i="4" s="1"/>
  <c r="F1490" i="4" s="1"/>
  <c r="F1491" i="4" s="1"/>
  <c r="F1492" i="4" s="1"/>
  <c r="F1493" i="4" s="1"/>
  <c r="F1494" i="4" s="1"/>
  <c r="F1495" i="4" s="1"/>
  <c r="F1496" i="4" s="1"/>
  <c r="F1497" i="4" s="1"/>
  <c r="F1498" i="4" s="1"/>
  <c r="F1499" i="4" s="1"/>
  <c r="F1500" i="4" s="1"/>
  <c r="F1501" i="4" s="1"/>
  <c r="F1502" i="4" s="1"/>
  <c r="F1503" i="4" s="1"/>
  <c r="F1504" i="4" s="1"/>
  <c r="F1505" i="4" s="1"/>
  <c r="F1506" i="4" s="1"/>
  <c r="F1507" i="4" s="1"/>
  <c r="F1508" i="4" s="1"/>
  <c r="F1509" i="4" s="1"/>
  <c r="F1510" i="4" s="1"/>
  <c r="F1511" i="4" s="1"/>
  <c r="F1512" i="4" s="1"/>
  <c r="F1513" i="4" s="1"/>
  <c r="F1514" i="4" s="1"/>
  <c r="F1515" i="4" s="1"/>
  <c r="F1516" i="4" s="1"/>
  <c r="F1517" i="4" s="1"/>
  <c r="F1518" i="4" s="1"/>
  <c r="F1519" i="4" s="1"/>
  <c r="F1520" i="4" s="1"/>
  <c r="F1521" i="4" s="1"/>
  <c r="F1522" i="4" s="1"/>
  <c r="F1523" i="4" s="1"/>
  <c r="F1524" i="4" s="1"/>
  <c r="F1525" i="4" s="1"/>
  <c r="F1526" i="4" s="1"/>
  <c r="F1527" i="4" s="1"/>
  <c r="F1528" i="4" s="1"/>
  <c r="F1529" i="4" s="1"/>
  <c r="F1530" i="4" s="1"/>
  <c r="F1531" i="4" s="1"/>
  <c r="F1532" i="4" s="1"/>
  <c r="F1533" i="4" s="1"/>
  <c r="F1534" i="4" s="1"/>
  <c r="F1535" i="4" s="1"/>
  <c r="F1536" i="4" s="1"/>
  <c r="F1537" i="4" s="1"/>
  <c r="F1538" i="4" s="1"/>
  <c r="F1539" i="4" s="1"/>
  <c r="F1540" i="4" s="1"/>
  <c r="F1541" i="4" s="1"/>
  <c r="F1542" i="4" s="1"/>
  <c r="F1543" i="4" s="1"/>
  <c r="F1544" i="4" s="1"/>
  <c r="F1545" i="4" s="1"/>
  <c r="F1546" i="4" s="1"/>
  <c r="F1547" i="4" s="1"/>
  <c r="F1548" i="4" s="1"/>
  <c r="F1549" i="4" s="1"/>
  <c r="F1550" i="4" s="1"/>
  <c r="F1551" i="4" s="1"/>
  <c r="F1552" i="4" s="1"/>
  <c r="F1553" i="4" s="1"/>
  <c r="F1554" i="4" s="1"/>
  <c r="F1555" i="4" s="1"/>
  <c r="F1556" i="4" s="1"/>
  <c r="F1557" i="4" s="1"/>
  <c r="F1558" i="4" s="1"/>
  <c r="F1559" i="4" s="1"/>
  <c r="F1560" i="4" s="1"/>
  <c r="F1561" i="4" s="1"/>
  <c r="F1562" i="4" s="1"/>
  <c r="F1563" i="4" s="1"/>
  <c r="F1564" i="4" s="1"/>
  <c r="F1565" i="4" s="1"/>
  <c r="F1566" i="4" s="1"/>
  <c r="F1567" i="4" s="1"/>
  <c r="F1568" i="4" s="1"/>
  <c r="F1569" i="4" s="1"/>
  <c r="F1570" i="4" s="1"/>
  <c r="F1571" i="4" s="1"/>
  <c r="F1572" i="4" s="1"/>
  <c r="F1573" i="4" s="1"/>
  <c r="F1574" i="4" s="1"/>
  <c r="F1575" i="4" s="1"/>
  <c r="F1576" i="4" s="1"/>
  <c r="F1577" i="4" s="1"/>
  <c r="F1578" i="4" s="1"/>
  <c r="F1579" i="4" s="1"/>
  <c r="F1580" i="4" s="1"/>
  <c r="F1581" i="4" s="1"/>
  <c r="F1582" i="4" s="1"/>
  <c r="F1583" i="4" s="1"/>
  <c r="F1584" i="4" s="1"/>
  <c r="F1585" i="4" s="1"/>
  <c r="F1586" i="4" s="1"/>
  <c r="F1587" i="4" s="1"/>
  <c r="F1588" i="4" s="1"/>
  <c r="F1589" i="4" s="1"/>
  <c r="F1590" i="4" s="1"/>
  <c r="F1591" i="4" s="1"/>
  <c r="F1592" i="4" s="1"/>
  <c r="F1593" i="4" s="1"/>
  <c r="F1594" i="4" s="1"/>
  <c r="F1595" i="4" s="1"/>
  <c r="F1596" i="4" s="1"/>
  <c r="F1597" i="4" s="1"/>
  <c r="F1598" i="4" s="1"/>
  <c r="F1599" i="4" s="1"/>
  <c r="F1600" i="4" s="1"/>
  <c r="F1601" i="4" s="1"/>
  <c r="F1602" i="4" s="1"/>
  <c r="F1603" i="4" s="1"/>
  <c r="F1604" i="4" s="1"/>
  <c r="F1605" i="4" s="1"/>
  <c r="F1606" i="4" s="1"/>
  <c r="F1607" i="4" s="1"/>
  <c r="F1608" i="4" s="1"/>
  <c r="F1609" i="4" s="1"/>
  <c r="F1610" i="4" s="1"/>
  <c r="F1611" i="4" s="1"/>
  <c r="F1612" i="4" s="1"/>
  <c r="F1613" i="4" s="1"/>
  <c r="F1614" i="4" s="1"/>
  <c r="F1615" i="4" s="1"/>
  <c r="F1616" i="4" s="1"/>
  <c r="F1617" i="4" s="1"/>
  <c r="F1618" i="4" s="1"/>
  <c r="F1619" i="4" s="1"/>
  <c r="F1620" i="4" s="1"/>
  <c r="F1621" i="4" s="1"/>
  <c r="F1622" i="4" s="1"/>
  <c r="F1623" i="4" s="1"/>
  <c r="F1624" i="4" s="1"/>
  <c r="F1625" i="4" s="1"/>
  <c r="F1626" i="4" s="1"/>
  <c r="F1627" i="4" s="1"/>
  <c r="F1628" i="4" s="1"/>
  <c r="F1629" i="4" s="1"/>
  <c r="F1630" i="4" s="1"/>
  <c r="F1631" i="4" s="1"/>
  <c r="F1632" i="4" s="1"/>
  <c r="F1633" i="4" s="1"/>
  <c r="F1634" i="4" s="1"/>
  <c r="F1635" i="4" s="1"/>
  <c r="F1636" i="4" s="1"/>
  <c r="F1637" i="4" s="1"/>
  <c r="F1638" i="4" s="1"/>
  <c r="F1639" i="4" s="1"/>
  <c r="F1640" i="4" s="1"/>
  <c r="F1641" i="4" s="1"/>
  <c r="F1642" i="4" s="1"/>
  <c r="F1643" i="4" s="1"/>
  <c r="F1644" i="4" s="1"/>
  <c r="F1645" i="4" s="1"/>
  <c r="F1646" i="4" s="1"/>
  <c r="F1647" i="4" s="1"/>
  <c r="F1648" i="4" s="1"/>
  <c r="F1649" i="4" s="1"/>
  <c r="F1650" i="4" s="1"/>
  <c r="F1651" i="4" s="1"/>
  <c r="F1652" i="4" s="1"/>
  <c r="F1653" i="4" s="1"/>
  <c r="F1654" i="4" s="1"/>
  <c r="F1655" i="4" s="1"/>
  <c r="F1656" i="4" s="1"/>
  <c r="F1657" i="4" s="1"/>
  <c r="F1658" i="4" s="1"/>
  <c r="F1659" i="4" s="1"/>
  <c r="F1660" i="4" s="1"/>
  <c r="F1661" i="4" s="1"/>
  <c r="F1662" i="4" s="1"/>
  <c r="F1663" i="4" s="1"/>
  <c r="F1664" i="4" s="1"/>
  <c r="F1665" i="4" s="1"/>
  <c r="F1666" i="4" s="1"/>
  <c r="F1667" i="4" s="1"/>
  <c r="F1668" i="4" s="1"/>
  <c r="F1669" i="4" s="1"/>
  <c r="F1670" i="4" s="1"/>
  <c r="F1671" i="4" s="1"/>
  <c r="F1672" i="4" s="1"/>
  <c r="F1673" i="4" s="1"/>
  <c r="F1674" i="4" s="1"/>
  <c r="F1675" i="4" s="1"/>
  <c r="F1676" i="4" s="1"/>
  <c r="F1677" i="4" s="1"/>
  <c r="F1678" i="4" s="1"/>
  <c r="F1679" i="4" s="1"/>
  <c r="F1680" i="4" s="1"/>
  <c r="F1681" i="4" s="1"/>
  <c r="F1682" i="4" s="1"/>
  <c r="F1683" i="4" s="1"/>
  <c r="F1684" i="4" s="1"/>
  <c r="F1685" i="4" s="1"/>
  <c r="F1686" i="4" s="1"/>
  <c r="F1687" i="4" s="1"/>
  <c r="F1688" i="4" s="1"/>
  <c r="F1689" i="4" s="1"/>
  <c r="F1690" i="4" s="1"/>
  <c r="F1691" i="4" s="1"/>
  <c r="F1692" i="4" s="1"/>
  <c r="F1693" i="4" s="1"/>
  <c r="F1694" i="4" s="1"/>
  <c r="F1695" i="4" s="1"/>
  <c r="F1696" i="4" s="1"/>
  <c r="F1697" i="4" s="1"/>
  <c r="F1698" i="4" s="1"/>
  <c r="F1699" i="4" s="1"/>
  <c r="F1700" i="4" s="1"/>
  <c r="F1701" i="4" s="1"/>
  <c r="F1702" i="4" s="1"/>
  <c r="F1703" i="4" s="1"/>
  <c r="F1704" i="4" s="1"/>
  <c r="F1705" i="4" s="1"/>
  <c r="F1706" i="4" s="1"/>
  <c r="F1707" i="4" s="1"/>
  <c r="F1708" i="4" s="1"/>
  <c r="F1709" i="4" s="1"/>
  <c r="F1710" i="4" s="1"/>
  <c r="F1711" i="4" s="1"/>
  <c r="F1712" i="4" s="1"/>
  <c r="F1713" i="4" s="1"/>
  <c r="F1714" i="4" s="1"/>
  <c r="F1715" i="4" s="1"/>
  <c r="F1716" i="4" s="1"/>
  <c r="F1717" i="4" s="1"/>
  <c r="F1718" i="4" s="1"/>
  <c r="F1719" i="4" s="1"/>
  <c r="F1720" i="4" s="1"/>
  <c r="F1721" i="4" s="1"/>
  <c r="F1722" i="4" s="1"/>
  <c r="F1723" i="4" s="1"/>
  <c r="F1724" i="4" s="1"/>
  <c r="F1725" i="4" s="1"/>
  <c r="F1726" i="4" s="1"/>
  <c r="F1727" i="4" s="1"/>
  <c r="F1728" i="4" s="1"/>
  <c r="F1729" i="4" s="1"/>
  <c r="F1730" i="4" s="1"/>
  <c r="F1731" i="4" s="1"/>
  <c r="F1732" i="4" s="1"/>
  <c r="F1733" i="4" s="1"/>
  <c r="F1734" i="4" s="1"/>
  <c r="F1735" i="4" s="1"/>
  <c r="F1736" i="4" s="1"/>
  <c r="F1737" i="4" s="1"/>
  <c r="F1738" i="4" s="1"/>
  <c r="F1739" i="4" s="1"/>
  <c r="F1740" i="4" s="1"/>
  <c r="F1741" i="4" s="1"/>
  <c r="F1742" i="4" s="1"/>
  <c r="F1743" i="4" s="1"/>
  <c r="F1744" i="4" s="1"/>
  <c r="F1745" i="4" s="1"/>
  <c r="F1746" i="4" s="1"/>
  <c r="F1747" i="4" s="1"/>
  <c r="F1748" i="4" s="1"/>
  <c r="F1749" i="4" s="1"/>
  <c r="F1750" i="4" s="1"/>
  <c r="F1751" i="4" s="1"/>
  <c r="F1752" i="4" s="1"/>
  <c r="F1753" i="4" s="1"/>
  <c r="F1754" i="4" s="1"/>
  <c r="F1755" i="4" s="1"/>
  <c r="F1756" i="4" s="1"/>
  <c r="F1757" i="4" s="1"/>
  <c r="F1758" i="4" s="1"/>
  <c r="F1759" i="4" s="1"/>
  <c r="F1760" i="4" s="1"/>
  <c r="F1761" i="4" s="1"/>
  <c r="F1762" i="4" s="1"/>
  <c r="F1763" i="4" s="1"/>
  <c r="F1764" i="4" s="1"/>
  <c r="F1765" i="4" s="1"/>
  <c r="F1766" i="4" s="1"/>
  <c r="F1767" i="4" s="1"/>
  <c r="F1768" i="4" s="1"/>
  <c r="F1769" i="4" s="1"/>
  <c r="F1770" i="4" s="1"/>
  <c r="F1771" i="4" s="1"/>
  <c r="F1772" i="4" s="1"/>
  <c r="F1773" i="4" s="1"/>
  <c r="F1774" i="4" s="1"/>
  <c r="F1775" i="4" s="1"/>
  <c r="F1776" i="4" s="1"/>
  <c r="F1777" i="4" s="1"/>
  <c r="F1778" i="4" s="1"/>
  <c r="F1779" i="4" s="1"/>
  <c r="F1780" i="4" s="1"/>
  <c r="F1781" i="4" s="1"/>
  <c r="F1782" i="4" s="1"/>
  <c r="F1783" i="4" s="1"/>
  <c r="F1784" i="4" s="1"/>
  <c r="F1785" i="4" s="1"/>
  <c r="F1786" i="4" s="1"/>
  <c r="F1787" i="4" s="1"/>
  <c r="F1788" i="4" s="1"/>
  <c r="F1789" i="4" s="1"/>
  <c r="F1790" i="4" s="1"/>
  <c r="F1791" i="4" s="1"/>
  <c r="F1792" i="4" s="1"/>
  <c r="F1793" i="4" s="1"/>
  <c r="F1794" i="4" s="1"/>
  <c r="F1795" i="4" s="1"/>
  <c r="F1796" i="4" s="1"/>
  <c r="F1797" i="4" s="1"/>
  <c r="F1798" i="4" s="1"/>
  <c r="F1799" i="4" s="1"/>
  <c r="F1800" i="4" s="1"/>
  <c r="F1801" i="4" s="1"/>
  <c r="F1802" i="4" s="1"/>
  <c r="F1803" i="4" s="1"/>
  <c r="F1804" i="4" s="1"/>
  <c r="F1805" i="4" s="1"/>
  <c r="F1806" i="4" s="1"/>
  <c r="F1807" i="4" s="1"/>
  <c r="F1808" i="4" s="1"/>
  <c r="F1809" i="4" s="1"/>
  <c r="F1810" i="4" s="1"/>
  <c r="F1811" i="4" s="1"/>
  <c r="F1812" i="4" s="1"/>
  <c r="F1813" i="4" s="1"/>
  <c r="F1814" i="4" s="1"/>
  <c r="F1815" i="4" s="1"/>
  <c r="F1816" i="4" s="1"/>
  <c r="F1817" i="4" s="1"/>
  <c r="F1818" i="4" s="1"/>
  <c r="F1819" i="4" s="1"/>
  <c r="F1820" i="4" s="1"/>
  <c r="F1821" i="4" s="1"/>
  <c r="F1822" i="4" s="1"/>
  <c r="F1823" i="4" s="1"/>
  <c r="F1824" i="4" s="1"/>
  <c r="F1825" i="4" s="1"/>
  <c r="F1826" i="4" s="1"/>
  <c r="F1827" i="4" s="1"/>
  <c r="F1828" i="4" s="1"/>
  <c r="F1829" i="4" s="1"/>
  <c r="F1830" i="4" s="1"/>
  <c r="F1831" i="4" s="1"/>
  <c r="F1832" i="4" s="1"/>
  <c r="F1833" i="4" s="1"/>
  <c r="F1834" i="4" s="1"/>
  <c r="F1835" i="4" s="1"/>
  <c r="F1836" i="4" s="1"/>
  <c r="F1837" i="4" s="1"/>
  <c r="F1838" i="4" s="1"/>
  <c r="F1839" i="4" s="1"/>
  <c r="F1840" i="4" s="1"/>
  <c r="F1841" i="4" s="1"/>
  <c r="F1842" i="4" s="1"/>
  <c r="F1843" i="4" s="1"/>
  <c r="F1844" i="4" s="1"/>
  <c r="F1845" i="4" s="1"/>
  <c r="F1846" i="4" s="1"/>
  <c r="F1847" i="4" s="1"/>
  <c r="F1848" i="4" s="1"/>
  <c r="F1849" i="4" s="1"/>
  <c r="F1850" i="4" s="1"/>
  <c r="F1851" i="4" s="1"/>
  <c r="F1852" i="4" s="1"/>
  <c r="F1853" i="4" s="1"/>
  <c r="F1854" i="4" s="1"/>
  <c r="F1855" i="4" s="1"/>
  <c r="F1856" i="4" s="1"/>
  <c r="F1857" i="4" s="1"/>
  <c r="F1858" i="4" s="1"/>
  <c r="F1859" i="4" s="1"/>
  <c r="F1860" i="4" s="1"/>
  <c r="F1861" i="4" s="1"/>
  <c r="F1862" i="4" s="1"/>
  <c r="F1863" i="4" s="1"/>
  <c r="F1864" i="4" s="1"/>
  <c r="F1865" i="4" s="1"/>
  <c r="F1866" i="4" s="1"/>
  <c r="F1867" i="4" s="1"/>
  <c r="F1868" i="4" s="1"/>
  <c r="F1869" i="4" s="1"/>
  <c r="F1870" i="4" s="1"/>
  <c r="F1871" i="4" s="1"/>
  <c r="F1872" i="4" s="1"/>
  <c r="F1873" i="4" s="1"/>
  <c r="F1874" i="4" s="1"/>
  <c r="F1875" i="4" s="1"/>
  <c r="F1876" i="4" s="1"/>
  <c r="F1877" i="4" s="1"/>
  <c r="F1878" i="4" s="1"/>
  <c r="F1879" i="4" s="1"/>
  <c r="F1880" i="4" s="1"/>
  <c r="F1881" i="4" s="1"/>
  <c r="F1882" i="4" s="1"/>
  <c r="F1883" i="4" s="1"/>
  <c r="F1884" i="4" s="1"/>
  <c r="F1885" i="4" s="1"/>
  <c r="F1886" i="4" s="1"/>
  <c r="F1887" i="4" s="1"/>
  <c r="F1888" i="4" s="1"/>
  <c r="F1889" i="4" s="1"/>
  <c r="F1890" i="4" s="1"/>
  <c r="F1891" i="4" s="1"/>
  <c r="F1892" i="4" s="1"/>
  <c r="F1893" i="4" s="1"/>
  <c r="F1894" i="4" s="1"/>
  <c r="F1895" i="4" s="1"/>
  <c r="F1896" i="4" s="1"/>
  <c r="F1897" i="4" s="1"/>
  <c r="F1898" i="4" s="1"/>
  <c r="F1899" i="4" s="1"/>
  <c r="F1900" i="4" s="1"/>
  <c r="F1901" i="4" s="1"/>
  <c r="F1902" i="4" s="1"/>
  <c r="F1903" i="4" s="1"/>
  <c r="F1904" i="4" s="1"/>
  <c r="F1905" i="4" s="1"/>
  <c r="F1906" i="4" s="1"/>
  <c r="F1907" i="4" s="1"/>
  <c r="F1908" i="4" s="1"/>
  <c r="F1909" i="4" s="1"/>
  <c r="F1910" i="4" s="1"/>
  <c r="F1911" i="4" s="1"/>
  <c r="F1912" i="4" s="1"/>
  <c r="F1913" i="4" s="1"/>
  <c r="F1914" i="4" s="1"/>
  <c r="F1915" i="4" s="1"/>
  <c r="F1916" i="4" s="1"/>
  <c r="F1917" i="4" s="1"/>
  <c r="F1918" i="4" s="1"/>
  <c r="F1919" i="4" s="1"/>
  <c r="F1920" i="4" s="1"/>
  <c r="F1921" i="4" s="1"/>
  <c r="F1922" i="4" s="1"/>
  <c r="F1923" i="4" s="1"/>
  <c r="F1924" i="4" s="1"/>
  <c r="F1925" i="4" s="1"/>
  <c r="F1926" i="4" s="1"/>
  <c r="F1927" i="4" s="1"/>
  <c r="F1928" i="4" s="1"/>
  <c r="F1929" i="4" s="1"/>
  <c r="F1930" i="4" s="1"/>
  <c r="F1931" i="4" s="1"/>
  <c r="F1932" i="4" s="1"/>
  <c r="F1933" i="4" s="1"/>
  <c r="F1934" i="4" s="1"/>
  <c r="F1935" i="4" s="1"/>
  <c r="F1936" i="4" s="1"/>
  <c r="F1937" i="4" s="1"/>
  <c r="F1938" i="4" s="1"/>
  <c r="F1939" i="4" s="1"/>
  <c r="F1940" i="4" s="1"/>
  <c r="F1941" i="4" s="1"/>
  <c r="F1942" i="4" s="1"/>
  <c r="F1943" i="4" s="1"/>
  <c r="F1944" i="4" s="1"/>
  <c r="F1945" i="4" s="1"/>
  <c r="F1946" i="4" s="1"/>
  <c r="F1947" i="4" s="1"/>
  <c r="F1948" i="4" s="1"/>
  <c r="F1949" i="4" s="1"/>
  <c r="F1950" i="4" s="1"/>
  <c r="F1951" i="4" s="1"/>
  <c r="F1952" i="4" s="1"/>
  <c r="F1953" i="4" s="1"/>
  <c r="F1954" i="4" s="1"/>
  <c r="F1955" i="4" s="1"/>
  <c r="F1956" i="4" s="1"/>
  <c r="F1957" i="4" s="1"/>
  <c r="F1958" i="4" s="1"/>
  <c r="F1959" i="4" s="1"/>
  <c r="F1960" i="4" s="1"/>
  <c r="F1961" i="4" s="1"/>
  <c r="F1962" i="4" s="1"/>
  <c r="F1963" i="4" s="1"/>
  <c r="F1964" i="4" s="1"/>
  <c r="F1965" i="4" s="1"/>
  <c r="F1966" i="4" s="1"/>
  <c r="F1967" i="4" s="1"/>
  <c r="F1968" i="4" s="1"/>
  <c r="F1969" i="4" s="1"/>
  <c r="F1970" i="4" s="1"/>
  <c r="F1971" i="4" s="1"/>
  <c r="F1972" i="4" s="1"/>
  <c r="F1973" i="4" s="1"/>
  <c r="F1974" i="4" s="1"/>
  <c r="F1975" i="4" s="1"/>
  <c r="F1976" i="4" s="1"/>
  <c r="F1977" i="4" s="1"/>
  <c r="F1978" i="4" s="1"/>
  <c r="F1979" i="4" s="1"/>
  <c r="F1980" i="4" s="1"/>
  <c r="F1981" i="4" s="1"/>
  <c r="F1982" i="4" s="1"/>
  <c r="F1983" i="4" s="1"/>
  <c r="F1984" i="4" s="1"/>
  <c r="F1985" i="4" s="1"/>
  <c r="F1986" i="4" s="1"/>
  <c r="F1987" i="4" s="1"/>
  <c r="F1988" i="4" s="1"/>
  <c r="F1989" i="4" s="1"/>
  <c r="F1990" i="4" s="1"/>
  <c r="F1991" i="4" s="1"/>
  <c r="F1992" i="4" s="1"/>
  <c r="F1993" i="4" s="1"/>
  <c r="F1994" i="4" s="1"/>
  <c r="F1995" i="4" s="1"/>
  <c r="F1996" i="4" s="1"/>
  <c r="F1997" i="4" s="1"/>
  <c r="F1998" i="4" s="1"/>
  <c r="F1999" i="4" s="1"/>
  <c r="F2000" i="4" s="1"/>
  <c r="F2001" i="4" s="1"/>
  <c r="F2002" i="4" s="1"/>
  <c r="F2003" i="4" s="1"/>
  <c r="F2004" i="4" s="1"/>
  <c r="F2005" i="4" s="1"/>
  <c r="F2006" i="4" s="1"/>
  <c r="F2007" i="4" s="1"/>
  <c r="F2008" i="4" s="1"/>
  <c r="F2009" i="4" s="1"/>
  <c r="F2010" i="4" s="1"/>
  <c r="F2011" i="4" s="1"/>
  <c r="F2012" i="4" s="1"/>
  <c r="F2013" i="4" s="1"/>
  <c r="F2014" i="4" s="1"/>
  <c r="F2015" i="4" s="1"/>
  <c r="F2016" i="4" s="1"/>
  <c r="F2017" i="4" s="1"/>
  <c r="F2018" i="4" s="1"/>
  <c r="F2019" i="4" s="1"/>
  <c r="F2020" i="4" s="1"/>
  <c r="F2021" i="4" s="1"/>
  <c r="F2022" i="4" s="1"/>
  <c r="F2023" i="4" s="1"/>
  <c r="F2024" i="4" s="1"/>
  <c r="F2025" i="4" s="1"/>
  <c r="F2026" i="4" s="1"/>
  <c r="F2027" i="4" s="1"/>
  <c r="F2028" i="4" s="1"/>
  <c r="F2029" i="4" s="1"/>
  <c r="F2030" i="4" s="1"/>
  <c r="F2031" i="4" s="1"/>
  <c r="F2032" i="4" s="1"/>
  <c r="F2033" i="4" s="1"/>
  <c r="F2034" i="4" s="1"/>
  <c r="F2035" i="4" s="1"/>
  <c r="F2036" i="4" s="1"/>
  <c r="F2037" i="4" s="1"/>
  <c r="F2038" i="4" s="1"/>
  <c r="F2039" i="4" s="1"/>
  <c r="F2040" i="4" s="1"/>
  <c r="F2041" i="4" s="1"/>
  <c r="F2042" i="4" s="1"/>
  <c r="F2043" i="4" s="1"/>
  <c r="F2044" i="4" s="1"/>
  <c r="F2045" i="4" s="1"/>
  <c r="F2046" i="4" s="1"/>
  <c r="F2047" i="4" s="1"/>
  <c r="F2048" i="4" s="1"/>
  <c r="F2049" i="4" s="1"/>
  <c r="F2050" i="4" s="1"/>
  <c r="F2051" i="4" s="1"/>
  <c r="F2052" i="4" s="1"/>
  <c r="F2053" i="4" s="1"/>
  <c r="F2054" i="4" s="1"/>
  <c r="F2055" i="4" s="1"/>
  <c r="F2056" i="4" s="1"/>
  <c r="F2057" i="4" s="1"/>
  <c r="F2058" i="4" s="1"/>
  <c r="F2059" i="4" s="1"/>
  <c r="F2060" i="4" s="1"/>
  <c r="F2061" i="4" s="1"/>
  <c r="F2062" i="4" s="1"/>
  <c r="F2063" i="4" s="1"/>
  <c r="F2064" i="4" s="1"/>
  <c r="F2065" i="4" s="1"/>
  <c r="F2066" i="4" s="1"/>
  <c r="F2067" i="4" s="1"/>
  <c r="F2068" i="4" s="1"/>
  <c r="F2069" i="4" s="1"/>
  <c r="F2070" i="4" s="1"/>
  <c r="F2071" i="4" s="1"/>
  <c r="F2072" i="4" s="1"/>
  <c r="F2073" i="4" s="1"/>
  <c r="F2074" i="4" s="1"/>
  <c r="F2075" i="4" s="1"/>
  <c r="F2076" i="4" s="1"/>
  <c r="F2077" i="4" s="1"/>
  <c r="F2078" i="4" s="1"/>
  <c r="F2079" i="4" s="1"/>
  <c r="F2080" i="4" s="1"/>
  <c r="F2081" i="4" s="1"/>
  <c r="F2082" i="4" s="1"/>
  <c r="F2083" i="4" s="1"/>
  <c r="F2084" i="4" s="1"/>
  <c r="F2085" i="4" s="1"/>
  <c r="F2086" i="4" s="1"/>
  <c r="F2087" i="4" s="1"/>
  <c r="F2088" i="4" s="1"/>
  <c r="F2089" i="4" s="1"/>
  <c r="F2090" i="4" s="1"/>
  <c r="F2091" i="4" s="1"/>
  <c r="F2092" i="4" s="1"/>
  <c r="F2093" i="4" s="1"/>
  <c r="F2094" i="4" s="1"/>
  <c r="F2095" i="4" s="1"/>
  <c r="F2096" i="4" s="1"/>
  <c r="F2097" i="4" s="1"/>
  <c r="F2098" i="4" s="1"/>
  <c r="F2099" i="4" s="1"/>
  <c r="F2100" i="4" s="1"/>
  <c r="F2101" i="4" s="1"/>
  <c r="F2102" i="4" s="1"/>
  <c r="F2103" i="4" s="1"/>
  <c r="F2104" i="4" s="1"/>
  <c r="F2105" i="4" s="1"/>
  <c r="F2106" i="4" s="1"/>
  <c r="F2107" i="4" s="1"/>
  <c r="F2108" i="4" s="1"/>
  <c r="F2109" i="4" s="1"/>
  <c r="F2110" i="4" s="1"/>
  <c r="F2111" i="4" s="1"/>
  <c r="F2112" i="4" s="1"/>
  <c r="F2113" i="4" s="1"/>
  <c r="F2114" i="4" s="1"/>
  <c r="F2115" i="4" s="1"/>
  <c r="F2116" i="4" s="1"/>
  <c r="F2117" i="4" s="1"/>
  <c r="F2118" i="4" s="1"/>
  <c r="F2119" i="4" s="1"/>
  <c r="F2120" i="4" s="1"/>
  <c r="F2121" i="4" s="1"/>
  <c r="F2122" i="4" s="1"/>
  <c r="F2123" i="4" s="1"/>
  <c r="F2124" i="4" s="1"/>
  <c r="F2125" i="4" s="1"/>
  <c r="F2126" i="4" s="1"/>
  <c r="F2127" i="4" s="1"/>
  <c r="F2128" i="4" s="1"/>
  <c r="F2129" i="4" s="1"/>
  <c r="F2130" i="4" s="1"/>
  <c r="F2131" i="4" s="1"/>
  <c r="F2132" i="4" s="1"/>
  <c r="F2133" i="4" s="1"/>
  <c r="F2134" i="4" s="1"/>
  <c r="F2135" i="4" s="1"/>
  <c r="F2136" i="4" s="1"/>
  <c r="F2137" i="4" s="1"/>
  <c r="F2138" i="4" s="1"/>
  <c r="F2139" i="4" s="1"/>
  <c r="F2140" i="4" s="1"/>
  <c r="F2141" i="4" s="1"/>
  <c r="F2142" i="4" s="1"/>
  <c r="F2143" i="4" s="1"/>
  <c r="F2144" i="4" s="1"/>
  <c r="F2145" i="4" s="1"/>
  <c r="F2146" i="4" s="1"/>
  <c r="F2147" i="4" s="1"/>
  <c r="F2148" i="4" s="1"/>
  <c r="F2149" i="4" s="1"/>
  <c r="F2150" i="4" s="1"/>
  <c r="F2151" i="4" s="1"/>
  <c r="F2152" i="4" s="1"/>
  <c r="F2153" i="4" s="1"/>
  <c r="F2154" i="4" s="1"/>
  <c r="F2155" i="4" s="1"/>
  <c r="F2156" i="4" s="1"/>
  <c r="F2157" i="4" s="1"/>
  <c r="F2158" i="4" s="1"/>
  <c r="B26" i="5" l="1"/>
  <c r="D26" i="5"/>
  <c r="C28" i="5"/>
  <c r="E26" i="5"/>
  <c r="B28" i="5"/>
  <c r="F26" i="5"/>
  <c r="D28" i="5"/>
  <c r="C26" i="5"/>
  <c r="E28" i="5"/>
  <c r="F28" i="5"/>
  <c r="E30" i="5"/>
  <c r="C30" i="5"/>
  <c r="D30" i="5"/>
  <c r="E32" i="5"/>
  <c r="B32" i="5"/>
  <c r="D32" i="5"/>
  <c r="B30" i="5"/>
  <c r="C32" i="5"/>
  <c r="F32" i="5"/>
  <c r="F30" i="5"/>
  <c r="G4" i="4"/>
  <c r="F2159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8" i="4"/>
  <c r="A7" i="4"/>
  <c r="A6" i="4"/>
  <c r="A5" i="4"/>
  <c r="A4" i="4"/>
  <c r="L31" i="5" l="1"/>
  <c r="O31" i="5"/>
  <c r="M31" i="5"/>
  <c r="K31" i="5"/>
  <c r="N31" i="5"/>
  <c r="S30" i="5"/>
  <c r="S31" i="5"/>
  <c r="S27" i="5"/>
  <c r="S26" i="5"/>
  <c r="R27" i="5"/>
  <c r="R26" i="5"/>
  <c r="U31" i="5"/>
  <c r="U30" i="5"/>
  <c r="Q30" i="5"/>
  <c r="Q31" i="5"/>
  <c r="U26" i="5"/>
  <c r="U27" i="5"/>
  <c r="R30" i="5"/>
  <c r="R31" i="5"/>
  <c r="T31" i="5"/>
  <c r="T30" i="5"/>
  <c r="T26" i="5"/>
  <c r="T27" i="5"/>
  <c r="Q26" i="5"/>
  <c r="Q27" i="5"/>
  <c r="K27" i="5"/>
  <c r="L27" i="5"/>
  <c r="M27" i="5"/>
  <c r="M36" i="5" s="1"/>
  <c r="O27" i="5"/>
  <c r="N27" i="5"/>
  <c r="N36" i="5" s="1"/>
  <c r="J3" i="4"/>
  <c r="G5" i="4"/>
  <c r="H4" i="4"/>
  <c r="F2160" i="4"/>
  <c r="AO6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9" i="2"/>
  <c r="AQ72" i="2" s="1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O36" i="5" l="1"/>
  <c r="V29" i="5"/>
  <c r="L36" i="5"/>
  <c r="K36" i="5"/>
  <c r="V33" i="5"/>
  <c r="J4" i="4"/>
  <c r="I4" i="4"/>
  <c r="G6" i="4"/>
  <c r="H5" i="4"/>
  <c r="F2161" i="4"/>
  <c r="AS72" i="2"/>
  <c r="AR72" i="2"/>
  <c r="AP7" i="2"/>
  <c r="AO7" i="2"/>
  <c r="AP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H3" i="2" s="1"/>
  <c r="G2" i="2"/>
  <c r="H2" i="2" s="1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J5" i="4" l="1"/>
  <c r="I5" i="4"/>
  <c r="G7" i="4"/>
  <c r="H6" i="4"/>
  <c r="F2162" i="4"/>
  <c r="AP8" i="2"/>
  <c r="H4" i="2"/>
  <c r="H5" i="2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  <c r="H67" i="2" s="1"/>
  <c r="H68" i="2" s="1"/>
  <c r="H69" i="2" s="1"/>
  <c r="H70" i="2" s="1"/>
  <c r="H71" i="2" s="1"/>
  <c r="H72" i="2" s="1"/>
  <c r="H73" i="2" s="1"/>
  <c r="H74" i="2" s="1"/>
  <c r="H75" i="2" s="1"/>
  <c r="H76" i="2" s="1"/>
  <c r="H77" i="2" s="1"/>
  <c r="H78" i="2" s="1"/>
  <c r="H79" i="2" s="1"/>
  <c r="H80" i="2" s="1"/>
  <c r="H81" i="2" s="1"/>
  <c r="H82" i="2" s="1"/>
  <c r="H83" i="2" s="1"/>
  <c r="H84" i="2" s="1"/>
  <c r="H85" i="2" s="1"/>
  <c r="H86" i="2" s="1"/>
  <c r="H87" i="2" s="1"/>
  <c r="H88" i="2" s="1"/>
  <c r="H89" i="2" s="1"/>
  <c r="H90" i="2" s="1"/>
  <c r="H91" i="2" s="1"/>
  <c r="H92" i="2" s="1"/>
  <c r="H93" i="2" s="1"/>
  <c r="H94" i="2" s="1"/>
  <c r="H95" i="2" s="1"/>
  <c r="H96" i="2" s="1"/>
  <c r="H97" i="2" s="1"/>
  <c r="H98" i="2" s="1"/>
  <c r="H99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H130" i="2" s="1"/>
  <c r="H131" i="2" s="1"/>
  <c r="H132" i="2" s="1"/>
  <c r="H133" i="2" s="1"/>
  <c r="H134" i="2" s="1"/>
  <c r="H135" i="2" s="1"/>
  <c r="H136" i="2" s="1"/>
  <c r="H137" i="2" s="1"/>
  <c r="H138" i="2" s="1"/>
  <c r="H139" i="2" s="1"/>
  <c r="H140" i="2" s="1"/>
  <c r="H141" i="2" s="1"/>
  <c r="H142" i="2" s="1"/>
  <c r="H143" i="2" s="1"/>
  <c r="H144" i="2" s="1"/>
  <c r="H145" i="2" s="1"/>
  <c r="H146" i="2" s="1"/>
  <c r="H147" i="2" s="1"/>
  <c r="H148" i="2" s="1"/>
  <c r="H149" i="2" s="1"/>
  <c r="H150" i="2" s="1"/>
  <c r="H151" i="2" s="1"/>
  <c r="H152" i="2" s="1"/>
  <c r="H153" i="2" s="1"/>
  <c r="H154" i="2" s="1"/>
  <c r="H155" i="2" s="1"/>
  <c r="H156" i="2" s="1"/>
  <c r="H157" i="2" s="1"/>
  <c r="H158" i="2" s="1"/>
  <c r="H159" i="2" s="1"/>
  <c r="H160" i="2" s="1"/>
  <c r="H161" i="2" s="1"/>
  <c r="H162" i="2" s="1"/>
  <c r="H163" i="2" s="1"/>
  <c r="H164" i="2" s="1"/>
  <c r="H165" i="2" s="1"/>
  <c r="H166" i="2" s="1"/>
  <c r="H167" i="2" s="1"/>
  <c r="H168" i="2" s="1"/>
  <c r="H169" i="2" s="1"/>
  <c r="H170" i="2" s="1"/>
  <c r="H171" i="2" s="1"/>
  <c r="H172" i="2" s="1"/>
  <c r="H173" i="2" s="1"/>
  <c r="H174" i="2" s="1"/>
  <c r="H175" i="2" s="1"/>
  <c r="H176" i="2" s="1"/>
  <c r="H177" i="2" s="1"/>
  <c r="H178" i="2" s="1"/>
  <c r="H179" i="2" s="1"/>
  <c r="H180" i="2" s="1"/>
  <c r="H181" i="2" s="1"/>
  <c r="H182" i="2" s="1"/>
  <c r="H183" i="2" s="1"/>
  <c r="H184" i="2" s="1"/>
  <c r="H185" i="2" s="1"/>
  <c r="H186" i="2" s="1"/>
  <c r="H187" i="2" s="1"/>
  <c r="H188" i="2" s="1"/>
  <c r="H189" i="2" s="1"/>
  <c r="H190" i="2" s="1"/>
  <c r="H191" i="2" s="1"/>
  <c r="H192" i="2" s="1"/>
  <c r="H193" i="2" s="1"/>
  <c r="H194" i="2" s="1"/>
  <c r="H195" i="2" s="1"/>
  <c r="H196" i="2" s="1"/>
  <c r="H197" i="2" s="1"/>
  <c r="H198" i="2" s="1"/>
  <c r="H199" i="2" s="1"/>
  <c r="H200" i="2" s="1"/>
  <c r="H201" i="2" s="1"/>
  <c r="H202" i="2" s="1"/>
  <c r="H203" i="2" s="1"/>
  <c r="H204" i="2" s="1"/>
  <c r="H205" i="2" s="1"/>
  <c r="H206" i="2" s="1"/>
  <c r="H207" i="2" s="1"/>
  <c r="H208" i="2" s="1"/>
  <c r="H209" i="2" s="1"/>
  <c r="H210" i="2" s="1"/>
  <c r="H211" i="2" s="1"/>
  <c r="H212" i="2" s="1"/>
  <c r="H213" i="2" s="1"/>
  <c r="H214" i="2" s="1"/>
  <c r="H215" i="2" s="1"/>
  <c r="H216" i="2" s="1"/>
  <c r="H217" i="2" s="1"/>
  <c r="H218" i="2" s="1"/>
  <c r="H219" i="2" s="1"/>
  <c r="H220" i="2" s="1"/>
  <c r="H221" i="2" s="1"/>
  <c r="H222" i="2" s="1"/>
  <c r="H223" i="2" s="1"/>
  <c r="H224" i="2" s="1"/>
  <c r="H225" i="2" s="1"/>
  <c r="H226" i="2" s="1"/>
  <c r="H227" i="2" s="1"/>
  <c r="H228" i="2" s="1"/>
  <c r="H229" i="2" s="1"/>
  <c r="H230" i="2" s="1"/>
  <c r="H231" i="2" s="1"/>
  <c r="H232" i="2" s="1"/>
  <c r="H233" i="2" s="1"/>
  <c r="H234" i="2" s="1"/>
  <c r="H235" i="2" s="1"/>
  <c r="H236" i="2" s="1"/>
  <c r="H237" i="2" s="1"/>
  <c r="H238" i="2" s="1"/>
  <c r="H239" i="2" s="1"/>
  <c r="H240" i="2" s="1"/>
  <c r="H241" i="2" s="1"/>
  <c r="H242" i="2" s="1"/>
  <c r="H243" i="2" s="1"/>
  <c r="H244" i="2" s="1"/>
  <c r="H245" i="2" s="1"/>
  <c r="H246" i="2" s="1"/>
  <c r="H247" i="2" s="1"/>
  <c r="H248" i="2" s="1"/>
  <c r="H249" i="2" s="1"/>
  <c r="H250" i="2" s="1"/>
  <c r="H251" i="2" s="1"/>
  <c r="H252" i="2" s="1"/>
  <c r="H253" i="2" s="1"/>
  <c r="H254" i="2" s="1"/>
  <c r="H255" i="2" s="1"/>
  <c r="H256" i="2" s="1"/>
  <c r="H257" i="2" s="1"/>
  <c r="H258" i="2" s="1"/>
  <c r="H259" i="2" s="1"/>
  <c r="H260" i="2" s="1"/>
  <c r="H261" i="2" s="1"/>
  <c r="H262" i="2" s="1"/>
  <c r="H263" i="2" s="1"/>
  <c r="H264" i="2" s="1"/>
  <c r="H265" i="2" s="1"/>
  <c r="H266" i="2" s="1"/>
  <c r="H267" i="2" s="1"/>
  <c r="H268" i="2" s="1"/>
  <c r="H269" i="2" s="1"/>
  <c r="H270" i="2" s="1"/>
  <c r="H271" i="2" s="1"/>
  <c r="H272" i="2" s="1"/>
  <c r="H273" i="2" s="1"/>
  <c r="H274" i="2" s="1"/>
  <c r="H275" i="2" s="1"/>
  <c r="H276" i="2" s="1"/>
  <c r="H277" i="2" s="1"/>
  <c r="H278" i="2" s="1"/>
  <c r="H279" i="2" s="1"/>
  <c r="H280" i="2" s="1"/>
  <c r="H281" i="2" s="1"/>
  <c r="H282" i="2" s="1"/>
  <c r="H283" i="2" s="1"/>
  <c r="H284" i="2" s="1"/>
  <c r="H285" i="2" s="1"/>
  <c r="H286" i="2" s="1"/>
  <c r="H287" i="2" s="1"/>
  <c r="H288" i="2" s="1"/>
  <c r="H289" i="2" s="1"/>
  <c r="H290" i="2" s="1"/>
  <c r="H291" i="2" s="1"/>
  <c r="H292" i="2" s="1"/>
  <c r="H293" i="2" s="1"/>
  <c r="H294" i="2" s="1"/>
  <c r="H295" i="2" s="1"/>
  <c r="H296" i="2" s="1"/>
  <c r="H297" i="2" s="1"/>
  <c r="H298" i="2" s="1"/>
  <c r="H299" i="2" s="1"/>
  <c r="H300" i="2" s="1"/>
  <c r="H301" i="2" s="1"/>
  <c r="H302" i="2" s="1"/>
  <c r="H303" i="2" s="1"/>
  <c r="H304" i="2" s="1"/>
  <c r="H305" i="2" s="1"/>
  <c r="H306" i="2" s="1"/>
  <c r="H307" i="2" s="1"/>
  <c r="H308" i="2" s="1"/>
  <c r="H309" i="2" s="1"/>
  <c r="H310" i="2" s="1"/>
  <c r="H311" i="2" s="1"/>
  <c r="H312" i="2" s="1"/>
  <c r="H313" i="2" s="1"/>
  <c r="H314" i="2" s="1"/>
  <c r="H315" i="2" s="1"/>
  <c r="H316" i="2" s="1"/>
  <c r="H317" i="2" s="1"/>
  <c r="H318" i="2" s="1"/>
  <c r="H319" i="2" s="1"/>
  <c r="H320" i="2" s="1"/>
  <c r="H321" i="2" s="1"/>
  <c r="H322" i="2" s="1"/>
  <c r="H323" i="2" s="1"/>
  <c r="H324" i="2" s="1"/>
  <c r="H325" i="2" s="1"/>
  <c r="H326" i="2" s="1"/>
  <c r="H327" i="2" s="1"/>
  <c r="H328" i="2" s="1"/>
  <c r="H329" i="2" s="1"/>
  <c r="H330" i="2" s="1"/>
  <c r="H331" i="2" s="1"/>
  <c r="H332" i="2" s="1"/>
  <c r="H333" i="2" s="1"/>
  <c r="H334" i="2" s="1"/>
  <c r="H335" i="2" s="1"/>
  <c r="H336" i="2" s="1"/>
  <c r="H337" i="2" s="1"/>
  <c r="H338" i="2" s="1"/>
  <c r="H339" i="2" s="1"/>
  <c r="H340" i="2" s="1"/>
  <c r="H341" i="2" s="1"/>
  <c r="H342" i="2" s="1"/>
  <c r="H343" i="2" s="1"/>
  <c r="H344" i="2" s="1"/>
  <c r="H345" i="2" s="1"/>
  <c r="H346" i="2" s="1"/>
  <c r="H347" i="2" s="1"/>
  <c r="H348" i="2" s="1"/>
  <c r="H349" i="2" s="1"/>
  <c r="H350" i="2" s="1"/>
  <c r="H351" i="2" s="1"/>
  <c r="H352" i="2" s="1"/>
  <c r="H353" i="2" s="1"/>
  <c r="H354" i="2" s="1"/>
  <c r="H355" i="2" s="1"/>
  <c r="H356" i="2" s="1"/>
  <c r="H357" i="2" s="1"/>
  <c r="H358" i="2" s="1"/>
  <c r="H359" i="2" s="1"/>
  <c r="H360" i="2" s="1"/>
  <c r="H361" i="2" s="1"/>
  <c r="H362" i="2" s="1"/>
  <c r="H363" i="2" s="1"/>
  <c r="H364" i="2" s="1"/>
  <c r="H365" i="2" s="1"/>
  <c r="H366" i="2" s="1"/>
  <c r="H367" i="2" s="1"/>
  <c r="H368" i="2" s="1"/>
  <c r="H369" i="2" s="1"/>
  <c r="H370" i="2" s="1"/>
  <c r="H371" i="2" s="1"/>
  <c r="H372" i="2" s="1"/>
  <c r="H373" i="2" s="1"/>
  <c r="H374" i="2" s="1"/>
  <c r="H375" i="2" s="1"/>
  <c r="H376" i="2" s="1"/>
  <c r="H377" i="2" s="1"/>
  <c r="H378" i="2" s="1"/>
  <c r="H379" i="2" s="1"/>
  <c r="H380" i="2" s="1"/>
  <c r="H381" i="2" s="1"/>
  <c r="H382" i="2" s="1"/>
  <c r="H383" i="2" s="1"/>
  <c r="H384" i="2" s="1"/>
  <c r="H385" i="2" s="1"/>
  <c r="H386" i="2" s="1"/>
  <c r="H387" i="2" s="1"/>
  <c r="H388" i="2" s="1"/>
  <c r="H389" i="2" s="1"/>
  <c r="H390" i="2" s="1"/>
  <c r="H391" i="2" s="1"/>
  <c r="H392" i="2" s="1"/>
  <c r="H393" i="2" s="1"/>
  <c r="H394" i="2" s="1"/>
  <c r="H395" i="2" s="1"/>
  <c r="H396" i="2" s="1"/>
  <c r="H397" i="2" s="1"/>
  <c r="H398" i="2" s="1"/>
  <c r="H399" i="2" s="1"/>
  <c r="H400" i="2" s="1"/>
  <c r="H401" i="2" s="1"/>
  <c r="H402" i="2" s="1"/>
  <c r="H403" i="2" s="1"/>
  <c r="H404" i="2" s="1"/>
  <c r="H405" i="2" s="1"/>
  <c r="H406" i="2" s="1"/>
  <c r="H407" i="2" s="1"/>
  <c r="H408" i="2" s="1"/>
  <c r="H409" i="2" s="1"/>
  <c r="H410" i="2" s="1"/>
  <c r="H411" i="2" s="1"/>
  <c r="H412" i="2" s="1"/>
  <c r="H413" i="2" s="1"/>
  <c r="H414" i="2" s="1"/>
  <c r="H415" i="2" s="1"/>
  <c r="H416" i="2" s="1"/>
  <c r="H417" i="2" s="1"/>
  <c r="H418" i="2" s="1"/>
  <c r="H419" i="2" s="1"/>
  <c r="H420" i="2" s="1"/>
  <c r="H421" i="2" s="1"/>
  <c r="H422" i="2" s="1"/>
  <c r="H423" i="2" s="1"/>
  <c r="H424" i="2" s="1"/>
  <c r="H425" i="2" s="1"/>
  <c r="H426" i="2" s="1"/>
  <c r="H427" i="2" s="1"/>
  <c r="H428" i="2" s="1"/>
  <c r="H429" i="2" s="1"/>
  <c r="H430" i="2" s="1"/>
  <c r="H431" i="2" s="1"/>
  <c r="H432" i="2" s="1"/>
  <c r="H433" i="2" s="1"/>
  <c r="H434" i="2" s="1"/>
  <c r="H435" i="2" s="1"/>
  <c r="H436" i="2" s="1"/>
  <c r="H437" i="2" s="1"/>
  <c r="H438" i="2" s="1"/>
  <c r="H439" i="2" s="1"/>
  <c r="H440" i="2" s="1"/>
  <c r="H441" i="2" s="1"/>
  <c r="H442" i="2" s="1"/>
  <c r="H443" i="2" s="1"/>
  <c r="H444" i="2" s="1"/>
  <c r="H445" i="2" s="1"/>
  <c r="H446" i="2" s="1"/>
  <c r="H447" i="2" s="1"/>
  <c r="H448" i="2" s="1"/>
  <c r="H449" i="2" s="1"/>
  <c r="H450" i="2" s="1"/>
  <c r="H451" i="2" s="1"/>
  <c r="H452" i="2" s="1"/>
  <c r="H453" i="2" s="1"/>
  <c r="H454" i="2" s="1"/>
  <c r="H455" i="2" s="1"/>
  <c r="H456" i="2" s="1"/>
  <c r="H457" i="2" s="1"/>
  <c r="H458" i="2" s="1"/>
  <c r="H459" i="2" s="1"/>
  <c r="H460" i="2" s="1"/>
  <c r="H461" i="2" s="1"/>
  <c r="H462" i="2" s="1"/>
  <c r="H463" i="2" s="1"/>
  <c r="H464" i="2" s="1"/>
  <c r="H465" i="2" s="1"/>
  <c r="H466" i="2" s="1"/>
  <c r="H467" i="2" s="1"/>
  <c r="H468" i="2" s="1"/>
  <c r="H469" i="2" s="1"/>
  <c r="H470" i="2" s="1"/>
  <c r="H471" i="2" s="1"/>
  <c r="H472" i="2" s="1"/>
  <c r="H473" i="2" s="1"/>
  <c r="H474" i="2" s="1"/>
  <c r="H475" i="2" s="1"/>
  <c r="H476" i="2" s="1"/>
  <c r="H477" i="2" s="1"/>
  <c r="H478" i="2" s="1"/>
  <c r="H479" i="2" s="1"/>
  <c r="H480" i="2" s="1"/>
  <c r="H481" i="2" s="1"/>
  <c r="H482" i="2" s="1"/>
  <c r="H483" i="2" s="1"/>
  <c r="H484" i="2" s="1"/>
  <c r="H485" i="2" s="1"/>
  <c r="H486" i="2" s="1"/>
  <c r="H487" i="2" s="1"/>
  <c r="H488" i="2" s="1"/>
  <c r="H489" i="2" s="1"/>
  <c r="H490" i="2" s="1"/>
  <c r="H491" i="2" s="1"/>
  <c r="H492" i="2" s="1"/>
  <c r="H493" i="2" s="1"/>
  <c r="H494" i="2" s="1"/>
  <c r="H495" i="2" s="1"/>
  <c r="H496" i="2" s="1"/>
  <c r="H497" i="2" s="1"/>
  <c r="H498" i="2" s="1"/>
  <c r="H499" i="2" s="1"/>
  <c r="H500" i="2" s="1"/>
  <c r="H501" i="2" s="1"/>
  <c r="H502" i="2" s="1"/>
  <c r="H503" i="2" s="1"/>
  <c r="H504" i="2" s="1"/>
  <c r="H505" i="2" s="1"/>
  <c r="H506" i="2" s="1"/>
  <c r="H507" i="2" s="1"/>
  <c r="H508" i="2" s="1"/>
  <c r="H509" i="2" s="1"/>
  <c r="H510" i="2" s="1"/>
  <c r="H511" i="2" s="1"/>
  <c r="H512" i="2" s="1"/>
  <c r="H513" i="2" s="1"/>
  <c r="H514" i="2" s="1"/>
  <c r="H515" i="2" s="1"/>
  <c r="H516" i="2" s="1"/>
  <c r="H517" i="2" s="1"/>
  <c r="H518" i="2" s="1"/>
  <c r="H519" i="2" s="1"/>
  <c r="H520" i="2" s="1"/>
  <c r="H521" i="2" s="1"/>
  <c r="H522" i="2" s="1"/>
  <c r="H523" i="2" s="1"/>
  <c r="H524" i="2" s="1"/>
  <c r="H525" i="2" s="1"/>
  <c r="H526" i="2" s="1"/>
  <c r="H527" i="2" s="1"/>
  <c r="H528" i="2" s="1"/>
  <c r="H529" i="2" s="1"/>
  <c r="H530" i="2" s="1"/>
  <c r="H531" i="2" s="1"/>
  <c r="H532" i="2" s="1"/>
  <c r="H533" i="2" s="1"/>
  <c r="H534" i="2" s="1"/>
  <c r="H535" i="2" s="1"/>
  <c r="H536" i="2" s="1"/>
  <c r="H537" i="2" s="1"/>
  <c r="H538" i="2" s="1"/>
  <c r="H539" i="2" s="1"/>
  <c r="H540" i="2" s="1"/>
  <c r="H541" i="2" s="1"/>
  <c r="H542" i="2" s="1"/>
  <c r="H543" i="2" s="1"/>
  <c r="H544" i="2" s="1"/>
  <c r="H545" i="2" s="1"/>
  <c r="H546" i="2" s="1"/>
  <c r="H547" i="2" s="1"/>
  <c r="H548" i="2" s="1"/>
  <c r="H549" i="2" s="1"/>
  <c r="H550" i="2" s="1"/>
  <c r="H551" i="2" s="1"/>
  <c r="H552" i="2" s="1"/>
  <c r="H553" i="2" s="1"/>
  <c r="H554" i="2" s="1"/>
  <c r="H555" i="2" s="1"/>
  <c r="H556" i="2" s="1"/>
  <c r="H557" i="2" s="1"/>
  <c r="H558" i="2" s="1"/>
  <c r="H559" i="2" s="1"/>
  <c r="H560" i="2" s="1"/>
  <c r="H561" i="2" s="1"/>
  <c r="H562" i="2" s="1"/>
  <c r="H563" i="2" s="1"/>
  <c r="H564" i="2" s="1"/>
  <c r="H565" i="2" s="1"/>
  <c r="H566" i="2" s="1"/>
  <c r="H567" i="2" s="1"/>
  <c r="H568" i="2" s="1"/>
  <c r="H569" i="2" s="1"/>
  <c r="H570" i="2" s="1"/>
  <c r="H571" i="2" s="1"/>
  <c r="H572" i="2" s="1"/>
  <c r="H573" i="2" s="1"/>
  <c r="H574" i="2" s="1"/>
  <c r="H575" i="2" s="1"/>
  <c r="H576" i="2" s="1"/>
  <c r="H577" i="2" s="1"/>
  <c r="H578" i="2" s="1"/>
  <c r="H579" i="2" s="1"/>
  <c r="H580" i="2" s="1"/>
  <c r="H581" i="2" s="1"/>
  <c r="H582" i="2" s="1"/>
  <c r="H583" i="2" s="1"/>
  <c r="H584" i="2" s="1"/>
  <c r="H585" i="2" s="1"/>
  <c r="H586" i="2" s="1"/>
  <c r="H587" i="2" s="1"/>
  <c r="H588" i="2" s="1"/>
  <c r="H589" i="2" s="1"/>
  <c r="H590" i="2" s="1"/>
  <c r="H591" i="2" s="1"/>
  <c r="H592" i="2" s="1"/>
  <c r="H593" i="2" s="1"/>
  <c r="H594" i="2" s="1"/>
  <c r="H595" i="2" s="1"/>
  <c r="H596" i="2" s="1"/>
  <c r="H597" i="2" s="1"/>
  <c r="H598" i="2" s="1"/>
  <c r="H599" i="2" s="1"/>
  <c r="H600" i="2" s="1"/>
  <c r="H601" i="2" s="1"/>
  <c r="H602" i="2" s="1"/>
  <c r="H603" i="2" s="1"/>
  <c r="H604" i="2" s="1"/>
  <c r="H605" i="2" s="1"/>
  <c r="H606" i="2" s="1"/>
  <c r="H607" i="2" s="1"/>
  <c r="H608" i="2" s="1"/>
  <c r="H609" i="2" s="1"/>
  <c r="H610" i="2" s="1"/>
  <c r="H611" i="2" s="1"/>
  <c r="H612" i="2" s="1"/>
  <c r="H613" i="2" s="1"/>
  <c r="H614" i="2" s="1"/>
  <c r="H615" i="2" s="1"/>
  <c r="H616" i="2" s="1"/>
  <c r="H617" i="2" s="1"/>
  <c r="H618" i="2" s="1"/>
  <c r="H619" i="2" s="1"/>
  <c r="H620" i="2" s="1"/>
  <c r="H621" i="2" s="1"/>
  <c r="H622" i="2" s="1"/>
  <c r="H623" i="2" s="1"/>
  <c r="H624" i="2" s="1"/>
  <c r="H625" i="2" s="1"/>
  <c r="H626" i="2" s="1"/>
  <c r="H627" i="2" s="1"/>
  <c r="H628" i="2" s="1"/>
  <c r="H629" i="2" s="1"/>
  <c r="H630" i="2" s="1"/>
  <c r="H631" i="2" s="1"/>
  <c r="H632" i="2" s="1"/>
  <c r="H633" i="2" s="1"/>
  <c r="H634" i="2" s="1"/>
  <c r="H635" i="2" s="1"/>
  <c r="H636" i="2" s="1"/>
  <c r="H637" i="2" s="1"/>
  <c r="H638" i="2" s="1"/>
  <c r="H639" i="2" s="1"/>
  <c r="H640" i="2" s="1"/>
  <c r="H641" i="2" s="1"/>
  <c r="H642" i="2" s="1"/>
  <c r="H643" i="2" s="1"/>
  <c r="H644" i="2" s="1"/>
  <c r="H645" i="2" s="1"/>
  <c r="H646" i="2" s="1"/>
  <c r="H647" i="2" s="1"/>
  <c r="H648" i="2" s="1"/>
  <c r="H649" i="2" s="1"/>
  <c r="H650" i="2" s="1"/>
  <c r="H651" i="2" s="1"/>
  <c r="H652" i="2" s="1"/>
  <c r="H653" i="2" s="1"/>
  <c r="H654" i="2" s="1"/>
  <c r="H655" i="2" s="1"/>
  <c r="H656" i="2" s="1"/>
  <c r="H657" i="2" s="1"/>
  <c r="H658" i="2" s="1"/>
  <c r="H659" i="2" s="1"/>
  <c r="H660" i="2" s="1"/>
  <c r="H661" i="2" s="1"/>
  <c r="H662" i="2" s="1"/>
  <c r="H663" i="2" s="1"/>
  <c r="H664" i="2" s="1"/>
  <c r="H665" i="2" s="1"/>
  <c r="H666" i="2" s="1"/>
  <c r="H667" i="2" s="1"/>
  <c r="H668" i="2" s="1"/>
  <c r="H669" i="2" s="1"/>
  <c r="H670" i="2" s="1"/>
  <c r="H671" i="2" s="1"/>
  <c r="H672" i="2" s="1"/>
  <c r="H673" i="2" s="1"/>
  <c r="H674" i="2" s="1"/>
  <c r="H675" i="2" s="1"/>
  <c r="H676" i="2" s="1"/>
  <c r="H677" i="2" s="1"/>
  <c r="H678" i="2" s="1"/>
  <c r="H679" i="2" s="1"/>
  <c r="H680" i="2" s="1"/>
  <c r="H681" i="2" s="1"/>
  <c r="H682" i="2" s="1"/>
  <c r="H683" i="2" s="1"/>
  <c r="H684" i="2" s="1"/>
  <c r="H685" i="2" s="1"/>
  <c r="H686" i="2" s="1"/>
  <c r="H687" i="2" s="1"/>
  <c r="H688" i="2" s="1"/>
  <c r="H689" i="2" s="1"/>
  <c r="H690" i="2" s="1"/>
  <c r="H691" i="2" s="1"/>
  <c r="H692" i="2" s="1"/>
  <c r="H693" i="2" s="1"/>
  <c r="H694" i="2" s="1"/>
  <c r="H695" i="2" s="1"/>
  <c r="H696" i="2" s="1"/>
  <c r="H697" i="2" s="1"/>
  <c r="H698" i="2" s="1"/>
  <c r="H699" i="2" s="1"/>
  <c r="H700" i="2" s="1"/>
  <c r="H701" i="2" s="1"/>
  <c r="H702" i="2" s="1"/>
  <c r="H703" i="2" s="1"/>
  <c r="H704" i="2" s="1"/>
  <c r="H705" i="2" s="1"/>
  <c r="H706" i="2" s="1"/>
  <c r="H707" i="2" s="1"/>
  <c r="H708" i="2" s="1"/>
  <c r="H709" i="2" s="1"/>
  <c r="H710" i="2" s="1"/>
  <c r="H711" i="2" s="1"/>
  <c r="H712" i="2" s="1"/>
  <c r="H713" i="2" s="1"/>
  <c r="H714" i="2" s="1"/>
  <c r="H715" i="2" s="1"/>
  <c r="H716" i="2" s="1"/>
  <c r="H717" i="2" s="1"/>
  <c r="H718" i="2" s="1"/>
  <c r="H719" i="2" s="1"/>
  <c r="H720" i="2" s="1"/>
  <c r="H721" i="2" s="1"/>
  <c r="H722" i="2" s="1"/>
  <c r="H723" i="2" s="1"/>
  <c r="H724" i="2" s="1"/>
  <c r="H725" i="2" s="1"/>
  <c r="H726" i="2" s="1"/>
  <c r="H727" i="2" s="1"/>
  <c r="H728" i="2" s="1"/>
  <c r="H729" i="2" s="1"/>
  <c r="H730" i="2" s="1"/>
  <c r="H731" i="2" s="1"/>
  <c r="H732" i="2" s="1"/>
  <c r="H733" i="2" s="1"/>
  <c r="H734" i="2" s="1"/>
  <c r="H735" i="2" s="1"/>
  <c r="H736" i="2" s="1"/>
  <c r="H737" i="2" s="1"/>
  <c r="H738" i="2" s="1"/>
  <c r="H739" i="2" s="1"/>
  <c r="H740" i="2" s="1"/>
  <c r="H741" i="2" s="1"/>
  <c r="H742" i="2" s="1"/>
  <c r="H743" i="2" s="1"/>
  <c r="H744" i="2" s="1"/>
  <c r="H745" i="2" s="1"/>
  <c r="H746" i="2" s="1"/>
  <c r="H747" i="2" s="1"/>
  <c r="H748" i="2" s="1"/>
  <c r="H749" i="2" s="1"/>
  <c r="H750" i="2" s="1"/>
  <c r="H751" i="2" s="1"/>
  <c r="H752" i="2" s="1"/>
  <c r="H753" i="2" s="1"/>
  <c r="H754" i="2" s="1"/>
  <c r="H755" i="2" s="1"/>
  <c r="H756" i="2" s="1"/>
  <c r="H757" i="2" s="1"/>
  <c r="H758" i="2" s="1"/>
  <c r="H759" i="2" s="1"/>
  <c r="H760" i="2" s="1"/>
  <c r="H761" i="2" s="1"/>
  <c r="H762" i="2" s="1"/>
  <c r="H763" i="2" s="1"/>
  <c r="H764" i="2" s="1"/>
  <c r="H765" i="2" s="1"/>
  <c r="H766" i="2" s="1"/>
  <c r="H767" i="2" s="1"/>
  <c r="H768" i="2" s="1"/>
  <c r="H769" i="2" s="1"/>
  <c r="H770" i="2" s="1"/>
  <c r="H771" i="2" s="1"/>
  <c r="H772" i="2" s="1"/>
  <c r="H773" i="2" s="1"/>
  <c r="H774" i="2" s="1"/>
  <c r="H775" i="2" s="1"/>
  <c r="I2" i="2"/>
  <c r="J6" i="4" l="1"/>
  <c r="I6" i="4"/>
  <c r="G8" i="4"/>
  <c r="H7" i="4"/>
  <c r="F2163" i="4"/>
  <c r="I3" i="2"/>
  <c r="I4" i="2"/>
  <c r="I6" i="2"/>
  <c r="I7" i="2"/>
  <c r="I5" i="2"/>
  <c r="J7" i="4" l="1"/>
  <c r="I7" i="4"/>
  <c r="G9" i="4"/>
  <c r="H8" i="4"/>
  <c r="F2164" i="4"/>
  <c r="I8" i="2"/>
  <c r="J8" i="4" l="1"/>
  <c r="I8" i="4"/>
  <c r="G10" i="4"/>
  <c r="H9" i="4"/>
  <c r="F2165" i="4"/>
  <c r="I9" i="2"/>
  <c r="J9" i="4" l="1"/>
  <c r="I9" i="4"/>
  <c r="G11" i="4"/>
  <c r="H10" i="4"/>
  <c r="F2166" i="4"/>
  <c r="I10" i="2"/>
  <c r="J10" i="4" l="1"/>
  <c r="I10" i="4"/>
  <c r="G12" i="4"/>
  <c r="H11" i="4"/>
  <c r="F2167" i="4"/>
  <c r="I11" i="2"/>
  <c r="J11" i="4" l="1"/>
  <c r="I11" i="4"/>
  <c r="G13" i="4"/>
  <c r="H12" i="4"/>
  <c r="F2168" i="4"/>
  <c r="I12" i="2"/>
  <c r="J12" i="4" l="1"/>
  <c r="I12" i="4"/>
  <c r="G14" i="4"/>
  <c r="H13" i="4"/>
  <c r="F2169" i="4"/>
  <c r="I13" i="2"/>
  <c r="J13" i="4" l="1"/>
  <c r="I13" i="4"/>
  <c r="G15" i="4"/>
  <c r="H14" i="4"/>
  <c r="F2170" i="4"/>
  <c r="I14" i="2"/>
  <c r="J14" i="4" l="1"/>
  <c r="I14" i="4"/>
  <c r="G16" i="4"/>
  <c r="H15" i="4"/>
  <c r="F2171" i="4"/>
  <c r="I15" i="2"/>
  <c r="J15" i="4" l="1"/>
  <c r="I15" i="4"/>
  <c r="G17" i="4"/>
  <c r="H16" i="4"/>
  <c r="F2172" i="4"/>
  <c r="I16" i="2"/>
  <c r="J16" i="4" l="1"/>
  <c r="I16" i="4"/>
  <c r="G18" i="4"/>
  <c r="H17" i="4"/>
  <c r="F2173" i="4"/>
  <c r="I17" i="2"/>
  <c r="J17" i="4" l="1"/>
  <c r="I17" i="4"/>
  <c r="G19" i="4"/>
  <c r="H18" i="4"/>
  <c r="F2174" i="4"/>
  <c r="I18" i="2"/>
  <c r="J18" i="4" l="1"/>
  <c r="I18" i="4"/>
  <c r="G20" i="4"/>
  <c r="H19" i="4"/>
  <c r="F2175" i="4"/>
  <c r="I19" i="2"/>
  <c r="J19" i="4" l="1"/>
  <c r="I19" i="4"/>
  <c r="G21" i="4"/>
  <c r="H20" i="4"/>
  <c r="F2176" i="4"/>
  <c r="I20" i="2"/>
  <c r="J20" i="4" l="1"/>
  <c r="I20" i="4"/>
  <c r="G22" i="4"/>
  <c r="H21" i="4"/>
  <c r="F2177" i="4"/>
  <c r="I21" i="2"/>
  <c r="J21" i="4" l="1"/>
  <c r="I21" i="4"/>
  <c r="G23" i="4"/>
  <c r="H22" i="4"/>
  <c r="F2178" i="4"/>
  <c r="I22" i="2"/>
  <c r="J22" i="4" l="1"/>
  <c r="I22" i="4"/>
  <c r="G24" i="4"/>
  <c r="H23" i="4"/>
  <c r="F2179" i="4"/>
  <c r="I23" i="2"/>
  <c r="J23" i="4" l="1"/>
  <c r="I23" i="4"/>
  <c r="G25" i="4"/>
  <c r="H24" i="4"/>
  <c r="F2180" i="4"/>
  <c r="I24" i="2"/>
  <c r="J24" i="4" l="1"/>
  <c r="I24" i="4"/>
  <c r="G26" i="4"/>
  <c r="H25" i="4"/>
  <c r="F2181" i="4"/>
  <c r="I25" i="2"/>
  <c r="J25" i="4" l="1"/>
  <c r="I25" i="4"/>
  <c r="G27" i="4"/>
  <c r="H26" i="4"/>
  <c r="F2182" i="4"/>
  <c r="I26" i="2"/>
  <c r="J26" i="4" l="1"/>
  <c r="I26" i="4"/>
  <c r="G28" i="4"/>
  <c r="H27" i="4"/>
  <c r="F2183" i="4"/>
  <c r="I27" i="2"/>
  <c r="J27" i="4" l="1"/>
  <c r="I27" i="4"/>
  <c r="G29" i="4"/>
  <c r="H28" i="4"/>
  <c r="F2184" i="4"/>
  <c r="I28" i="2"/>
  <c r="J28" i="4" l="1"/>
  <c r="I28" i="4"/>
  <c r="G30" i="4"/>
  <c r="H29" i="4"/>
  <c r="F2185" i="4"/>
  <c r="I29" i="2"/>
  <c r="J29" i="4" l="1"/>
  <c r="I29" i="4"/>
  <c r="G31" i="4"/>
  <c r="H30" i="4"/>
  <c r="F2186" i="4"/>
  <c r="I30" i="2"/>
  <c r="J30" i="4" l="1"/>
  <c r="I30" i="4"/>
  <c r="G32" i="4"/>
  <c r="H31" i="4"/>
  <c r="F2187" i="4"/>
  <c r="I31" i="2"/>
  <c r="J31" i="4" l="1"/>
  <c r="I31" i="4"/>
  <c r="G33" i="4"/>
  <c r="H32" i="4"/>
  <c r="F2188" i="4"/>
  <c r="I32" i="2"/>
  <c r="J32" i="4" l="1"/>
  <c r="I32" i="4"/>
  <c r="G34" i="4"/>
  <c r="H33" i="4"/>
  <c r="F2189" i="4"/>
  <c r="I33" i="2"/>
  <c r="J33" i="4" l="1"/>
  <c r="I33" i="4"/>
  <c r="G35" i="4"/>
  <c r="H34" i="4"/>
  <c r="F2190" i="4"/>
  <c r="I34" i="2"/>
  <c r="J34" i="4" l="1"/>
  <c r="I34" i="4"/>
  <c r="G36" i="4"/>
  <c r="H35" i="4"/>
  <c r="F2191" i="4"/>
  <c r="I35" i="2"/>
  <c r="J35" i="4" l="1"/>
  <c r="I35" i="4"/>
  <c r="G37" i="4"/>
  <c r="H36" i="4"/>
  <c r="F2192" i="4"/>
  <c r="I36" i="2"/>
  <c r="J36" i="4" l="1"/>
  <c r="I36" i="4"/>
  <c r="G38" i="4"/>
  <c r="H37" i="4"/>
  <c r="F2193" i="4"/>
  <c r="I37" i="2"/>
  <c r="J37" i="4" l="1"/>
  <c r="I37" i="4"/>
  <c r="G39" i="4"/>
  <c r="H38" i="4"/>
  <c r="F2194" i="4"/>
  <c r="I38" i="2"/>
  <c r="J38" i="4" l="1"/>
  <c r="I38" i="4"/>
  <c r="G40" i="4"/>
  <c r="H39" i="4"/>
  <c r="F2195" i="4"/>
  <c r="I39" i="2"/>
  <c r="J39" i="4" l="1"/>
  <c r="I39" i="4"/>
  <c r="G41" i="4"/>
  <c r="H40" i="4"/>
  <c r="F2196" i="4"/>
  <c r="I40" i="2"/>
  <c r="J40" i="4" l="1"/>
  <c r="I40" i="4"/>
  <c r="G42" i="4"/>
  <c r="H41" i="4"/>
  <c r="F2197" i="4"/>
  <c r="I41" i="2"/>
  <c r="J41" i="4" l="1"/>
  <c r="I41" i="4"/>
  <c r="G43" i="4"/>
  <c r="H42" i="4"/>
  <c r="F2198" i="4"/>
  <c r="I42" i="2"/>
  <c r="J42" i="4" l="1"/>
  <c r="I42" i="4"/>
  <c r="G44" i="4"/>
  <c r="H43" i="4"/>
  <c r="F2199" i="4"/>
  <c r="I43" i="2"/>
  <c r="J43" i="4" l="1"/>
  <c r="I43" i="4"/>
  <c r="G45" i="4"/>
  <c r="H44" i="4"/>
  <c r="F2200" i="4"/>
  <c r="I44" i="2"/>
  <c r="J44" i="4" l="1"/>
  <c r="I44" i="4"/>
  <c r="G46" i="4"/>
  <c r="H45" i="4"/>
  <c r="F2201" i="4"/>
  <c r="I45" i="2"/>
  <c r="J45" i="4" l="1"/>
  <c r="I45" i="4"/>
  <c r="G47" i="4"/>
  <c r="H46" i="4"/>
  <c r="F2202" i="4"/>
  <c r="I46" i="2"/>
  <c r="J46" i="4" l="1"/>
  <c r="I46" i="4"/>
  <c r="G48" i="4"/>
  <c r="H47" i="4"/>
  <c r="F2203" i="4"/>
  <c r="I47" i="2"/>
  <c r="J47" i="4" l="1"/>
  <c r="I47" i="4"/>
  <c r="G49" i="4"/>
  <c r="H48" i="4"/>
  <c r="F2204" i="4"/>
  <c r="I48" i="2"/>
  <c r="J48" i="4" l="1"/>
  <c r="I48" i="4"/>
  <c r="G50" i="4"/>
  <c r="H49" i="4"/>
  <c r="F2205" i="4"/>
  <c r="I49" i="2"/>
  <c r="J49" i="4" l="1"/>
  <c r="I49" i="4"/>
  <c r="G51" i="4"/>
  <c r="H50" i="4"/>
  <c r="F2206" i="4"/>
  <c r="I50" i="2"/>
  <c r="J50" i="4" l="1"/>
  <c r="I50" i="4"/>
  <c r="G52" i="4"/>
  <c r="H51" i="4"/>
  <c r="F2207" i="4"/>
  <c r="I51" i="2"/>
  <c r="J51" i="4" l="1"/>
  <c r="I51" i="4"/>
  <c r="G53" i="4"/>
  <c r="H52" i="4"/>
  <c r="F2208" i="4"/>
  <c r="I52" i="2"/>
  <c r="J52" i="4" l="1"/>
  <c r="I52" i="4"/>
  <c r="G54" i="4"/>
  <c r="H53" i="4"/>
  <c r="F2209" i="4"/>
  <c r="I53" i="2"/>
  <c r="J53" i="4" l="1"/>
  <c r="I53" i="4"/>
  <c r="G55" i="4"/>
  <c r="H54" i="4"/>
  <c r="F2210" i="4"/>
  <c r="I54" i="2"/>
  <c r="J54" i="4" l="1"/>
  <c r="I54" i="4"/>
  <c r="G56" i="4"/>
  <c r="H55" i="4"/>
  <c r="F2211" i="4"/>
  <c r="I55" i="2"/>
  <c r="J55" i="4" l="1"/>
  <c r="I55" i="4"/>
  <c r="G57" i="4"/>
  <c r="H56" i="4"/>
  <c r="F2212" i="4"/>
  <c r="I56" i="2"/>
  <c r="J56" i="4" l="1"/>
  <c r="I56" i="4"/>
  <c r="G58" i="4"/>
  <c r="H57" i="4"/>
  <c r="F2213" i="4"/>
  <c r="I57" i="2"/>
  <c r="J57" i="4" l="1"/>
  <c r="I57" i="4"/>
  <c r="G59" i="4"/>
  <c r="H58" i="4"/>
  <c r="F2214" i="4"/>
  <c r="I58" i="2"/>
  <c r="J58" i="4" l="1"/>
  <c r="I58" i="4"/>
  <c r="G60" i="4"/>
  <c r="H59" i="4"/>
  <c r="F2215" i="4"/>
  <c r="I59" i="2"/>
  <c r="J59" i="4" l="1"/>
  <c r="I59" i="4"/>
  <c r="G61" i="4"/>
  <c r="H60" i="4"/>
  <c r="F2216" i="4"/>
  <c r="I60" i="2"/>
  <c r="J60" i="4" l="1"/>
  <c r="I60" i="4"/>
  <c r="G62" i="4"/>
  <c r="H61" i="4"/>
  <c r="F2217" i="4"/>
  <c r="I61" i="2"/>
  <c r="J61" i="4" l="1"/>
  <c r="I61" i="4"/>
  <c r="G63" i="4"/>
  <c r="H62" i="4"/>
  <c r="F2218" i="4"/>
  <c r="I62" i="2"/>
  <c r="J62" i="4" l="1"/>
  <c r="I62" i="4"/>
  <c r="G64" i="4"/>
  <c r="H63" i="4"/>
  <c r="F2219" i="4"/>
  <c r="I63" i="2"/>
  <c r="J63" i="4" l="1"/>
  <c r="I63" i="4"/>
  <c r="G65" i="4"/>
  <c r="H64" i="4"/>
  <c r="F2220" i="4"/>
  <c r="I64" i="2"/>
  <c r="J64" i="4" l="1"/>
  <c r="I64" i="4"/>
  <c r="G66" i="4"/>
  <c r="H65" i="4"/>
  <c r="F2221" i="4"/>
  <c r="I65" i="2"/>
  <c r="J65" i="4" l="1"/>
  <c r="I65" i="4"/>
  <c r="G67" i="4"/>
  <c r="H66" i="4"/>
  <c r="F2222" i="4"/>
  <c r="I66" i="2"/>
  <c r="J66" i="4" l="1"/>
  <c r="I66" i="4"/>
  <c r="G68" i="4"/>
  <c r="H67" i="4"/>
  <c r="F2223" i="4"/>
  <c r="I67" i="2"/>
  <c r="J67" i="4" l="1"/>
  <c r="I67" i="4"/>
  <c r="G69" i="4"/>
  <c r="H68" i="4"/>
  <c r="F2224" i="4"/>
  <c r="I68" i="2"/>
  <c r="J68" i="4" l="1"/>
  <c r="I68" i="4"/>
  <c r="G70" i="4"/>
  <c r="H69" i="4"/>
  <c r="F2225" i="4"/>
  <c r="I69" i="2"/>
  <c r="J69" i="4" l="1"/>
  <c r="I69" i="4"/>
  <c r="G71" i="4"/>
  <c r="H70" i="4"/>
  <c r="F2226" i="4"/>
  <c r="I70" i="2"/>
  <c r="J70" i="4" l="1"/>
  <c r="I70" i="4"/>
  <c r="G72" i="4"/>
  <c r="H71" i="4"/>
  <c r="F2227" i="4"/>
  <c r="I71" i="2"/>
  <c r="J71" i="4" l="1"/>
  <c r="I71" i="4"/>
  <c r="G73" i="4"/>
  <c r="H72" i="4"/>
  <c r="F2228" i="4"/>
  <c r="I72" i="2"/>
  <c r="J72" i="4" l="1"/>
  <c r="I72" i="4"/>
  <c r="G74" i="4"/>
  <c r="H73" i="4"/>
  <c r="F2229" i="4"/>
  <c r="I73" i="2"/>
  <c r="J73" i="4" l="1"/>
  <c r="I73" i="4"/>
  <c r="G75" i="4"/>
  <c r="H74" i="4"/>
  <c r="F2230" i="4"/>
  <c r="I74" i="2"/>
  <c r="J74" i="4" l="1"/>
  <c r="I74" i="4"/>
  <c r="G76" i="4"/>
  <c r="H75" i="4"/>
  <c r="F2231" i="4"/>
  <c r="I75" i="2"/>
  <c r="J75" i="4" l="1"/>
  <c r="I75" i="4"/>
  <c r="G77" i="4"/>
  <c r="H76" i="4"/>
  <c r="F2232" i="4"/>
  <c r="I76" i="2"/>
  <c r="J76" i="4" l="1"/>
  <c r="I76" i="4"/>
  <c r="G78" i="4"/>
  <c r="H77" i="4"/>
  <c r="F2233" i="4"/>
  <c r="I77" i="2"/>
  <c r="J77" i="4" l="1"/>
  <c r="I77" i="4"/>
  <c r="G79" i="4"/>
  <c r="H78" i="4"/>
  <c r="F2234" i="4"/>
  <c r="I78" i="2"/>
  <c r="J78" i="4" l="1"/>
  <c r="I78" i="4"/>
  <c r="G80" i="4"/>
  <c r="H79" i="4"/>
  <c r="F2235" i="4"/>
  <c r="I79" i="2"/>
  <c r="J79" i="4" l="1"/>
  <c r="I79" i="4"/>
  <c r="G81" i="4"/>
  <c r="H80" i="4"/>
  <c r="F2236" i="4"/>
  <c r="I80" i="2"/>
  <c r="J80" i="4" l="1"/>
  <c r="I80" i="4"/>
  <c r="G82" i="4"/>
  <c r="H81" i="4"/>
  <c r="F2237" i="4"/>
  <c r="I81" i="2"/>
  <c r="J81" i="4" l="1"/>
  <c r="I81" i="4"/>
  <c r="G83" i="4"/>
  <c r="H82" i="4"/>
  <c r="F2238" i="4"/>
  <c r="I82" i="2"/>
  <c r="J82" i="4" l="1"/>
  <c r="I82" i="4"/>
  <c r="G84" i="4"/>
  <c r="H83" i="4"/>
  <c r="F2239" i="4"/>
  <c r="I83" i="2"/>
  <c r="J83" i="4" l="1"/>
  <c r="I83" i="4"/>
  <c r="G85" i="4"/>
  <c r="H84" i="4"/>
  <c r="F2240" i="4"/>
  <c r="I84" i="2"/>
  <c r="J84" i="4" l="1"/>
  <c r="I84" i="4"/>
  <c r="G86" i="4"/>
  <c r="H85" i="4"/>
  <c r="F2241" i="4"/>
  <c r="I85" i="2"/>
  <c r="J85" i="4" l="1"/>
  <c r="I85" i="4"/>
  <c r="G87" i="4"/>
  <c r="H86" i="4"/>
  <c r="F2242" i="4"/>
  <c r="I86" i="2"/>
  <c r="J86" i="4" l="1"/>
  <c r="I86" i="4"/>
  <c r="G88" i="4"/>
  <c r="H87" i="4"/>
  <c r="F2243" i="4"/>
  <c r="I87" i="2"/>
  <c r="J87" i="4" l="1"/>
  <c r="I87" i="4"/>
  <c r="G89" i="4"/>
  <c r="H88" i="4"/>
  <c r="F2244" i="4"/>
  <c r="I88" i="2"/>
  <c r="J88" i="4" l="1"/>
  <c r="I88" i="4"/>
  <c r="G90" i="4"/>
  <c r="H89" i="4"/>
  <c r="F2245" i="4"/>
  <c r="I89" i="2"/>
  <c r="J89" i="4" l="1"/>
  <c r="I89" i="4"/>
  <c r="G91" i="4"/>
  <c r="H90" i="4"/>
  <c r="F2246" i="4"/>
  <c r="I90" i="2"/>
  <c r="J90" i="4" l="1"/>
  <c r="I90" i="4"/>
  <c r="G92" i="4"/>
  <c r="H91" i="4"/>
  <c r="F2247" i="4"/>
  <c r="I91" i="2"/>
  <c r="J91" i="4" l="1"/>
  <c r="I91" i="4"/>
  <c r="G93" i="4"/>
  <c r="H92" i="4"/>
  <c r="F2248" i="4"/>
  <c r="I92" i="2"/>
  <c r="J92" i="4" l="1"/>
  <c r="I92" i="4"/>
  <c r="G94" i="4"/>
  <c r="H93" i="4"/>
  <c r="F2249" i="4"/>
  <c r="I93" i="2"/>
  <c r="J93" i="4" l="1"/>
  <c r="I93" i="4"/>
  <c r="G95" i="4"/>
  <c r="H94" i="4"/>
  <c r="F2250" i="4"/>
  <c r="I94" i="2"/>
  <c r="J94" i="4" l="1"/>
  <c r="I94" i="4"/>
  <c r="G96" i="4"/>
  <c r="H95" i="4"/>
  <c r="F2251" i="4"/>
  <c r="I95" i="2"/>
  <c r="J95" i="4" l="1"/>
  <c r="I95" i="4"/>
  <c r="G97" i="4"/>
  <c r="H96" i="4"/>
  <c r="F2252" i="4"/>
  <c r="I96" i="2"/>
  <c r="J96" i="4" l="1"/>
  <c r="I96" i="4"/>
  <c r="G98" i="4"/>
  <c r="H97" i="4"/>
  <c r="F2253" i="4"/>
  <c r="I97" i="2"/>
  <c r="J97" i="4" l="1"/>
  <c r="I97" i="4"/>
  <c r="G99" i="4"/>
  <c r="H98" i="4"/>
  <c r="F2254" i="4"/>
  <c r="I98" i="2"/>
  <c r="J98" i="4" l="1"/>
  <c r="I98" i="4"/>
  <c r="G100" i="4"/>
  <c r="H99" i="4"/>
  <c r="F2255" i="4"/>
  <c r="I99" i="2"/>
  <c r="J99" i="4" l="1"/>
  <c r="I99" i="4"/>
  <c r="G101" i="4"/>
  <c r="H100" i="4"/>
  <c r="F2256" i="4"/>
  <c r="I100" i="2"/>
  <c r="J100" i="4" l="1"/>
  <c r="I100" i="4"/>
  <c r="G102" i="4"/>
  <c r="H101" i="4"/>
  <c r="F2257" i="4"/>
  <c r="I101" i="2"/>
  <c r="J101" i="4" l="1"/>
  <c r="I101" i="4"/>
  <c r="G103" i="4"/>
  <c r="H102" i="4"/>
  <c r="F2258" i="4"/>
  <c r="I102" i="2"/>
  <c r="J102" i="4" l="1"/>
  <c r="I102" i="4"/>
  <c r="G104" i="4"/>
  <c r="H103" i="4"/>
  <c r="F2259" i="4"/>
  <c r="I103" i="2"/>
  <c r="J103" i="4" l="1"/>
  <c r="I103" i="4"/>
  <c r="G105" i="4"/>
  <c r="H104" i="4"/>
  <c r="F2260" i="4"/>
  <c r="I104" i="2"/>
  <c r="J104" i="4" l="1"/>
  <c r="I104" i="4"/>
  <c r="G106" i="4"/>
  <c r="H105" i="4"/>
  <c r="F2261" i="4"/>
  <c r="I105" i="2"/>
  <c r="J105" i="4" l="1"/>
  <c r="I105" i="4"/>
  <c r="G107" i="4"/>
  <c r="H106" i="4"/>
  <c r="F2262" i="4"/>
  <c r="I106" i="2"/>
  <c r="J106" i="4" l="1"/>
  <c r="I106" i="4"/>
  <c r="G108" i="4"/>
  <c r="H107" i="4"/>
  <c r="F2263" i="4"/>
  <c r="I107" i="2"/>
  <c r="J107" i="4" l="1"/>
  <c r="I107" i="4"/>
  <c r="G109" i="4"/>
  <c r="H108" i="4"/>
  <c r="F2264" i="4"/>
  <c r="I108" i="2"/>
  <c r="J108" i="4" l="1"/>
  <c r="I108" i="4"/>
  <c r="G110" i="4"/>
  <c r="H109" i="4"/>
  <c r="F2265" i="4"/>
  <c r="I109" i="2"/>
  <c r="J109" i="4" l="1"/>
  <c r="I109" i="4"/>
  <c r="G111" i="4"/>
  <c r="H110" i="4"/>
  <c r="F2266" i="4"/>
  <c r="I110" i="2"/>
  <c r="J110" i="4" l="1"/>
  <c r="I110" i="4"/>
  <c r="G112" i="4"/>
  <c r="H111" i="4"/>
  <c r="F2267" i="4"/>
  <c r="I111" i="2"/>
  <c r="J111" i="4" l="1"/>
  <c r="I111" i="4"/>
  <c r="G113" i="4"/>
  <c r="H112" i="4"/>
  <c r="F2268" i="4"/>
  <c r="I112" i="2"/>
  <c r="J112" i="4" l="1"/>
  <c r="I112" i="4"/>
  <c r="G114" i="4"/>
  <c r="H113" i="4"/>
  <c r="F2269" i="4"/>
  <c r="I113" i="2"/>
  <c r="J113" i="4" l="1"/>
  <c r="I113" i="4"/>
  <c r="G115" i="4"/>
  <c r="H114" i="4"/>
  <c r="F2270" i="4"/>
  <c r="I114" i="2"/>
  <c r="J114" i="4" l="1"/>
  <c r="I114" i="4"/>
  <c r="G116" i="4"/>
  <c r="H115" i="4"/>
  <c r="F2271" i="4"/>
  <c r="I115" i="2"/>
  <c r="J115" i="4" l="1"/>
  <c r="I115" i="4"/>
  <c r="G117" i="4"/>
  <c r="H116" i="4"/>
  <c r="F2272" i="4"/>
  <c r="I116" i="2"/>
  <c r="J116" i="4" l="1"/>
  <c r="I116" i="4"/>
  <c r="G118" i="4"/>
  <c r="H117" i="4"/>
  <c r="F2273" i="4"/>
  <c r="I117" i="2"/>
  <c r="J117" i="4" l="1"/>
  <c r="I117" i="4"/>
  <c r="G119" i="4"/>
  <c r="H118" i="4"/>
  <c r="F2274" i="4"/>
  <c r="I118" i="2"/>
  <c r="J118" i="4" l="1"/>
  <c r="I118" i="4"/>
  <c r="G120" i="4"/>
  <c r="H119" i="4"/>
  <c r="F2275" i="4"/>
  <c r="I119" i="2"/>
  <c r="J119" i="4" l="1"/>
  <c r="I119" i="4"/>
  <c r="G121" i="4"/>
  <c r="H120" i="4"/>
  <c r="F2276" i="4"/>
  <c r="I120" i="2"/>
  <c r="J120" i="4" l="1"/>
  <c r="I120" i="4"/>
  <c r="G122" i="4"/>
  <c r="H121" i="4"/>
  <c r="F2277" i="4"/>
  <c r="I121" i="2"/>
  <c r="J121" i="4" l="1"/>
  <c r="I121" i="4"/>
  <c r="G123" i="4"/>
  <c r="H122" i="4"/>
  <c r="F2278" i="4"/>
  <c r="I122" i="2"/>
  <c r="J122" i="4" l="1"/>
  <c r="I122" i="4"/>
  <c r="G124" i="4"/>
  <c r="H123" i="4"/>
  <c r="F2279" i="4"/>
  <c r="I123" i="2"/>
  <c r="J123" i="4" l="1"/>
  <c r="I123" i="4"/>
  <c r="G125" i="4"/>
  <c r="H124" i="4"/>
  <c r="F2280" i="4"/>
  <c r="I124" i="2"/>
  <c r="J124" i="4" l="1"/>
  <c r="I124" i="4"/>
  <c r="G126" i="4"/>
  <c r="H125" i="4"/>
  <c r="F2281" i="4"/>
  <c r="I125" i="2"/>
  <c r="J125" i="4" l="1"/>
  <c r="I125" i="4"/>
  <c r="G127" i="4"/>
  <c r="H126" i="4"/>
  <c r="F2282" i="4"/>
  <c r="I126" i="2"/>
  <c r="J126" i="4" l="1"/>
  <c r="I126" i="4"/>
  <c r="G128" i="4"/>
  <c r="H127" i="4"/>
  <c r="F2283" i="4"/>
  <c r="I127" i="2"/>
  <c r="J127" i="4" l="1"/>
  <c r="I127" i="4"/>
  <c r="G129" i="4"/>
  <c r="H128" i="4"/>
  <c r="F2284" i="4"/>
  <c r="I128" i="2"/>
  <c r="J128" i="4" l="1"/>
  <c r="I128" i="4"/>
  <c r="G130" i="4"/>
  <c r="H129" i="4"/>
  <c r="F2285" i="4"/>
  <c r="I129" i="2"/>
  <c r="J129" i="4" l="1"/>
  <c r="I129" i="4"/>
  <c r="G131" i="4"/>
  <c r="H130" i="4"/>
  <c r="F2286" i="4"/>
  <c r="I130" i="2"/>
  <c r="J130" i="4" l="1"/>
  <c r="I130" i="4"/>
  <c r="G132" i="4"/>
  <c r="H131" i="4"/>
  <c r="F2287" i="4"/>
  <c r="I131" i="2"/>
  <c r="J131" i="4" l="1"/>
  <c r="I131" i="4"/>
  <c r="G133" i="4"/>
  <c r="H132" i="4"/>
  <c r="F2288" i="4"/>
  <c r="I132" i="2"/>
  <c r="J132" i="4" l="1"/>
  <c r="I132" i="4"/>
  <c r="G134" i="4"/>
  <c r="H133" i="4"/>
  <c r="F2289" i="4"/>
  <c r="I133" i="2"/>
  <c r="J133" i="4" l="1"/>
  <c r="I133" i="4"/>
  <c r="G135" i="4"/>
  <c r="H134" i="4"/>
  <c r="F2290" i="4"/>
  <c r="I134" i="2"/>
  <c r="J134" i="4" l="1"/>
  <c r="I134" i="4"/>
  <c r="G136" i="4"/>
  <c r="H135" i="4"/>
  <c r="F2291" i="4"/>
  <c r="I135" i="2"/>
  <c r="J135" i="4" l="1"/>
  <c r="I135" i="4"/>
  <c r="G137" i="4"/>
  <c r="H136" i="4"/>
  <c r="F2292" i="4"/>
  <c r="I136" i="2"/>
  <c r="J136" i="4" l="1"/>
  <c r="I136" i="4"/>
  <c r="G138" i="4"/>
  <c r="H137" i="4"/>
  <c r="F2293" i="4"/>
  <c r="I137" i="2"/>
  <c r="J137" i="4" l="1"/>
  <c r="I137" i="4"/>
  <c r="G139" i="4"/>
  <c r="H138" i="4"/>
  <c r="F2294" i="4"/>
  <c r="I138" i="2"/>
  <c r="J138" i="4" l="1"/>
  <c r="I138" i="4"/>
  <c r="G140" i="4"/>
  <c r="H139" i="4"/>
  <c r="F2295" i="4"/>
  <c r="I139" i="2"/>
  <c r="J139" i="4" l="1"/>
  <c r="I139" i="4"/>
  <c r="G141" i="4"/>
  <c r="H140" i="4"/>
  <c r="F2296" i="4"/>
  <c r="I140" i="2"/>
  <c r="J140" i="4" l="1"/>
  <c r="I140" i="4"/>
  <c r="G142" i="4"/>
  <c r="H141" i="4"/>
  <c r="F2297" i="4"/>
  <c r="I141" i="2"/>
  <c r="J141" i="4" l="1"/>
  <c r="I141" i="4"/>
  <c r="G143" i="4"/>
  <c r="H142" i="4"/>
  <c r="F2298" i="4"/>
  <c r="I142" i="2"/>
  <c r="J142" i="4" l="1"/>
  <c r="I142" i="4"/>
  <c r="G144" i="4"/>
  <c r="H143" i="4"/>
  <c r="F2299" i="4"/>
  <c r="I143" i="2"/>
  <c r="J143" i="4" l="1"/>
  <c r="I143" i="4"/>
  <c r="G145" i="4"/>
  <c r="H144" i="4"/>
  <c r="F2300" i="4"/>
  <c r="I144" i="2"/>
  <c r="J144" i="4" l="1"/>
  <c r="I144" i="4"/>
  <c r="G146" i="4"/>
  <c r="H145" i="4"/>
  <c r="F2301" i="4"/>
  <c r="I145" i="2"/>
  <c r="J145" i="4" l="1"/>
  <c r="I145" i="4"/>
  <c r="G147" i="4"/>
  <c r="H146" i="4"/>
  <c r="F2302" i="4"/>
  <c r="I146" i="2"/>
  <c r="J146" i="4" l="1"/>
  <c r="I146" i="4"/>
  <c r="G148" i="4"/>
  <c r="H147" i="4"/>
  <c r="F2303" i="4"/>
  <c r="I147" i="2"/>
  <c r="J147" i="4" l="1"/>
  <c r="I147" i="4"/>
  <c r="G149" i="4"/>
  <c r="H148" i="4"/>
  <c r="F2304" i="4"/>
  <c r="I148" i="2"/>
  <c r="J148" i="4" l="1"/>
  <c r="I148" i="4"/>
  <c r="G150" i="4"/>
  <c r="H149" i="4"/>
  <c r="F2305" i="4"/>
  <c r="I149" i="2"/>
  <c r="J149" i="4" l="1"/>
  <c r="I149" i="4"/>
  <c r="G151" i="4"/>
  <c r="H150" i="4"/>
  <c r="F2306" i="4"/>
  <c r="I150" i="2"/>
  <c r="J150" i="4" l="1"/>
  <c r="I150" i="4"/>
  <c r="G152" i="4"/>
  <c r="H151" i="4"/>
  <c r="F2307" i="4"/>
  <c r="I151" i="2"/>
  <c r="J151" i="4" l="1"/>
  <c r="I151" i="4"/>
  <c r="G153" i="4"/>
  <c r="H152" i="4"/>
  <c r="F2308" i="4"/>
  <c r="I152" i="2"/>
  <c r="J152" i="4" l="1"/>
  <c r="I152" i="4"/>
  <c r="G154" i="4"/>
  <c r="H153" i="4"/>
  <c r="F2309" i="4"/>
  <c r="I153" i="2"/>
  <c r="J153" i="4" l="1"/>
  <c r="I153" i="4"/>
  <c r="G155" i="4"/>
  <c r="H154" i="4"/>
  <c r="F2310" i="4"/>
  <c r="I154" i="2"/>
  <c r="J154" i="4" l="1"/>
  <c r="I154" i="4"/>
  <c r="G156" i="4"/>
  <c r="H155" i="4"/>
  <c r="F2311" i="4"/>
  <c r="I155" i="2"/>
  <c r="J155" i="4" l="1"/>
  <c r="I155" i="4"/>
  <c r="G157" i="4"/>
  <c r="H156" i="4"/>
  <c r="F2312" i="4"/>
  <c r="I156" i="2"/>
  <c r="J156" i="4" l="1"/>
  <c r="I156" i="4"/>
  <c r="G158" i="4"/>
  <c r="H157" i="4"/>
  <c r="F2313" i="4"/>
  <c r="I157" i="2"/>
  <c r="J157" i="4" l="1"/>
  <c r="I157" i="4"/>
  <c r="G159" i="4"/>
  <c r="H158" i="4"/>
  <c r="F2314" i="4"/>
  <c r="I158" i="2"/>
  <c r="J158" i="4" l="1"/>
  <c r="I158" i="4"/>
  <c r="G160" i="4"/>
  <c r="H159" i="4"/>
  <c r="F2315" i="4"/>
  <c r="I159" i="2"/>
  <c r="J159" i="4" l="1"/>
  <c r="I159" i="4"/>
  <c r="G161" i="4"/>
  <c r="H160" i="4"/>
  <c r="F2316" i="4"/>
  <c r="I160" i="2"/>
  <c r="J160" i="4" l="1"/>
  <c r="I160" i="4"/>
  <c r="G162" i="4"/>
  <c r="H161" i="4"/>
  <c r="F2317" i="4"/>
  <c r="I161" i="2"/>
  <c r="J161" i="4" l="1"/>
  <c r="I161" i="4"/>
  <c r="G163" i="4"/>
  <c r="H162" i="4"/>
  <c r="F2318" i="4"/>
  <c r="I162" i="2"/>
  <c r="J162" i="4" l="1"/>
  <c r="I162" i="4"/>
  <c r="G164" i="4"/>
  <c r="H163" i="4"/>
  <c r="F2319" i="4"/>
  <c r="I163" i="2"/>
  <c r="J163" i="4" l="1"/>
  <c r="I163" i="4"/>
  <c r="G165" i="4"/>
  <c r="H164" i="4"/>
  <c r="F2320" i="4"/>
  <c r="I164" i="2"/>
  <c r="J164" i="4" l="1"/>
  <c r="I164" i="4"/>
  <c r="G166" i="4"/>
  <c r="H165" i="4"/>
  <c r="F2321" i="4"/>
  <c r="I165" i="2"/>
  <c r="J165" i="4" l="1"/>
  <c r="I165" i="4"/>
  <c r="G167" i="4"/>
  <c r="H166" i="4"/>
  <c r="F2322" i="4"/>
  <c r="I166" i="2"/>
  <c r="J166" i="4" l="1"/>
  <c r="I166" i="4"/>
  <c r="G168" i="4"/>
  <c r="H167" i="4"/>
  <c r="F2323" i="4"/>
  <c r="I167" i="2"/>
  <c r="J167" i="4" l="1"/>
  <c r="I167" i="4"/>
  <c r="G169" i="4"/>
  <c r="H168" i="4"/>
  <c r="F2324" i="4"/>
  <c r="I168" i="2"/>
  <c r="J168" i="4" l="1"/>
  <c r="I168" i="4"/>
  <c r="G170" i="4"/>
  <c r="H169" i="4"/>
  <c r="F2325" i="4"/>
  <c r="I169" i="2"/>
  <c r="J169" i="4" l="1"/>
  <c r="I169" i="4"/>
  <c r="G171" i="4"/>
  <c r="H170" i="4"/>
  <c r="F2326" i="4"/>
  <c r="I170" i="2"/>
  <c r="J170" i="4" l="1"/>
  <c r="I170" i="4"/>
  <c r="G172" i="4"/>
  <c r="H171" i="4"/>
  <c r="F2327" i="4"/>
  <c r="I171" i="2"/>
  <c r="J171" i="4" l="1"/>
  <c r="I171" i="4"/>
  <c r="G173" i="4"/>
  <c r="H172" i="4"/>
  <c r="F2328" i="4"/>
  <c r="I172" i="2"/>
  <c r="J172" i="4" l="1"/>
  <c r="I172" i="4"/>
  <c r="G174" i="4"/>
  <c r="H173" i="4"/>
  <c r="F2329" i="4"/>
  <c r="I173" i="2"/>
  <c r="J173" i="4" l="1"/>
  <c r="I173" i="4"/>
  <c r="G175" i="4"/>
  <c r="H174" i="4"/>
  <c r="F2330" i="4"/>
  <c r="I174" i="2"/>
  <c r="J174" i="4" l="1"/>
  <c r="I174" i="4"/>
  <c r="G176" i="4"/>
  <c r="H175" i="4"/>
  <c r="F2331" i="4"/>
  <c r="I175" i="2"/>
  <c r="J175" i="4" l="1"/>
  <c r="I175" i="4"/>
  <c r="G177" i="4"/>
  <c r="H176" i="4"/>
  <c r="F2332" i="4"/>
  <c r="I176" i="2"/>
  <c r="J176" i="4" l="1"/>
  <c r="I176" i="4"/>
  <c r="G178" i="4"/>
  <c r="H177" i="4"/>
  <c r="F2333" i="4"/>
  <c r="I177" i="2"/>
  <c r="J177" i="4" l="1"/>
  <c r="I177" i="4"/>
  <c r="G179" i="4"/>
  <c r="H178" i="4"/>
  <c r="F2334" i="4"/>
  <c r="I178" i="2"/>
  <c r="J178" i="4" l="1"/>
  <c r="I178" i="4"/>
  <c r="G180" i="4"/>
  <c r="H179" i="4"/>
  <c r="F2335" i="4"/>
  <c r="I179" i="2"/>
  <c r="J179" i="4" l="1"/>
  <c r="I179" i="4"/>
  <c r="G181" i="4"/>
  <c r="H180" i="4"/>
  <c r="F2336" i="4"/>
  <c r="I180" i="2"/>
  <c r="J180" i="4" l="1"/>
  <c r="I180" i="4"/>
  <c r="G182" i="4"/>
  <c r="H181" i="4"/>
  <c r="F2337" i="4"/>
  <c r="I181" i="2"/>
  <c r="J181" i="4" l="1"/>
  <c r="I181" i="4"/>
  <c r="G183" i="4"/>
  <c r="H182" i="4"/>
  <c r="F2338" i="4"/>
  <c r="I182" i="2"/>
  <c r="J182" i="4" l="1"/>
  <c r="I182" i="4"/>
  <c r="G184" i="4"/>
  <c r="H183" i="4"/>
  <c r="F2339" i="4"/>
  <c r="I183" i="2"/>
  <c r="J183" i="4" l="1"/>
  <c r="I183" i="4"/>
  <c r="G185" i="4"/>
  <c r="H184" i="4"/>
  <c r="F2340" i="4"/>
  <c r="I184" i="2"/>
  <c r="J184" i="4" l="1"/>
  <c r="I184" i="4"/>
  <c r="G186" i="4"/>
  <c r="H185" i="4"/>
  <c r="F2341" i="4"/>
  <c r="I185" i="2"/>
  <c r="J185" i="4" l="1"/>
  <c r="I185" i="4"/>
  <c r="G187" i="4"/>
  <c r="H186" i="4"/>
  <c r="F2342" i="4"/>
  <c r="I186" i="2"/>
  <c r="J186" i="4" l="1"/>
  <c r="I186" i="4"/>
  <c r="G188" i="4"/>
  <c r="H187" i="4"/>
  <c r="F2343" i="4"/>
  <c r="I187" i="2"/>
  <c r="J187" i="4" l="1"/>
  <c r="I187" i="4"/>
  <c r="G189" i="4"/>
  <c r="H188" i="4"/>
  <c r="F2344" i="4"/>
  <c r="I188" i="2"/>
  <c r="J188" i="4" l="1"/>
  <c r="I188" i="4"/>
  <c r="G190" i="4"/>
  <c r="H189" i="4"/>
  <c r="F2345" i="4"/>
  <c r="I189" i="2"/>
  <c r="J189" i="4" l="1"/>
  <c r="I189" i="4"/>
  <c r="G191" i="4"/>
  <c r="H190" i="4"/>
  <c r="F2346" i="4"/>
  <c r="I190" i="2"/>
  <c r="J190" i="4" l="1"/>
  <c r="I190" i="4"/>
  <c r="G192" i="4"/>
  <c r="H191" i="4"/>
  <c r="F2347" i="4"/>
  <c r="I191" i="2"/>
  <c r="J191" i="4" l="1"/>
  <c r="I191" i="4"/>
  <c r="G193" i="4"/>
  <c r="H192" i="4"/>
  <c r="F2348" i="4"/>
  <c r="I192" i="2"/>
  <c r="J192" i="4" l="1"/>
  <c r="I192" i="4"/>
  <c r="G194" i="4"/>
  <c r="H193" i="4"/>
  <c r="F2349" i="4"/>
  <c r="I193" i="2"/>
  <c r="J193" i="4" l="1"/>
  <c r="I193" i="4"/>
  <c r="G195" i="4"/>
  <c r="H194" i="4"/>
  <c r="F2350" i="4"/>
  <c r="I194" i="2"/>
  <c r="J194" i="4" l="1"/>
  <c r="I194" i="4"/>
  <c r="G196" i="4"/>
  <c r="H195" i="4"/>
  <c r="F2351" i="4"/>
  <c r="I195" i="2"/>
  <c r="J195" i="4" l="1"/>
  <c r="I195" i="4"/>
  <c r="G197" i="4"/>
  <c r="H196" i="4"/>
  <c r="F2352" i="4"/>
  <c r="I196" i="2"/>
  <c r="J196" i="4" l="1"/>
  <c r="I196" i="4"/>
  <c r="G198" i="4"/>
  <c r="H197" i="4"/>
  <c r="F2353" i="4"/>
  <c r="I197" i="2"/>
  <c r="J197" i="4" l="1"/>
  <c r="I197" i="4"/>
  <c r="G199" i="4"/>
  <c r="H198" i="4"/>
  <c r="F2354" i="4"/>
  <c r="I198" i="2"/>
  <c r="J198" i="4" l="1"/>
  <c r="I198" i="4"/>
  <c r="G200" i="4"/>
  <c r="H199" i="4"/>
  <c r="F2355" i="4"/>
  <c r="I199" i="2"/>
  <c r="J199" i="4" l="1"/>
  <c r="I199" i="4"/>
  <c r="G201" i="4"/>
  <c r="H200" i="4"/>
  <c r="F2356" i="4"/>
  <c r="I200" i="2"/>
  <c r="J200" i="4" l="1"/>
  <c r="I200" i="4"/>
  <c r="G202" i="4"/>
  <c r="H201" i="4"/>
  <c r="F2357" i="4"/>
  <c r="I201" i="2"/>
  <c r="J201" i="4" l="1"/>
  <c r="I201" i="4"/>
  <c r="G203" i="4"/>
  <c r="H202" i="4"/>
  <c r="F2358" i="4"/>
  <c r="I202" i="2"/>
  <c r="J202" i="4" l="1"/>
  <c r="I202" i="4"/>
  <c r="G204" i="4"/>
  <c r="H203" i="4"/>
  <c r="F2359" i="4"/>
  <c r="I203" i="2"/>
  <c r="J203" i="4" l="1"/>
  <c r="I203" i="4"/>
  <c r="G205" i="4"/>
  <c r="H204" i="4"/>
  <c r="F2360" i="4"/>
  <c r="I204" i="2"/>
  <c r="J204" i="4" l="1"/>
  <c r="I204" i="4"/>
  <c r="G206" i="4"/>
  <c r="H205" i="4"/>
  <c r="F2361" i="4"/>
  <c r="I205" i="2"/>
  <c r="J205" i="4" l="1"/>
  <c r="I205" i="4"/>
  <c r="G207" i="4"/>
  <c r="H206" i="4"/>
  <c r="F2362" i="4"/>
  <c r="I206" i="2"/>
  <c r="J206" i="4" l="1"/>
  <c r="I206" i="4"/>
  <c r="G208" i="4"/>
  <c r="H207" i="4"/>
  <c r="F2363" i="4"/>
  <c r="I207" i="2"/>
  <c r="J207" i="4" l="1"/>
  <c r="I207" i="4"/>
  <c r="G209" i="4"/>
  <c r="H208" i="4"/>
  <c r="F2364" i="4"/>
  <c r="I208" i="2"/>
  <c r="J208" i="4" l="1"/>
  <c r="I208" i="4"/>
  <c r="G210" i="4"/>
  <c r="H209" i="4"/>
  <c r="F2365" i="4"/>
  <c r="I209" i="2"/>
  <c r="J209" i="4" l="1"/>
  <c r="I209" i="4"/>
  <c r="G211" i="4"/>
  <c r="H210" i="4"/>
  <c r="F2366" i="4"/>
  <c r="I210" i="2"/>
  <c r="J210" i="4" l="1"/>
  <c r="I210" i="4"/>
  <c r="G212" i="4"/>
  <c r="H211" i="4"/>
  <c r="F2367" i="4"/>
  <c r="I211" i="2"/>
  <c r="J211" i="4" l="1"/>
  <c r="I211" i="4"/>
  <c r="G213" i="4"/>
  <c r="H212" i="4"/>
  <c r="F2368" i="4"/>
  <c r="I212" i="2"/>
  <c r="J212" i="4" l="1"/>
  <c r="I212" i="4"/>
  <c r="G214" i="4"/>
  <c r="H213" i="4"/>
  <c r="F2369" i="4"/>
  <c r="I213" i="2"/>
  <c r="J213" i="4" l="1"/>
  <c r="I213" i="4"/>
  <c r="G215" i="4"/>
  <c r="H214" i="4"/>
  <c r="F2370" i="4"/>
  <c r="I214" i="2"/>
  <c r="J214" i="4" l="1"/>
  <c r="I214" i="4"/>
  <c r="G216" i="4"/>
  <c r="H215" i="4"/>
  <c r="F2371" i="4"/>
  <c r="I215" i="2"/>
  <c r="J215" i="4" l="1"/>
  <c r="I215" i="4"/>
  <c r="G217" i="4"/>
  <c r="H216" i="4"/>
  <c r="F2372" i="4"/>
  <c r="I216" i="2"/>
  <c r="J216" i="4" l="1"/>
  <c r="I216" i="4"/>
  <c r="G218" i="4"/>
  <c r="H217" i="4"/>
  <c r="F2373" i="4"/>
  <c r="I217" i="2"/>
  <c r="J217" i="4" l="1"/>
  <c r="I217" i="4"/>
  <c r="G219" i="4"/>
  <c r="H218" i="4"/>
  <c r="F2374" i="4"/>
  <c r="I218" i="2"/>
  <c r="J218" i="4" l="1"/>
  <c r="I218" i="4"/>
  <c r="G220" i="4"/>
  <c r="H219" i="4"/>
  <c r="F2375" i="4"/>
  <c r="I219" i="2"/>
  <c r="J219" i="4" l="1"/>
  <c r="I219" i="4"/>
  <c r="G221" i="4"/>
  <c r="H220" i="4"/>
  <c r="F2376" i="4"/>
  <c r="I220" i="2"/>
  <c r="J220" i="4" l="1"/>
  <c r="I220" i="4"/>
  <c r="G222" i="4"/>
  <c r="H221" i="4"/>
  <c r="F2377" i="4"/>
  <c r="I221" i="2"/>
  <c r="J221" i="4" l="1"/>
  <c r="I221" i="4"/>
  <c r="G223" i="4"/>
  <c r="H222" i="4"/>
  <c r="F2378" i="4"/>
  <c r="I222" i="2"/>
  <c r="J222" i="4" l="1"/>
  <c r="I222" i="4"/>
  <c r="G224" i="4"/>
  <c r="H223" i="4"/>
  <c r="F2379" i="4"/>
  <c r="I223" i="2"/>
  <c r="J223" i="4" l="1"/>
  <c r="I223" i="4"/>
  <c r="G225" i="4"/>
  <c r="H224" i="4"/>
  <c r="F2380" i="4"/>
  <c r="I224" i="2"/>
  <c r="J224" i="4" l="1"/>
  <c r="I224" i="4"/>
  <c r="G226" i="4"/>
  <c r="H225" i="4"/>
  <c r="F2381" i="4"/>
  <c r="I225" i="2"/>
  <c r="J225" i="4" l="1"/>
  <c r="I225" i="4"/>
  <c r="G227" i="4"/>
  <c r="H226" i="4"/>
  <c r="F2382" i="4"/>
  <c r="I226" i="2"/>
  <c r="J226" i="4" l="1"/>
  <c r="I226" i="4"/>
  <c r="G228" i="4"/>
  <c r="H227" i="4"/>
  <c r="F2383" i="4"/>
  <c r="I227" i="2"/>
  <c r="J227" i="4" l="1"/>
  <c r="I227" i="4"/>
  <c r="G229" i="4"/>
  <c r="H228" i="4"/>
  <c r="F2384" i="4"/>
  <c r="I228" i="2"/>
  <c r="J228" i="4" l="1"/>
  <c r="I228" i="4"/>
  <c r="G230" i="4"/>
  <c r="H229" i="4"/>
  <c r="F2385" i="4"/>
  <c r="I229" i="2"/>
  <c r="J229" i="4" l="1"/>
  <c r="I229" i="4"/>
  <c r="G231" i="4"/>
  <c r="H230" i="4"/>
  <c r="F2386" i="4"/>
  <c r="I230" i="2"/>
  <c r="J230" i="4" l="1"/>
  <c r="I230" i="4"/>
  <c r="G232" i="4"/>
  <c r="H231" i="4"/>
  <c r="F2387" i="4"/>
  <c r="I231" i="2"/>
  <c r="J231" i="4" l="1"/>
  <c r="I231" i="4"/>
  <c r="G233" i="4"/>
  <c r="H232" i="4"/>
  <c r="F2388" i="4"/>
  <c r="I232" i="2"/>
  <c r="J232" i="4" l="1"/>
  <c r="I232" i="4"/>
  <c r="G234" i="4"/>
  <c r="H233" i="4"/>
  <c r="F2389" i="4"/>
  <c r="I233" i="2"/>
  <c r="J233" i="4" l="1"/>
  <c r="I233" i="4"/>
  <c r="G235" i="4"/>
  <c r="H234" i="4"/>
  <c r="F2390" i="4"/>
  <c r="I234" i="2"/>
  <c r="J234" i="4" l="1"/>
  <c r="I234" i="4"/>
  <c r="G236" i="4"/>
  <c r="H235" i="4"/>
  <c r="F2391" i="4"/>
  <c r="I235" i="2"/>
  <c r="J235" i="4" l="1"/>
  <c r="I235" i="4"/>
  <c r="G237" i="4"/>
  <c r="H236" i="4"/>
  <c r="F2392" i="4"/>
  <c r="I236" i="2"/>
  <c r="J236" i="4" l="1"/>
  <c r="I236" i="4"/>
  <c r="G238" i="4"/>
  <c r="H237" i="4"/>
  <c r="F2393" i="4"/>
  <c r="I237" i="2"/>
  <c r="J237" i="4" l="1"/>
  <c r="I237" i="4"/>
  <c r="G239" i="4"/>
  <c r="H238" i="4"/>
  <c r="F2394" i="4"/>
  <c r="I238" i="2"/>
  <c r="J238" i="4" l="1"/>
  <c r="I238" i="4"/>
  <c r="G240" i="4"/>
  <c r="H239" i="4"/>
  <c r="F2395" i="4"/>
  <c r="I239" i="2"/>
  <c r="J239" i="4" l="1"/>
  <c r="I239" i="4"/>
  <c r="G241" i="4"/>
  <c r="H240" i="4"/>
  <c r="F2396" i="4"/>
  <c r="I240" i="2"/>
  <c r="J240" i="4" l="1"/>
  <c r="I240" i="4"/>
  <c r="G242" i="4"/>
  <c r="H241" i="4"/>
  <c r="F2397" i="4"/>
  <c r="I241" i="2"/>
  <c r="J241" i="4" l="1"/>
  <c r="I241" i="4"/>
  <c r="G243" i="4"/>
  <c r="H242" i="4"/>
  <c r="F2398" i="4"/>
  <c r="I242" i="2"/>
  <c r="J242" i="4" l="1"/>
  <c r="I242" i="4"/>
  <c r="G244" i="4"/>
  <c r="H243" i="4"/>
  <c r="F2399" i="4"/>
  <c r="I243" i="2"/>
  <c r="J243" i="4" l="1"/>
  <c r="I243" i="4"/>
  <c r="G245" i="4"/>
  <c r="H244" i="4"/>
  <c r="F2400" i="4"/>
  <c r="I244" i="2"/>
  <c r="J244" i="4" l="1"/>
  <c r="I244" i="4"/>
  <c r="G246" i="4"/>
  <c r="H245" i="4"/>
  <c r="F2401" i="4"/>
  <c r="I245" i="2"/>
  <c r="J245" i="4" l="1"/>
  <c r="I245" i="4"/>
  <c r="G247" i="4"/>
  <c r="H246" i="4"/>
  <c r="F2402" i="4"/>
  <c r="I246" i="2"/>
  <c r="J246" i="4" l="1"/>
  <c r="I246" i="4"/>
  <c r="G248" i="4"/>
  <c r="H247" i="4"/>
  <c r="F2403" i="4"/>
  <c r="I247" i="2"/>
  <c r="J247" i="4" l="1"/>
  <c r="I247" i="4"/>
  <c r="G249" i="4"/>
  <c r="H248" i="4"/>
  <c r="F2404" i="4"/>
  <c r="I248" i="2"/>
  <c r="J248" i="4" l="1"/>
  <c r="I248" i="4"/>
  <c r="G250" i="4"/>
  <c r="H249" i="4"/>
  <c r="F2405" i="4"/>
  <c r="I249" i="2"/>
  <c r="J249" i="4" l="1"/>
  <c r="I249" i="4"/>
  <c r="G251" i="4"/>
  <c r="H250" i="4"/>
  <c r="F2406" i="4"/>
  <c r="I250" i="2"/>
  <c r="J250" i="4" l="1"/>
  <c r="I250" i="4"/>
  <c r="G252" i="4"/>
  <c r="H251" i="4"/>
  <c r="F2407" i="4"/>
  <c r="I251" i="2"/>
  <c r="J251" i="4" l="1"/>
  <c r="I251" i="4"/>
  <c r="G253" i="4"/>
  <c r="H252" i="4"/>
  <c r="F2408" i="4"/>
  <c r="I252" i="2"/>
  <c r="J252" i="4" l="1"/>
  <c r="I252" i="4"/>
  <c r="G254" i="4"/>
  <c r="H253" i="4"/>
  <c r="F2409" i="4"/>
  <c r="I253" i="2"/>
  <c r="J253" i="4" l="1"/>
  <c r="I253" i="4"/>
  <c r="G255" i="4"/>
  <c r="H254" i="4"/>
  <c r="F2410" i="4"/>
  <c r="I254" i="2"/>
  <c r="J254" i="4" l="1"/>
  <c r="I254" i="4"/>
  <c r="G256" i="4"/>
  <c r="H255" i="4"/>
  <c r="F2411" i="4"/>
  <c r="I255" i="2"/>
  <c r="J255" i="4" l="1"/>
  <c r="I255" i="4"/>
  <c r="G257" i="4"/>
  <c r="H256" i="4"/>
  <c r="F2412" i="4"/>
  <c r="I256" i="2"/>
  <c r="J256" i="4" l="1"/>
  <c r="I256" i="4"/>
  <c r="G258" i="4"/>
  <c r="H257" i="4"/>
  <c r="F2413" i="4"/>
  <c r="I257" i="2"/>
  <c r="J257" i="4" l="1"/>
  <c r="I257" i="4"/>
  <c r="G259" i="4"/>
  <c r="H258" i="4"/>
  <c r="F2414" i="4"/>
  <c r="I258" i="2"/>
  <c r="J258" i="4" l="1"/>
  <c r="I258" i="4"/>
  <c r="G260" i="4"/>
  <c r="H259" i="4"/>
  <c r="F2415" i="4"/>
  <c r="I259" i="2"/>
  <c r="J259" i="4" l="1"/>
  <c r="I259" i="4"/>
  <c r="G261" i="4"/>
  <c r="H260" i="4"/>
  <c r="F2416" i="4"/>
  <c r="I260" i="2"/>
  <c r="J260" i="4" l="1"/>
  <c r="I260" i="4"/>
  <c r="G262" i="4"/>
  <c r="H261" i="4"/>
  <c r="F2417" i="4"/>
  <c r="I261" i="2"/>
  <c r="J261" i="4" l="1"/>
  <c r="I261" i="4"/>
  <c r="G263" i="4"/>
  <c r="H262" i="4"/>
  <c r="F2418" i="4"/>
  <c r="I262" i="2"/>
  <c r="J262" i="4" l="1"/>
  <c r="I262" i="4"/>
  <c r="G264" i="4"/>
  <c r="H263" i="4"/>
  <c r="F2419" i="4"/>
  <c r="I263" i="2"/>
  <c r="J263" i="4" l="1"/>
  <c r="I263" i="4"/>
  <c r="G265" i="4"/>
  <c r="H264" i="4"/>
  <c r="F2420" i="4"/>
  <c r="I264" i="2"/>
  <c r="J264" i="4" l="1"/>
  <c r="I264" i="4"/>
  <c r="G266" i="4"/>
  <c r="H265" i="4"/>
  <c r="F2421" i="4"/>
  <c r="I265" i="2"/>
  <c r="J265" i="4" l="1"/>
  <c r="I265" i="4"/>
  <c r="G267" i="4"/>
  <c r="H266" i="4"/>
  <c r="F2422" i="4"/>
  <c r="I266" i="2"/>
  <c r="J266" i="4" l="1"/>
  <c r="I266" i="4"/>
  <c r="G268" i="4"/>
  <c r="H267" i="4"/>
  <c r="F2423" i="4"/>
  <c r="I267" i="2"/>
  <c r="J267" i="4" l="1"/>
  <c r="I267" i="4"/>
  <c r="G269" i="4"/>
  <c r="H268" i="4"/>
  <c r="F2424" i="4"/>
  <c r="I268" i="2"/>
  <c r="J268" i="4" l="1"/>
  <c r="I268" i="4"/>
  <c r="G270" i="4"/>
  <c r="H269" i="4"/>
  <c r="F2425" i="4"/>
  <c r="I269" i="2"/>
  <c r="J269" i="4" l="1"/>
  <c r="I269" i="4"/>
  <c r="G271" i="4"/>
  <c r="H270" i="4"/>
  <c r="F2426" i="4"/>
  <c r="I270" i="2"/>
  <c r="J270" i="4" l="1"/>
  <c r="I270" i="4"/>
  <c r="G272" i="4"/>
  <c r="H271" i="4"/>
  <c r="F2427" i="4"/>
  <c r="I271" i="2"/>
  <c r="J271" i="4" l="1"/>
  <c r="I271" i="4"/>
  <c r="G273" i="4"/>
  <c r="H272" i="4"/>
  <c r="F2428" i="4"/>
  <c r="I272" i="2"/>
  <c r="J272" i="4" l="1"/>
  <c r="I272" i="4"/>
  <c r="G274" i="4"/>
  <c r="H273" i="4"/>
  <c r="F2429" i="4"/>
  <c r="I273" i="2"/>
  <c r="J273" i="4" l="1"/>
  <c r="I273" i="4"/>
  <c r="G275" i="4"/>
  <c r="H274" i="4"/>
  <c r="F2430" i="4"/>
  <c r="I274" i="2"/>
  <c r="J274" i="4" l="1"/>
  <c r="I274" i="4"/>
  <c r="G276" i="4"/>
  <c r="H275" i="4"/>
  <c r="F2431" i="4"/>
  <c r="I275" i="2"/>
  <c r="J275" i="4" l="1"/>
  <c r="I275" i="4"/>
  <c r="G277" i="4"/>
  <c r="H276" i="4"/>
  <c r="F2432" i="4"/>
  <c r="I276" i="2"/>
  <c r="J276" i="4" l="1"/>
  <c r="I276" i="4"/>
  <c r="G278" i="4"/>
  <c r="H277" i="4"/>
  <c r="F2433" i="4"/>
  <c r="I277" i="2"/>
  <c r="J277" i="4" l="1"/>
  <c r="I277" i="4"/>
  <c r="G279" i="4"/>
  <c r="H278" i="4"/>
  <c r="F2434" i="4"/>
  <c r="I278" i="2"/>
  <c r="J278" i="4" l="1"/>
  <c r="I278" i="4"/>
  <c r="G280" i="4"/>
  <c r="H279" i="4"/>
  <c r="F2435" i="4"/>
  <c r="I279" i="2"/>
  <c r="J279" i="4" l="1"/>
  <c r="I279" i="4"/>
  <c r="G281" i="4"/>
  <c r="H280" i="4"/>
  <c r="F2436" i="4"/>
  <c r="I280" i="2"/>
  <c r="J280" i="4" l="1"/>
  <c r="I280" i="4"/>
  <c r="G282" i="4"/>
  <c r="H281" i="4"/>
  <c r="F2437" i="4"/>
  <c r="I281" i="2"/>
  <c r="J281" i="4" l="1"/>
  <c r="I281" i="4"/>
  <c r="G283" i="4"/>
  <c r="H282" i="4"/>
  <c r="F2438" i="4"/>
  <c r="I282" i="2"/>
  <c r="J282" i="4" l="1"/>
  <c r="I282" i="4"/>
  <c r="G284" i="4"/>
  <c r="H283" i="4"/>
  <c r="F2439" i="4"/>
  <c r="I283" i="2"/>
  <c r="J283" i="4" l="1"/>
  <c r="I283" i="4"/>
  <c r="G285" i="4"/>
  <c r="H284" i="4"/>
  <c r="F2440" i="4"/>
  <c r="I284" i="2"/>
  <c r="J284" i="4" l="1"/>
  <c r="I284" i="4"/>
  <c r="G286" i="4"/>
  <c r="H285" i="4"/>
  <c r="F2441" i="4"/>
  <c r="I285" i="2"/>
  <c r="J285" i="4" l="1"/>
  <c r="I285" i="4"/>
  <c r="G287" i="4"/>
  <c r="H286" i="4"/>
  <c r="F2442" i="4"/>
  <c r="I286" i="2"/>
  <c r="J286" i="4" l="1"/>
  <c r="I286" i="4"/>
  <c r="G288" i="4"/>
  <c r="H287" i="4"/>
  <c r="F2443" i="4"/>
  <c r="I287" i="2"/>
  <c r="J287" i="4" l="1"/>
  <c r="I287" i="4"/>
  <c r="G289" i="4"/>
  <c r="H288" i="4"/>
  <c r="F2444" i="4"/>
  <c r="I288" i="2"/>
  <c r="J288" i="4" l="1"/>
  <c r="I288" i="4"/>
  <c r="G290" i="4"/>
  <c r="H289" i="4"/>
  <c r="F2445" i="4"/>
  <c r="I289" i="2"/>
  <c r="J289" i="4" l="1"/>
  <c r="I289" i="4"/>
  <c r="G291" i="4"/>
  <c r="H290" i="4"/>
  <c r="F2446" i="4"/>
  <c r="I290" i="2"/>
  <c r="J290" i="4" l="1"/>
  <c r="I290" i="4"/>
  <c r="G292" i="4"/>
  <c r="H291" i="4"/>
  <c r="F2447" i="4"/>
  <c r="I291" i="2"/>
  <c r="J291" i="4" l="1"/>
  <c r="I291" i="4"/>
  <c r="G293" i="4"/>
  <c r="H292" i="4"/>
  <c r="F2448" i="4"/>
  <c r="I292" i="2"/>
  <c r="J292" i="4" l="1"/>
  <c r="I292" i="4"/>
  <c r="G294" i="4"/>
  <c r="H293" i="4"/>
  <c r="F2449" i="4"/>
  <c r="I293" i="2"/>
  <c r="J293" i="4" l="1"/>
  <c r="I293" i="4"/>
  <c r="G295" i="4"/>
  <c r="H294" i="4"/>
  <c r="F2450" i="4"/>
  <c r="I294" i="2"/>
  <c r="J294" i="4" l="1"/>
  <c r="I294" i="4"/>
  <c r="G296" i="4"/>
  <c r="H295" i="4"/>
  <c r="F2451" i="4"/>
  <c r="I295" i="2"/>
  <c r="J295" i="4" l="1"/>
  <c r="I295" i="4"/>
  <c r="G297" i="4"/>
  <c r="H296" i="4"/>
  <c r="F2452" i="4"/>
  <c r="I296" i="2"/>
  <c r="J296" i="4" l="1"/>
  <c r="I296" i="4"/>
  <c r="G298" i="4"/>
  <c r="H297" i="4"/>
  <c r="F2453" i="4"/>
  <c r="I297" i="2"/>
  <c r="J297" i="4" l="1"/>
  <c r="I297" i="4"/>
  <c r="G299" i="4"/>
  <c r="H298" i="4"/>
  <c r="F2454" i="4"/>
  <c r="I298" i="2"/>
  <c r="J298" i="4" l="1"/>
  <c r="I298" i="4"/>
  <c r="G300" i="4"/>
  <c r="H299" i="4"/>
  <c r="F2455" i="4"/>
  <c r="I299" i="2"/>
  <c r="J299" i="4" l="1"/>
  <c r="I299" i="4"/>
  <c r="G301" i="4"/>
  <c r="H300" i="4"/>
  <c r="F2456" i="4"/>
  <c r="I300" i="2"/>
  <c r="J300" i="4" l="1"/>
  <c r="I300" i="4"/>
  <c r="G302" i="4"/>
  <c r="H301" i="4"/>
  <c r="F2457" i="4"/>
  <c r="I301" i="2"/>
  <c r="J301" i="4" l="1"/>
  <c r="I301" i="4"/>
  <c r="G303" i="4"/>
  <c r="H302" i="4"/>
  <c r="F2458" i="4"/>
  <c r="I302" i="2"/>
  <c r="J302" i="4" l="1"/>
  <c r="I302" i="4"/>
  <c r="G304" i="4"/>
  <c r="H303" i="4"/>
  <c r="F2459" i="4"/>
  <c r="I303" i="2"/>
  <c r="J303" i="4" l="1"/>
  <c r="I303" i="4"/>
  <c r="G305" i="4"/>
  <c r="H304" i="4"/>
  <c r="F2460" i="4"/>
  <c r="I304" i="2"/>
  <c r="J304" i="4" l="1"/>
  <c r="I304" i="4"/>
  <c r="G306" i="4"/>
  <c r="H305" i="4"/>
  <c r="F2461" i="4"/>
  <c r="I305" i="2"/>
  <c r="J305" i="4" l="1"/>
  <c r="I305" i="4"/>
  <c r="G307" i="4"/>
  <c r="H306" i="4"/>
  <c r="F2462" i="4"/>
  <c r="I306" i="2"/>
  <c r="J306" i="4" l="1"/>
  <c r="I306" i="4"/>
  <c r="G308" i="4"/>
  <c r="H307" i="4"/>
  <c r="F2463" i="4"/>
  <c r="I307" i="2"/>
  <c r="J307" i="4" l="1"/>
  <c r="I307" i="4"/>
  <c r="G309" i="4"/>
  <c r="H308" i="4"/>
  <c r="F2464" i="4"/>
  <c r="I308" i="2"/>
  <c r="J308" i="4" l="1"/>
  <c r="I308" i="4"/>
  <c r="G310" i="4"/>
  <c r="H309" i="4"/>
  <c r="F2465" i="4"/>
  <c r="I309" i="2"/>
  <c r="J309" i="4" l="1"/>
  <c r="I309" i="4"/>
  <c r="G311" i="4"/>
  <c r="H310" i="4"/>
  <c r="F2466" i="4"/>
  <c r="I310" i="2"/>
  <c r="J310" i="4" l="1"/>
  <c r="I310" i="4"/>
  <c r="G312" i="4"/>
  <c r="H311" i="4"/>
  <c r="F2467" i="4"/>
  <c r="I311" i="2"/>
  <c r="J311" i="4" l="1"/>
  <c r="I311" i="4"/>
  <c r="G313" i="4"/>
  <c r="H312" i="4"/>
  <c r="F2468" i="4"/>
  <c r="I312" i="2"/>
  <c r="J312" i="4" l="1"/>
  <c r="I312" i="4"/>
  <c r="G314" i="4"/>
  <c r="H313" i="4"/>
  <c r="F2469" i="4"/>
  <c r="I313" i="2"/>
  <c r="J313" i="4" l="1"/>
  <c r="I313" i="4"/>
  <c r="G315" i="4"/>
  <c r="H314" i="4"/>
  <c r="F2470" i="4"/>
  <c r="I314" i="2"/>
  <c r="J314" i="4" l="1"/>
  <c r="I314" i="4"/>
  <c r="G316" i="4"/>
  <c r="H315" i="4"/>
  <c r="F2471" i="4"/>
  <c r="I315" i="2"/>
  <c r="J315" i="4" l="1"/>
  <c r="I315" i="4"/>
  <c r="G317" i="4"/>
  <c r="H316" i="4"/>
  <c r="F2472" i="4"/>
  <c r="I316" i="2"/>
  <c r="J316" i="4" l="1"/>
  <c r="I316" i="4"/>
  <c r="G318" i="4"/>
  <c r="H317" i="4"/>
  <c r="F2473" i="4"/>
  <c r="I317" i="2"/>
  <c r="J317" i="4" l="1"/>
  <c r="I317" i="4"/>
  <c r="G319" i="4"/>
  <c r="H318" i="4"/>
  <c r="F2474" i="4"/>
  <c r="I318" i="2"/>
  <c r="J318" i="4" l="1"/>
  <c r="I318" i="4"/>
  <c r="G320" i="4"/>
  <c r="H319" i="4"/>
  <c r="F2475" i="4"/>
  <c r="I319" i="2"/>
  <c r="J319" i="4" l="1"/>
  <c r="I319" i="4"/>
  <c r="G321" i="4"/>
  <c r="H320" i="4"/>
  <c r="F2476" i="4"/>
  <c r="I320" i="2"/>
  <c r="J320" i="4" l="1"/>
  <c r="I320" i="4"/>
  <c r="G322" i="4"/>
  <c r="H321" i="4"/>
  <c r="F2477" i="4"/>
  <c r="I321" i="2"/>
  <c r="J321" i="4" l="1"/>
  <c r="I321" i="4"/>
  <c r="G323" i="4"/>
  <c r="H322" i="4"/>
  <c r="F2478" i="4"/>
  <c r="I322" i="2"/>
  <c r="J322" i="4" l="1"/>
  <c r="I322" i="4"/>
  <c r="G324" i="4"/>
  <c r="H323" i="4"/>
  <c r="F2479" i="4"/>
  <c r="I323" i="2"/>
  <c r="J323" i="4" l="1"/>
  <c r="I323" i="4"/>
  <c r="G325" i="4"/>
  <c r="H324" i="4"/>
  <c r="F2480" i="4"/>
  <c r="I324" i="2"/>
  <c r="J324" i="4" l="1"/>
  <c r="I324" i="4"/>
  <c r="G326" i="4"/>
  <c r="H325" i="4"/>
  <c r="F2481" i="4"/>
  <c r="I325" i="2"/>
  <c r="J325" i="4" l="1"/>
  <c r="I325" i="4"/>
  <c r="G327" i="4"/>
  <c r="H326" i="4"/>
  <c r="F2482" i="4"/>
  <c r="I326" i="2"/>
  <c r="J326" i="4" l="1"/>
  <c r="I326" i="4"/>
  <c r="G328" i="4"/>
  <c r="H327" i="4"/>
  <c r="F2483" i="4"/>
  <c r="I327" i="2"/>
  <c r="J327" i="4" l="1"/>
  <c r="I327" i="4"/>
  <c r="G329" i="4"/>
  <c r="H328" i="4"/>
  <c r="F2484" i="4"/>
  <c r="I328" i="2"/>
  <c r="J328" i="4" l="1"/>
  <c r="I328" i="4"/>
  <c r="G330" i="4"/>
  <c r="H329" i="4"/>
  <c r="F2485" i="4"/>
  <c r="I329" i="2"/>
  <c r="J329" i="4" l="1"/>
  <c r="I329" i="4"/>
  <c r="G331" i="4"/>
  <c r="H330" i="4"/>
  <c r="F2486" i="4"/>
  <c r="I330" i="2"/>
  <c r="J330" i="4" l="1"/>
  <c r="I330" i="4"/>
  <c r="G332" i="4"/>
  <c r="H331" i="4"/>
  <c r="F2487" i="4"/>
  <c r="I331" i="2"/>
  <c r="J331" i="4" l="1"/>
  <c r="I331" i="4"/>
  <c r="G333" i="4"/>
  <c r="H332" i="4"/>
  <c r="F2488" i="4"/>
  <c r="I332" i="2"/>
  <c r="J332" i="4" l="1"/>
  <c r="I332" i="4"/>
  <c r="G334" i="4"/>
  <c r="H333" i="4"/>
  <c r="F2489" i="4"/>
  <c r="I333" i="2"/>
  <c r="J333" i="4" l="1"/>
  <c r="I333" i="4"/>
  <c r="G335" i="4"/>
  <c r="H334" i="4"/>
  <c r="F2490" i="4"/>
  <c r="I334" i="2"/>
  <c r="J334" i="4" l="1"/>
  <c r="I334" i="4"/>
  <c r="G336" i="4"/>
  <c r="H335" i="4"/>
  <c r="F2491" i="4"/>
  <c r="I335" i="2"/>
  <c r="J335" i="4" l="1"/>
  <c r="I335" i="4"/>
  <c r="G337" i="4"/>
  <c r="H336" i="4"/>
  <c r="F2492" i="4"/>
  <c r="I336" i="2"/>
  <c r="J336" i="4" l="1"/>
  <c r="I336" i="4"/>
  <c r="G338" i="4"/>
  <c r="H337" i="4"/>
  <c r="F2493" i="4"/>
  <c r="I337" i="2"/>
  <c r="J337" i="4" l="1"/>
  <c r="I337" i="4"/>
  <c r="G339" i="4"/>
  <c r="H338" i="4"/>
  <c r="F2494" i="4"/>
  <c r="I338" i="2"/>
  <c r="J338" i="4" l="1"/>
  <c r="I338" i="4"/>
  <c r="G340" i="4"/>
  <c r="H339" i="4"/>
  <c r="F2495" i="4"/>
  <c r="I339" i="2"/>
  <c r="J339" i="4" l="1"/>
  <c r="I339" i="4"/>
  <c r="G341" i="4"/>
  <c r="H340" i="4"/>
  <c r="F2496" i="4"/>
  <c r="I340" i="2"/>
  <c r="J340" i="4" l="1"/>
  <c r="I340" i="4"/>
  <c r="G342" i="4"/>
  <c r="H341" i="4"/>
  <c r="F2497" i="4"/>
  <c r="I341" i="2"/>
  <c r="J341" i="4" l="1"/>
  <c r="I341" i="4"/>
  <c r="G343" i="4"/>
  <c r="H342" i="4"/>
  <c r="F2498" i="4"/>
  <c r="I342" i="2"/>
  <c r="J342" i="4" l="1"/>
  <c r="I342" i="4"/>
  <c r="G344" i="4"/>
  <c r="H343" i="4"/>
  <c r="F2499" i="4"/>
  <c r="I343" i="2"/>
  <c r="J343" i="4" l="1"/>
  <c r="I343" i="4"/>
  <c r="G345" i="4"/>
  <c r="H344" i="4"/>
  <c r="F2500" i="4"/>
  <c r="I344" i="2"/>
  <c r="J344" i="4" l="1"/>
  <c r="I344" i="4"/>
  <c r="G346" i="4"/>
  <c r="H345" i="4"/>
  <c r="F2501" i="4"/>
  <c r="I345" i="2"/>
  <c r="J345" i="4" l="1"/>
  <c r="I345" i="4"/>
  <c r="G347" i="4"/>
  <c r="H346" i="4"/>
  <c r="F2502" i="4"/>
  <c r="I346" i="2"/>
  <c r="J346" i="4" l="1"/>
  <c r="I346" i="4"/>
  <c r="G348" i="4"/>
  <c r="H347" i="4"/>
  <c r="F2503" i="4"/>
  <c r="I347" i="2"/>
  <c r="J347" i="4" l="1"/>
  <c r="I347" i="4"/>
  <c r="G349" i="4"/>
  <c r="H348" i="4"/>
  <c r="F2504" i="4"/>
  <c r="I348" i="2"/>
  <c r="J348" i="4" l="1"/>
  <c r="I348" i="4"/>
  <c r="G350" i="4"/>
  <c r="H349" i="4"/>
  <c r="F2505" i="4"/>
  <c r="I349" i="2"/>
  <c r="J349" i="4" l="1"/>
  <c r="I349" i="4"/>
  <c r="G351" i="4"/>
  <c r="H350" i="4"/>
  <c r="F2506" i="4"/>
  <c r="I350" i="2"/>
  <c r="J350" i="4" l="1"/>
  <c r="I350" i="4"/>
  <c r="G352" i="4"/>
  <c r="H351" i="4"/>
  <c r="F2507" i="4"/>
  <c r="I351" i="2"/>
  <c r="J351" i="4" l="1"/>
  <c r="I351" i="4"/>
  <c r="G353" i="4"/>
  <c r="H352" i="4"/>
  <c r="F2508" i="4"/>
  <c r="I352" i="2"/>
  <c r="J352" i="4" l="1"/>
  <c r="I352" i="4"/>
  <c r="G354" i="4"/>
  <c r="H353" i="4"/>
  <c r="F2509" i="4"/>
  <c r="I353" i="2"/>
  <c r="J353" i="4" l="1"/>
  <c r="I353" i="4"/>
  <c r="G355" i="4"/>
  <c r="H354" i="4"/>
  <c r="F2510" i="4"/>
  <c r="I354" i="2"/>
  <c r="J354" i="4" l="1"/>
  <c r="I354" i="4"/>
  <c r="G356" i="4"/>
  <c r="H355" i="4"/>
  <c r="F2511" i="4"/>
  <c r="I355" i="2"/>
  <c r="J355" i="4" l="1"/>
  <c r="I355" i="4"/>
  <c r="G357" i="4"/>
  <c r="H356" i="4"/>
  <c r="F2512" i="4"/>
  <c r="I356" i="2"/>
  <c r="J356" i="4" l="1"/>
  <c r="I356" i="4"/>
  <c r="G358" i="4"/>
  <c r="H357" i="4"/>
  <c r="F2513" i="4"/>
  <c r="I357" i="2"/>
  <c r="J357" i="4" l="1"/>
  <c r="I357" i="4"/>
  <c r="G359" i="4"/>
  <c r="H358" i="4"/>
  <c r="F2514" i="4"/>
  <c r="I358" i="2"/>
  <c r="J358" i="4" l="1"/>
  <c r="I358" i="4"/>
  <c r="G360" i="4"/>
  <c r="H359" i="4"/>
  <c r="F2515" i="4"/>
  <c r="I359" i="2"/>
  <c r="J359" i="4" l="1"/>
  <c r="I359" i="4"/>
  <c r="G361" i="4"/>
  <c r="H360" i="4"/>
  <c r="F2516" i="4"/>
  <c r="I360" i="2"/>
  <c r="J360" i="4" l="1"/>
  <c r="I360" i="4"/>
  <c r="G362" i="4"/>
  <c r="H361" i="4"/>
  <c r="F2517" i="4"/>
  <c r="I361" i="2"/>
  <c r="J361" i="4" l="1"/>
  <c r="I361" i="4"/>
  <c r="G363" i="4"/>
  <c r="H362" i="4"/>
  <c r="F2518" i="4"/>
  <c r="I362" i="2"/>
  <c r="J362" i="4" l="1"/>
  <c r="I362" i="4"/>
  <c r="G364" i="4"/>
  <c r="H363" i="4"/>
  <c r="F2519" i="4"/>
  <c r="I363" i="2"/>
  <c r="J363" i="4" l="1"/>
  <c r="I363" i="4"/>
  <c r="G365" i="4"/>
  <c r="H364" i="4"/>
  <c r="F2520" i="4"/>
  <c r="I364" i="2"/>
  <c r="J364" i="4" l="1"/>
  <c r="I364" i="4"/>
  <c r="G366" i="4"/>
  <c r="H365" i="4"/>
  <c r="F2521" i="4"/>
  <c r="I365" i="2"/>
  <c r="J365" i="4" l="1"/>
  <c r="I365" i="4"/>
  <c r="G367" i="4"/>
  <c r="H366" i="4"/>
  <c r="F2522" i="4"/>
  <c r="I366" i="2"/>
  <c r="J366" i="4" l="1"/>
  <c r="I366" i="4"/>
  <c r="G368" i="4"/>
  <c r="H367" i="4"/>
  <c r="F2523" i="4"/>
  <c r="I367" i="2"/>
  <c r="J367" i="4" l="1"/>
  <c r="I367" i="4"/>
  <c r="G369" i="4"/>
  <c r="H368" i="4"/>
  <c r="F2524" i="4"/>
  <c r="I368" i="2"/>
  <c r="J368" i="4" l="1"/>
  <c r="I368" i="4"/>
  <c r="G370" i="4"/>
  <c r="H369" i="4"/>
  <c r="F2525" i="4"/>
  <c r="I369" i="2"/>
  <c r="J369" i="4" l="1"/>
  <c r="I369" i="4"/>
  <c r="G371" i="4"/>
  <c r="H370" i="4"/>
  <c r="F2526" i="4"/>
  <c r="I370" i="2"/>
  <c r="J370" i="4" l="1"/>
  <c r="I370" i="4"/>
  <c r="G372" i="4"/>
  <c r="H371" i="4"/>
  <c r="F2527" i="4"/>
  <c r="I371" i="2"/>
  <c r="J371" i="4" l="1"/>
  <c r="I371" i="4"/>
  <c r="G373" i="4"/>
  <c r="H372" i="4"/>
  <c r="F2528" i="4"/>
  <c r="I372" i="2"/>
  <c r="J372" i="4" l="1"/>
  <c r="I372" i="4"/>
  <c r="G374" i="4"/>
  <c r="H373" i="4"/>
  <c r="F2529" i="4"/>
  <c r="I373" i="2"/>
  <c r="J373" i="4" l="1"/>
  <c r="I373" i="4"/>
  <c r="G375" i="4"/>
  <c r="H374" i="4"/>
  <c r="F2530" i="4"/>
  <c r="I374" i="2"/>
  <c r="J374" i="4" l="1"/>
  <c r="I374" i="4"/>
  <c r="G376" i="4"/>
  <c r="H375" i="4"/>
  <c r="F2531" i="4"/>
  <c r="I375" i="2"/>
  <c r="J375" i="4" l="1"/>
  <c r="I375" i="4"/>
  <c r="G377" i="4"/>
  <c r="H376" i="4"/>
  <c r="F2532" i="4"/>
  <c r="I376" i="2"/>
  <c r="J376" i="4" l="1"/>
  <c r="I376" i="4"/>
  <c r="G378" i="4"/>
  <c r="H377" i="4"/>
  <c r="F2533" i="4"/>
  <c r="I377" i="2"/>
  <c r="J377" i="4" l="1"/>
  <c r="I377" i="4"/>
  <c r="G379" i="4"/>
  <c r="H378" i="4"/>
  <c r="F2534" i="4"/>
  <c r="I378" i="2"/>
  <c r="J378" i="4" l="1"/>
  <c r="I378" i="4"/>
  <c r="G380" i="4"/>
  <c r="H379" i="4"/>
  <c r="F2535" i="4"/>
  <c r="I379" i="2"/>
  <c r="J379" i="4" l="1"/>
  <c r="I379" i="4"/>
  <c r="G381" i="4"/>
  <c r="H380" i="4"/>
  <c r="F2536" i="4"/>
  <c r="I380" i="2"/>
  <c r="J380" i="4" l="1"/>
  <c r="I380" i="4"/>
  <c r="G382" i="4"/>
  <c r="H381" i="4"/>
  <c r="F2537" i="4"/>
  <c r="I381" i="2"/>
  <c r="J381" i="4" l="1"/>
  <c r="I381" i="4"/>
  <c r="G383" i="4"/>
  <c r="H382" i="4"/>
  <c r="F2538" i="4"/>
  <c r="I382" i="2"/>
  <c r="J382" i="4" l="1"/>
  <c r="I382" i="4"/>
  <c r="G384" i="4"/>
  <c r="H383" i="4"/>
  <c r="F2539" i="4"/>
  <c r="I383" i="2"/>
  <c r="J383" i="4" l="1"/>
  <c r="I383" i="4"/>
  <c r="G385" i="4"/>
  <c r="H384" i="4"/>
  <c r="F2540" i="4"/>
  <c r="I384" i="2"/>
  <c r="J384" i="4" l="1"/>
  <c r="I384" i="4"/>
  <c r="G386" i="4"/>
  <c r="H385" i="4"/>
  <c r="F2541" i="4"/>
  <c r="I385" i="2"/>
  <c r="J385" i="4" l="1"/>
  <c r="I385" i="4"/>
  <c r="G387" i="4"/>
  <c r="H386" i="4"/>
  <c r="F2542" i="4"/>
  <c r="I386" i="2"/>
  <c r="J386" i="4" l="1"/>
  <c r="I386" i="4"/>
  <c r="G388" i="4"/>
  <c r="H387" i="4"/>
  <c r="F2543" i="4"/>
  <c r="I387" i="2"/>
  <c r="J387" i="4" l="1"/>
  <c r="I387" i="4"/>
  <c r="G389" i="4"/>
  <c r="H388" i="4"/>
  <c r="F2544" i="4"/>
  <c r="I388" i="2"/>
  <c r="J388" i="4" l="1"/>
  <c r="I388" i="4"/>
  <c r="G390" i="4"/>
  <c r="H389" i="4"/>
  <c r="F2545" i="4"/>
  <c r="I389" i="2"/>
  <c r="J389" i="4" l="1"/>
  <c r="I389" i="4"/>
  <c r="G391" i="4"/>
  <c r="H390" i="4"/>
  <c r="F2546" i="4"/>
  <c r="I390" i="2"/>
  <c r="J390" i="4" l="1"/>
  <c r="I390" i="4"/>
  <c r="G392" i="4"/>
  <c r="H391" i="4"/>
  <c r="F2547" i="4"/>
  <c r="I391" i="2"/>
  <c r="J391" i="4" l="1"/>
  <c r="I391" i="4"/>
  <c r="G393" i="4"/>
  <c r="H392" i="4"/>
  <c r="F2548" i="4"/>
  <c r="I392" i="2"/>
  <c r="J392" i="4" l="1"/>
  <c r="I392" i="4"/>
  <c r="G394" i="4"/>
  <c r="H393" i="4"/>
  <c r="F2549" i="4"/>
  <c r="I393" i="2"/>
  <c r="J393" i="4" l="1"/>
  <c r="I393" i="4"/>
  <c r="G395" i="4"/>
  <c r="H394" i="4"/>
  <c r="F2550" i="4"/>
  <c r="I394" i="2"/>
  <c r="J394" i="4" l="1"/>
  <c r="I394" i="4"/>
  <c r="G396" i="4"/>
  <c r="H395" i="4"/>
  <c r="F2551" i="4"/>
  <c r="I395" i="2"/>
  <c r="J395" i="4" l="1"/>
  <c r="I395" i="4"/>
  <c r="G397" i="4"/>
  <c r="H396" i="4"/>
  <c r="F2552" i="4"/>
  <c r="I396" i="2"/>
  <c r="J396" i="4" l="1"/>
  <c r="I396" i="4"/>
  <c r="G398" i="4"/>
  <c r="H397" i="4"/>
  <c r="F2553" i="4"/>
  <c r="I397" i="2"/>
  <c r="J397" i="4" l="1"/>
  <c r="I397" i="4"/>
  <c r="G399" i="4"/>
  <c r="H398" i="4"/>
  <c r="F2554" i="4"/>
  <c r="I398" i="2"/>
  <c r="J398" i="4" l="1"/>
  <c r="I398" i="4"/>
  <c r="G400" i="4"/>
  <c r="H399" i="4"/>
  <c r="F2555" i="4"/>
  <c r="I399" i="2"/>
  <c r="J399" i="4" l="1"/>
  <c r="I399" i="4"/>
  <c r="G401" i="4"/>
  <c r="H400" i="4"/>
  <c r="F2556" i="4"/>
  <c r="I400" i="2"/>
  <c r="J400" i="4" l="1"/>
  <c r="I400" i="4"/>
  <c r="G402" i="4"/>
  <c r="H401" i="4"/>
  <c r="F2557" i="4"/>
  <c r="I401" i="2"/>
  <c r="J401" i="4" l="1"/>
  <c r="I401" i="4"/>
  <c r="G403" i="4"/>
  <c r="H402" i="4"/>
  <c r="F2558" i="4"/>
  <c r="I402" i="2"/>
  <c r="J402" i="4" l="1"/>
  <c r="I402" i="4"/>
  <c r="G404" i="4"/>
  <c r="H403" i="4"/>
  <c r="F2559" i="4"/>
  <c r="I403" i="2"/>
  <c r="J403" i="4" l="1"/>
  <c r="I403" i="4"/>
  <c r="G405" i="4"/>
  <c r="H404" i="4"/>
  <c r="F2560" i="4"/>
  <c r="I404" i="2"/>
  <c r="J404" i="4" l="1"/>
  <c r="I404" i="4"/>
  <c r="G406" i="4"/>
  <c r="H405" i="4"/>
  <c r="F2561" i="4"/>
  <c r="I405" i="2"/>
  <c r="J405" i="4" l="1"/>
  <c r="I405" i="4"/>
  <c r="G407" i="4"/>
  <c r="H406" i="4"/>
  <c r="F2562" i="4"/>
  <c r="I406" i="2"/>
  <c r="J406" i="4" l="1"/>
  <c r="I406" i="4"/>
  <c r="G408" i="4"/>
  <c r="H407" i="4"/>
  <c r="F2563" i="4"/>
  <c r="I407" i="2"/>
  <c r="J407" i="4" l="1"/>
  <c r="I407" i="4"/>
  <c r="G409" i="4"/>
  <c r="H408" i="4"/>
  <c r="F2564" i="4"/>
  <c r="I408" i="2"/>
  <c r="J408" i="4" l="1"/>
  <c r="I408" i="4"/>
  <c r="G410" i="4"/>
  <c r="H409" i="4"/>
  <c r="F2565" i="4"/>
  <c r="I409" i="2"/>
  <c r="J409" i="4" l="1"/>
  <c r="I409" i="4"/>
  <c r="G411" i="4"/>
  <c r="H410" i="4"/>
  <c r="F2566" i="4"/>
  <c r="I410" i="2"/>
  <c r="J410" i="4" l="1"/>
  <c r="I410" i="4"/>
  <c r="G412" i="4"/>
  <c r="H411" i="4"/>
  <c r="F2567" i="4"/>
  <c r="I411" i="2"/>
  <c r="J411" i="4" l="1"/>
  <c r="I411" i="4"/>
  <c r="G413" i="4"/>
  <c r="H412" i="4"/>
  <c r="F2568" i="4"/>
  <c r="I412" i="2"/>
  <c r="J412" i="4" l="1"/>
  <c r="I412" i="4"/>
  <c r="G414" i="4"/>
  <c r="H413" i="4"/>
  <c r="F2569" i="4"/>
  <c r="I413" i="2"/>
  <c r="J413" i="4" l="1"/>
  <c r="I413" i="4"/>
  <c r="G415" i="4"/>
  <c r="H414" i="4"/>
  <c r="F2570" i="4"/>
  <c r="I414" i="2"/>
  <c r="J414" i="4" l="1"/>
  <c r="I414" i="4"/>
  <c r="G416" i="4"/>
  <c r="H415" i="4"/>
  <c r="F2571" i="4"/>
  <c r="I415" i="2"/>
  <c r="J415" i="4" l="1"/>
  <c r="I415" i="4"/>
  <c r="G417" i="4"/>
  <c r="H416" i="4"/>
  <c r="F2572" i="4"/>
  <c r="I416" i="2"/>
  <c r="J416" i="4" l="1"/>
  <c r="I416" i="4"/>
  <c r="G418" i="4"/>
  <c r="H417" i="4"/>
  <c r="F2573" i="4"/>
  <c r="I417" i="2"/>
  <c r="J417" i="4" l="1"/>
  <c r="I417" i="4"/>
  <c r="G419" i="4"/>
  <c r="H418" i="4"/>
  <c r="F2574" i="4"/>
  <c r="I418" i="2"/>
  <c r="J418" i="4" l="1"/>
  <c r="I418" i="4"/>
  <c r="G420" i="4"/>
  <c r="H419" i="4"/>
  <c r="F2575" i="4"/>
  <c r="I419" i="2"/>
  <c r="J419" i="4" l="1"/>
  <c r="I419" i="4"/>
  <c r="G421" i="4"/>
  <c r="H420" i="4"/>
  <c r="F2576" i="4"/>
  <c r="I420" i="2"/>
  <c r="J420" i="4" l="1"/>
  <c r="I420" i="4"/>
  <c r="G422" i="4"/>
  <c r="H421" i="4"/>
  <c r="F2577" i="4"/>
  <c r="I421" i="2"/>
  <c r="J421" i="4" l="1"/>
  <c r="I421" i="4"/>
  <c r="G423" i="4"/>
  <c r="H422" i="4"/>
  <c r="F2578" i="4"/>
  <c r="I422" i="2"/>
  <c r="J422" i="4" l="1"/>
  <c r="I422" i="4"/>
  <c r="G424" i="4"/>
  <c r="H423" i="4"/>
  <c r="F2579" i="4"/>
  <c r="I423" i="2"/>
  <c r="J423" i="4" l="1"/>
  <c r="I423" i="4"/>
  <c r="G425" i="4"/>
  <c r="H424" i="4"/>
  <c r="F2580" i="4"/>
  <c r="I424" i="2"/>
  <c r="J424" i="4" l="1"/>
  <c r="I424" i="4"/>
  <c r="G426" i="4"/>
  <c r="H425" i="4"/>
  <c r="F2581" i="4"/>
  <c r="I425" i="2"/>
  <c r="J425" i="4" l="1"/>
  <c r="I425" i="4"/>
  <c r="G427" i="4"/>
  <c r="H426" i="4"/>
  <c r="F2582" i="4"/>
  <c r="I426" i="2"/>
  <c r="J426" i="4" l="1"/>
  <c r="I426" i="4"/>
  <c r="G428" i="4"/>
  <c r="H427" i="4"/>
  <c r="F2583" i="4"/>
  <c r="I427" i="2"/>
  <c r="J427" i="4" l="1"/>
  <c r="I427" i="4"/>
  <c r="G429" i="4"/>
  <c r="H428" i="4"/>
  <c r="F2584" i="4"/>
  <c r="I428" i="2"/>
  <c r="J428" i="4" l="1"/>
  <c r="I428" i="4"/>
  <c r="G430" i="4"/>
  <c r="H429" i="4"/>
  <c r="F2585" i="4"/>
  <c r="I429" i="2"/>
  <c r="J429" i="4" l="1"/>
  <c r="I429" i="4"/>
  <c r="G431" i="4"/>
  <c r="H430" i="4"/>
  <c r="F2586" i="4"/>
  <c r="I430" i="2"/>
  <c r="J430" i="4" l="1"/>
  <c r="I430" i="4"/>
  <c r="G432" i="4"/>
  <c r="H431" i="4"/>
  <c r="F2587" i="4"/>
  <c r="I431" i="2"/>
  <c r="J431" i="4" l="1"/>
  <c r="I431" i="4"/>
  <c r="G433" i="4"/>
  <c r="H432" i="4"/>
  <c r="F2588" i="4"/>
  <c r="I432" i="2"/>
  <c r="J432" i="4" l="1"/>
  <c r="I432" i="4"/>
  <c r="G434" i="4"/>
  <c r="H433" i="4"/>
  <c r="F2589" i="4"/>
  <c r="I433" i="2"/>
  <c r="J433" i="4" l="1"/>
  <c r="I433" i="4"/>
  <c r="G435" i="4"/>
  <c r="H434" i="4"/>
  <c r="F2590" i="4"/>
  <c r="I434" i="2"/>
  <c r="J434" i="4" l="1"/>
  <c r="I434" i="4"/>
  <c r="G436" i="4"/>
  <c r="H435" i="4"/>
  <c r="F2591" i="4"/>
  <c r="I435" i="2"/>
  <c r="J435" i="4" l="1"/>
  <c r="I435" i="4"/>
  <c r="G437" i="4"/>
  <c r="H436" i="4"/>
  <c r="F2592" i="4"/>
  <c r="I436" i="2"/>
  <c r="J436" i="4" l="1"/>
  <c r="I436" i="4"/>
  <c r="G438" i="4"/>
  <c r="H437" i="4"/>
  <c r="F2593" i="4"/>
  <c r="I437" i="2"/>
  <c r="J437" i="4" l="1"/>
  <c r="I437" i="4"/>
  <c r="G439" i="4"/>
  <c r="H438" i="4"/>
  <c r="F2594" i="4"/>
  <c r="I438" i="2"/>
  <c r="J438" i="4" l="1"/>
  <c r="I438" i="4"/>
  <c r="G440" i="4"/>
  <c r="H439" i="4"/>
  <c r="F2595" i="4"/>
  <c r="I439" i="2"/>
  <c r="J439" i="4" l="1"/>
  <c r="I439" i="4"/>
  <c r="G441" i="4"/>
  <c r="H440" i="4"/>
  <c r="F2596" i="4"/>
  <c r="I440" i="2"/>
  <c r="J440" i="4" l="1"/>
  <c r="I440" i="4"/>
  <c r="G442" i="4"/>
  <c r="H441" i="4"/>
  <c r="F2597" i="4"/>
  <c r="I441" i="2"/>
  <c r="J441" i="4" l="1"/>
  <c r="I441" i="4"/>
  <c r="G443" i="4"/>
  <c r="H442" i="4"/>
  <c r="F2598" i="4"/>
  <c r="I442" i="2"/>
  <c r="J442" i="4" l="1"/>
  <c r="I442" i="4"/>
  <c r="G444" i="4"/>
  <c r="H443" i="4"/>
  <c r="F2599" i="4"/>
  <c r="I443" i="2"/>
  <c r="J443" i="4" l="1"/>
  <c r="I443" i="4"/>
  <c r="G445" i="4"/>
  <c r="H444" i="4"/>
  <c r="F2600" i="4"/>
  <c r="I444" i="2"/>
  <c r="J444" i="4" l="1"/>
  <c r="I444" i="4"/>
  <c r="G446" i="4"/>
  <c r="H445" i="4"/>
  <c r="F2601" i="4"/>
  <c r="I445" i="2"/>
  <c r="J445" i="4" l="1"/>
  <c r="I445" i="4"/>
  <c r="G447" i="4"/>
  <c r="H446" i="4"/>
  <c r="F2602" i="4"/>
  <c r="I446" i="2"/>
  <c r="J446" i="4" l="1"/>
  <c r="I446" i="4"/>
  <c r="G448" i="4"/>
  <c r="H447" i="4"/>
  <c r="F2603" i="4"/>
  <c r="I447" i="2"/>
  <c r="J447" i="4" l="1"/>
  <c r="I447" i="4"/>
  <c r="G449" i="4"/>
  <c r="H448" i="4"/>
  <c r="F2604" i="4"/>
  <c r="I448" i="2"/>
  <c r="J448" i="4" l="1"/>
  <c r="I448" i="4"/>
  <c r="G450" i="4"/>
  <c r="H449" i="4"/>
  <c r="F2605" i="4"/>
  <c r="I449" i="2"/>
  <c r="J449" i="4" l="1"/>
  <c r="I449" i="4"/>
  <c r="G451" i="4"/>
  <c r="H450" i="4"/>
  <c r="F2606" i="4"/>
  <c r="I450" i="2"/>
  <c r="J450" i="4" l="1"/>
  <c r="I450" i="4"/>
  <c r="G452" i="4"/>
  <c r="H451" i="4"/>
  <c r="F2607" i="4"/>
  <c r="I451" i="2"/>
  <c r="J451" i="4" l="1"/>
  <c r="I451" i="4"/>
  <c r="G453" i="4"/>
  <c r="H452" i="4"/>
  <c r="F2608" i="4"/>
  <c r="I452" i="2"/>
  <c r="J452" i="4" l="1"/>
  <c r="I452" i="4"/>
  <c r="G454" i="4"/>
  <c r="H453" i="4"/>
  <c r="F2609" i="4"/>
  <c r="I453" i="2"/>
  <c r="J453" i="4" l="1"/>
  <c r="I453" i="4"/>
  <c r="G455" i="4"/>
  <c r="H454" i="4"/>
  <c r="F2610" i="4"/>
  <c r="I454" i="2"/>
  <c r="J454" i="4" l="1"/>
  <c r="I454" i="4"/>
  <c r="G456" i="4"/>
  <c r="H455" i="4"/>
  <c r="F2611" i="4"/>
  <c r="I455" i="2"/>
  <c r="J455" i="4" l="1"/>
  <c r="I455" i="4"/>
  <c r="G457" i="4"/>
  <c r="H456" i="4"/>
  <c r="F2612" i="4"/>
  <c r="I456" i="2"/>
  <c r="J456" i="4" l="1"/>
  <c r="I456" i="4"/>
  <c r="G458" i="4"/>
  <c r="H457" i="4"/>
  <c r="F2613" i="4"/>
  <c r="I457" i="2"/>
  <c r="J457" i="4" l="1"/>
  <c r="I457" i="4"/>
  <c r="G459" i="4"/>
  <c r="H458" i="4"/>
  <c r="F2614" i="4"/>
  <c r="I458" i="2"/>
  <c r="J458" i="4" l="1"/>
  <c r="I458" i="4"/>
  <c r="G460" i="4"/>
  <c r="H459" i="4"/>
  <c r="F2615" i="4"/>
  <c r="I459" i="2"/>
  <c r="J459" i="4" l="1"/>
  <c r="I459" i="4"/>
  <c r="G461" i="4"/>
  <c r="H460" i="4"/>
  <c r="F2616" i="4"/>
  <c r="I460" i="2"/>
  <c r="J460" i="4" l="1"/>
  <c r="I460" i="4"/>
  <c r="G462" i="4"/>
  <c r="H461" i="4"/>
  <c r="F2617" i="4"/>
  <c r="I461" i="2"/>
  <c r="J461" i="4" l="1"/>
  <c r="I461" i="4"/>
  <c r="G463" i="4"/>
  <c r="H462" i="4"/>
  <c r="F2618" i="4"/>
  <c r="I462" i="2"/>
  <c r="J462" i="4" l="1"/>
  <c r="I462" i="4"/>
  <c r="G464" i="4"/>
  <c r="H463" i="4"/>
  <c r="F2619" i="4"/>
  <c r="I463" i="2"/>
  <c r="J463" i="4" l="1"/>
  <c r="I463" i="4"/>
  <c r="G465" i="4"/>
  <c r="H464" i="4"/>
  <c r="F2620" i="4"/>
  <c r="I464" i="2"/>
  <c r="J464" i="4" l="1"/>
  <c r="I464" i="4"/>
  <c r="G466" i="4"/>
  <c r="H465" i="4"/>
  <c r="F2621" i="4"/>
  <c r="I465" i="2"/>
  <c r="J465" i="4" l="1"/>
  <c r="I465" i="4"/>
  <c r="G467" i="4"/>
  <c r="H466" i="4"/>
  <c r="F2622" i="4"/>
  <c r="I466" i="2"/>
  <c r="J466" i="4" l="1"/>
  <c r="I466" i="4"/>
  <c r="G468" i="4"/>
  <c r="H467" i="4"/>
  <c r="F2623" i="4"/>
  <c r="I467" i="2"/>
  <c r="J467" i="4" l="1"/>
  <c r="I467" i="4"/>
  <c r="G469" i="4"/>
  <c r="H468" i="4"/>
  <c r="F2624" i="4"/>
  <c r="I468" i="2"/>
  <c r="J468" i="4" l="1"/>
  <c r="I468" i="4"/>
  <c r="G470" i="4"/>
  <c r="H469" i="4"/>
  <c r="F2625" i="4"/>
  <c r="I469" i="2"/>
  <c r="J469" i="4" l="1"/>
  <c r="I469" i="4"/>
  <c r="G471" i="4"/>
  <c r="H470" i="4"/>
  <c r="F2626" i="4"/>
  <c r="I470" i="2"/>
  <c r="J470" i="4" l="1"/>
  <c r="I470" i="4"/>
  <c r="G472" i="4"/>
  <c r="H471" i="4"/>
  <c r="F2627" i="4"/>
  <c r="I471" i="2"/>
  <c r="J471" i="4" l="1"/>
  <c r="I471" i="4"/>
  <c r="G473" i="4"/>
  <c r="H472" i="4"/>
  <c r="F2628" i="4"/>
  <c r="I472" i="2"/>
  <c r="J472" i="4" l="1"/>
  <c r="I472" i="4"/>
  <c r="G474" i="4"/>
  <c r="H473" i="4"/>
  <c r="F2629" i="4"/>
  <c r="I473" i="2"/>
  <c r="J473" i="4" l="1"/>
  <c r="I473" i="4"/>
  <c r="G475" i="4"/>
  <c r="H474" i="4"/>
  <c r="F2630" i="4"/>
  <c r="I474" i="2"/>
  <c r="J474" i="4" l="1"/>
  <c r="I474" i="4"/>
  <c r="G476" i="4"/>
  <c r="H475" i="4"/>
  <c r="F2631" i="4"/>
  <c r="I475" i="2"/>
  <c r="J475" i="4" l="1"/>
  <c r="I475" i="4"/>
  <c r="G477" i="4"/>
  <c r="H476" i="4"/>
  <c r="F2632" i="4"/>
  <c r="I476" i="2"/>
  <c r="J476" i="4" l="1"/>
  <c r="I476" i="4"/>
  <c r="G478" i="4"/>
  <c r="H477" i="4"/>
  <c r="F2633" i="4"/>
  <c r="I477" i="2"/>
  <c r="J477" i="4" l="1"/>
  <c r="I477" i="4"/>
  <c r="G479" i="4"/>
  <c r="H478" i="4"/>
  <c r="F2634" i="4"/>
  <c r="I478" i="2"/>
  <c r="J478" i="4" l="1"/>
  <c r="I478" i="4"/>
  <c r="G480" i="4"/>
  <c r="H479" i="4"/>
  <c r="F2635" i="4"/>
  <c r="I479" i="2"/>
  <c r="J479" i="4" l="1"/>
  <c r="I479" i="4"/>
  <c r="G481" i="4"/>
  <c r="H480" i="4"/>
  <c r="F2636" i="4"/>
  <c r="I480" i="2"/>
  <c r="J480" i="4" l="1"/>
  <c r="I480" i="4"/>
  <c r="G482" i="4"/>
  <c r="H481" i="4"/>
  <c r="F2637" i="4"/>
  <c r="I481" i="2"/>
  <c r="J481" i="4" l="1"/>
  <c r="I481" i="4"/>
  <c r="G483" i="4"/>
  <c r="H482" i="4"/>
  <c r="F2638" i="4"/>
  <c r="I482" i="2"/>
  <c r="J482" i="4" l="1"/>
  <c r="I482" i="4"/>
  <c r="G484" i="4"/>
  <c r="H483" i="4"/>
  <c r="F2639" i="4"/>
  <c r="I483" i="2"/>
  <c r="J483" i="4" l="1"/>
  <c r="I483" i="4"/>
  <c r="G485" i="4"/>
  <c r="H484" i="4"/>
  <c r="F2640" i="4"/>
  <c r="I484" i="2"/>
  <c r="J484" i="4" l="1"/>
  <c r="I484" i="4"/>
  <c r="G486" i="4"/>
  <c r="H485" i="4"/>
  <c r="F2641" i="4"/>
  <c r="I485" i="2"/>
  <c r="J485" i="4" l="1"/>
  <c r="I485" i="4"/>
  <c r="G487" i="4"/>
  <c r="H486" i="4"/>
  <c r="F2642" i="4"/>
  <c r="I486" i="2"/>
  <c r="J486" i="4" l="1"/>
  <c r="I486" i="4"/>
  <c r="G488" i="4"/>
  <c r="H487" i="4"/>
  <c r="F2643" i="4"/>
  <c r="I487" i="2"/>
  <c r="J487" i="4" l="1"/>
  <c r="I487" i="4"/>
  <c r="G489" i="4"/>
  <c r="H488" i="4"/>
  <c r="F2644" i="4"/>
  <c r="I488" i="2"/>
  <c r="J488" i="4" l="1"/>
  <c r="I488" i="4"/>
  <c r="G490" i="4"/>
  <c r="H489" i="4"/>
  <c r="F2645" i="4"/>
  <c r="I489" i="2"/>
  <c r="J489" i="4" l="1"/>
  <c r="I489" i="4"/>
  <c r="G491" i="4"/>
  <c r="H490" i="4"/>
  <c r="F2646" i="4"/>
  <c r="I490" i="2"/>
  <c r="J490" i="4" l="1"/>
  <c r="I490" i="4"/>
  <c r="G492" i="4"/>
  <c r="H491" i="4"/>
  <c r="F2647" i="4"/>
  <c r="I491" i="2"/>
  <c r="J491" i="4" l="1"/>
  <c r="I491" i="4"/>
  <c r="G493" i="4"/>
  <c r="H492" i="4"/>
  <c r="F2648" i="4"/>
  <c r="I492" i="2"/>
  <c r="J492" i="4" l="1"/>
  <c r="I492" i="4"/>
  <c r="G494" i="4"/>
  <c r="H493" i="4"/>
  <c r="F2649" i="4"/>
  <c r="I493" i="2"/>
  <c r="J493" i="4" l="1"/>
  <c r="I493" i="4"/>
  <c r="G495" i="4"/>
  <c r="H494" i="4"/>
  <c r="F2650" i="4"/>
  <c r="I494" i="2"/>
  <c r="J494" i="4" l="1"/>
  <c r="I494" i="4"/>
  <c r="G496" i="4"/>
  <c r="H495" i="4"/>
  <c r="F2651" i="4"/>
  <c r="I495" i="2"/>
  <c r="J495" i="4" l="1"/>
  <c r="I495" i="4"/>
  <c r="G497" i="4"/>
  <c r="H496" i="4"/>
  <c r="F2652" i="4"/>
  <c r="I496" i="2"/>
  <c r="J496" i="4" l="1"/>
  <c r="I496" i="4"/>
  <c r="G498" i="4"/>
  <c r="H497" i="4"/>
  <c r="F2653" i="4"/>
  <c r="I497" i="2"/>
  <c r="J497" i="4" l="1"/>
  <c r="I497" i="4"/>
  <c r="G499" i="4"/>
  <c r="H498" i="4"/>
  <c r="F2654" i="4"/>
  <c r="I498" i="2"/>
  <c r="J498" i="4" l="1"/>
  <c r="I498" i="4"/>
  <c r="G500" i="4"/>
  <c r="H499" i="4"/>
  <c r="F2655" i="4"/>
  <c r="I499" i="2"/>
  <c r="J499" i="4" l="1"/>
  <c r="I499" i="4"/>
  <c r="G501" i="4"/>
  <c r="H500" i="4"/>
  <c r="F2656" i="4"/>
  <c r="I500" i="2"/>
  <c r="J500" i="4" l="1"/>
  <c r="I500" i="4"/>
  <c r="G502" i="4"/>
  <c r="H501" i="4"/>
  <c r="F2657" i="4"/>
  <c r="I501" i="2"/>
  <c r="J501" i="4" l="1"/>
  <c r="I501" i="4"/>
  <c r="G503" i="4"/>
  <c r="H502" i="4"/>
  <c r="F2658" i="4"/>
  <c r="I502" i="2"/>
  <c r="J502" i="4" l="1"/>
  <c r="I502" i="4"/>
  <c r="G504" i="4"/>
  <c r="H503" i="4"/>
  <c r="F2659" i="4"/>
  <c r="I503" i="2"/>
  <c r="J503" i="4" l="1"/>
  <c r="I503" i="4"/>
  <c r="G505" i="4"/>
  <c r="H504" i="4"/>
  <c r="F2660" i="4"/>
  <c r="I504" i="2"/>
  <c r="J504" i="4" l="1"/>
  <c r="I504" i="4"/>
  <c r="G506" i="4"/>
  <c r="H505" i="4"/>
  <c r="F2661" i="4"/>
  <c r="I505" i="2"/>
  <c r="J505" i="4" l="1"/>
  <c r="I505" i="4"/>
  <c r="G507" i="4"/>
  <c r="H506" i="4"/>
  <c r="F2662" i="4"/>
  <c r="I506" i="2"/>
  <c r="J506" i="4" l="1"/>
  <c r="I506" i="4"/>
  <c r="G508" i="4"/>
  <c r="H507" i="4"/>
  <c r="F2663" i="4"/>
  <c r="I507" i="2"/>
  <c r="J507" i="4" l="1"/>
  <c r="I507" i="4"/>
  <c r="G509" i="4"/>
  <c r="H508" i="4"/>
  <c r="F2664" i="4"/>
  <c r="I508" i="2"/>
  <c r="J508" i="4" l="1"/>
  <c r="I508" i="4"/>
  <c r="G510" i="4"/>
  <c r="H509" i="4"/>
  <c r="F2665" i="4"/>
  <c r="I509" i="2"/>
  <c r="J509" i="4" l="1"/>
  <c r="I509" i="4"/>
  <c r="G511" i="4"/>
  <c r="H510" i="4"/>
  <c r="F2666" i="4"/>
  <c r="I510" i="2"/>
  <c r="J510" i="4" l="1"/>
  <c r="I510" i="4"/>
  <c r="G512" i="4"/>
  <c r="H511" i="4"/>
  <c r="F2667" i="4"/>
  <c r="I511" i="2"/>
  <c r="J511" i="4" l="1"/>
  <c r="I511" i="4"/>
  <c r="G513" i="4"/>
  <c r="H512" i="4"/>
  <c r="F2668" i="4"/>
  <c r="I512" i="2"/>
  <c r="J512" i="4" l="1"/>
  <c r="I512" i="4"/>
  <c r="G514" i="4"/>
  <c r="H513" i="4"/>
  <c r="F2669" i="4"/>
  <c r="I513" i="2"/>
  <c r="J513" i="4" l="1"/>
  <c r="I513" i="4"/>
  <c r="G515" i="4"/>
  <c r="H514" i="4"/>
  <c r="F2670" i="4"/>
  <c r="I514" i="2"/>
  <c r="J514" i="4" l="1"/>
  <c r="I514" i="4"/>
  <c r="G516" i="4"/>
  <c r="H515" i="4"/>
  <c r="F2671" i="4"/>
  <c r="I515" i="2"/>
  <c r="J515" i="4" l="1"/>
  <c r="I515" i="4"/>
  <c r="G517" i="4"/>
  <c r="H516" i="4"/>
  <c r="F2672" i="4"/>
  <c r="I516" i="2"/>
  <c r="J516" i="4" l="1"/>
  <c r="I516" i="4"/>
  <c r="G518" i="4"/>
  <c r="H517" i="4"/>
  <c r="F2673" i="4"/>
  <c r="I517" i="2"/>
  <c r="J517" i="4" l="1"/>
  <c r="I517" i="4"/>
  <c r="G519" i="4"/>
  <c r="H518" i="4"/>
  <c r="F2674" i="4"/>
  <c r="I518" i="2"/>
  <c r="J518" i="4" l="1"/>
  <c r="I518" i="4"/>
  <c r="G520" i="4"/>
  <c r="H519" i="4"/>
  <c r="F2675" i="4"/>
  <c r="I519" i="2"/>
  <c r="J519" i="4" l="1"/>
  <c r="I519" i="4"/>
  <c r="G521" i="4"/>
  <c r="H520" i="4"/>
  <c r="F2676" i="4"/>
  <c r="I520" i="2"/>
  <c r="J520" i="4" l="1"/>
  <c r="I520" i="4"/>
  <c r="G522" i="4"/>
  <c r="H521" i="4"/>
  <c r="F2677" i="4"/>
  <c r="I521" i="2"/>
  <c r="J521" i="4" l="1"/>
  <c r="I521" i="4"/>
  <c r="G523" i="4"/>
  <c r="H522" i="4"/>
  <c r="F2678" i="4"/>
  <c r="I522" i="2"/>
  <c r="J522" i="4" l="1"/>
  <c r="I522" i="4"/>
  <c r="G524" i="4"/>
  <c r="H523" i="4"/>
  <c r="F2679" i="4"/>
  <c r="I523" i="2"/>
  <c r="J523" i="4" l="1"/>
  <c r="I523" i="4"/>
  <c r="G525" i="4"/>
  <c r="H524" i="4"/>
  <c r="F2680" i="4"/>
  <c r="I524" i="2"/>
  <c r="J524" i="4" l="1"/>
  <c r="I524" i="4"/>
  <c r="G526" i="4"/>
  <c r="H525" i="4"/>
  <c r="F2681" i="4"/>
  <c r="I525" i="2"/>
  <c r="J525" i="4" l="1"/>
  <c r="I525" i="4"/>
  <c r="G527" i="4"/>
  <c r="H526" i="4"/>
  <c r="F2682" i="4"/>
  <c r="I526" i="2"/>
  <c r="J526" i="4" l="1"/>
  <c r="I526" i="4"/>
  <c r="G528" i="4"/>
  <c r="H527" i="4"/>
  <c r="F2683" i="4"/>
  <c r="I527" i="2"/>
  <c r="J527" i="4" l="1"/>
  <c r="I527" i="4"/>
  <c r="G529" i="4"/>
  <c r="H528" i="4"/>
  <c r="F2684" i="4"/>
  <c r="I528" i="2"/>
  <c r="J528" i="4" l="1"/>
  <c r="I528" i="4"/>
  <c r="G530" i="4"/>
  <c r="H529" i="4"/>
  <c r="F2685" i="4"/>
  <c r="I529" i="2"/>
  <c r="J529" i="4" l="1"/>
  <c r="I529" i="4"/>
  <c r="G531" i="4"/>
  <c r="H530" i="4"/>
  <c r="F2686" i="4"/>
  <c r="I530" i="2"/>
  <c r="J530" i="4" l="1"/>
  <c r="I530" i="4"/>
  <c r="G532" i="4"/>
  <c r="H531" i="4"/>
  <c r="F2687" i="4"/>
  <c r="I531" i="2"/>
  <c r="J531" i="4" l="1"/>
  <c r="I531" i="4"/>
  <c r="G533" i="4"/>
  <c r="H532" i="4"/>
  <c r="F2688" i="4"/>
  <c r="I532" i="2"/>
  <c r="J532" i="4" l="1"/>
  <c r="I532" i="4"/>
  <c r="G534" i="4"/>
  <c r="H533" i="4"/>
  <c r="F2689" i="4"/>
  <c r="I533" i="2"/>
  <c r="J533" i="4" l="1"/>
  <c r="I533" i="4"/>
  <c r="G535" i="4"/>
  <c r="H534" i="4"/>
  <c r="F2690" i="4"/>
  <c r="I534" i="2"/>
  <c r="J534" i="4" l="1"/>
  <c r="I534" i="4"/>
  <c r="G536" i="4"/>
  <c r="H535" i="4"/>
  <c r="F2691" i="4"/>
  <c r="I535" i="2"/>
  <c r="J535" i="4" l="1"/>
  <c r="I535" i="4"/>
  <c r="G537" i="4"/>
  <c r="H536" i="4"/>
  <c r="F2692" i="4"/>
  <c r="I536" i="2"/>
  <c r="J536" i="4" l="1"/>
  <c r="I536" i="4"/>
  <c r="G538" i="4"/>
  <c r="H537" i="4"/>
  <c r="F2693" i="4"/>
  <c r="I537" i="2"/>
  <c r="J537" i="4" l="1"/>
  <c r="I537" i="4"/>
  <c r="G539" i="4"/>
  <c r="H538" i="4"/>
  <c r="F2694" i="4"/>
  <c r="I538" i="2"/>
  <c r="J538" i="4" l="1"/>
  <c r="I538" i="4"/>
  <c r="G540" i="4"/>
  <c r="H539" i="4"/>
  <c r="F2695" i="4"/>
  <c r="I539" i="2"/>
  <c r="J539" i="4" l="1"/>
  <c r="I539" i="4"/>
  <c r="G541" i="4"/>
  <c r="H540" i="4"/>
  <c r="F2696" i="4"/>
  <c r="I540" i="2"/>
  <c r="J540" i="4" l="1"/>
  <c r="I540" i="4"/>
  <c r="G542" i="4"/>
  <c r="H541" i="4"/>
  <c r="F2697" i="4"/>
  <c r="I541" i="2"/>
  <c r="J541" i="4" l="1"/>
  <c r="I541" i="4"/>
  <c r="G543" i="4"/>
  <c r="H542" i="4"/>
  <c r="F2698" i="4"/>
  <c r="I542" i="2"/>
  <c r="J542" i="4" l="1"/>
  <c r="I542" i="4"/>
  <c r="G544" i="4"/>
  <c r="H543" i="4"/>
  <c r="F2699" i="4"/>
  <c r="I543" i="2"/>
  <c r="J543" i="4" l="1"/>
  <c r="I543" i="4"/>
  <c r="G545" i="4"/>
  <c r="H544" i="4"/>
  <c r="F2700" i="4"/>
  <c r="I544" i="2"/>
  <c r="J544" i="4" l="1"/>
  <c r="I544" i="4"/>
  <c r="G546" i="4"/>
  <c r="H545" i="4"/>
  <c r="F2701" i="4"/>
  <c r="I545" i="2"/>
  <c r="J545" i="4" l="1"/>
  <c r="I545" i="4"/>
  <c r="G547" i="4"/>
  <c r="H546" i="4"/>
  <c r="F2702" i="4"/>
  <c r="I546" i="2"/>
  <c r="J546" i="4" l="1"/>
  <c r="I546" i="4"/>
  <c r="G548" i="4"/>
  <c r="H547" i="4"/>
  <c r="F2703" i="4"/>
  <c r="I547" i="2"/>
  <c r="J547" i="4" l="1"/>
  <c r="I547" i="4"/>
  <c r="G549" i="4"/>
  <c r="H548" i="4"/>
  <c r="F2704" i="4"/>
  <c r="I548" i="2"/>
  <c r="J548" i="4" l="1"/>
  <c r="I548" i="4"/>
  <c r="G550" i="4"/>
  <c r="H549" i="4"/>
  <c r="F2705" i="4"/>
  <c r="I549" i="2"/>
  <c r="J549" i="4" l="1"/>
  <c r="I549" i="4"/>
  <c r="G551" i="4"/>
  <c r="H550" i="4"/>
  <c r="F2706" i="4"/>
  <c r="I550" i="2"/>
  <c r="J550" i="4" l="1"/>
  <c r="I550" i="4"/>
  <c r="G552" i="4"/>
  <c r="H551" i="4"/>
  <c r="F2707" i="4"/>
  <c r="I551" i="2"/>
  <c r="J551" i="4" l="1"/>
  <c r="I551" i="4"/>
  <c r="G553" i="4"/>
  <c r="H552" i="4"/>
  <c r="F2708" i="4"/>
  <c r="I552" i="2"/>
  <c r="J552" i="4" l="1"/>
  <c r="I552" i="4"/>
  <c r="G554" i="4"/>
  <c r="H553" i="4"/>
  <c r="F2709" i="4"/>
  <c r="I553" i="2"/>
  <c r="J553" i="4" l="1"/>
  <c r="I553" i="4"/>
  <c r="G555" i="4"/>
  <c r="H554" i="4"/>
  <c r="F2710" i="4"/>
  <c r="I554" i="2"/>
  <c r="J554" i="4" l="1"/>
  <c r="I554" i="4"/>
  <c r="G556" i="4"/>
  <c r="H555" i="4"/>
  <c r="F2711" i="4"/>
  <c r="I555" i="2"/>
  <c r="J555" i="4" l="1"/>
  <c r="I555" i="4"/>
  <c r="G557" i="4"/>
  <c r="H556" i="4"/>
  <c r="F2712" i="4"/>
  <c r="I556" i="2"/>
  <c r="J556" i="4" l="1"/>
  <c r="I556" i="4"/>
  <c r="G558" i="4"/>
  <c r="H557" i="4"/>
  <c r="F2713" i="4"/>
  <c r="I557" i="2"/>
  <c r="J557" i="4" l="1"/>
  <c r="I557" i="4"/>
  <c r="G559" i="4"/>
  <c r="H558" i="4"/>
  <c r="F2714" i="4"/>
  <c r="I558" i="2"/>
  <c r="J558" i="4" l="1"/>
  <c r="I558" i="4"/>
  <c r="G560" i="4"/>
  <c r="H559" i="4"/>
  <c r="F2715" i="4"/>
  <c r="I559" i="2"/>
  <c r="J559" i="4" l="1"/>
  <c r="I559" i="4"/>
  <c r="G561" i="4"/>
  <c r="H560" i="4"/>
  <c r="F2716" i="4"/>
  <c r="I560" i="2"/>
  <c r="J560" i="4" l="1"/>
  <c r="I560" i="4"/>
  <c r="G562" i="4"/>
  <c r="H561" i="4"/>
  <c r="F2717" i="4"/>
  <c r="I561" i="2"/>
  <c r="J561" i="4" l="1"/>
  <c r="I561" i="4"/>
  <c r="G563" i="4"/>
  <c r="H562" i="4"/>
  <c r="F2718" i="4"/>
  <c r="I562" i="2"/>
  <c r="J562" i="4" l="1"/>
  <c r="I562" i="4"/>
  <c r="G564" i="4"/>
  <c r="H563" i="4"/>
  <c r="F2719" i="4"/>
  <c r="I563" i="2"/>
  <c r="J563" i="4" l="1"/>
  <c r="I563" i="4"/>
  <c r="G565" i="4"/>
  <c r="H564" i="4"/>
  <c r="F2720" i="4"/>
  <c r="I564" i="2"/>
  <c r="J564" i="4" l="1"/>
  <c r="I564" i="4"/>
  <c r="G566" i="4"/>
  <c r="H565" i="4"/>
  <c r="F2721" i="4"/>
  <c r="I565" i="2"/>
  <c r="J565" i="4" l="1"/>
  <c r="I565" i="4"/>
  <c r="G567" i="4"/>
  <c r="H566" i="4"/>
  <c r="F2722" i="4"/>
  <c r="I566" i="2"/>
  <c r="J566" i="4" l="1"/>
  <c r="I566" i="4"/>
  <c r="G568" i="4"/>
  <c r="H567" i="4"/>
  <c r="F2723" i="4"/>
  <c r="I567" i="2"/>
  <c r="J567" i="4" l="1"/>
  <c r="I567" i="4"/>
  <c r="G569" i="4"/>
  <c r="H568" i="4"/>
  <c r="F2724" i="4"/>
  <c r="I568" i="2"/>
  <c r="J568" i="4" l="1"/>
  <c r="I568" i="4"/>
  <c r="G570" i="4"/>
  <c r="H569" i="4"/>
  <c r="F2725" i="4"/>
  <c r="I569" i="2"/>
  <c r="J569" i="4" l="1"/>
  <c r="I569" i="4"/>
  <c r="G571" i="4"/>
  <c r="H570" i="4"/>
  <c r="F2726" i="4"/>
  <c r="I570" i="2"/>
  <c r="J570" i="4" l="1"/>
  <c r="I570" i="4"/>
  <c r="G572" i="4"/>
  <c r="H571" i="4"/>
  <c r="F2727" i="4"/>
  <c r="I571" i="2"/>
  <c r="J571" i="4" l="1"/>
  <c r="I571" i="4"/>
  <c r="G573" i="4"/>
  <c r="H572" i="4"/>
  <c r="F2728" i="4"/>
  <c r="I572" i="2"/>
  <c r="J572" i="4" l="1"/>
  <c r="I572" i="4"/>
  <c r="G574" i="4"/>
  <c r="H573" i="4"/>
  <c r="F2729" i="4"/>
  <c r="I573" i="2"/>
  <c r="J573" i="4" l="1"/>
  <c r="I573" i="4"/>
  <c r="G575" i="4"/>
  <c r="H574" i="4"/>
  <c r="F2730" i="4"/>
  <c r="I574" i="2"/>
  <c r="J574" i="4" l="1"/>
  <c r="I574" i="4"/>
  <c r="G576" i="4"/>
  <c r="H575" i="4"/>
  <c r="F2731" i="4"/>
  <c r="I575" i="2"/>
  <c r="J575" i="4" l="1"/>
  <c r="I575" i="4"/>
  <c r="G577" i="4"/>
  <c r="H576" i="4"/>
  <c r="F2732" i="4"/>
  <c r="I576" i="2"/>
  <c r="J576" i="4" l="1"/>
  <c r="I576" i="4"/>
  <c r="G578" i="4"/>
  <c r="H577" i="4"/>
  <c r="F2733" i="4"/>
  <c r="I577" i="2"/>
  <c r="J577" i="4" l="1"/>
  <c r="I577" i="4"/>
  <c r="G579" i="4"/>
  <c r="H578" i="4"/>
  <c r="F2734" i="4"/>
  <c r="I578" i="2"/>
  <c r="J578" i="4" l="1"/>
  <c r="I578" i="4"/>
  <c r="G580" i="4"/>
  <c r="H579" i="4"/>
  <c r="F2735" i="4"/>
  <c r="I579" i="2"/>
  <c r="J579" i="4" l="1"/>
  <c r="I579" i="4"/>
  <c r="G581" i="4"/>
  <c r="H580" i="4"/>
  <c r="F2736" i="4"/>
  <c r="I580" i="2"/>
  <c r="J580" i="4" l="1"/>
  <c r="I580" i="4"/>
  <c r="G582" i="4"/>
  <c r="H581" i="4"/>
  <c r="F2737" i="4"/>
  <c r="I581" i="2"/>
  <c r="J581" i="4" l="1"/>
  <c r="I581" i="4"/>
  <c r="G583" i="4"/>
  <c r="H582" i="4"/>
  <c r="F2738" i="4"/>
  <c r="I582" i="2"/>
  <c r="J582" i="4" l="1"/>
  <c r="I582" i="4"/>
  <c r="G584" i="4"/>
  <c r="H583" i="4"/>
  <c r="F2739" i="4"/>
  <c r="I583" i="2"/>
  <c r="J583" i="4" l="1"/>
  <c r="I583" i="4"/>
  <c r="G585" i="4"/>
  <c r="H584" i="4"/>
  <c r="F2740" i="4"/>
  <c r="I584" i="2"/>
  <c r="J584" i="4" l="1"/>
  <c r="I584" i="4"/>
  <c r="G586" i="4"/>
  <c r="H585" i="4"/>
  <c r="F2741" i="4"/>
  <c r="I585" i="2"/>
  <c r="J585" i="4" l="1"/>
  <c r="I585" i="4"/>
  <c r="G587" i="4"/>
  <c r="H586" i="4"/>
  <c r="F2742" i="4"/>
  <c r="I586" i="2"/>
  <c r="J586" i="4" l="1"/>
  <c r="I586" i="4"/>
  <c r="G588" i="4"/>
  <c r="H587" i="4"/>
  <c r="F2743" i="4"/>
  <c r="I587" i="2"/>
  <c r="J587" i="4" l="1"/>
  <c r="I587" i="4"/>
  <c r="G589" i="4"/>
  <c r="H588" i="4"/>
  <c r="F2744" i="4"/>
  <c r="I588" i="2"/>
  <c r="J588" i="4" l="1"/>
  <c r="I588" i="4"/>
  <c r="G590" i="4"/>
  <c r="H589" i="4"/>
  <c r="F2745" i="4"/>
  <c r="I589" i="2"/>
  <c r="J589" i="4" l="1"/>
  <c r="I589" i="4"/>
  <c r="G591" i="4"/>
  <c r="H590" i="4"/>
  <c r="F2746" i="4"/>
  <c r="I590" i="2"/>
  <c r="J590" i="4" l="1"/>
  <c r="I590" i="4"/>
  <c r="G592" i="4"/>
  <c r="H591" i="4"/>
  <c r="F2747" i="4"/>
  <c r="I591" i="2"/>
  <c r="J591" i="4" l="1"/>
  <c r="I591" i="4"/>
  <c r="G593" i="4"/>
  <c r="H592" i="4"/>
  <c r="F2748" i="4"/>
  <c r="I592" i="2"/>
  <c r="J592" i="4" l="1"/>
  <c r="I592" i="4"/>
  <c r="G594" i="4"/>
  <c r="H593" i="4"/>
  <c r="F2749" i="4"/>
  <c r="I593" i="2"/>
  <c r="J593" i="4" l="1"/>
  <c r="I593" i="4"/>
  <c r="G595" i="4"/>
  <c r="H594" i="4"/>
  <c r="F2750" i="4"/>
  <c r="I594" i="2"/>
  <c r="J594" i="4" l="1"/>
  <c r="I594" i="4"/>
  <c r="G596" i="4"/>
  <c r="H595" i="4"/>
  <c r="F2751" i="4"/>
  <c r="I595" i="2"/>
  <c r="J595" i="4" l="1"/>
  <c r="I595" i="4"/>
  <c r="G597" i="4"/>
  <c r="H596" i="4"/>
  <c r="F2752" i="4"/>
  <c r="I596" i="2"/>
  <c r="J596" i="4" l="1"/>
  <c r="I596" i="4"/>
  <c r="G598" i="4"/>
  <c r="H597" i="4"/>
  <c r="F2753" i="4"/>
  <c r="I597" i="2"/>
  <c r="J597" i="4" l="1"/>
  <c r="I597" i="4"/>
  <c r="G599" i="4"/>
  <c r="H598" i="4"/>
  <c r="F2754" i="4"/>
  <c r="I598" i="2"/>
  <c r="J598" i="4" l="1"/>
  <c r="I598" i="4"/>
  <c r="G600" i="4"/>
  <c r="H599" i="4"/>
  <c r="F2755" i="4"/>
  <c r="I599" i="2"/>
  <c r="J599" i="4" l="1"/>
  <c r="I599" i="4"/>
  <c r="G601" i="4"/>
  <c r="H600" i="4"/>
  <c r="F2756" i="4"/>
  <c r="I600" i="2"/>
  <c r="J600" i="4" l="1"/>
  <c r="I600" i="4"/>
  <c r="G602" i="4"/>
  <c r="H601" i="4"/>
  <c r="F2757" i="4"/>
  <c r="I601" i="2"/>
  <c r="J601" i="4" l="1"/>
  <c r="I601" i="4"/>
  <c r="G603" i="4"/>
  <c r="H602" i="4"/>
  <c r="F2758" i="4"/>
  <c r="I602" i="2"/>
  <c r="J602" i="4" l="1"/>
  <c r="I602" i="4"/>
  <c r="G604" i="4"/>
  <c r="H603" i="4"/>
  <c r="F2759" i="4"/>
  <c r="I603" i="2"/>
  <c r="J603" i="4" l="1"/>
  <c r="I603" i="4"/>
  <c r="G605" i="4"/>
  <c r="H604" i="4"/>
  <c r="F2760" i="4"/>
  <c r="I604" i="2"/>
  <c r="J604" i="4" l="1"/>
  <c r="I604" i="4"/>
  <c r="G606" i="4"/>
  <c r="H605" i="4"/>
  <c r="F2761" i="4"/>
  <c r="I605" i="2"/>
  <c r="J605" i="4" l="1"/>
  <c r="I605" i="4"/>
  <c r="G607" i="4"/>
  <c r="H606" i="4"/>
  <c r="F2762" i="4"/>
  <c r="I606" i="2"/>
  <c r="J606" i="4" l="1"/>
  <c r="I606" i="4"/>
  <c r="G608" i="4"/>
  <c r="H607" i="4"/>
  <c r="F2763" i="4"/>
  <c r="I607" i="2"/>
  <c r="J607" i="4" l="1"/>
  <c r="I607" i="4"/>
  <c r="G609" i="4"/>
  <c r="H608" i="4"/>
  <c r="F2764" i="4"/>
  <c r="I608" i="2"/>
  <c r="J608" i="4" l="1"/>
  <c r="I608" i="4"/>
  <c r="G610" i="4"/>
  <c r="H609" i="4"/>
  <c r="F2765" i="4"/>
  <c r="I609" i="2"/>
  <c r="J609" i="4" l="1"/>
  <c r="I609" i="4"/>
  <c r="G611" i="4"/>
  <c r="H610" i="4"/>
  <c r="F2766" i="4"/>
  <c r="I610" i="2"/>
  <c r="J610" i="4" l="1"/>
  <c r="I610" i="4"/>
  <c r="G612" i="4"/>
  <c r="H611" i="4"/>
  <c r="F2767" i="4"/>
  <c r="I611" i="2"/>
  <c r="J611" i="4" l="1"/>
  <c r="I611" i="4"/>
  <c r="G613" i="4"/>
  <c r="H612" i="4"/>
  <c r="F2768" i="4"/>
  <c r="I612" i="2"/>
  <c r="J612" i="4" l="1"/>
  <c r="I612" i="4"/>
  <c r="G614" i="4"/>
  <c r="H613" i="4"/>
  <c r="F2769" i="4"/>
  <c r="I613" i="2"/>
  <c r="J613" i="4" l="1"/>
  <c r="I613" i="4"/>
  <c r="G615" i="4"/>
  <c r="H614" i="4"/>
  <c r="F2770" i="4"/>
  <c r="I614" i="2"/>
  <c r="J614" i="4" l="1"/>
  <c r="I614" i="4"/>
  <c r="G616" i="4"/>
  <c r="H615" i="4"/>
  <c r="F2771" i="4"/>
  <c r="I615" i="2"/>
  <c r="J615" i="4" l="1"/>
  <c r="I615" i="4"/>
  <c r="G617" i="4"/>
  <c r="H616" i="4"/>
  <c r="F2772" i="4"/>
  <c r="I616" i="2"/>
  <c r="J616" i="4" l="1"/>
  <c r="I616" i="4"/>
  <c r="G618" i="4"/>
  <c r="H617" i="4"/>
  <c r="F2773" i="4"/>
  <c r="I617" i="2"/>
  <c r="J617" i="4" l="1"/>
  <c r="I617" i="4"/>
  <c r="G619" i="4"/>
  <c r="H618" i="4"/>
  <c r="F2774" i="4"/>
  <c r="I618" i="2"/>
  <c r="J618" i="4" l="1"/>
  <c r="I618" i="4"/>
  <c r="G620" i="4"/>
  <c r="H619" i="4"/>
  <c r="F2775" i="4"/>
  <c r="I619" i="2"/>
  <c r="J619" i="4" l="1"/>
  <c r="I619" i="4"/>
  <c r="G621" i="4"/>
  <c r="H620" i="4"/>
  <c r="F2776" i="4"/>
  <c r="I620" i="2"/>
  <c r="J620" i="4" l="1"/>
  <c r="I620" i="4"/>
  <c r="G622" i="4"/>
  <c r="H621" i="4"/>
  <c r="F2777" i="4"/>
  <c r="I621" i="2"/>
  <c r="J621" i="4" l="1"/>
  <c r="I621" i="4"/>
  <c r="G623" i="4"/>
  <c r="H622" i="4"/>
  <c r="F2778" i="4"/>
  <c r="I622" i="2"/>
  <c r="J622" i="4" l="1"/>
  <c r="I622" i="4"/>
  <c r="G624" i="4"/>
  <c r="H623" i="4"/>
  <c r="F2779" i="4"/>
  <c r="I623" i="2"/>
  <c r="J623" i="4" l="1"/>
  <c r="I623" i="4"/>
  <c r="G625" i="4"/>
  <c r="H624" i="4"/>
  <c r="F2780" i="4"/>
  <c r="I624" i="2"/>
  <c r="J624" i="4" l="1"/>
  <c r="I624" i="4"/>
  <c r="G626" i="4"/>
  <c r="H625" i="4"/>
  <c r="F2781" i="4"/>
  <c r="I625" i="2"/>
  <c r="J625" i="4" l="1"/>
  <c r="I625" i="4"/>
  <c r="G627" i="4"/>
  <c r="H626" i="4"/>
  <c r="F2782" i="4"/>
  <c r="I626" i="2"/>
  <c r="J626" i="4" l="1"/>
  <c r="I626" i="4"/>
  <c r="G628" i="4"/>
  <c r="H627" i="4"/>
  <c r="F2783" i="4"/>
  <c r="I627" i="2"/>
  <c r="J627" i="4" l="1"/>
  <c r="I627" i="4"/>
  <c r="G629" i="4"/>
  <c r="H628" i="4"/>
  <c r="F2784" i="4"/>
  <c r="I628" i="2"/>
  <c r="J628" i="4" l="1"/>
  <c r="I628" i="4"/>
  <c r="G630" i="4"/>
  <c r="H629" i="4"/>
  <c r="F2785" i="4"/>
  <c r="I629" i="2"/>
  <c r="J629" i="4" l="1"/>
  <c r="I629" i="4"/>
  <c r="G631" i="4"/>
  <c r="H630" i="4"/>
  <c r="F2786" i="4"/>
  <c r="I630" i="2"/>
  <c r="J630" i="4" l="1"/>
  <c r="I630" i="4"/>
  <c r="G632" i="4"/>
  <c r="H631" i="4"/>
  <c r="F2787" i="4"/>
  <c r="I631" i="2"/>
  <c r="J631" i="4" l="1"/>
  <c r="I631" i="4"/>
  <c r="G633" i="4"/>
  <c r="H632" i="4"/>
  <c r="F2788" i="4"/>
  <c r="I632" i="2"/>
  <c r="J632" i="4" l="1"/>
  <c r="I632" i="4"/>
  <c r="G634" i="4"/>
  <c r="H633" i="4"/>
  <c r="F2789" i="4"/>
  <c r="I633" i="2"/>
  <c r="J633" i="4" l="1"/>
  <c r="I633" i="4"/>
  <c r="G635" i="4"/>
  <c r="H634" i="4"/>
  <c r="F2790" i="4"/>
  <c r="I634" i="2"/>
  <c r="J634" i="4" l="1"/>
  <c r="I634" i="4"/>
  <c r="G636" i="4"/>
  <c r="H635" i="4"/>
  <c r="F2791" i="4"/>
  <c r="I635" i="2"/>
  <c r="J635" i="4" l="1"/>
  <c r="I635" i="4"/>
  <c r="G637" i="4"/>
  <c r="H636" i="4"/>
  <c r="F2792" i="4"/>
  <c r="I636" i="2"/>
  <c r="J636" i="4" l="1"/>
  <c r="I636" i="4"/>
  <c r="G638" i="4"/>
  <c r="H637" i="4"/>
  <c r="F2793" i="4"/>
  <c r="I637" i="2"/>
  <c r="J637" i="4" l="1"/>
  <c r="I637" i="4"/>
  <c r="G639" i="4"/>
  <c r="H638" i="4"/>
  <c r="F2794" i="4"/>
  <c r="I638" i="2"/>
  <c r="J638" i="4" l="1"/>
  <c r="I638" i="4"/>
  <c r="G640" i="4"/>
  <c r="H639" i="4"/>
  <c r="F2795" i="4"/>
  <c r="I639" i="2"/>
  <c r="J639" i="4" l="1"/>
  <c r="I639" i="4"/>
  <c r="G641" i="4"/>
  <c r="H640" i="4"/>
  <c r="F2796" i="4"/>
  <c r="I640" i="2"/>
  <c r="J640" i="4" l="1"/>
  <c r="I640" i="4"/>
  <c r="G642" i="4"/>
  <c r="H641" i="4"/>
  <c r="F2797" i="4"/>
  <c r="I641" i="2"/>
  <c r="J641" i="4" l="1"/>
  <c r="I641" i="4"/>
  <c r="G643" i="4"/>
  <c r="H642" i="4"/>
  <c r="F2798" i="4"/>
  <c r="I642" i="2"/>
  <c r="J642" i="4" l="1"/>
  <c r="I642" i="4"/>
  <c r="G644" i="4"/>
  <c r="H643" i="4"/>
  <c r="F2799" i="4"/>
  <c r="I643" i="2"/>
  <c r="J643" i="4" l="1"/>
  <c r="I643" i="4"/>
  <c r="G645" i="4"/>
  <c r="H644" i="4"/>
  <c r="F2800" i="4"/>
  <c r="I644" i="2"/>
  <c r="J644" i="4" l="1"/>
  <c r="I644" i="4"/>
  <c r="G646" i="4"/>
  <c r="H645" i="4"/>
  <c r="F2801" i="4"/>
  <c r="I645" i="2"/>
  <c r="J645" i="4" l="1"/>
  <c r="I645" i="4"/>
  <c r="G647" i="4"/>
  <c r="H646" i="4"/>
  <c r="F2802" i="4"/>
  <c r="I646" i="2"/>
  <c r="J646" i="4" l="1"/>
  <c r="I646" i="4"/>
  <c r="G648" i="4"/>
  <c r="H647" i="4"/>
  <c r="F2803" i="4"/>
  <c r="I647" i="2"/>
  <c r="J647" i="4" l="1"/>
  <c r="I647" i="4"/>
  <c r="G649" i="4"/>
  <c r="H648" i="4"/>
  <c r="F2804" i="4"/>
  <c r="I648" i="2"/>
  <c r="J648" i="4" l="1"/>
  <c r="I648" i="4"/>
  <c r="G650" i="4"/>
  <c r="H649" i="4"/>
  <c r="F2805" i="4"/>
  <c r="I649" i="2"/>
  <c r="J649" i="4" l="1"/>
  <c r="I649" i="4"/>
  <c r="G651" i="4"/>
  <c r="H650" i="4"/>
  <c r="F2806" i="4"/>
  <c r="I650" i="2"/>
  <c r="J650" i="4" l="1"/>
  <c r="I650" i="4"/>
  <c r="G652" i="4"/>
  <c r="H651" i="4"/>
  <c r="F2807" i="4"/>
  <c r="I651" i="2"/>
  <c r="J651" i="4" l="1"/>
  <c r="I651" i="4"/>
  <c r="G653" i="4"/>
  <c r="H652" i="4"/>
  <c r="F2808" i="4"/>
  <c r="I652" i="2"/>
  <c r="J652" i="4" l="1"/>
  <c r="I652" i="4"/>
  <c r="G654" i="4"/>
  <c r="H653" i="4"/>
  <c r="F2809" i="4"/>
  <c r="I653" i="2"/>
  <c r="J653" i="4" l="1"/>
  <c r="I653" i="4"/>
  <c r="G655" i="4"/>
  <c r="H654" i="4"/>
  <c r="F2810" i="4"/>
  <c r="I654" i="2"/>
  <c r="J654" i="4" l="1"/>
  <c r="I654" i="4"/>
  <c r="G656" i="4"/>
  <c r="H655" i="4"/>
  <c r="F2811" i="4"/>
  <c r="I655" i="2"/>
  <c r="J655" i="4" l="1"/>
  <c r="I655" i="4"/>
  <c r="G657" i="4"/>
  <c r="H656" i="4"/>
  <c r="F2812" i="4"/>
  <c r="I656" i="2"/>
  <c r="J656" i="4" l="1"/>
  <c r="I656" i="4"/>
  <c r="G658" i="4"/>
  <c r="H657" i="4"/>
  <c r="F2813" i="4"/>
  <c r="I657" i="2"/>
  <c r="J657" i="4" l="1"/>
  <c r="I657" i="4"/>
  <c r="G659" i="4"/>
  <c r="H658" i="4"/>
  <c r="F2814" i="4"/>
  <c r="I658" i="2"/>
  <c r="J658" i="4" l="1"/>
  <c r="I658" i="4"/>
  <c r="G660" i="4"/>
  <c r="H659" i="4"/>
  <c r="F2815" i="4"/>
  <c r="I659" i="2"/>
  <c r="J659" i="4" l="1"/>
  <c r="I659" i="4"/>
  <c r="G661" i="4"/>
  <c r="H660" i="4"/>
  <c r="F2816" i="4"/>
  <c r="I660" i="2"/>
  <c r="J660" i="4" l="1"/>
  <c r="I660" i="4"/>
  <c r="G662" i="4"/>
  <c r="H661" i="4"/>
  <c r="F2817" i="4"/>
  <c r="I661" i="2"/>
  <c r="J661" i="4" l="1"/>
  <c r="I661" i="4"/>
  <c r="G663" i="4"/>
  <c r="H662" i="4"/>
  <c r="F2818" i="4"/>
  <c r="I662" i="2"/>
  <c r="J662" i="4" l="1"/>
  <c r="I662" i="4"/>
  <c r="G664" i="4"/>
  <c r="H663" i="4"/>
  <c r="F2819" i="4"/>
  <c r="I663" i="2"/>
  <c r="J663" i="4" l="1"/>
  <c r="I663" i="4"/>
  <c r="G665" i="4"/>
  <c r="H664" i="4"/>
  <c r="F2820" i="4"/>
  <c r="I664" i="2"/>
  <c r="J664" i="4" l="1"/>
  <c r="I664" i="4"/>
  <c r="G666" i="4"/>
  <c r="H665" i="4"/>
  <c r="F2821" i="4"/>
  <c r="I665" i="2"/>
  <c r="J665" i="4" l="1"/>
  <c r="I665" i="4"/>
  <c r="G667" i="4"/>
  <c r="H666" i="4"/>
  <c r="F2822" i="4"/>
  <c r="I666" i="2"/>
  <c r="J666" i="4" l="1"/>
  <c r="I666" i="4"/>
  <c r="G668" i="4"/>
  <c r="H667" i="4"/>
  <c r="F2823" i="4"/>
  <c r="I667" i="2"/>
  <c r="J667" i="4" l="1"/>
  <c r="I667" i="4"/>
  <c r="G669" i="4"/>
  <c r="H668" i="4"/>
  <c r="F2824" i="4"/>
  <c r="I668" i="2"/>
  <c r="J668" i="4" l="1"/>
  <c r="I668" i="4"/>
  <c r="G670" i="4"/>
  <c r="H669" i="4"/>
  <c r="F2825" i="4"/>
  <c r="I669" i="2"/>
  <c r="J669" i="4" l="1"/>
  <c r="I669" i="4"/>
  <c r="G671" i="4"/>
  <c r="H670" i="4"/>
  <c r="F2826" i="4"/>
  <c r="I670" i="2"/>
  <c r="J670" i="4" l="1"/>
  <c r="I670" i="4"/>
  <c r="G672" i="4"/>
  <c r="H671" i="4"/>
  <c r="F2827" i="4"/>
  <c r="I671" i="2"/>
  <c r="J671" i="4" l="1"/>
  <c r="I671" i="4"/>
  <c r="G673" i="4"/>
  <c r="H672" i="4"/>
  <c r="F2828" i="4"/>
  <c r="I672" i="2"/>
  <c r="J672" i="4" l="1"/>
  <c r="I672" i="4"/>
  <c r="G674" i="4"/>
  <c r="H673" i="4"/>
  <c r="F2829" i="4"/>
  <c r="I673" i="2"/>
  <c r="J673" i="4" l="1"/>
  <c r="I673" i="4"/>
  <c r="G675" i="4"/>
  <c r="H674" i="4"/>
  <c r="F2830" i="4"/>
  <c r="I674" i="2"/>
  <c r="J674" i="4" l="1"/>
  <c r="I674" i="4"/>
  <c r="G676" i="4"/>
  <c r="H675" i="4"/>
  <c r="F2831" i="4"/>
  <c r="I675" i="2"/>
  <c r="J675" i="4" l="1"/>
  <c r="I675" i="4"/>
  <c r="G677" i="4"/>
  <c r="H676" i="4"/>
  <c r="F2832" i="4"/>
  <c r="I676" i="2"/>
  <c r="J676" i="4" l="1"/>
  <c r="I676" i="4"/>
  <c r="G678" i="4"/>
  <c r="H677" i="4"/>
  <c r="F2833" i="4"/>
  <c r="I677" i="2"/>
  <c r="J677" i="4" l="1"/>
  <c r="I677" i="4"/>
  <c r="G679" i="4"/>
  <c r="H678" i="4"/>
  <c r="F2834" i="4"/>
  <c r="I678" i="2"/>
  <c r="J678" i="4" l="1"/>
  <c r="I678" i="4"/>
  <c r="G680" i="4"/>
  <c r="H679" i="4"/>
  <c r="F2835" i="4"/>
  <c r="I679" i="2"/>
  <c r="J679" i="4" l="1"/>
  <c r="I679" i="4"/>
  <c r="G681" i="4"/>
  <c r="H680" i="4"/>
  <c r="F2836" i="4"/>
  <c r="I680" i="2"/>
  <c r="J680" i="4" l="1"/>
  <c r="I680" i="4"/>
  <c r="G682" i="4"/>
  <c r="H681" i="4"/>
  <c r="F2837" i="4"/>
  <c r="I681" i="2"/>
  <c r="J681" i="4" l="1"/>
  <c r="I681" i="4"/>
  <c r="G683" i="4"/>
  <c r="H682" i="4"/>
  <c r="F2838" i="4"/>
  <c r="I682" i="2"/>
  <c r="J682" i="4" l="1"/>
  <c r="I682" i="4"/>
  <c r="G684" i="4"/>
  <c r="H683" i="4"/>
  <c r="F2839" i="4"/>
  <c r="I683" i="2"/>
  <c r="J683" i="4" l="1"/>
  <c r="I683" i="4"/>
  <c r="G685" i="4"/>
  <c r="H684" i="4"/>
  <c r="F2840" i="4"/>
  <c r="I684" i="2"/>
  <c r="J684" i="4" l="1"/>
  <c r="I684" i="4"/>
  <c r="G686" i="4"/>
  <c r="H685" i="4"/>
  <c r="F2841" i="4"/>
  <c r="I685" i="2"/>
  <c r="J685" i="4" l="1"/>
  <c r="I685" i="4"/>
  <c r="G687" i="4"/>
  <c r="H686" i="4"/>
  <c r="F2842" i="4"/>
  <c r="I686" i="2"/>
  <c r="J686" i="4" l="1"/>
  <c r="I686" i="4"/>
  <c r="G688" i="4"/>
  <c r="H687" i="4"/>
  <c r="F2843" i="4"/>
  <c r="I687" i="2"/>
  <c r="J687" i="4" l="1"/>
  <c r="I687" i="4"/>
  <c r="G689" i="4"/>
  <c r="H688" i="4"/>
  <c r="F2844" i="4"/>
  <c r="I688" i="2"/>
  <c r="J688" i="4" l="1"/>
  <c r="I688" i="4"/>
  <c r="G690" i="4"/>
  <c r="H689" i="4"/>
  <c r="F2845" i="4"/>
  <c r="I689" i="2"/>
  <c r="J689" i="4" l="1"/>
  <c r="I689" i="4"/>
  <c r="G691" i="4"/>
  <c r="H690" i="4"/>
  <c r="F2846" i="4"/>
  <c r="I690" i="2"/>
  <c r="J690" i="4" l="1"/>
  <c r="I690" i="4"/>
  <c r="G692" i="4"/>
  <c r="H691" i="4"/>
  <c r="F2847" i="4"/>
  <c r="I691" i="2"/>
  <c r="J691" i="4" l="1"/>
  <c r="I691" i="4"/>
  <c r="G693" i="4"/>
  <c r="H692" i="4"/>
  <c r="F2848" i="4"/>
  <c r="I692" i="2"/>
  <c r="J692" i="4" l="1"/>
  <c r="I692" i="4"/>
  <c r="G694" i="4"/>
  <c r="H693" i="4"/>
  <c r="F2849" i="4"/>
  <c r="I693" i="2"/>
  <c r="J693" i="4" l="1"/>
  <c r="I693" i="4"/>
  <c r="G695" i="4"/>
  <c r="H694" i="4"/>
  <c r="F2850" i="4"/>
  <c r="I694" i="2"/>
  <c r="J694" i="4" l="1"/>
  <c r="I694" i="4"/>
  <c r="G696" i="4"/>
  <c r="H695" i="4"/>
  <c r="F2851" i="4"/>
  <c r="I695" i="2"/>
  <c r="J695" i="4" l="1"/>
  <c r="I695" i="4"/>
  <c r="G697" i="4"/>
  <c r="H696" i="4"/>
  <c r="F2852" i="4"/>
  <c r="I696" i="2"/>
  <c r="J696" i="4" l="1"/>
  <c r="I696" i="4"/>
  <c r="G698" i="4"/>
  <c r="H697" i="4"/>
  <c r="F2853" i="4"/>
  <c r="I697" i="2"/>
  <c r="J697" i="4" l="1"/>
  <c r="I697" i="4"/>
  <c r="G699" i="4"/>
  <c r="H698" i="4"/>
  <c r="F2854" i="4"/>
  <c r="I698" i="2"/>
  <c r="J698" i="4" l="1"/>
  <c r="I698" i="4"/>
  <c r="G700" i="4"/>
  <c r="H699" i="4"/>
  <c r="F2855" i="4"/>
  <c r="I699" i="2"/>
  <c r="J699" i="4" l="1"/>
  <c r="I699" i="4"/>
  <c r="G701" i="4"/>
  <c r="H700" i="4"/>
  <c r="F2856" i="4"/>
  <c r="I700" i="2"/>
  <c r="J700" i="4" l="1"/>
  <c r="I700" i="4"/>
  <c r="G702" i="4"/>
  <c r="H701" i="4"/>
  <c r="F2857" i="4"/>
  <c r="I701" i="2"/>
  <c r="J701" i="4" l="1"/>
  <c r="I701" i="4"/>
  <c r="G703" i="4"/>
  <c r="H702" i="4"/>
  <c r="F2858" i="4"/>
  <c r="I702" i="2"/>
  <c r="J702" i="4" l="1"/>
  <c r="I702" i="4"/>
  <c r="G704" i="4"/>
  <c r="H703" i="4"/>
  <c r="F2859" i="4"/>
  <c r="I703" i="2"/>
  <c r="J703" i="4" l="1"/>
  <c r="I703" i="4"/>
  <c r="G705" i="4"/>
  <c r="H704" i="4"/>
  <c r="F2860" i="4"/>
  <c r="I704" i="2"/>
  <c r="J704" i="4" l="1"/>
  <c r="I704" i="4"/>
  <c r="G706" i="4"/>
  <c r="H705" i="4"/>
  <c r="F2861" i="4"/>
  <c r="I705" i="2"/>
  <c r="J705" i="4" l="1"/>
  <c r="I705" i="4"/>
  <c r="G707" i="4"/>
  <c r="H706" i="4"/>
  <c r="F2862" i="4"/>
  <c r="I706" i="2"/>
  <c r="J706" i="4" l="1"/>
  <c r="I706" i="4"/>
  <c r="G708" i="4"/>
  <c r="H707" i="4"/>
  <c r="F2863" i="4"/>
  <c r="I707" i="2"/>
  <c r="J707" i="4" l="1"/>
  <c r="I707" i="4"/>
  <c r="G709" i="4"/>
  <c r="H708" i="4"/>
  <c r="F2864" i="4"/>
  <c r="I708" i="2"/>
  <c r="J708" i="4" l="1"/>
  <c r="I708" i="4"/>
  <c r="G710" i="4"/>
  <c r="H709" i="4"/>
  <c r="F2865" i="4"/>
  <c r="I709" i="2"/>
  <c r="J709" i="4" l="1"/>
  <c r="I709" i="4"/>
  <c r="G711" i="4"/>
  <c r="H710" i="4"/>
  <c r="F2866" i="4"/>
  <c r="I710" i="2"/>
  <c r="J710" i="4" l="1"/>
  <c r="I710" i="4"/>
  <c r="G712" i="4"/>
  <c r="H711" i="4"/>
  <c r="F2867" i="4"/>
  <c r="I711" i="2"/>
  <c r="J711" i="4" l="1"/>
  <c r="I711" i="4"/>
  <c r="G713" i="4"/>
  <c r="H712" i="4"/>
  <c r="F2868" i="4"/>
  <c r="I712" i="2"/>
  <c r="J712" i="4" l="1"/>
  <c r="I712" i="4"/>
  <c r="G714" i="4"/>
  <c r="H713" i="4"/>
  <c r="F2869" i="4"/>
  <c r="I713" i="2"/>
  <c r="J713" i="4" l="1"/>
  <c r="I713" i="4"/>
  <c r="G715" i="4"/>
  <c r="H714" i="4"/>
  <c r="F2870" i="4"/>
  <c r="I714" i="2"/>
  <c r="J714" i="4" l="1"/>
  <c r="I714" i="4"/>
  <c r="G716" i="4"/>
  <c r="H715" i="4"/>
  <c r="F2871" i="4"/>
  <c r="I715" i="2"/>
  <c r="J715" i="4" l="1"/>
  <c r="I715" i="4"/>
  <c r="G717" i="4"/>
  <c r="H716" i="4"/>
  <c r="F2872" i="4"/>
  <c r="I716" i="2"/>
  <c r="J716" i="4" l="1"/>
  <c r="I716" i="4"/>
  <c r="G718" i="4"/>
  <c r="H717" i="4"/>
  <c r="F2873" i="4"/>
  <c r="I717" i="2"/>
  <c r="J717" i="4" l="1"/>
  <c r="I717" i="4"/>
  <c r="G719" i="4"/>
  <c r="H718" i="4"/>
  <c r="F2874" i="4"/>
  <c r="I718" i="2"/>
  <c r="J718" i="4" l="1"/>
  <c r="I718" i="4"/>
  <c r="G720" i="4"/>
  <c r="H719" i="4"/>
  <c r="F2875" i="4"/>
  <c r="I719" i="2"/>
  <c r="J719" i="4" l="1"/>
  <c r="I719" i="4"/>
  <c r="G721" i="4"/>
  <c r="H720" i="4"/>
  <c r="F2876" i="4"/>
  <c r="I720" i="2"/>
  <c r="J720" i="4" l="1"/>
  <c r="I720" i="4"/>
  <c r="G722" i="4"/>
  <c r="H721" i="4"/>
  <c r="F2877" i="4"/>
  <c r="I721" i="2"/>
  <c r="J721" i="4" l="1"/>
  <c r="I721" i="4"/>
  <c r="G723" i="4"/>
  <c r="H722" i="4"/>
  <c r="F2878" i="4"/>
  <c r="I722" i="2"/>
  <c r="J722" i="4" l="1"/>
  <c r="I722" i="4"/>
  <c r="G724" i="4"/>
  <c r="H723" i="4"/>
  <c r="F2879" i="4"/>
  <c r="I723" i="2"/>
  <c r="J723" i="4" l="1"/>
  <c r="I723" i="4"/>
  <c r="G725" i="4"/>
  <c r="H724" i="4"/>
  <c r="F2880" i="4"/>
  <c r="I724" i="2"/>
  <c r="J724" i="4" l="1"/>
  <c r="I724" i="4"/>
  <c r="G726" i="4"/>
  <c r="H725" i="4"/>
  <c r="F2881" i="4"/>
  <c r="I725" i="2"/>
  <c r="J725" i="4" l="1"/>
  <c r="I725" i="4"/>
  <c r="G727" i="4"/>
  <c r="H726" i="4"/>
  <c r="F2882" i="4"/>
  <c r="I726" i="2"/>
  <c r="J726" i="4" l="1"/>
  <c r="I726" i="4"/>
  <c r="G728" i="4"/>
  <c r="H727" i="4"/>
  <c r="F2883" i="4"/>
  <c r="I727" i="2"/>
  <c r="J727" i="4" l="1"/>
  <c r="I727" i="4"/>
  <c r="G729" i="4"/>
  <c r="H728" i="4"/>
  <c r="F2884" i="4"/>
  <c r="I728" i="2"/>
  <c r="J728" i="4" l="1"/>
  <c r="I728" i="4"/>
  <c r="G730" i="4"/>
  <c r="H729" i="4"/>
  <c r="F2885" i="4"/>
  <c r="I729" i="2"/>
  <c r="J729" i="4" l="1"/>
  <c r="I729" i="4"/>
  <c r="G731" i="4"/>
  <c r="H730" i="4"/>
  <c r="F2886" i="4"/>
  <c r="I730" i="2"/>
  <c r="J730" i="4" l="1"/>
  <c r="I730" i="4"/>
  <c r="G732" i="4"/>
  <c r="H731" i="4"/>
  <c r="F2887" i="4"/>
  <c r="I731" i="2"/>
  <c r="J731" i="4" l="1"/>
  <c r="I731" i="4"/>
  <c r="G733" i="4"/>
  <c r="H732" i="4"/>
  <c r="F2888" i="4"/>
  <c r="I732" i="2"/>
  <c r="J732" i="4" l="1"/>
  <c r="I732" i="4"/>
  <c r="G734" i="4"/>
  <c r="H733" i="4"/>
  <c r="F2889" i="4"/>
  <c r="I733" i="2"/>
  <c r="J733" i="4" l="1"/>
  <c r="I733" i="4"/>
  <c r="G735" i="4"/>
  <c r="H734" i="4"/>
  <c r="F2890" i="4"/>
  <c r="I734" i="2"/>
  <c r="J734" i="4" l="1"/>
  <c r="I734" i="4"/>
  <c r="G736" i="4"/>
  <c r="H735" i="4"/>
  <c r="F2891" i="4"/>
  <c r="I735" i="2"/>
  <c r="J735" i="4" l="1"/>
  <c r="I735" i="4"/>
  <c r="G737" i="4"/>
  <c r="H736" i="4"/>
  <c r="F2892" i="4"/>
  <c r="I736" i="2"/>
  <c r="J736" i="4" l="1"/>
  <c r="I736" i="4"/>
  <c r="G738" i="4"/>
  <c r="H737" i="4"/>
  <c r="F2893" i="4"/>
  <c r="I737" i="2"/>
  <c r="J737" i="4" l="1"/>
  <c r="I737" i="4"/>
  <c r="G739" i="4"/>
  <c r="H738" i="4"/>
  <c r="F2894" i="4"/>
  <c r="I738" i="2"/>
  <c r="J738" i="4" l="1"/>
  <c r="I738" i="4"/>
  <c r="G740" i="4"/>
  <c r="H739" i="4"/>
  <c r="F2895" i="4"/>
  <c r="I739" i="2"/>
  <c r="J739" i="4" l="1"/>
  <c r="I739" i="4"/>
  <c r="G741" i="4"/>
  <c r="H740" i="4"/>
  <c r="F2896" i="4"/>
  <c r="I740" i="2"/>
  <c r="J740" i="4" l="1"/>
  <c r="I740" i="4"/>
  <c r="G742" i="4"/>
  <c r="H741" i="4"/>
  <c r="F2897" i="4"/>
  <c r="I741" i="2"/>
  <c r="J741" i="4" l="1"/>
  <c r="I741" i="4"/>
  <c r="G743" i="4"/>
  <c r="H742" i="4"/>
  <c r="F2898" i="4"/>
  <c r="I742" i="2"/>
  <c r="J742" i="4" l="1"/>
  <c r="I742" i="4"/>
  <c r="G744" i="4"/>
  <c r="H743" i="4"/>
  <c r="F2899" i="4"/>
  <c r="I743" i="2"/>
  <c r="J743" i="4" l="1"/>
  <c r="I743" i="4"/>
  <c r="G745" i="4"/>
  <c r="H744" i="4"/>
  <c r="F2900" i="4"/>
  <c r="I744" i="2"/>
  <c r="J744" i="4" l="1"/>
  <c r="I744" i="4"/>
  <c r="G746" i="4"/>
  <c r="H745" i="4"/>
  <c r="F2901" i="4"/>
  <c r="I745" i="2"/>
  <c r="J745" i="4" l="1"/>
  <c r="I745" i="4"/>
  <c r="G747" i="4"/>
  <c r="H746" i="4"/>
  <c r="F2902" i="4"/>
  <c r="I746" i="2"/>
  <c r="J746" i="4" l="1"/>
  <c r="I746" i="4"/>
  <c r="G748" i="4"/>
  <c r="H747" i="4"/>
  <c r="F2903" i="4"/>
  <c r="I747" i="2"/>
  <c r="J747" i="4" l="1"/>
  <c r="I747" i="4"/>
  <c r="G749" i="4"/>
  <c r="H748" i="4"/>
  <c r="F2904" i="4"/>
  <c r="I748" i="2"/>
  <c r="J748" i="4" l="1"/>
  <c r="I748" i="4"/>
  <c r="G750" i="4"/>
  <c r="H749" i="4"/>
  <c r="F2905" i="4"/>
  <c r="I749" i="2"/>
  <c r="J749" i="4" l="1"/>
  <c r="I749" i="4"/>
  <c r="G751" i="4"/>
  <c r="H750" i="4"/>
  <c r="F2906" i="4"/>
  <c r="I750" i="2"/>
  <c r="J750" i="4" l="1"/>
  <c r="I750" i="4"/>
  <c r="G752" i="4"/>
  <c r="H751" i="4"/>
  <c r="F2907" i="4"/>
  <c r="I751" i="2"/>
  <c r="J751" i="4" l="1"/>
  <c r="I751" i="4"/>
  <c r="G753" i="4"/>
  <c r="H752" i="4"/>
  <c r="F2908" i="4"/>
  <c r="I752" i="2"/>
  <c r="J752" i="4" l="1"/>
  <c r="I752" i="4"/>
  <c r="G754" i="4"/>
  <c r="H753" i="4"/>
  <c r="F2909" i="4"/>
  <c r="I753" i="2"/>
  <c r="J753" i="4" l="1"/>
  <c r="I753" i="4"/>
  <c r="G755" i="4"/>
  <c r="H754" i="4"/>
  <c r="F2910" i="4"/>
  <c r="I754" i="2"/>
  <c r="J754" i="4" l="1"/>
  <c r="I754" i="4"/>
  <c r="G756" i="4"/>
  <c r="H755" i="4"/>
  <c r="F2911" i="4"/>
  <c r="I755" i="2"/>
  <c r="J755" i="4" l="1"/>
  <c r="I755" i="4"/>
  <c r="G757" i="4"/>
  <c r="H756" i="4"/>
  <c r="F2912" i="4"/>
  <c r="I756" i="2"/>
  <c r="J756" i="4" l="1"/>
  <c r="I756" i="4"/>
  <c r="G758" i="4"/>
  <c r="H757" i="4"/>
  <c r="F2913" i="4"/>
  <c r="I757" i="2"/>
  <c r="J757" i="4" l="1"/>
  <c r="I757" i="4"/>
  <c r="G759" i="4"/>
  <c r="H758" i="4"/>
  <c r="F2914" i="4"/>
  <c r="I758" i="2"/>
  <c r="J758" i="4" l="1"/>
  <c r="I758" i="4"/>
  <c r="G760" i="4"/>
  <c r="H759" i="4"/>
  <c r="F2915" i="4"/>
  <c r="I759" i="2"/>
  <c r="J759" i="4" l="1"/>
  <c r="I759" i="4"/>
  <c r="G761" i="4"/>
  <c r="H760" i="4"/>
  <c r="F2916" i="4"/>
  <c r="I760" i="2"/>
  <c r="J760" i="4" l="1"/>
  <c r="I760" i="4"/>
  <c r="G762" i="4"/>
  <c r="H761" i="4"/>
  <c r="F2917" i="4"/>
  <c r="I761" i="2"/>
  <c r="J761" i="4" l="1"/>
  <c r="I761" i="4"/>
  <c r="G763" i="4"/>
  <c r="H762" i="4"/>
  <c r="F2918" i="4"/>
  <c r="I762" i="2"/>
  <c r="J762" i="4" l="1"/>
  <c r="I762" i="4"/>
  <c r="G764" i="4"/>
  <c r="H763" i="4"/>
  <c r="F2919" i="4"/>
  <c r="I763" i="2"/>
  <c r="J763" i="4" l="1"/>
  <c r="I763" i="4"/>
  <c r="G765" i="4"/>
  <c r="H764" i="4"/>
  <c r="F2920" i="4"/>
  <c r="I764" i="2"/>
  <c r="J764" i="4" l="1"/>
  <c r="I764" i="4"/>
  <c r="G766" i="4"/>
  <c r="H765" i="4"/>
  <c r="F2921" i="4"/>
  <c r="I765" i="2"/>
  <c r="J765" i="4" l="1"/>
  <c r="I765" i="4"/>
  <c r="G767" i="4"/>
  <c r="H766" i="4"/>
  <c r="F2922" i="4"/>
  <c r="I766" i="2"/>
  <c r="J766" i="4" l="1"/>
  <c r="I766" i="4"/>
  <c r="G768" i="4"/>
  <c r="H767" i="4"/>
  <c r="F2923" i="4"/>
  <c r="I767" i="2"/>
  <c r="J767" i="4" l="1"/>
  <c r="I767" i="4"/>
  <c r="G769" i="4"/>
  <c r="H768" i="4"/>
  <c r="F2924" i="4"/>
  <c r="I768" i="2"/>
  <c r="J768" i="4" l="1"/>
  <c r="I768" i="4"/>
  <c r="G770" i="4"/>
  <c r="H769" i="4"/>
  <c r="F2925" i="4"/>
  <c r="I769" i="2"/>
  <c r="J769" i="4" l="1"/>
  <c r="I769" i="4"/>
  <c r="G771" i="4"/>
  <c r="H770" i="4"/>
  <c r="F2926" i="4"/>
  <c r="I770" i="2"/>
  <c r="J770" i="4" l="1"/>
  <c r="I770" i="4"/>
  <c r="G772" i="4"/>
  <c r="H771" i="4"/>
  <c r="F2927" i="4"/>
  <c r="I771" i="2"/>
  <c r="J771" i="4" l="1"/>
  <c r="I771" i="4"/>
  <c r="G773" i="4"/>
  <c r="H772" i="4"/>
  <c r="F2928" i="4"/>
  <c r="I772" i="2"/>
  <c r="J772" i="4" l="1"/>
  <c r="I772" i="4"/>
  <c r="G774" i="4"/>
  <c r="H773" i="4"/>
  <c r="F2929" i="4"/>
  <c r="I773" i="2"/>
  <c r="J773" i="4" l="1"/>
  <c r="I773" i="4"/>
  <c r="G775" i="4"/>
  <c r="H774" i="4"/>
  <c r="F2930" i="4"/>
  <c r="I775" i="2"/>
  <c r="I774" i="2"/>
  <c r="J774" i="4" l="1"/>
  <c r="I774" i="4"/>
  <c r="G776" i="4"/>
  <c r="H775" i="4"/>
  <c r="F2931" i="4"/>
  <c r="J775" i="4" l="1"/>
  <c r="I775" i="4"/>
  <c r="G777" i="4"/>
  <c r="H776" i="4"/>
  <c r="F2932" i="4"/>
  <c r="J776" i="4" l="1"/>
  <c r="I776" i="4"/>
  <c r="G778" i="4"/>
  <c r="H777" i="4"/>
  <c r="F2933" i="4"/>
  <c r="J777" i="4" l="1"/>
  <c r="I777" i="4"/>
  <c r="G779" i="4"/>
  <c r="H778" i="4"/>
  <c r="F2934" i="4"/>
  <c r="J778" i="4" l="1"/>
  <c r="I778" i="4"/>
  <c r="G780" i="4"/>
  <c r="H779" i="4"/>
  <c r="F2935" i="4"/>
  <c r="J779" i="4" l="1"/>
  <c r="I779" i="4"/>
  <c r="G781" i="4"/>
  <c r="H780" i="4"/>
  <c r="F2936" i="4"/>
  <c r="J780" i="4" l="1"/>
  <c r="I780" i="4"/>
  <c r="G782" i="4"/>
  <c r="H781" i="4"/>
  <c r="F2937" i="4"/>
  <c r="J781" i="4" l="1"/>
  <c r="I781" i="4"/>
  <c r="G783" i="4"/>
  <c r="H782" i="4"/>
  <c r="F2938" i="4"/>
  <c r="J782" i="4" l="1"/>
  <c r="I782" i="4"/>
  <c r="G784" i="4"/>
  <c r="H783" i="4"/>
  <c r="F2939" i="4"/>
  <c r="J783" i="4" l="1"/>
  <c r="I783" i="4"/>
  <c r="G785" i="4"/>
  <c r="H784" i="4"/>
  <c r="F2940" i="4"/>
  <c r="J784" i="4" l="1"/>
  <c r="I784" i="4"/>
  <c r="G786" i="4"/>
  <c r="H785" i="4"/>
  <c r="F2941" i="4"/>
  <c r="J785" i="4" l="1"/>
  <c r="I785" i="4"/>
  <c r="G787" i="4"/>
  <c r="H786" i="4"/>
  <c r="F2942" i="4"/>
  <c r="J786" i="4" l="1"/>
  <c r="I786" i="4"/>
  <c r="G788" i="4"/>
  <c r="H787" i="4"/>
  <c r="F2943" i="4"/>
  <c r="J787" i="4" l="1"/>
  <c r="I787" i="4"/>
  <c r="G789" i="4"/>
  <c r="H788" i="4"/>
  <c r="F2944" i="4"/>
  <c r="J788" i="4" l="1"/>
  <c r="I788" i="4"/>
  <c r="G790" i="4"/>
  <c r="H789" i="4"/>
  <c r="F2945" i="4"/>
  <c r="J789" i="4" l="1"/>
  <c r="I789" i="4"/>
  <c r="G791" i="4"/>
  <c r="H790" i="4"/>
  <c r="F2946" i="4"/>
  <c r="J790" i="4" l="1"/>
  <c r="I790" i="4"/>
  <c r="G792" i="4"/>
  <c r="H791" i="4"/>
  <c r="F2947" i="4"/>
  <c r="J791" i="4" l="1"/>
  <c r="I791" i="4"/>
  <c r="G793" i="4"/>
  <c r="H792" i="4"/>
  <c r="F2948" i="4"/>
  <c r="J792" i="4" l="1"/>
  <c r="I792" i="4"/>
  <c r="G794" i="4"/>
  <c r="H793" i="4"/>
  <c r="F2949" i="4"/>
  <c r="J793" i="4" l="1"/>
  <c r="I793" i="4"/>
  <c r="G795" i="4"/>
  <c r="H794" i="4"/>
  <c r="F2950" i="4"/>
  <c r="J794" i="4" l="1"/>
  <c r="I794" i="4"/>
  <c r="G796" i="4"/>
  <c r="H795" i="4"/>
  <c r="F2951" i="4"/>
  <c r="J795" i="4" l="1"/>
  <c r="I795" i="4"/>
  <c r="G797" i="4"/>
  <c r="H796" i="4"/>
  <c r="F2952" i="4"/>
  <c r="J796" i="4" l="1"/>
  <c r="I796" i="4"/>
  <c r="G798" i="4"/>
  <c r="H797" i="4"/>
  <c r="F2953" i="4"/>
  <c r="J797" i="4" l="1"/>
  <c r="I797" i="4"/>
  <c r="G799" i="4"/>
  <c r="H798" i="4"/>
  <c r="F2954" i="4"/>
  <c r="J798" i="4" l="1"/>
  <c r="I798" i="4"/>
  <c r="G800" i="4"/>
  <c r="H799" i="4"/>
  <c r="F2955" i="4"/>
  <c r="J799" i="4" l="1"/>
  <c r="I799" i="4"/>
  <c r="G801" i="4"/>
  <c r="H800" i="4"/>
  <c r="F2956" i="4"/>
  <c r="J800" i="4" l="1"/>
  <c r="I800" i="4"/>
  <c r="G802" i="4"/>
  <c r="H801" i="4"/>
  <c r="F2957" i="4"/>
  <c r="J801" i="4" l="1"/>
  <c r="I801" i="4"/>
  <c r="G803" i="4"/>
  <c r="H802" i="4"/>
  <c r="F2958" i="4"/>
  <c r="J802" i="4" l="1"/>
  <c r="I802" i="4"/>
  <c r="G804" i="4"/>
  <c r="H803" i="4"/>
  <c r="F2959" i="4"/>
  <c r="J803" i="4" l="1"/>
  <c r="I803" i="4"/>
  <c r="G805" i="4"/>
  <c r="H804" i="4"/>
  <c r="F2960" i="4"/>
  <c r="J804" i="4" l="1"/>
  <c r="I804" i="4"/>
  <c r="G806" i="4"/>
  <c r="H805" i="4"/>
  <c r="F2961" i="4"/>
  <c r="J805" i="4" l="1"/>
  <c r="I805" i="4"/>
  <c r="G807" i="4"/>
  <c r="H806" i="4"/>
  <c r="F2962" i="4"/>
  <c r="J806" i="4" l="1"/>
  <c r="I806" i="4"/>
  <c r="G808" i="4"/>
  <c r="H807" i="4"/>
  <c r="F2963" i="4"/>
  <c r="J807" i="4" l="1"/>
  <c r="I807" i="4"/>
  <c r="G809" i="4"/>
  <c r="H808" i="4"/>
  <c r="F2964" i="4"/>
  <c r="J808" i="4" l="1"/>
  <c r="I808" i="4"/>
  <c r="G810" i="4"/>
  <c r="H809" i="4"/>
  <c r="F2965" i="4"/>
  <c r="J809" i="4" l="1"/>
  <c r="I809" i="4"/>
  <c r="G811" i="4"/>
  <c r="H810" i="4"/>
  <c r="F2966" i="4"/>
  <c r="J810" i="4" l="1"/>
  <c r="I810" i="4"/>
  <c r="G812" i="4"/>
  <c r="H811" i="4"/>
  <c r="F2967" i="4"/>
  <c r="J811" i="4" l="1"/>
  <c r="I811" i="4"/>
  <c r="G813" i="4"/>
  <c r="H812" i="4"/>
  <c r="F2968" i="4"/>
  <c r="J812" i="4" l="1"/>
  <c r="I812" i="4"/>
  <c r="G814" i="4"/>
  <c r="H813" i="4"/>
  <c r="F2969" i="4"/>
  <c r="J813" i="4" l="1"/>
  <c r="I813" i="4"/>
  <c r="G815" i="4"/>
  <c r="H814" i="4"/>
  <c r="F2970" i="4"/>
  <c r="J814" i="4" l="1"/>
  <c r="I814" i="4"/>
  <c r="G816" i="4"/>
  <c r="H815" i="4"/>
  <c r="F2971" i="4"/>
  <c r="J815" i="4" l="1"/>
  <c r="I815" i="4"/>
  <c r="G817" i="4"/>
  <c r="H816" i="4"/>
  <c r="F2972" i="4"/>
  <c r="J816" i="4" l="1"/>
  <c r="I816" i="4"/>
  <c r="G818" i="4"/>
  <c r="H817" i="4"/>
  <c r="F2973" i="4"/>
  <c r="J817" i="4" l="1"/>
  <c r="I817" i="4"/>
  <c r="G819" i="4"/>
  <c r="H818" i="4"/>
  <c r="F2974" i="4"/>
  <c r="J818" i="4" l="1"/>
  <c r="I818" i="4"/>
  <c r="G820" i="4"/>
  <c r="H819" i="4"/>
  <c r="F2975" i="4"/>
  <c r="J819" i="4" l="1"/>
  <c r="I819" i="4"/>
  <c r="G821" i="4"/>
  <c r="H820" i="4"/>
  <c r="F2976" i="4"/>
  <c r="J820" i="4" l="1"/>
  <c r="I820" i="4"/>
  <c r="G822" i="4"/>
  <c r="H821" i="4"/>
  <c r="F2977" i="4"/>
  <c r="J821" i="4" l="1"/>
  <c r="I821" i="4"/>
  <c r="G823" i="4"/>
  <c r="H822" i="4"/>
  <c r="F2978" i="4"/>
  <c r="J822" i="4" l="1"/>
  <c r="I822" i="4"/>
  <c r="G824" i="4"/>
  <c r="H823" i="4"/>
  <c r="F2979" i="4"/>
  <c r="J823" i="4" l="1"/>
  <c r="I823" i="4"/>
  <c r="G825" i="4"/>
  <c r="H824" i="4"/>
  <c r="F2980" i="4"/>
  <c r="J824" i="4" l="1"/>
  <c r="I824" i="4"/>
  <c r="G826" i="4"/>
  <c r="H825" i="4"/>
  <c r="F2981" i="4"/>
  <c r="J825" i="4" l="1"/>
  <c r="I825" i="4"/>
  <c r="G827" i="4"/>
  <c r="H826" i="4"/>
  <c r="F2982" i="4"/>
  <c r="J826" i="4" l="1"/>
  <c r="I826" i="4"/>
  <c r="G828" i="4"/>
  <c r="H827" i="4"/>
  <c r="F2983" i="4"/>
  <c r="J827" i="4" l="1"/>
  <c r="I827" i="4"/>
  <c r="G829" i="4"/>
  <c r="H828" i="4"/>
  <c r="F2984" i="4"/>
  <c r="J828" i="4" l="1"/>
  <c r="I828" i="4"/>
  <c r="G830" i="4"/>
  <c r="H829" i="4"/>
  <c r="F2985" i="4"/>
  <c r="J829" i="4" l="1"/>
  <c r="I829" i="4"/>
  <c r="G831" i="4"/>
  <c r="H830" i="4"/>
  <c r="F2986" i="4"/>
  <c r="J830" i="4" l="1"/>
  <c r="I830" i="4"/>
  <c r="G832" i="4"/>
  <c r="H831" i="4"/>
  <c r="F2987" i="4"/>
  <c r="J831" i="4" l="1"/>
  <c r="I831" i="4"/>
  <c r="G833" i="4"/>
  <c r="H832" i="4"/>
  <c r="F2988" i="4"/>
  <c r="J832" i="4" l="1"/>
  <c r="I832" i="4"/>
  <c r="G834" i="4"/>
  <c r="H833" i="4"/>
  <c r="F2989" i="4"/>
  <c r="J833" i="4" l="1"/>
  <c r="I833" i="4"/>
  <c r="G835" i="4"/>
  <c r="H834" i="4"/>
  <c r="F2990" i="4"/>
  <c r="J834" i="4" l="1"/>
  <c r="I834" i="4"/>
  <c r="G836" i="4"/>
  <c r="H835" i="4"/>
  <c r="F2991" i="4"/>
  <c r="J835" i="4" l="1"/>
  <c r="I835" i="4"/>
  <c r="G837" i="4"/>
  <c r="H836" i="4"/>
  <c r="F2992" i="4"/>
  <c r="J836" i="4" l="1"/>
  <c r="I836" i="4"/>
  <c r="G838" i="4"/>
  <c r="H837" i="4"/>
  <c r="F2993" i="4"/>
  <c r="J837" i="4" l="1"/>
  <c r="I837" i="4"/>
  <c r="G839" i="4"/>
  <c r="H838" i="4"/>
  <c r="F2994" i="4"/>
  <c r="J838" i="4" l="1"/>
  <c r="I838" i="4"/>
  <c r="G840" i="4"/>
  <c r="H839" i="4"/>
  <c r="F2995" i="4"/>
  <c r="J839" i="4" l="1"/>
  <c r="I839" i="4"/>
  <c r="G841" i="4"/>
  <c r="H840" i="4"/>
  <c r="F2996" i="4"/>
  <c r="J840" i="4" l="1"/>
  <c r="I840" i="4"/>
  <c r="G842" i="4"/>
  <c r="H841" i="4"/>
  <c r="F2997" i="4"/>
  <c r="J841" i="4" l="1"/>
  <c r="I841" i="4"/>
  <c r="G843" i="4"/>
  <c r="H842" i="4"/>
  <c r="F2998" i="4"/>
  <c r="J842" i="4" l="1"/>
  <c r="I842" i="4"/>
  <c r="G844" i="4"/>
  <c r="H843" i="4"/>
  <c r="F2999" i="4"/>
  <c r="J843" i="4" l="1"/>
  <c r="I843" i="4"/>
  <c r="G845" i="4"/>
  <c r="H844" i="4"/>
  <c r="F3000" i="4"/>
  <c r="J844" i="4" l="1"/>
  <c r="I844" i="4"/>
  <c r="G846" i="4"/>
  <c r="H845" i="4"/>
  <c r="F3001" i="4"/>
  <c r="J845" i="4" l="1"/>
  <c r="I845" i="4"/>
  <c r="G847" i="4"/>
  <c r="H846" i="4"/>
  <c r="F3002" i="4"/>
  <c r="J846" i="4" l="1"/>
  <c r="I846" i="4"/>
  <c r="G848" i="4"/>
  <c r="H847" i="4"/>
  <c r="F3003" i="4"/>
  <c r="J847" i="4" l="1"/>
  <c r="I847" i="4"/>
  <c r="G849" i="4"/>
  <c r="H848" i="4"/>
  <c r="F3004" i="4"/>
  <c r="J848" i="4" l="1"/>
  <c r="I848" i="4"/>
  <c r="G850" i="4"/>
  <c r="H849" i="4"/>
  <c r="F3005" i="4"/>
  <c r="J849" i="4" l="1"/>
  <c r="I849" i="4"/>
  <c r="G851" i="4"/>
  <c r="H850" i="4"/>
  <c r="F3006" i="4"/>
  <c r="J850" i="4" l="1"/>
  <c r="I850" i="4"/>
  <c r="G852" i="4"/>
  <c r="H851" i="4"/>
  <c r="F3007" i="4"/>
  <c r="J851" i="4" l="1"/>
  <c r="I851" i="4"/>
  <c r="G853" i="4"/>
  <c r="H852" i="4"/>
  <c r="F3008" i="4"/>
  <c r="J852" i="4" l="1"/>
  <c r="I852" i="4"/>
  <c r="G854" i="4"/>
  <c r="H853" i="4"/>
  <c r="F3009" i="4"/>
  <c r="J853" i="4" l="1"/>
  <c r="I853" i="4"/>
  <c r="G855" i="4"/>
  <c r="H854" i="4"/>
  <c r="F3010" i="4"/>
  <c r="J854" i="4" l="1"/>
  <c r="I854" i="4"/>
  <c r="G856" i="4"/>
  <c r="H855" i="4"/>
  <c r="F3011" i="4"/>
  <c r="J855" i="4" l="1"/>
  <c r="I855" i="4"/>
  <c r="G857" i="4"/>
  <c r="H856" i="4"/>
  <c r="F3012" i="4"/>
  <c r="J856" i="4" l="1"/>
  <c r="I856" i="4"/>
  <c r="G858" i="4"/>
  <c r="H857" i="4"/>
  <c r="F3013" i="4"/>
  <c r="J857" i="4" l="1"/>
  <c r="I857" i="4"/>
  <c r="G859" i="4"/>
  <c r="H858" i="4"/>
  <c r="F3014" i="4"/>
  <c r="J858" i="4" l="1"/>
  <c r="I858" i="4"/>
  <c r="G860" i="4"/>
  <c r="H859" i="4"/>
  <c r="F3015" i="4"/>
  <c r="J859" i="4" l="1"/>
  <c r="I859" i="4"/>
  <c r="G861" i="4"/>
  <c r="H860" i="4"/>
  <c r="F3016" i="4"/>
  <c r="J860" i="4" l="1"/>
  <c r="I860" i="4"/>
  <c r="G862" i="4"/>
  <c r="H861" i="4"/>
  <c r="F3017" i="4"/>
  <c r="J861" i="4" l="1"/>
  <c r="I861" i="4"/>
  <c r="G863" i="4"/>
  <c r="H862" i="4"/>
  <c r="F3018" i="4"/>
  <c r="J862" i="4" l="1"/>
  <c r="I862" i="4"/>
  <c r="G864" i="4"/>
  <c r="H863" i="4"/>
  <c r="F3019" i="4"/>
  <c r="J863" i="4" l="1"/>
  <c r="I863" i="4"/>
  <c r="G865" i="4"/>
  <c r="H864" i="4"/>
  <c r="F3020" i="4"/>
  <c r="J864" i="4" l="1"/>
  <c r="I864" i="4"/>
  <c r="G866" i="4"/>
  <c r="H865" i="4"/>
  <c r="F3021" i="4"/>
  <c r="J865" i="4" l="1"/>
  <c r="I865" i="4"/>
  <c r="G867" i="4"/>
  <c r="H866" i="4"/>
  <c r="F3022" i="4"/>
  <c r="J866" i="4" l="1"/>
  <c r="I866" i="4"/>
  <c r="G868" i="4"/>
  <c r="H867" i="4"/>
  <c r="F3023" i="4"/>
  <c r="J867" i="4" l="1"/>
  <c r="I867" i="4"/>
  <c r="G869" i="4"/>
  <c r="H868" i="4"/>
  <c r="F3024" i="4"/>
  <c r="J868" i="4" l="1"/>
  <c r="I868" i="4"/>
  <c r="G870" i="4"/>
  <c r="H869" i="4"/>
  <c r="F3025" i="4"/>
  <c r="J869" i="4" l="1"/>
  <c r="I869" i="4"/>
  <c r="G871" i="4"/>
  <c r="H870" i="4"/>
  <c r="F3026" i="4"/>
  <c r="J870" i="4" l="1"/>
  <c r="I870" i="4"/>
  <c r="G872" i="4"/>
  <c r="H871" i="4"/>
  <c r="F3027" i="4"/>
  <c r="J871" i="4" l="1"/>
  <c r="I871" i="4"/>
  <c r="G873" i="4"/>
  <c r="H872" i="4"/>
  <c r="F3028" i="4"/>
  <c r="J872" i="4" l="1"/>
  <c r="I872" i="4"/>
  <c r="G874" i="4"/>
  <c r="H873" i="4"/>
  <c r="F3029" i="4"/>
  <c r="J873" i="4" l="1"/>
  <c r="I873" i="4"/>
  <c r="G875" i="4"/>
  <c r="H874" i="4"/>
  <c r="F3030" i="4"/>
  <c r="J874" i="4" l="1"/>
  <c r="I874" i="4"/>
  <c r="G876" i="4"/>
  <c r="H875" i="4"/>
  <c r="F3031" i="4"/>
  <c r="J875" i="4" l="1"/>
  <c r="I875" i="4"/>
  <c r="G877" i="4"/>
  <c r="H876" i="4"/>
  <c r="F3032" i="4"/>
  <c r="J876" i="4" l="1"/>
  <c r="I876" i="4"/>
  <c r="G878" i="4"/>
  <c r="H877" i="4"/>
  <c r="F3033" i="4"/>
  <c r="J877" i="4" l="1"/>
  <c r="I877" i="4"/>
  <c r="G879" i="4"/>
  <c r="H878" i="4"/>
  <c r="F3034" i="4"/>
  <c r="J878" i="4" l="1"/>
  <c r="I878" i="4"/>
  <c r="G880" i="4"/>
  <c r="H879" i="4"/>
  <c r="F3035" i="4"/>
  <c r="J879" i="4" l="1"/>
  <c r="I879" i="4"/>
  <c r="G881" i="4"/>
  <c r="H880" i="4"/>
  <c r="F3036" i="4"/>
  <c r="J880" i="4" l="1"/>
  <c r="I880" i="4"/>
  <c r="G882" i="4"/>
  <c r="H881" i="4"/>
  <c r="F3037" i="4"/>
  <c r="J881" i="4" l="1"/>
  <c r="I881" i="4"/>
  <c r="G883" i="4"/>
  <c r="H882" i="4"/>
  <c r="F3038" i="4"/>
  <c r="J882" i="4" l="1"/>
  <c r="I882" i="4"/>
  <c r="G884" i="4"/>
  <c r="H883" i="4"/>
  <c r="F3039" i="4"/>
  <c r="J883" i="4" l="1"/>
  <c r="I883" i="4"/>
  <c r="G885" i="4"/>
  <c r="H884" i="4"/>
  <c r="F3040" i="4"/>
  <c r="J884" i="4" l="1"/>
  <c r="I884" i="4"/>
  <c r="G886" i="4"/>
  <c r="H885" i="4"/>
  <c r="F3041" i="4"/>
  <c r="J885" i="4" l="1"/>
  <c r="I885" i="4"/>
  <c r="G887" i="4"/>
  <c r="H886" i="4"/>
  <c r="F3042" i="4"/>
  <c r="J886" i="4" l="1"/>
  <c r="I886" i="4"/>
  <c r="G888" i="4"/>
  <c r="H887" i="4"/>
  <c r="F3043" i="4"/>
  <c r="J887" i="4" l="1"/>
  <c r="I887" i="4"/>
  <c r="G889" i="4"/>
  <c r="H888" i="4"/>
  <c r="F3044" i="4"/>
  <c r="J888" i="4" l="1"/>
  <c r="I888" i="4"/>
  <c r="G890" i="4"/>
  <c r="H889" i="4"/>
  <c r="F3045" i="4"/>
  <c r="J889" i="4" l="1"/>
  <c r="I889" i="4"/>
  <c r="G891" i="4"/>
  <c r="H890" i="4"/>
  <c r="F3046" i="4"/>
  <c r="J890" i="4" l="1"/>
  <c r="I890" i="4"/>
  <c r="G892" i="4"/>
  <c r="H891" i="4"/>
  <c r="F3047" i="4"/>
  <c r="J891" i="4" l="1"/>
  <c r="I891" i="4"/>
  <c r="G893" i="4"/>
  <c r="H892" i="4"/>
  <c r="F3048" i="4"/>
  <c r="J892" i="4" l="1"/>
  <c r="I892" i="4"/>
  <c r="G894" i="4"/>
  <c r="H893" i="4"/>
  <c r="F3049" i="4"/>
  <c r="J893" i="4" l="1"/>
  <c r="I893" i="4"/>
  <c r="G895" i="4"/>
  <c r="H894" i="4"/>
  <c r="F3050" i="4"/>
  <c r="J894" i="4" l="1"/>
  <c r="I894" i="4"/>
  <c r="G896" i="4"/>
  <c r="H895" i="4"/>
  <c r="F3051" i="4"/>
  <c r="J895" i="4" l="1"/>
  <c r="I895" i="4"/>
  <c r="G897" i="4"/>
  <c r="H896" i="4"/>
  <c r="F3052" i="4"/>
  <c r="J896" i="4" l="1"/>
  <c r="I896" i="4"/>
  <c r="G898" i="4"/>
  <c r="H897" i="4"/>
  <c r="F3053" i="4"/>
  <c r="J897" i="4" l="1"/>
  <c r="I897" i="4"/>
  <c r="G899" i="4"/>
  <c r="H898" i="4"/>
  <c r="F3054" i="4"/>
  <c r="J898" i="4" l="1"/>
  <c r="I898" i="4"/>
  <c r="G900" i="4"/>
  <c r="H899" i="4"/>
  <c r="F3055" i="4"/>
  <c r="J899" i="4" l="1"/>
  <c r="I899" i="4"/>
  <c r="G901" i="4"/>
  <c r="H900" i="4"/>
  <c r="F3056" i="4"/>
  <c r="J900" i="4" l="1"/>
  <c r="I900" i="4"/>
  <c r="G902" i="4"/>
  <c r="H901" i="4"/>
  <c r="F3057" i="4"/>
  <c r="J901" i="4" l="1"/>
  <c r="I901" i="4"/>
  <c r="G903" i="4"/>
  <c r="H902" i="4"/>
  <c r="F3058" i="4"/>
  <c r="J902" i="4" l="1"/>
  <c r="I902" i="4"/>
  <c r="G904" i="4"/>
  <c r="H903" i="4"/>
  <c r="F3059" i="4"/>
  <c r="J903" i="4" l="1"/>
  <c r="I903" i="4"/>
  <c r="G905" i="4"/>
  <c r="H904" i="4"/>
  <c r="F3060" i="4"/>
  <c r="J904" i="4" l="1"/>
  <c r="I904" i="4"/>
  <c r="G906" i="4"/>
  <c r="H905" i="4"/>
  <c r="F3061" i="4"/>
  <c r="J905" i="4" l="1"/>
  <c r="I905" i="4"/>
  <c r="G907" i="4"/>
  <c r="H906" i="4"/>
  <c r="F3062" i="4"/>
  <c r="J906" i="4" l="1"/>
  <c r="I906" i="4"/>
  <c r="G908" i="4"/>
  <c r="H907" i="4"/>
  <c r="F3063" i="4"/>
  <c r="J907" i="4" l="1"/>
  <c r="I907" i="4"/>
  <c r="G909" i="4"/>
  <c r="H908" i="4"/>
  <c r="F3064" i="4"/>
  <c r="J908" i="4" l="1"/>
  <c r="I908" i="4"/>
  <c r="G910" i="4"/>
  <c r="H909" i="4"/>
  <c r="F3065" i="4"/>
  <c r="J909" i="4" l="1"/>
  <c r="I909" i="4"/>
  <c r="G911" i="4"/>
  <c r="H910" i="4"/>
  <c r="F3066" i="4"/>
  <c r="J910" i="4" l="1"/>
  <c r="I910" i="4"/>
  <c r="G912" i="4"/>
  <c r="H911" i="4"/>
  <c r="F3067" i="4"/>
  <c r="J911" i="4" l="1"/>
  <c r="I911" i="4"/>
  <c r="G913" i="4"/>
  <c r="H912" i="4"/>
  <c r="F3068" i="4"/>
  <c r="J912" i="4" l="1"/>
  <c r="I912" i="4"/>
  <c r="G914" i="4"/>
  <c r="H913" i="4"/>
  <c r="F3069" i="4"/>
  <c r="J913" i="4" l="1"/>
  <c r="I913" i="4"/>
  <c r="G915" i="4"/>
  <c r="H914" i="4"/>
  <c r="F3070" i="4"/>
  <c r="J914" i="4" l="1"/>
  <c r="I914" i="4"/>
  <c r="G916" i="4"/>
  <c r="H915" i="4"/>
  <c r="F3071" i="4"/>
  <c r="J915" i="4" l="1"/>
  <c r="I915" i="4"/>
  <c r="G917" i="4"/>
  <c r="H916" i="4"/>
  <c r="F3072" i="4"/>
  <c r="J916" i="4" l="1"/>
  <c r="I916" i="4"/>
  <c r="G918" i="4"/>
  <c r="H917" i="4"/>
  <c r="F3073" i="4"/>
  <c r="J917" i="4" l="1"/>
  <c r="I917" i="4"/>
  <c r="G919" i="4"/>
  <c r="H918" i="4"/>
  <c r="F3074" i="4"/>
  <c r="J918" i="4" l="1"/>
  <c r="I918" i="4"/>
  <c r="G920" i="4"/>
  <c r="H919" i="4"/>
  <c r="F3075" i="4"/>
  <c r="J919" i="4" l="1"/>
  <c r="I919" i="4"/>
  <c r="G921" i="4"/>
  <c r="H920" i="4"/>
  <c r="F3076" i="4"/>
  <c r="J920" i="4" l="1"/>
  <c r="I920" i="4"/>
  <c r="G922" i="4"/>
  <c r="H921" i="4"/>
  <c r="F3077" i="4"/>
  <c r="J921" i="4" l="1"/>
  <c r="I921" i="4"/>
  <c r="G923" i="4"/>
  <c r="H922" i="4"/>
  <c r="F3078" i="4"/>
  <c r="J922" i="4" l="1"/>
  <c r="I922" i="4"/>
  <c r="G924" i="4"/>
  <c r="H923" i="4"/>
  <c r="F3079" i="4"/>
  <c r="J923" i="4" l="1"/>
  <c r="I923" i="4"/>
  <c r="G925" i="4"/>
  <c r="H924" i="4"/>
  <c r="F3080" i="4"/>
  <c r="J924" i="4" l="1"/>
  <c r="I924" i="4"/>
  <c r="G926" i="4"/>
  <c r="H925" i="4"/>
  <c r="F3081" i="4"/>
  <c r="J925" i="4" l="1"/>
  <c r="I925" i="4"/>
  <c r="G927" i="4"/>
  <c r="H926" i="4"/>
  <c r="F3082" i="4"/>
  <c r="J926" i="4" l="1"/>
  <c r="I926" i="4"/>
  <c r="G928" i="4"/>
  <c r="H927" i="4"/>
  <c r="F3083" i="4"/>
  <c r="J927" i="4" l="1"/>
  <c r="I927" i="4"/>
  <c r="G929" i="4"/>
  <c r="H928" i="4"/>
  <c r="F3084" i="4"/>
  <c r="J928" i="4" l="1"/>
  <c r="I928" i="4"/>
  <c r="G930" i="4"/>
  <c r="H929" i="4"/>
  <c r="F3085" i="4"/>
  <c r="J929" i="4" l="1"/>
  <c r="I929" i="4"/>
  <c r="G931" i="4"/>
  <c r="H930" i="4"/>
  <c r="F3086" i="4"/>
  <c r="J930" i="4" l="1"/>
  <c r="I930" i="4"/>
  <c r="G932" i="4"/>
  <c r="H931" i="4"/>
  <c r="F3087" i="4"/>
  <c r="J931" i="4" l="1"/>
  <c r="I931" i="4"/>
  <c r="G933" i="4"/>
  <c r="H932" i="4"/>
  <c r="F3088" i="4"/>
  <c r="J932" i="4" l="1"/>
  <c r="I932" i="4"/>
  <c r="G934" i="4"/>
  <c r="H933" i="4"/>
  <c r="F3089" i="4"/>
  <c r="J933" i="4" l="1"/>
  <c r="I933" i="4"/>
  <c r="G935" i="4"/>
  <c r="H934" i="4"/>
  <c r="F3090" i="4"/>
  <c r="J934" i="4" l="1"/>
  <c r="I934" i="4"/>
  <c r="G936" i="4"/>
  <c r="H935" i="4"/>
  <c r="F3091" i="4"/>
  <c r="J935" i="4" l="1"/>
  <c r="I935" i="4"/>
  <c r="G937" i="4"/>
  <c r="H936" i="4"/>
  <c r="F3092" i="4"/>
  <c r="J936" i="4" l="1"/>
  <c r="I936" i="4"/>
  <c r="G938" i="4"/>
  <c r="H937" i="4"/>
  <c r="F3093" i="4"/>
  <c r="J937" i="4" l="1"/>
  <c r="I937" i="4"/>
  <c r="G939" i="4"/>
  <c r="H938" i="4"/>
  <c r="F3094" i="4"/>
  <c r="J938" i="4" l="1"/>
  <c r="I938" i="4"/>
  <c r="G940" i="4"/>
  <c r="H939" i="4"/>
  <c r="F3095" i="4"/>
  <c r="J939" i="4" l="1"/>
  <c r="I939" i="4"/>
  <c r="G941" i="4"/>
  <c r="H940" i="4"/>
  <c r="F3096" i="4"/>
  <c r="J940" i="4" l="1"/>
  <c r="I940" i="4"/>
  <c r="G942" i="4"/>
  <c r="H941" i="4"/>
  <c r="F3097" i="4"/>
  <c r="J941" i="4" l="1"/>
  <c r="I941" i="4"/>
  <c r="G943" i="4"/>
  <c r="H942" i="4"/>
  <c r="F3098" i="4"/>
  <c r="J942" i="4" l="1"/>
  <c r="I942" i="4"/>
  <c r="G944" i="4"/>
  <c r="H943" i="4"/>
  <c r="F3099" i="4"/>
  <c r="J943" i="4" l="1"/>
  <c r="I943" i="4"/>
  <c r="G945" i="4"/>
  <c r="H944" i="4"/>
  <c r="F3100" i="4"/>
  <c r="J944" i="4" l="1"/>
  <c r="I944" i="4"/>
  <c r="G946" i="4"/>
  <c r="H945" i="4"/>
  <c r="F3101" i="4"/>
  <c r="J945" i="4" l="1"/>
  <c r="I945" i="4"/>
  <c r="G947" i="4"/>
  <c r="H946" i="4"/>
  <c r="F3102" i="4"/>
  <c r="J946" i="4" l="1"/>
  <c r="I946" i="4"/>
  <c r="G948" i="4"/>
  <c r="H947" i="4"/>
  <c r="F3103" i="4"/>
  <c r="J947" i="4" l="1"/>
  <c r="I947" i="4"/>
  <c r="G949" i="4"/>
  <c r="H948" i="4"/>
  <c r="F3104" i="4"/>
  <c r="J948" i="4" l="1"/>
  <c r="I948" i="4"/>
  <c r="G950" i="4"/>
  <c r="H949" i="4"/>
  <c r="F3105" i="4"/>
  <c r="J949" i="4" l="1"/>
  <c r="I949" i="4"/>
  <c r="G951" i="4"/>
  <c r="H950" i="4"/>
  <c r="F3106" i="4"/>
  <c r="J950" i="4" l="1"/>
  <c r="I950" i="4"/>
  <c r="G952" i="4"/>
  <c r="H951" i="4"/>
  <c r="F3107" i="4"/>
  <c r="J951" i="4" l="1"/>
  <c r="I951" i="4"/>
  <c r="G953" i="4"/>
  <c r="H952" i="4"/>
  <c r="F3108" i="4"/>
  <c r="J952" i="4" l="1"/>
  <c r="I952" i="4"/>
  <c r="G954" i="4"/>
  <c r="H953" i="4"/>
  <c r="F3109" i="4"/>
  <c r="J953" i="4" l="1"/>
  <c r="I953" i="4"/>
  <c r="G955" i="4"/>
  <c r="H954" i="4"/>
  <c r="F3110" i="4"/>
  <c r="J954" i="4" l="1"/>
  <c r="I954" i="4"/>
  <c r="G956" i="4"/>
  <c r="H955" i="4"/>
  <c r="F3111" i="4"/>
  <c r="J955" i="4" l="1"/>
  <c r="I955" i="4"/>
  <c r="G957" i="4"/>
  <c r="H956" i="4"/>
  <c r="F3112" i="4"/>
  <c r="J956" i="4" l="1"/>
  <c r="I956" i="4"/>
  <c r="G958" i="4"/>
  <c r="H957" i="4"/>
  <c r="F3113" i="4"/>
  <c r="J957" i="4" l="1"/>
  <c r="I957" i="4"/>
  <c r="G959" i="4"/>
  <c r="H958" i="4"/>
  <c r="F3114" i="4"/>
  <c r="J958" i="4" l="1"/>
  <c r="I958" i="4"/>
  <c r="G960" i="4"/>
  <c r="H959" i="4"/>
  <c r="F3115" i="4"/>
  <c r="J959" i="4" l="1"/>
  <c r="I959" i="4"/>
  <c r="G961" i="4"/>
  <c r="H960" i="4"/>
  <c r="F3116" i="4"/>
  <c r="J960" i="4" l="1"/>
  <c r="I960" i="4"/>
  <c r="G962" i="4"/>
  <c r="H961" i="4"/>
  <c r="F3117" i="4"/>
  <c r="J961" i="4" l="1"/>
  <c r="I961" i="4"/>
  <c r="G963" i="4"/>
  <c r="H962" i="4"/>
  <c r="F3118" i="4"/>
  <c r="J962" i="4" l="1"/>
  <c r="I962" i="4"/>
  <c r="G964" i="4"/>
  <c r="H963" i="4"/>
  <c r="F3119" i="4"/>
  <c r="J963" i="4" l="1"/>
  <c r="I963" i="4"/>
  <c r="G965" i="4"/>
  <c r="H964" i="4"/>
  <c r="F3120" i="4"/>
  <c r="J964" i="4" l="1"/>
  <c r="I964" i="4"/>
  <c r="G966" i="4"/>
  <c r="H965" i="4"/>
  <c r="F3121" i="4"/>
  <c r="J965" i="4" l="1"/>
  <c r="I965" i="4"/>
  <c r="G967" i="4"/>
  <c r="H966" i="4"/>
  <c r="F3122" i="4"/>
  <c r="J966" i="4" l="1"/>
  <c r="I966" i="4"/>
  <c r="G968" i="4"/>
  <c r="H967" i="4"/>
  <c r="F3123" i="4"/>
  <c r="J967" i="4" l="1"/>
  <c r="I967" i="4"/>
  <c r="G969" i="4"/>
  <c r="H968" i="4"/>
  <c r="F3124" i="4"/>
  <c r="J968" i="4" l="1"/>
  <c r="I968" i="4"/>
  <c r="G970" i="4"/>
  <c r="H969" i="4"/>
  <c r="F3125" i="4"/>
  <c r="J969" i="4" l="1"/>
  <c r="I969" i="4"/>
  <c r="G971" i="4"/>
  <c r="H970" i="4"/>
  <c r="F3126" i="4"/>
  <c r="J970" i="4" l="1"/>
  <c r="I970" i="4"/>
  <c r="G972" i="4"/>
  <c r="H971" i="4"/>
  <c r="F3127" i="4"/>
  <c r="J971" i="4" l="1"/>
  <c r="I971" i="4"/>
  <c r="G973" i="4"/>
  <c r="H972" i="4"/>
  <c r="F3128" i="4"/>
  <c r="J972" i="4" l="1"/>
  <c r="I972" i="4"/>
  <c r="G974" i="4"/>
  <c r="H973" i="4"/>
  <c r="F3129" i="4"/>
  <c r="J973" i="4" l="1"/>
  <c r="I973" i="4"/>
  <c r="G975" i="4"/>
  <c r="H974" i="4"/>
  <c r="F3130" i="4"/>
  <c r="J974" i="4" l="1"/>
  <c r="I974" i="4"/>
  <c r="G976" i="4"/>
  <c r="H975" i="4"/>
  <c r="F3131" i="4"/>
  <c r="J975" i="4" l="1"/>
  <c r="I975" i="4"/>
  <c r="G977" i="4"/>
  <c r="H976" i="4"/>
  <c r="F3132" i="4"/>
  <c r="J976" i="4" l="1"/>
  <c r="I976" i="4"/>
  <c r="G978" i="4"/>
  <c r="H977" i="4"/>
  <c r="F3133" i="4"/>
  <c r="J977" i="4" l="1"/>
  <c r="I977" i="4"/>
  <c r="G979" i="4"/>
  <c r="H978" i="4"/>
  <c r="F3134" i="4"/>
  <c r="J978" i="4" l="1"/>
  <c r="I978" i="4"/>
  <c r="G980" i="4"/>
  <c r="H979" i="4"/>
  <c r="F3135" i="4"/>
  <c r="J979" i="4" l="1"/>
  <c r="I979" i="4"/>
  <c r="G981" i="4"/>
  <c r="H980" i="4"/>
  <c r="F3136" i="4"/>
  <c r="J980" i="4" l="1"/>
  <c r="I980" i="4"/>
  <c r="G982" i="4"/>
  <c r="H981" i="4"/>
  <c r="F3137" i="4"/>
  <c r="J981" i="4" l="1"/>
  <c r="I981" i="4"/>
  <c r="G983" i="4"/>
  <c r="H982" i="4"/>
  <c r="F3138" i="4"/>
  <c r="J982" i="4" l="1"/>
  <c r="I982" i="4"/>
  <c r="G984" i="4"/>
  <c r="H983" i="4"/>
  <c r="F3139" i="4"/>
  <c r="J983" i="4" l="1"/>
  <c r="I983" i="4"/>
  <c r="G985" i="4"/>
  <c r="H984" i="4"/>
  <c r="F3140" i="4"/>
  <c r="J984" i="4" l="1"/>
  <c r="I984" i="4"/>
  <c r="G986" i="4"/>
  <c r="H985" i="4"/>
  <c r="F3141" i="4"/>
  <c r="J985" i="4" l="1"/>
  <c r="I985" i="4"/>
  <c r="G987" i="4"/>
  <c r="H986" i="4"/>
  <c r="F3142" i="4"/>
  <c r="J986" i="4" l="1"/>
  <c r="I986" i="4"/>
  <c r="G988" i="4"/>
  <c r="H987" i="4"/>
  <c r="F3143" i="4"/>
  <c r="J987" i="4" l="1"/>
  <c r="I987" i="4"/>
  <c r="G989" i="4"/>
  <c r="H988" i="4"/>
  <c r="F3144" i="4"/>
  <c r="J988" i="4" l="1"/>
  <c r="I988" i="4"/>
  <c r="G990" i="4"/>
  <c r="H989" i="4"/>
  <c r="F3145" i="4"/>
  <c r="J989" i="4" l="1"/>
  <c r="I989" i="4"/>
  <c r="G991" i="4"/>
  <c r="H990" i="4"/>
  <c r="F3146" i="4"/>
  <c r="J990" i="4" l="1"/>
  <c r="I990" i="4"/>
  <c r="G992" i="4"/>
  <c r="H991" i="4"/>
  <c r="F3147" i="4"/>
  <c r="J991" i="4" l="1"/>
  <c r="I991" i="4"/>
  <c r="G993" i="4"/>
  <c r="H992" i="4"/>
  <c r="F3148" i="4"/>
  <c r="J992" i="4" l="1"/>
  <c r="I992" i="4"/>
  <c r="G994" i="4"/>
  <c r="H993" i="4"/>
  <c r="F3149" i="4"/>
  <c r="J993" i="4" l="1"/>
  <c r="I993" i="4"/>
  <c r="G995" i="4"/>
  <c r="H994" i="4"/>
  <c r="F3150" i="4"/>
  <c r="J994" i="4" l="1"/>
  <c r="I994" i="4"/>
  <c r="G996" i="4"/>
  <c r="H995" i="4"/>
  <c r="F3151" i="4"/>
  <c r="J995" i="4" l="1"/>
  <c r="I995" i="4"/>
  <c r="G997" i="4"/>
  <c r="H996" i="4"/>
  <c r="F3152" i="4"/>
  <c r="J996" i="4" l="1"/>
  <c r="I996" i="4"/>
  <c r="G998" i="4"/>
  <c r="H997" i="4"/>
  <c r="F3153" i="4"/>
  <c r="J997" i="4" l="1"/>
  <c r="I997" i="4"/>
  <c r="G999" i="4"/>
  <c r="H998" i="4"/>
  <c r="F3154" i="4"/>
  <c r="J998" i="4" l="1"/>
  <c r="I998" i="4"/>
  <c r="G1000" i="4"/>
  <c r="H999" i="4"/>
  <c r="F3155" i="4"/>
  <c r="J999" i="4" l="1"/>
  <c r="I999" i="4"/>
  <c r="G1001" i="4"/>
  <c r="H1000" i="4"/>
  <c r="F3156" i="4"/>
  <c r="J1000" i="4" l="1"/>
  <c r="I1000" i="4"/>
  <c r="G1002" i="4"/>
  <c r="H1001" i="4"/>
  <c r="F3157" i="4"/>
  <c r="J1001" i="4" l="1"/>
  <c r="I1001" i="4"/>
  <c r="G1003" i="4"/>
  <c r="H1002" i="4"/>
  <c r="F3158" i="4"/>
  <c r="J1002" i="4" l="1"/>
  <c r="I1002" i="4"/>
  <c r="G1004" i="4"/>
  <c r="H1003" i="4"/>
  <c r="F3159" i="4"/>
  <c r="J1003" i="4" l="1"/>
  <c r="I1003" i="4"/>
  <c r="G1005" i="4"/>
  <c r="H1004" i="4"/>
  <c r="F3160" i="4"/>
  <c r="J1004" i="4" l="1"/>
  <c r="I1004" i="4"/>
  <c r="G1006" i="4"/>
  <c r="H1005" i="4"/>
  <c r="F3161" i="4"/>
  <c r="J1005" i="4" l="1"/>
  <c r="I1005" i="4"/>
  <c r="G1007" i="4"/>
  <c r="H1006" i="4"/>
  <c r="F3162" i="4"/>
  <c r="J1006" i="4" l="1"/>
  <c r="I1006" i="4"/>
  <c r="G1008" i="4"/>
  <c r="H1007" i="4"/>
  <c r="F3163" i="4"/>
  <c r="J1007" i="4" l="1"/>
  <c r="I1007" i="4"/>
  <c r="G1009" i="4"/>
  <c r="H1008" i="4"/>
  <c r="F3164" i="4"/>
  <c r="J1008" i="4" l="1"/>
  <c r="I1008" i="4"/>
  <c r="G1010" i="4"/>
  <c r="H1009" i="4"/>
  <c r="F3165" i="4"/>
  <c r="J1009" i="4" l="1"/>
  <c r="I1009" i="4"/>
  <c r="G1011" i="4"/>
  <c r="H1010" i="4"/>
  <c r="F3166" i="4"/>
  <c r="J1010" i="4" l="1"/>
  <c r="I1010" i="4"/>
  <c r="G1012" i="4"/>
  <c r="H1011" i="4"/>
  <c r="F3167" i="4"/>
  <c r="J1011" i="4" l="1"/>
  <c r="I1011" i="4"/>
  <c r="G1013" i="4"/>
  <c r="H1012" i="4"/>
  <c r="F3168" i="4"/>
  <c r="J1012" i="4" l="1"/>
  <c r="I1012" i="4"/>
  <c r="G1014" i="4"/>
  <c r="H1013" i="4"/>
  <c r="F3169" i="4"/>
  <c r="J1013" i="4" l="1"/>
  <c r="I1013" i="4"/>
  <c r="G1015" i="4"/>
  <c r="H1014" i="4"/>
  <c r="F3170" i="4"/>
  <c r="J1014" i="4" l="1"/>
  <c r="I1014" i="4"/>
  <c r="G1016" i="4"/>
  <c r="H1015" i="4"/>
  <c r="F3171" i="4"/>
  <c r="J1015" i="4" l="1"/>
  <c r="I1015" i="4"/>
  <c r="G1017" i="4"/>
  <c r="H1016" i="4"/>
  <c r="F3172" i="4"/>
  <c r="J1016" i="4" l="1"/>
  <c r="I1016" i="4"/>
  <c r="G1018" i="4"/>
  <c r="H1017" i="4"/>
  <c r="F3173" i="4"/>
  <c r="J1017" i="4" l="1"/>
  <c r="I1017" i="4"/>
  <c r="G1019" i="4"/>
  <c r="H1018" i="4"/>
  <c r="F3174" i="4"/>
  <c r="J1018" i="4" l="1"/>
  <c r="I1018" i="4"/>
  <c r="G1020" i="4"/>
  <c r="H1019" i="4"/>
  <c r="F3175" i="4"/>
  <c r="J1019" i="4" l="1"/>
  <c r="I1019" i="4"/>
  <c r="G1021" i="4"/>
  <c r="H1020" i="4"/>
  <c r="F3176" i="4"/>
  <c r="J1020" i="4" l="1"/>
  <c r="I1020" i="4"/>
  <c r="G1022" i="4"/>
  <c r="H1021" i="4"/>
  <c r="F3177" i="4"/>
  <c r="J1021" i="4" l="1"/>
  <c r="I1021" i="4"/>
  <c r="G1023" i="4"/>
  <c r="H1022" i="4"/>
  <c r="F3178" i="4"/>
  <c r="J1022" i="4" l="1"/>
  <c r="I1022" i="4"/>
  <c r="G1024" i="4"/>
  <c r="H1023" i="4"/>
  <c r="F3179" i="4"/>
  <c r="J1023" i="4" l="1"/>
  <c r="I1023" i="4"/>
  <c r="G1025" i="4"/>
  <c r="H1024" i="4"/>
  <c r="F3180" i="4"/>
  <c r="J1024" i="4" l="1"/>
  <c r="I1024" i="4"/>
  <c r="G1026" i="4"/>
  <c r="H1025" i="4"/>
  <c r="F3181" i="4"/>
  <c r="J1025" i="4" l="1"/>
  <c r="I1025" i="4"/>
  <c r="G1027" i="4"/>
  <c r="H1026" i="4"/>
  <c r="F3182" i="4"/>
  <c r="J1026" i="4" l="1"/>
  <c r="I1026" i="4"/>
  <c r="G1028" i="4"/>
  <c r="H1027" i="4"/>
  <c r="F3183" i="4"/>
  <c r="J1027" i="4" l="1"/>
  <c r="I1027" i="4"/>
  <c r="G1029" i="4"/>
  <c r="H1028" i="4"/>
  <c r="F3184" i="4"/>
  <c r="J1028" i="4" l="1"/>
  <c r="I1028" i="4"/>
  <c r="G1030" i="4"/>
  <c r="H1029" i="4"/>
  <c r="F3185" i="4"/>
  <c r="J1029" i="4" l="1"/>
  <c r="I1029" i="4"/>
  <c r="G1031" i="4"/>
  <c r="H1030" i="4"/>
  <c r="F3186" i="4"/>
  <c r="J1030" i="4" l="1"/>
  <c r="I1030" i="4"/>
  <c r="G1032" i="4"/>
  <c r="H1031" i="4"/>
  <c r="F3187" i="4"/>
  <c r="J1031" i="4" l="1"/>
  <c r="I1031" i="4"/>
  <c r="G1033" i="4"/>
  <c r="H1032" i="4"/>
  <c r="F3188" i="4"/>
  <c r="J1032" i="4" l="1"/>
  <c r="I1032" i="4"/>
  <c r="G1034" i="4"/>
  <c r="H1033" i="4"/>
  <c r="F3189" i="4"/>
  <c r="J1033" i="4" l="1"/>
  <c r="I1033" i="4"/>
  <c r="G1035" i="4"/>
  <c r="H1034" i="4"/>
  <c r="F3190" i="4"/>
  <c r="J1034" i="4" l="1"/>
  <c r="I1034" i="4"/>
  <c r="G1036" i="4"/>
  <c r="H1035" i="4"/>
  <c r="F3191" i="4"/>
  <c r="J1035" i="4" l="1"/>
  <c r="I1035" i="4"/>
  <c r="G1037" i="4"/>
  <c r="H1036" i="4"/>
  <c r="F3192" i="4"/>
  <c r="J1036" i="4" l="1"/>
  <c r="I1036" i="4"/>
  <c r="G1038" i="4"/>
  <c r="H1037" i="4"/>
  <c r="F3193" i="4"/>
  <c r="J1037" i="4" l="1"/>
  <c r="I1037" i="4"/>
  <c r="G1039" i="4"/>
  <c r="H1038" i="4"/>
  <c r="F3194" i="4"/>
  <c r="J1038" i="4" l="1"/>
  <c r="I1038" i="4"/>
  <c r="G1040" i="4"/>
  <c r="H1039" i="4"/>
  <c r="F3195" i="4"/>
  <c r="J1039" i="4" l="1"/>
  <c r="I1039" i="4"/>
  <c r="G1041" i="4"/>
  <c r="H1040" i="4"/>
  <c r="F3196" i="4"/>
  <c r="J1040" i="4" l="1"/>
  <c r="I1040" i="4"/>
  <c r="G1042" i="4"/>
  <c r="H1041" i="4"/>
  <c r="F3197" i="4"/>
  <c r="J1041" i="4" l="1"/>
  <c r="I1041" i="4"/>
  <c r="G1043" i="4"/>
  <c r="H1042" i="4"/>
  <c r="F3198" i="4"/>
  <c r="J1042" i="4" l="1"/>
  <c r="I1042" i="4"/>
  <c r="G1044" i="4"/>
  <c r="H1043" i="4"/>
  <c r="F3199" i="4"/>
  <c r="J1043" i="4" l="1"/>
  <c r="I1043" i="4"/>
  <c r="G1045" i="4"/>
  <c r="H1044" i="4"/>
  <c r="F3200" i="4"/>
  <c r="J1044" i="4" l="1"/>
  <c r="I1044" i="4"/>
  <c r="G1046" i="4"/>
  <c r="H1045" i="4"/>
  <c r="F3201" i="4"/>
  <c r="J1045" i="4" l="1"/>
  <c r="I1045" i="4"/>
  <c r="G1047" i="4"/>
  <c r="H1046" i="4"/>
  <c r="F3202" i="4"/>
  <c r="J1046" i="4" l="1"/>
  <c r="I1046" i="4"/>
  <c r="G1048" i="4"/>
  <c r="H1047" i="4"/>
  <c r="F3203" i="4"/>
  <c r="J1047" i="4" l="1"/>
  <c r="I1047" i="4"/>
  <c r="G1049" i="4"/>
  <c r="H1048" i="4"/>
  <c r="F3204" i="4"/>
  <c r="J1048" i="4" l="1"/>
  <c r="I1048" i="4"/>
  <c r="G1050" i="4"/>
  <c r="H1049" i="4"/>
  <c r="F3205" i="4"/>
  <c r="J1049" i="4" l="1"/>
  <c r="I1049" i="4"/>
  <c r="G1051" i="4"/>
  <c r="H1050" i="4"/>
  <c r="F3206" i="4"/>
  <c r="J1050" i="4" l="1"/>
  <c r="I1050" i="4"/>
  <c r="G1052" i="4"/>
  <c r="H1051" i="4"/>
  <c r="F3207" i="4"/>
  <c r="J1051" i="4" l="1"/>
  <c r="I1051" i="4"/>
  <c r="G1053" i="4"/>
  <c r="H1052" i="4"/>
  <c r="F3208" i="4"/>
  <c r="J1052" i="4" l="1"/>
  <c r="I1052" i="4"/>
  <c r="G1054" i="4"/>
  <c r="H1053" i="4"/>
  <c r="F3209" i="4"/>
  <c r="J1053" i="4" l="1"/>
  <c r="I1053" i="4"/>
  <c r="G1055" i="4"/>
  <c r="H1054" i="4"/>
  <c r="F3210" i="4"/>
  <c r="J1054" i="4" l="1"/>
  <c r="I1054" i="4"/>
  <c r="G1056" i="4"/>
  <c r="H1055" i="4"/>
  <c r="F3211" i="4"/>
  <c r="J1055" i="4" l="1"/>
  <c r="I1055" i="4"/>
  <c r="G1057" i="4"/>
  <c r="H1056" i="4"/>
  <c r="F3212" i="4"/>
  <c r="J1056" i="4" l="1"/>
  <c r="I1056" i="4"/>
  <c r="G1058" i="4"/>
  <c r="H1057" i="4"/>
  <c r="F3213" i="4"/>
  <c r="J1057" i="4" l="1"/>
  <c r="I1057" i="4"/>
  <c r="G1059" i="4"/>
  <c r="H1058" i="4"/>
  <c r="F3214" i="4"/>
  <c r="J1058" i="4" l="1"/>
  <c r="I1058" i="4"/>
  <c r="G1060" i="4"/>
  <c r="H1059" i="4"/>
  <c r="F3215" i="4"/>
  <c r="J1059" i="4" l="1"/>
  <c r="I1059" i="4"/>
  <c r="G1061" i="4"/>
  <c r="H1060" i="4"/>
  <c r="F3216" i="4"/>
  <c r="J1060" i="4" l="1"/>
  <c r="I1060" i="4"/>
  <c r="G1062" i="4"/>
  <c r="H1061" i="4"/>
  <c r="F3217" i="4"/>
  <c r="J1061" i="4" l="1"/>
  <c r="I1061" i="4"/>
  <c r="G1063" i="4"/>
  <c r="H1062" i="4"/>
  <c r="F3218" i="4"/>
  <c r="J1062" i="4" l="1"/>
  <c r="I1062" i="4"/>
  <c r="G1064" i="4"/>
  <c r="H1063" i="4"/>
  <c r="F3219" i="4"/>
  <c r="J1063" i="4" l="1"/>
  <c r="I1063" i="4"/>
  <c r="G1065" i="4"/>
  <c r="H1064" i="4"/>
  <c r="F3220" i="4"/>
  <c r="J1064" i="4" l="1"/>
  <c r="I1064" i="4"/>
  <c r="G1066" i="4"/>
  <c r="H1065" i="4"/>
  <c r="F3221" i="4"/>
  <c r="J1065" i="4" l="1"/>
  <c r="I1065" i="4"/>
  <c r="G1067" i="4"/>
  <c r="H1066" i="4"/>
  <c r="F3222" i="4"/>
  <c r="J1066" i="4" l="1"/>
  <c r="I1066" i="4"/>
  <c r="G1068" i="4"/>
  <c r="H1067" i="4"/>
  <c r="F3223" i="4"/>
  <c r="J1067" i="4" l="1"/>
  <c r="I1067" i="4"/>
  <c r="G1069" i="4"/>
  <c r="H1068" i="4"/>
  <c r="F3224" i="4"/>
  <c r="J1068" i="4" l="1"/>
  <c r="I1068" i="4"/>
  <c r="G1070" i="4"/>
  <c r="H1069" i="4"/>
  <c r="F3225" i="4"/>
  <c r="J1069" i="4" l="1"/>
  <c r="I1069" i="4"/>
  <c r="G1071" i="4"/>
  <c r="H1070" i="4"/>
  <c r="F3226" i="4"/>
  <c r="J1070" i="4" l="1"/>
  <c r="I1070" i="4"/>
  <c r="G1072" i="4"/>
  <c r="H1071" i="4"/>
  <c r="F3227" i="4"/>
  <c r="J1071" i="4" l="1"/>
  <c r="I1071" i="4"/>
  <c r="G1073" i="4"/>
  <c r="H1072" i="4"/>
  <c r="F3228" i="4"/>
  <c r="J1072" i="4" l="1"/>
  <c r="I1072" i="4"/>
  <c r="G1074" i="4"/>
  <c r="H1073" i="4"/>
  <c r="F3229" i="4"/>
  <c r="J1073" i="4" l="1"/>
  <c r="I1073" i="4"/>
  <c r="G1075" i="4"/>
  <c r="H1074" i="4"/>
  <c r="F3230" i="4"/>
  <c r="J1074" i="4" l="1"/>
  <c r="I1074" i="4"/>
  <c r="G1076" i="4"/>
  <c r="H1075" i="4"/>
  <c r="F3231" i="4"/>
  <c r="J1075" i="4" l="1"/>
  <c r="I1075" i="4"/>
  <c r="G1077" i="4"/>
  <c r="H1076" i="4"/>
  <c r="F3232" i="4"/>
  <c r="J1076" i="4" l="1"/>
  <c r="I1076" i="4"/>
  <c r="G1078" i="4"/>
  <c r="H1077" i="4"/>
  <c r="F3233" i="4"/>
  <c r="J1077" i="4" l="1"/>
  <c r="I1077" i="4"/>
  <c r="G1079" i="4"/>
  <c r="H1078" i="4"/>
  <c r="F3234" i="4"/>
  <c r="J1078" i="4" l="1"/>
  <c r="I1078" i="4"/>
  <c r="G1080" i="4"/>
  <c r="H1079" i="4"/>
  <c r="F3235" i="4"/>
  <c r="J1079" i="4" l="1"/>
  <c r="I1079" i="4"/>
  <c r="G1081" i="4"/>
  <c r="H1080" i="4"/>
  <c r="F3236" i="4"/>
  <c r="J1080" i="4" l="1"/>
  <c r="I1080" i="4"/>
  <c r="G1082" i="4"/>
  <c r="H1081" i="4"/>
  <c r="F3237" i="4"/>
  <c r="J1081" i="4" l="1"/>
  <c r="I1081" i="4"/>
  <c r="G1083" i="4"/>
  <c r="H1082" i="4"/>
  <c r="F3238" i="4"/>
  <c r="J1082" i="4" l="1"/>
  <c r="I1082" i="4"/>
  <c r="G1084" i="4"/>
  <c r="H1083" i="4"/>
  <c r="F3239" i="4"/>
  <c r="J1083" i="4" l="1"/>
  <c r="I1083" i="4"/>
  <c r="G1085" i="4"/>
  <c r="H1084" i="4"/>
  <c r="F3240" i="4"/>
  <c r="J1084" i="4" l="1"/>
  <c r="I1084" i="4"/>
  <c r="G1086" i="4"/>
  <c r="H1085" i="4"/>
  <c r="F3241" i="4"/>
  <c r="J1085" i="4" l="1"/>
  <c r="I1085" i="4"/>
  <c r="G1087" i="4"/>
  <c r="H1086" i="4"/>
  <c r="F3242" i="4"/>
  <c r="J1086" i="4" l="1"/>
  <c r="I1086" i="4"/>
  <c r="G1088" i="4"/>
  <c r="H1087" i="4"/>
  <c r="F3243" i="4"/>
  <c r="J1087" i="4" l="1"/>
  <c r="I1087" i="4"/>
  <c r="G1089" i="4"/>
  <c r="H1088" i="4"/>
  <c r="F3244" i="4"/>
  <c r="J1088" i="4" l="1"/>
  <c r="I1088" i="4"/>
  <c r="G1090" i="4"/>
  <c r="H1089" i="4"/>
  <c r="F3245" i="4"/>
  <c r="J1089" i="4" l="1"/>
  <c r="I1089" i="4"/>
  <c r="G1091" i="4"/>
  <c r="H1090" i="4"/>
  <c r="F3246" i="4"/>
  <c r="J1090" i="4" l="1"/>
  <c r="I1090" i="4"/>
  <c r="G1092" i="4"/>
  <c r="H1091" i="4"/>
  <c r="F3247" i="4"/>
  <c r="J1091" i="4" l="1"/>
  <c r="I1091" i="4"/>
  <c r="G1093" i="4"/>
  <c r="H1092" i="4"/>
  <c r="F3248" i="4"/>
  <c r="J1092" i="4" l="1"/>
  <c r="I1092" i="4"/>
  <c r="G1094" i="4"/>
  <c r="H1093" i="4"/>
  <c r="F3249" i="4"/>
  <c r="J1093" i="4" l="1"/>
  <c r="I1093" i="4"/>
  <c r="G1095" i="4"/>
  <c r="H1094" i="4"/>
  <c r="F3250" i="4"/>
  <c r="J1094" i="4" l="1"/>
  <c r="I1094" i="4"/>
  <c r="G1096" i="4"/>
  <c r="H1095" i="4"/>
  <c r="F3251" i="4"/>
  <c r="J1095" i="4" l="1"/>
  <c r="I1095" i="4"/>
  <c r="G1097" i="4"/>
  <c r="H1096" i="4"/>
  <c r="F3252" i="4"/>
  <c r="J1096" i="4" l="1"/>
  <c r="I1096" i="4"/>
  <c r="G1098" i="4"/>
  <c r="H1097" i="4"/>
  <c r="F3253" i="4"/>
  <c r="J1097" i="4" l="1"/>
  <c r="I1097" i="4"/>
  <c r="G1099" i="4"/>
  <c r="H1098" i="4"/>
  <c r="F3254" i="4"/>
  <c r="J1098" i="4" l="1"/>
  <c r="I1098" i="4"/>
  <c r="G1100" i="4"/>
  <c r="H1099" i="4"/>
  <c r="F3255" i="4"/>
  <c r="J1099" i="4" l="1"/>
  <c r="I1099" i="4"/>
  <c r="G1101" i="4"/>
  <c r="H1100" i="4"/>
  <c r="F3256" i="4"/>
  <c r="J1100" i="4" l="1"/>
  <c r="I1100" i="4"/>
  <c r="G1102" i="4"/>
  <c r="H1101" i="4"/>
  <c r="F3257" i="4"/>
  <c r="J1101" i="4" l="1"/>
  <c r="I1101" i="4"/>
  <c r="G1103" i="4"/>
  <c r="H1102" i="4"/>
  <c r="F3258" i="4"/>
  <c r="J1102" i="4" l="1"/>
  <c r="I1102" i="4"/>
  <c r="G1104" i="4"/>
  <c r="H1103" i="4"/>
  <c r="F3259" i="4"/>
  <c r="J1103" i="4" l="1"/>
  <c r="I1103" i="4"/>
  <c r="G1105" i="4"/>
  <c r="H1104" i="4"/>
  <c r="F3260" i="4"/>
  <c r="J1104" i="4" l="1"/>
  <c r="I1104" i="4"/>
  <c r="G1106" i="4"/>
  <c r="H1105" i="4"/>
  <c r="F3261" i="4"/>
  <c r="J1105" i="4" l="1"/>
  <c r="I1105" i="4"/>
  <c r="G1107" i="4"/>
  <c r="H1106" i="4"/>
  <c r="F3262" i="4"/>
  <c r="J1106" i="4" l="1"/>
  <c r="I1106" i="4"/>
  <c r="G1108" i="4"/>
  <c r="H1107" i="4"/>
  <c r="F3263" i="4"/>
  <c r="J1107" i="4" l="1"/>
  <c r="I1107" i="4"/>
  <c r="G1109" i="4"/>
  <c r="H1108" i="4"/>
  <c r="F3264" i="4"/>
  <c r="J1108" i="4" l="1"/>
  <c r="I1108" i="4"/>
  <c r="G1110" i="4"/>
  <c r="H1109" i="4"/>
  <c r="F3265" i="4"/>
  <c r="J1109" i="4" l="1"/>
  <c r="I1109" i="4"/>
  <c r="G1111" i="4"/>
  <c r="H1110" i="4"/>
  <c r="F3266" i="4"/>
  <c r="J1110" i="4" l="1"/>
  <c r="I1110" i="4"/>
  <c r="G1112" i="4"/>
  <c r="H1111" i="4"/>
  <c r="F3267" i="4"/>
  <c r="J1111" i="4" l="1"/>
  <c r="I1111" i="4"/>
  <c r="G1113" i="4"/>
  <c r="H1112" i="4"/>
  <c r="F3268" i="4"/>
  <c r="J1112" i="4" l="1"/>
  <c r="I1112" i="4"/>
  <c r="G1114" i="4"/>
  <c r="H1113" i="4"/>
  <c r="F3269" i="4"/>
  <c r="J1113" i="4" l="1"/>
  <c r="I1113" i="4"/>
  <c r="G1115" i="4"/>
  <c r="H1114" i="4"/>
  <c r="F3270" i="4"/>
  <c r="J1114" i="4" l="1"/>
  <c r="I1114" i="4"/>
  <c r="G1116" i="4"/>
  <c r="H1115" i="4"/>
  <c r="F3271" i="4"/>
  <c r="J1115" i="4" l="1"/>
  <c r="I1115" i="4"/>
  <c r="G1117" i="4"/>
  <c r="H1116" i="4"/>
  <c r="F3272" i="4"/>
  <c r="J1116" i="4" l="1"/>
  <c r="I1116" i="4"/>
  <c r="G1118" i="4"/>
  <c r="H1117" i="4"/>
  <c r="F3273" i="4"/>
  <c r="J1117" i="4" l="1"/>
  <c r="I1117" i="4"/>
  <c r="G1119" i="4"/>
  <c r="H1118" i="4"/>
  <c r="F3274" i="4"/>
  <c r="J1118" i="4" l="1"/>
  <c r="I1118" i="4"/>
  <c r="G1120" i="4"/>
  <c r="H1119" i="4"/>
  <c r="F3275" i="4"/>
  <c r="J1119" i="4" l="1"/>
  <c r="I1119" i="4"/>
  <c r="G1121" i="4"/>
  <c r="H1120" i="4"/>
  <c r="F3276" i="4"/>
  <c r="J1120" i="4" l="1"/>
  <c r="I1120" i="4"/>
  <c r="G1122" i="4"/>
  <c r="H1121" i="4"/>
  <c r="F3277" i="4"/>
  <c r="J1121" i="4" l="1"/>
  <c r="I1121" i="4"/>
  <c r="G1123" i="4"/>
  <c r="H1122" i="4"/>
  <c r="F3278" i="4"/>
  <c r="J1122" i="4" l="1"/>
  <c r="I1122" i="4"/>
  <c r="G1124" i="4"/>
  <c r="H1123" i="4"/>
  <c r="F3279" i="4"/>
  <c r="J1123" i="4" l="1"/>
  <c r="I1123" i="4"/>
  <c r="G1125" i="4"/>
  <c r="H1124" i="4"/>
  <c r="F3280" i="4"/>
  <c r="J1124" i="4" l="1"/>
  <c r="I1124" i="4"/>
  <c r="G1126" i="4"/>
  <c r="H1125" i="4"/>
  <c r="F3281" i="4"/>
  <c r="J1125" i="4" l="1"/>
  <c r="I1125" i="4"/>
  <c r="G1127" i="4"/>
  <c r="H1126" i="4"/>
  <c r="F3282" i="4"/>
  <c r="J1126" i="4" l="1"/>
  <c r="I1126" i="4"/>
  <c r="G1128" i="4"/>
  <c r="H1127" i="4"/>
  <c r="F3283" i="4"/>
  <c r="J1127" i="4" l="1"/>
  <c r="I1127" i="4"/>
  <c r="G1129" i="4"/>
  <c r="H1128" i="4"/>
  <c r="F3284" i="4"/>
  <c r="J1128" i="4" l="1"/>
  <c r="I1128" i="4"/>
  <c r="G1130" i="4"/>
  <c r="H1129" i="4"/>
  <c r="F3285" i="4"/>
  <c r="J1129" i="4" l="1"/>
  <c r="I1129" i="4"/>
  <c r="G1131" i="4"/>
  <c r="H1130" i="4"/>
  <c r="F3286" i="4"/>
  <c r="J1130" i="4" l="1"/>
  <c r="I1130" i="4"/>
  <c r="G1132" i="4"/>
  <c r="H1131" i="4"/>
  <c r="F3287" i="4"/>
  <c r="J1131" i="4" l="1"/>
  <c r="I1131" i="4"/>
  <c r="G1133" i="4"/>
  <c r="H1132" i="4"/>
  <c r="F3288" i="4"/>
  <c r="J1132" i="4" l="1"/>
  <c r="I1132" i="4"/>
  <c r="G1134" i="4"/>
  <c r="H1133" i="4"/>
  <c r="F3289" i="4"/>
  <c r="J1133" i="4" l="1"/>
  <c r="I1133" i="4"/>
  <c r="G1135" i="4"/>
  <c r="H1134" i="4"/>
  <c r="F3290" i="4"/>
  <c r="J1134" i="4" l="1"/>
  <c r="I1134" i="4"/>
  <c r="G1136" i="4"/>
  <c r="H1135" i="4"/>
  <c r="F3291" i="4"/>
  <c r="J1135" i="4" l="1"/>
  <c r="I1135" i="4"/>
  <c r="G1137" i="4"/>
  <c r="H1136" i="4"/>
  <c r="F3292" i="4"/>
  <c r="J1136" i="4" l="1"/>
  <c r="I1136" i="4"/>
  <c r="G1138" i="4"/>
  <c r="H1137" i="4"/>
  <c r="F3293" i="4"/>
  <c r="J1137" i="4" l="1"/>
  <c r="I1137" i="4"/>
  <c r="G1139" i="4"/>
  <c r="H1138" i="4"/>
  <c r="F3294" i="4"/>
  <c r="J1138" i="4" l="1"/>
  <c r="I1138" i="4"/>
  <c r="G1140" i="4"/>
  <c r="H1139" i="4"/>
  <c r="F3295" i="4"/>
  <c r="J1139" i="4" l="1"/>
  <c r="I1139" i="4"/>
  <c r="G1141" i="4"/>
  <c r="H1140" i="4"/>
  <c r="F3296" i="4"/>
  <c r="J1140" i="4" l="1"/>
  <c r="I1140" i="4"/>
  <c r="G1142" i="4"/>
  <c r="H1141" i="4"/>
  <c r="F3297" i="4"/>
  <c r="J1141" i="4" l="1"/>
  <c r="I1141" i="4"/>
  <c r="G1143" i="4"/>
  <c r="H1142" i="4"/>
  <c r="F3298" i="4"/>
  <c r="J1142" i="4" l="1"/>
  <c r="I1142" i="4"/>
  <c r="G1144" i="4"/>
  <c r="H1143" i="4"/>
  <c r="F3299" i="4"/>
  <c r="J1143" i="4" l="1"/>
  <c r="I1143" i="4"/>
  <c r="G1145" i="4"/>
  <c r="H1144" i="4"/>
  <c r="F3300" i="4"/>
  <c r="J1144" i="4" l="1"/>
  <c r="I1144" i="4"/>
  <c r="G1146" i="4"/>
  <c r="H1145" i="4"/>
  <c r="F3301" i="4"/>
  <c r="J1145" i="4" l="1"/>
  <c r="I1145" i="4"/>
  <c r="G1147" i="4"/>
  <c r="H1146" i="4"/>
  <c r="F3302" i="4"/>
  <c r="J1146" i="4" l="1"/>
  <c r="I1146" i="4"/>
  <c r="G1148" i="4"/>
  <c r="H1147" i="4"/>
  <c r="F3303" i="4"/>
  <c r="J1147" i="4" l="1"/>
  <c r="I1147" i="4"/>
  <c r="G1149" i="4"/>
  <c r="H1148" i="4"/>
  <c r="F3304" i="4"/>
  <c r="J1148" i="4" l="1"/>
  <c r="I1148" i="4"/>
  <c r="G1150" i="4"/>
  <c r="H1149" i="4"/>
  <c r="F3305" i="4"/>
  <c r="J1149" i="4" l="1"/>
  <c r="I1149" i="4"/>
  <c r="G1151" i="4"/>
  <c r="H1150" i="4"/>
  <c r="F3306" i="4"/>
  <c r="J1150" i="4" l="1"/>
  <c r="I1150" i="4"/>
  <c r="G1152" i="4"/>
  <c r="H1151" i="4"/>
  <c r="F3307" i="4"/>
  <c r="J1151" i="4" l="1"/>
  <c r="I1151" i="4"/>
  <c r="G1153" i="4"/>
  <c r="H1152" i="4"/>
  <c r="F3308" i="4"/>
  <c r="J1152" i="4" l="1"/>
  <c r="I1152" i="4"/>
  <c r="G1154" i="4"/>
  <c r="H1153" i="4"/>
  <c r="F3309" i="4"/>
  <c r="J1153" i="4" l="1"/>
  <c r="I1153" i="4"/>
  <c r="G1155" i="4"/>
  <c r="H1154" i="4"/>
  <c r="F3310" i="4"/>
  <c r="J1154" i="4" l="1"/>
  <c r="I1154" i="4"/>
  <c r="G1156" i="4"/>
  <c r="H1155" i="4"/>
  <c r="F3311" i="4"/>
  <c r="J1155" i="4" l="1"/>
  <c r="I1155" i="4"/>
  <c r="G1157" i="4"/>
  <c r="H1156" i="4"/>
  <c r="F3312" i="4"/>
  <c r="J1156" i="4" l="1"/>
  <c r="I1156" i="4"/>
  <c r="G1158" i="4"/>
  <c r="H1157" i="4"/>
  <c r="F3313" i="4"/>
  <c r="J1157" i="4" l="1"/>
  <c r="I1157" i="4"/>
  <c r="G1159" i="4"/>
  <c r="H1158" i="4"/>
  <c r="F3314" i="4"/>
  <c r="J1158" i="4" l="1"/>
  <c r="I1158" i="4"/>
  <c r="G1160" i="4"/>
  <c r="H1159" i="4"/>
  <c r="F3315" i="4"/>
  <c r="J1159" i="4" l="1"/>
  <c r="I1159" i="4"/>
  <c r="G1161" i="4"/>
  <c r="H1160" i="4"/>
  <c r="F3316" i="4"/>
  <c r="J1160" i="4" l="1"/>
  <c r="I1160" i="4"/>
  <c r="G1162" i="4"/>
  <c r="H1161" i="4"/>
  <c r="F3317" i="4"/>
  <c r="J1161" i="4" l="1"/>
  <c r="I1161" i="4"/>
  <c r="G1163" i="4"/>
  <c r="H1162" i="4"/>
  <c r="F3318" i="4"/>
  <c r="J1162" i="4" l="1"/>
  <c r="I1162" i="4"/>
  <c r="G1164" i="4"/>
  <c r="H1163" i="4"/>
  <c r="F3319" i="4"/>
  <c r="J1163" i="4" l="1"/>
  <c r="I1163" i="4"/>
  <c r="G1165" i="4"/>
  <c r="H1164" i="4"/>
  <c r="F3320" i="4"/>
  <c r="J1164" i="4" l="1"/>
  <c r="I1164" i="4"/>
  <c r="G1166" i="4"/>
  <c r="H1165" i="4"/>
  <c r="F3321" i="4"/>
  <c r="J1165" i="4" l="1"/>
  <c r="I1165" i="4"/>
  <c r="G1167" i="4"/>
  <c r="H1166" i="4"/>
  <c r="F3322" i="4"/>
  <c r="J1166" i="4" l="1"/>
  <c r="I1166" i="4"/>
  <c r="G1168" i="4"/>
  <c r="H1167" i="4"/>
  <c r="F3323" i="4"/>
  <c r="J1167" i="4" l="1"/>
  <c r="I1167" i="4"/>
  <c r="G1169" i="4"/>
  <c r="H1168" i="4"/>
  <c r="F3324" i="4"/>
  <c r="J1168" i="4" l="1"/>
  <c r="I1168" i="4"/>
  <c r="G1170" i="4"/>
  <c r="H1169" i="4"/>
  <c r="F3325" i="4"/>
  <c r="J1169" i="4" l="1"/>
  <c r="I1169" i="4"/>
  <c r="G1171" i="4"/>
  <c r="H1170" i="4"/>
  <c r="F3326" i="4"/>
  <c r="J1170" i="4" l="1"/>
  <c r="I1170" i="4"/>
  <c r="G1172" i="4"/>
  <c r="H1171" i="4"/>
  <c r="F3327" i="4"/>
  <c r="J1171" i="4" l="1"/>
  <c r="I1171" i="4"/>
  <c r="G1173" i="4"/>
  <c r="H1172" i="4"/>
  <c r="F3328" i="4"/>
  <c r="J1172" i="4" l="1"/>
  <c r="I1172" i="4"/>
  <c r="G1174" i="4"/>
  <c r="H1173" i="4"/>
  <c r="F3329" i="4"/>
  <c r="J1173" i="4" l="1"/>
  <c r="I1173" i="4"/>
  <c r="G1175" i="4"/>
  <c r="H1174" i="4"/>
  <c r="F3330" i="4"/>
  <c r="J1174" i="4" l="1"/>
  <c r="I1174" i="4"/>
  <c r="G1176" i="4"/>
  <c r="H1175" i="4"/>
  <c r="F3331" i="4"/>
  <c r="J1175" i="4" l="1"/>
  <c r="I1175" i="4"/>
  <c r="G1177" i="4"/>
  <c r="H1176" i="4"/>
  <c r="F3332" i="4"/>
  <c r="J1176" i="4" l="1"/>
  <c r="I1176" i="4"/>
  <c r="G1178" i="4"/>
  <c r="H1177" i="4"/>
  <c r="F3333" i="4"/>
  <c r="J1177" i="4" l="1"/>
  <c r="I1177" i="4"/>
  <c r="G1179" i="4"/>
  <c r="H1178" i="4"/>
  <c r="F3334" i="4"/>
  <c r="J1178" i="4" l="1"/>
  <c r="I1178" i="4"/>
  <c r="G1180" i="4"/>
  <c r="H1179" i="4"/>
  <c r="F3335" i="4"/>
  <c r="J1179" i="4" l="1"/>
  <c r="I1179" i="4"/>
  <c r="G1181" i="4"/>
  <c r="H1180" i="4"/>
  <c r="F3336" i="4"/>
  <c r="J1180" i="4" l="1"/>
  <c r="I1180" i="4"/>
  <c r="G1182" i="4"/>
  <c r="H1181" i="4"/>
  <c r="F3337" i="4"/>
  <c r="J1181" i="4" l="1"/>
  <c r="I1181" i="4"/>
  <c r="G1183" i="4"/>
  <c r="H1182" i="4"/>
  <c r="F3338" i="4"/>
  <c r="J1182" i="4" l="1"/>
  <c r="I1182" i="4"/>
  <c r="G1184" i="4"/>
  <c r="H1183" i="4"/>
  <c r="F3339" i="4"/>
  <c r="J1183" i="4" l="1"/>
  <c r="I1183" i="4"/>
  <c r="G1185" i="4"/>
  <c r="H1184" i="4"/>
  <c r="F3340" i="4"/>
  <c r="J1184" i="4" l="1"/>
  <c r="I1184" i="4"/>
  <c r="G1186" i="4"/>
  <c r="H1185" i="4"/>
  <c r="F3341" i="4"/>
  <c r="J1185" i="4" l="1"/>
  <c r="I1185" i="4"/>
  <c r="G1187" i="4"/>
  <c r="H1186" i="4"/>
  <c r="F3342" i="4"/>
  <c r="J1186" i="4" l="1"/>
  <c r="I1186" i="4"/>
  <c r="G1188" i="4"/>
  <c r="H1187" i="4"/>
  <c r="F3343" i="4"/>
  <c r="J1187" i="4" l="1"/>
  <c r="I1187" i="4"/>
  <c r="G1189" i="4"/>
  <c r="H1188" i="4"/>
  <c r="F3344" i="4"/>
  <c r="J1188" i="4" l="1"/>
  <c r="I1188" i="4"/>
  <c r="G1190" i="4"/>
  <c r="H1189" i="4"/>
  <c r="F3345" i="4"/>
  <c r="J1189" i="4" l="1"/>
  <c r="I1189" i="4"/>
  <c r="G1191" i="4"/>
  <c r="H1190" i="4"/>
  <c r="F3346" i="4"/>
  <c r="J1190" i="4" l="1"/>
  <c r="I1190" i="4"/>
  <c r="G1192" i="4"/>
  <c r="H1191" i="4"/>
  <c r="F3347" i="4"/>
  <c r="J1191" i="4" l="1"/>
  <c r="I1191" i="4"/>
  <c r="G1193" i="4"/>
  <c r="H1192" i="4"/>
  <c r="F3348" i="4"/>
  <c r="J1192" i="4" l="1"/>
  <c r="I1192" i="4"/>
  <c r="G1194" i="4"/>
  <c r="H1193" i="4"/>
  <c r="F3349" i="4"/>
  <c r="J1193" i="4" l="1"/>
  <c r="I1193" i="4"/>
  <c r="G1195" i="4"/>
  <c r="H1194" i="4"/>
  <c r="F3350" i="4"/>
  <c r="J1194" i="4" l="1"/>
  <c r="I1194" i="4"/>
  <c r="G1196" i="4"/>
  <c r="H1195" i="4"/>
  <c r="F3351" i="4"/>
  <c r="J1195" i="4" l="1"/>
  <c r="I1195" i="4"/>
  <c r="G1197" i="4"/>
  <c r="H1196" i="4"/>
  <c r="F3352" i="4"/>
  <c r="J1196" i="4" l="1"/>
  <c r="I1196" i="4"/>
  <c r="G1198" i="4"/>
  <c r="H1197" i="4"/>
  <c r="F3353" i="4"/>
  <c r="J1197" i="4" l="1"/>
  <c r="I1197" i="4"/>
  <c r="G1199" i="4"/>
  <c r="H1198" i="4"/>
  <c r="F3354" i="4"/>
  <c r="J1198" i="4" l="1"/>
  <c r="I1198" i="4"/>
  <c r="G1200" i="4"/>
  <c r="H1199" i="4"/>
  <c r="F3355" i="4"/>
  <c r="J1199" i="4" l="1"/>
  <c r="I1199" i="4"/>
  <c r="G1201" i="4"/>
  <c r="H1200" i="4"/>
  <c r="F3356" i="4"/>
  <c r="J1200" i="4" l="1"/>
  <c r="I1200" i="4"/>
  <c r="G1202" i="4"/>
  <c r="H1201" i="4"/>
  <c r="F3357" i="4"/>
  <c r="J1201" i="4" l="1"/>
  <c r="I1201" i="4"/>
  <c r="G1203" i="4"/>
  <c r="H1202" i="4"/>
  <c r="F3358" i="4"/>
  <c r="J1202" i="4" l="1"/>
  <c r="I1202" i="4"/>
  <c r="G1204" i="4"/>
  <c r="H1203" i="4"/>
  <c r="F3359" i="4"/>
  <c r="J1203" i="4" l="1"/>
  <c r="I1203" i="4"/>
  <c r="G1205" i="4"/>
  <c r="H1204" i="4"/>
  <c r="F3360" i="4"/>
  <c r="J1204" i="4" l="1"/>
  <c r="I1204" i="4"/>
  <c r="G1206" i="4"/>
  <c r="H1205" i="4"/>
  <c r="F3361" i="4"/>
  <c r="J1205" i="4" l="1"/>
  <c r="I1205" i="4"/>
  <c r="G1207" i="4"/>
  <c r="H1206" i="4"/>
  <c r="F3362" i="4"/>
  <c r="J1206" i="4" l="1"/>
  <c r="I1206" i="4"/>
  <c r="G1208" i="4"/>
  <c r="H1207" i="4"/>
  <c r="F3363" i="4"/>
  <c r="J1207" i="4" l="1"/>
  <c r="I1207" i="4"/>
  <c r="G1209" i="4"/>
  <c r="H1208" i="4"/>
  <c r="F3364" i="4"/>
  <c r="J1208" i="4" l="1"/>
  <c r="I1208" i="4"/>
  <c r="G1210" i="4"/>
  <c r="H1209" i="4"/>
  <c r="F3365" i="4"/>
  <c r="J1209" i="4" l="1"/>
  <c r="I1209" i="4"/>
  <c r="G1211" i="4"/>
  <c r="H1210" i="4"/>
  <c r="F3366" i="4"/>
  <c r="J1210" i="4" l="1"/>
  <c r="I1210" i="4"/>
  <c r="G1212" i="4"/>
  <c r="H1211" i="4"/>
  <c r="F3367" i="4"/>
  <c r="J1211" i="4" l="1"/>
  <c r="I1211" i="4"/>
  <c r="G1213" i="4"/>
  <c r="H1212" i="4"/>
  <c r="F3368" i="4"/>
  <c r="J1212" i="4" l="1"/>
  <c r="I1212" i="4"/>
  <c r="G1214" i="4"/>
  <c r="H1213" i="4"/>
  <c r="F3369" i="4"/>
  <c r="J1213" i="4" l="1"/>
  <c r="I1213" i="4"/>
  <c r="G1215" i="4"/>
  <c r="H1214" i="4"/>
  <c r="F3370" i="4"/>
  <c r="J1214" i="4" l="1"/>
  <c r="I1214" i="4"/>
  <c r="G1216" i="4"/>
  <c r="H1215" i="4"/>
  <c r="F3371" i="4"/>
  <c r="J1215" i="4" l="1"/>
  <c r="I1215" i="4"/>
  <c r="G1217" i="4"/>
  <c r="H1216" i="4"/>
  <c r="F3372" i="4"/>
  <c r="J1216" i="4" l="1"/>
  <c r="I1216" i="4"/>
  <c r="G1218" i="4"/>
  <c r="H1217" i="4"/>
  <c r="F3373" i="4"/>
  <c r="J1217" i="4" l="1"/>
  <c r="I1217" i="4"/>
  <c r="G1219" i="4"/>
  <c r="H1218" i="4"/>
  <c r="F3374" i="4"/>
  <c r="J1218" i="4" l="1"/>
  <c r="I1218" i="4"/>
  <c r="G1220" i="4"/>
  <c r="H1219" i="4"/>
  <c r="F3375" i="4"/>
  <c r="J1219" i="4" l="1"/>
  <c r="I1219" i="4"/>
  <c r="G1221" i="4"/>
  <c r="H1220" i="4"/>
  <c r="F3376" i="4"/>
  <c r="J1220" i="4" l="1"/>
  <c r="I1220" i="4"/>
  <c r="G1222" i="4"/>
  <c r="H1221" i="4"/>
  <c r="F3377" i="4"/>
  <c r="J1221" i="4" l="1"/>
  <c r="I1221" i="4"/>
  <c r="G1223" i="4"/>
  <c r="H1222" i="4"/>
  <c r="F3378" i="4"/>
  <c r="J1222" i="4" l="1"/>
  <c r="I1222" i="4"/>
  <c r="G1224" i="4"/>
  <c r="H1223" i="4"/>
  <c r="F3379" i="4"/>
  <c r="J1223" i="4" l="1"/>
  <c r="I1223" i="4"/>
  <c r="G1225" i="4"/>
  <c r="H1224" i="4"/>
  <c r="F3380" i="4"/>
  <c r="J1224" i="4" l="1"/>
  <c r="I1224" i="4"/>
  <c r="G1226" i="4"/>
  <c r="H1225" i="4"/>
  <c r="F3381" i="4"/>
  <c r="J1225" i="4" l="1"/>
  <c r="I1225" i="4"/>
  <c r="G1227" i="4"/>
  <c r="H1226" i="4"/>
  <c r="F3382" i="4"/>
  <c r="J1226" i="4" l="1"/>
  <c r="I1226" i="4"/>
  <c r="G1228" i="4"/>
  <c r="H1227" i="4"/>
  <c r="F3383" i="4"/>
  <c r="J1227" i="4" l="1"/>
  <c r="I1227" i="4"/>
  <c r="G1229" i="4"/>
  <c r="H1228" i="4"/>
  <c r="F3384" i="4"/>
  <c r="J1228" i="4" l="1"/>
  <c r="I1228" i="4"/>
  <c r="G1230" i="4"/>
  <c r="H1229" i="4"/>
  <c r="F3385" i="4"/>
  <c r="J1229" i="4" l="1"/>
  <c r="I1229" i="4"/>
  <c r="G1231" i="4"/>
  <c r="H1230" i="4"/>
  <c r="F3386" i="4"/>
  <c r="J1230" i="4" l="1"/>
  <c r="I1230" i="4"/>
  <c r="G1232" i="4"/>
  <c r="H1231" i="4"/>
  <c r="F3387" i="4"/>
  <c r="J1231" i="4" l="1"/>
  <c r="I1231" i="4"/>
  <c r="G1233" i="4"/>
  <c r="H1232" i="4"/>
  <c r="F3388" i="4"/>
  <c r="J1232" i="4" l="1"/>
  <c r="I1232" i="4"/>
  <c r="G1234" i="4"/>
  <c r="H1233" i="4"/>
  <c r="F3389" i="4"/>
  <c r="J1233" i="4" l="1"/>
  <c r="I1233" i="4"/>
  <c r="G1235" i="4"/>
  <c r="H1234" i="4"/>
  <c r="F3390" i="4"/>
  <c r="J1234" i="4" l="1"/>
  <c r="I1234" i="4"/>
  <c r="G1236" i="4"/>
  <c r="H1235" i="4"/>
  <c r="F3391" i="4"/>
  <c r="J1235" i="4" l="1"/>
  <c r="I1235" i="4"/>
  <c r="G1237" i="4"/>
  <c r="H1236" i="4"/>
  <c r="F3392" i="4"/>
  <c r="J1236" i="4" l="1"/>
  <c r="I1236" i="4"/>
  <c r="G1238" i="4"/>
  <c r="H1237" i="4"/>
  <c r="F3393" i="4"/>
  <c r="J1237" i="4" l="1"/>
  <c r="I1237" i="4"/>
  <c r="G1239" i="4"/>
  <c r="H1238" i="4"/>
  <c r="F3394" i="4"/>
  <c r="J1238" i="4" l="1"/>
  <c r="I1238" i="4"/>
  <c r="G1240" i="4"/>
  <c r="H1239" i="4"/>
  <c r="F3395" i="4"/>
  <c r="J1239" i="4" l="1"/>
  <c r="I1239" i="4"/>
  <c r="G1241" i="4"/>
  <c r="H1240" i="4"/>
  <c r="F3396" i="4"/>
  <c r="J1240" i="4" l="1"/>
  <c r="I1240" i="4"/>
  <c r="G1242" i="4"/>
  <c r="H1241" i="4"/>
  <c r="F3397" i="4"/>
  <c r="J1241" i="4" l="1"/>
  <c r="I1241" i="4"/>
  <c r="G1243" i="4"/>
  <c r="H1242" i="4"/>
  <c r="F3398" i="4"/>
  <c r="J1242" i="4" l="1"/>
  <c r="I1242" i="4"/>
  <c r="G1244" i="4"/>
  <c r="H1243" i="4"/>
  <c r="F3399" i="4"/>
  <c r="J1243" i="4" l="1"/>
  <c r="I1243" i="4"/>
  <c r="G1245" i="4"/>
  <c r="H1244" i="4"/>
  <c r="F3400" i="4"/>
  <c r="J1244" i="4" l="1"/>
  <c r="I1244" i="4"/>
  <c r="G1246" i="4"/>
  <c r="H1245" i="4"/>
  <c r="F3401" i="4"/>
  <c r="J1245" i="4" l="1"/>
  <c r="I1245" i="4"/>
  <c r="G1247" i="4"/>
  <c r="H1246" i="4"/>
  <c r="F3402" i="4"/>
  <c r="J1246" i="4" l="1"/>
  <c r="I1246" i="4"/>
  <c r="G1248" i="4"/>
  <c r="H1247" i="4"/>
  <c r="F3403" i="4"/>
  <c r="J1247" i="4" l="1"/>
  <c r="I1247" i="4"/>
  <c r="G1249" i="4"/>
  <c r="H1248" i="4"/>
  <c r="F3404" i="4"/>
  <c r="J1248" i="4" l="1"/>
  <c r="I1248" i="4"/>
  <c r="G1250" i="4"/>
  <c r="H1249" i="4"/>
  <c r="F3405" i="4"/>
  <c r="J1249" i="4" l="1"/>
  <c r="I1249" i="4"/>
  <c r="G1251" i="4"/>
  <c r="H1250" i="4"/>
  <c r="F3406" i="4"/>
  <c r="J1250" i="4" l="1"/>
  <c r="I1250" i="4"/>
  <c r="G1252" i="4"/>
  <c r="H1251" i="4"/>
  <c r="F3407" i="4"/>
  <c r="J1251" i="4" l="1"/>
  <c r="I1251" i="4"/>
  <c r="G1253" i="4"/>
  <c r="H1252" i="4"/>
  <c r="F3408" i="4"/>
  <c r="J1252" i="4" l="1"/>
  <c r="I1252" i="4"/>
  <c r="G1254" i="4"/>
  <c r="H1253" i="4"/>
  <c r="F3409" i="4"/>
  <c r="J1253" i="4" l="1"/>
  <c r="I1253" i="4"/>
  <c r="G1255" i="4"/>
  <c r="H1254" i="4"/>
  <c r="F3410" i="4"/>
  <c r="J1254" i="4" l="1"/>
  <c r="I1254" i="4"/>
  <c r="G1256" i="4"/>
  <c r="H1255" i="4"/>
  <c r="F3411" i="4"/>
  <c r="J1255" i="4" l="1"/>
  <c r="I1255" i="4"/>
  <c r="G1257" i="4"/>
  <c r="H1256" i="4"/>
  <c r="F3412" i="4"/>
  <c r="J1256" i="4" l="1"/>
  <c r="I1256" i="4"/>
  <c r="G1258" i="4"/>
  <c r="H1257" i="4"/>
  <c r="F3413" i="4"/>
  <c r="J1257" i="4" l="1"/>
  <c r="I1257" i="4"/>
  <c r="G1259" i="4"/>
  <c r="H1258" i="4"/>
  <c r="F3414" i="4"/>
  <c r="J1258" i="4" l="1"/>
  <c r="I1258" i="4"/>
  <c r="G1260" i="4"/>
  <c r="H1259" i="4"/>
  <c r="F3415" i="4"/>
  <c r="J1259" i="4" l="1"/>
  <c r="I1259" i="4"/>
  <c r="G1261" i="4"/>
  <c r="H1260" i="4"/>
  <c r="F3416" i="4"/>
  <c r="J1260" i="4" l="1"/>
  <c r="I1260" i="4"/>
  <c r="G1262" i="4"/>
  <c r="H1261" i="4"/>
  <c r="F3417" i="4"/>
  <c r="J1261" i="4" l="1"/>
  <c r="I1261" i="4"/>
  <c r="G1263" i="4"/>
  <c r="H1262" i="4"/>
  <c r="F3418" i="4"/>
  <c r="J1262" i="4" l="1"/>
  <c r="I1262" i="4"/>
  <c r="G1264" i="4"/>
  <c r="H1263" i="4"/>
  <c r="F3419" i="4"/>
  <c r="J1263" i="4" l="1"/>
  <c r="I1263" i="4"/>
  <c r="G1265" i="4"/>
  <c r="H1264" i="4"/>
  <c r="F3420" i="4"/>
  <c r="J1264" i="4" l="1"/>
  <c r="I1264" i="4"/>
  <c r="G1266" i="4"/>
  <c r="H1265" i="4"/>
  <c r="F3421" i="4"/>
  <c r="J1265" i="4" l="1"/>
  <c r="I1265" i="4"/>
  <c r="G1267" i="4"/>
  <c r="H1266" i="4"/>
  <c r="F3422" i="4"/>
  <c r="J1266" i="4" l="1"/>
  <c r="I1266" i="4"/>
  <c r="G1268" i="4"/>
  <c r="H1267" i="4"/>
  <c r="F3423" i="4"/>
  <c r="J1267" i="4" l="1"/>
  <c r="I1267" i="4"/>
  <c r="G1269" i="4"/>
  <c r="H1268" i="4"/>
  <c r="F3424" i="4"/>
  <c r="J1268" i="4" l="1"/>
  <c r="I1268" i="4"/>
  <c r="G1270" i="4"/>
  <c r="H1269" i="4"/>
  <c r="F3425" i="4"/>
  <c r="J1269" i="4" l="1"/>
  <c r="I1269" i="4"/>
  <c r="G1271" i="4"/>
  <c r="H1270" i="4"/>
  <c r="F3426" i="4"/>
  <c r="J1270" i="4" l="1"/>
  <c r="I1270" i="4"/>
  <c r="G1272" i="4"/>
  <c r="H1271" i="4"/>
  <c r="F3427" i="4"/>
  <c r="J1271" i="4" l="1"/>
  <c r="I1271" i="4"/>
  <c r="G1273" i="4"/>
  <c r="H1272" i="4"/>
  <c r="F3428" i="4"/>
  <c r="J1272" i="4" l="1"/>
  <c r="I1272" i="4"/>
  <c r="G1274" i="4"/>
  <c r="H1273" i="4"/>
  <c r="F3429" i="4"/>
  <c r="J1273" i="4" l="1"/>
  <c r="I1273" i="4"/>
  <c r="G1275" i="4"/>
  <c r="H1274" i="4"/>
  <c r="F3430" i="4"/>
  <c r="J1274" i="4" l="1"/>
  <c r="I1274" i="4"/>
  <c r="G1276" i="4"/>
  <c r="H1275" i="4"/>
  <c r="F3431" i="4"/>
  <c r="J1275" i="4" l="1"/>
  <c r="I1275" i="4"/>
  <c r="G1277" i="4"/>
  <c r="H1276" i="4"/>
  <c r="F3432" i="4"/>
  <c r="J1276" i="4" l="1"/>
  <c r="I1276" i="4"/>
  <c r="G1278" i="4"/>
  <c r="H1277" i="4"/>
  <c r="F3433" i="4"/>
  <c r="J1277" i="4" l="1"/>
  <c r="I1277" i="4"/>
  <c r="G1279" i="4"/>
  <c r="H1278" i="4"/>
  <c r="F3434" i="4"/>
  <c r="J1278" i="4" l="1"/>
  <c r="I1278" i="4"/>
  <c r="G1280" i="4"/>
  <c r="H1279" i="4"/>
  <c r="F3435" i="4"/>
  <c r="J1279" i="4" l="1"/>
  <c r="I1279" i="4"/>
  <c r="G1281" i="4"/>
  <c r="H1280" i="4"/>
  <c r="F3436" i="4"/>
  <c r="J1280" i="4" l="1"/>
  <c r="I1280" i="4"/>
  <c r="G1282" i="4"/>
  <c r="H1281" i="4"/>
  <c r="F3437" i="4"/>
  <c r="J1281" i="4" l="1"/>
  <c r="I1281" i="4"/>
  <c r="G1283" i="4"/>
  <c r="H1282" i="4"/>
  <c r="F3438" i="4"/>
  <c r="J1282" i="4" l="1"/>
  <c r="I1282" i="4"/>
  <c r="G1284" i="4"/>
  <c r="H1283" i="4"/>
  <c r="F3439" i="4"/>
  <c r="J1283" i="4" l="1"/>
  <c r="I1283" i="4"/>
  <c r="G1285" i="4"/>
  <c r="H1284" i="4"/>
  <c r="F3440" i="4"/>
  <c r="J1284" i="4" l="1"/>
  <c r="I1284" i="4"/>
  <c r="G1286" i="4"/>
  <c r="H1285" i="4"/>
  <c r="F3441" i="4"/>
  <c r="J1285" i="4" l="1"/>
  <c r="I1285" i="4"/>
  <c r="G1287" i="4"/>
  <c r="H1286" i="4"/>
  <c r="F3442" i="4"/>
  <c r="J1286" i="4" l="1"/>
  <c r="I1286" i="4"/>
  <c r="G1288" i="4"/>
  <c r="H1287" i="4"/>
  <c r="F3443" i="4"/>
  <c r="J1287" i="4" l="1"/>
  <c r="I1287" i="4"/>
  <c r="G1289" i="4"/>
  <c r="H1288" i="4"/>
  <c r="F3444" i="4"/>
  <c r="J1288" i="4" l="1"/>
  <c r="I1288" i="4"/>
  <c r="G1290" i="4"/>
  <c r="H1289" i="4"/>
  <c r="F3445" i="4"/>
  <c r="J1289" i="4" l="1"/>
  <c r="I1289" i="4"/>
  <c r="G1291" i="4"/>
  <c r="H1290" i="4"/>
  <c r="F3446" i="4"/>
  <c r="J1290" i="4" l="1"/>
  <c r="I1290" i="4"/>
  <c r="G1292" i="4"/>
  <c r="H1291" i="4"/>
  <c r="F3447" i="4"/>
  <c r="J1291" i="4" l="1"/>
  <c r="I1291" i="4"/>
  <c r="G1293" i="4"/>
  <c r="H1292" i="4"/>
  <c r="F3448" i="4"/>
  <c r="J1292" i="4" l="1"/>
  <c r="I1292" i="4"/>
  <c r="G1294" i="4"/>
  <c r="H1293" i="4"/>
  <c r="F3449" i="4"/>
  <c r="J1293" i="4" l="1"/>
  <c r="I1293" i="4"/>
  <c r="G1295" i="4"/>
  <c r="H1294" i="4"/>
  <c r="F3450" i="4"/>
  <c r="J1294" i="4" l="1"/>
  <c r="I1294" i="4"/>
  <c r="G1296" i="4"/>
  <c r="H1295" i="4"/>
  <c r="F3451" i="4"/>
  <c r="J1295" i="4" l="1"/>
  <c r="I1295" i="4"/>
  <c r="G1297" i="4"/>
  <c r="H1296" i="4"/>
  <c r="F3452" i="4"/>
  <c r="J1296" i="4" l="1"/>
  <c r="I1296" i="4"/>
  <c r="G1298" i="4"/>
  <c r="H1297" i="4"/>
  <c r="F3453" i="4"/>
  <c r="J1297" i="4" l="1"/>
  <c r="I1297" i="4"/>
  <c r="G1299" i="4"/>
  <c r="H1298" i="4"/>
  <c r="F3454" i="4"/>
  <c r="J1298" i="4" l="1"/>
  <c r="I1298" i="4"/>
  <c r="G1300" i="4"/>
  <c r="H1299" i="4"/>
  <c r="F3455" i="4"/>
  <c r="J1299" i="4" l="1"/>
  <c r="I1299" i="4"/>
  <c r="G1301" i="4"/>
  <c r="H1300" i="4"/>
  <c r="F3456" i="4"/>
  <c r="J1300" i="4" l="1"/>
  <c r="I1300" i="4"/>
  <c r="G1302" i="4"/>
  <c r="H1301" i="4"/>
  <c r="F3457" i="4"/>
  <c r="J1301" i="4" l="1"/>
  <c r="I1301" i="4"/>
  <c r="G1303" i="4"/>
  <c r="H1302" i="4"/>
  <c r="F3458" i="4"/>
  <c r="J1302" i="4" l="1"/>
  <c r="I1302" i="4"/>
  <c r="G1304" i="4"/>
  <c r="H1303" i="4"/>
  <c r="F3459" i="4"/>
  <c r="J1303" i="4" l="1"/>
  <c r="I1303" i="4"/>
  <c r="G1305" i="4"/>
  <c r="H1304" i="4"/>
  <c r="F3460" i="4"/>
  <c r="J1304" i="4" l="1"/>
  <c r="I1304" i="4"/>
  <c r="G1306" i="4"/>
  <c r="H1305" i="4"/>
  <c r="F3461" i="4"/>
  <c r="J1305" i="4" l="1"/>
  <c r="I1305" i="4"/>
  <c r="G1307" i="4"/>
  <c r="H1306" i="4"/>
  <c r="F3462" i="4"/>
  <c r="J1306" i="4" l="1"/>
  <c r="I1306" i="4"/>
  <c r="G1308" i="4"/>
  <c r="H1307" i="4"/>
  <c r="F3463" i="4"/>
  <c r="J1307" i="4" l="1"/>
  <c r="I1307" i="4"/>
  <c r="G1309" i="4"/>
  <c r="H1308" i="4"/>
  <c r="F3464" i="4"/>
  <c r="J1308" i="4" l="1"/>
  <c r="I1308" i="4"/>
  <c r="G1310" i="4"/>
  <c r="H1309" i="4"/>
  <c r="F3465" i="4"/>
  <c r="J1309" i="4" l="1"/>
  <c r="I1309" i="4"/>
  <c r="G1311" i="4"/>
  <c r="H1310" i="4"/>
  <c r="F3466" i="4"/>
  <c r="J1310" i="4" l="1"/>
  <c r="I1310" i="4"/>
  <c r="G1312" i="4"/>
  <c r="H1311" i="4"/>
  <c r="F3467" i="4"/>
  <c r="J1311" i="4" l="1"/>
  <c r="I1311" i="4"/>
  <c r="G1313" i="4"/>
  <c r="H1312" i="4"/>
  <c r="F3468" i="4"/>
  <c r="J1312" i="4" l="1"/>
  <c r="I1312" i="4"/>
  <c r="G1314" i="4"/>
  <c r="H1313" i="4"/>
  <c r="F3469" i="4"/>
  <c r="J1313" i="4" l="1"/>
  <c r="I1313" i="4"/>
  <c r="G1315" i="4"/>
  <c r="H1314" i="4"/>
  <c r="F3470" i="4"/>
  <c r="J1314" i="4" l="1"/>
  <c r="I1314" i="4"/>
  <c r="G1316" i="4"/>
  <c r="H1315" i="4"/>
  <c r="F3471" i="4"/>
  <c r="J1315" i="4" l="1"/>
  <c r="I1315" i="4"/>
  <c r="G1317" i="4"/>
  <c r="H1316" i="4"/>
  <c r="F3472" i="4"/>
  <c r="J1316" i="4" l="1"/>
  <c r="I1316" i="4"/>
  <c r="G1318" i="4"/>
  <c r="H1317" i="4"/>
  <c r="F3473" i="4"/>
  <c r="J1317" i="4" l="1"/>
  <c r="I1317" i="4"/>
  <c r="G1319" i="4"/>
  <c r="H1318" i="4"/>
  <c r="F3474" i="4"/>
  <c r="J1318" i="4" l="1"/>
  <c r="I1318" i="4"/>
  <c r="G1320" i="4"/>
  <c r="H1319" i="4"/>
  <c r="F3475" i="4"/>
  <c r="J1319" i="4" l="1"/>
  <c r="I1319" i="4"/>
  <c r="G1321" i="4"/>
  <c r="H1320" i="4"/>
  <c r="F3476" i="4"/>
  <c r="J1320" i="4" l="1"/>
  <c r="I1320" i="4"/>
  <c r="G1322" i="4"/>
  <c r="H1321" i="4"/>
  <c r="F3477" i="4"/>
  <c r="J1321" i="4" l="1"/>
  <c r="I1321" i="4"/>
  <c r="G1323" i="4"/>
  <c r="H1322" i="4"/>
  <c r="F3478" i="4"/>
  <c r="J1322" i="4" l="1"/>
  <c r="I1322" i="4"/>
  <c r="G1324" i="4"/>
  <c r="H1323" i="4"/>
  <c r="F3479" i="4"/>
  <c r="J1323" i="4" l="1"/>
  <c r="I1323" i="4"/>
  <c r="G1325" i="4"/>
  <c r="H1324" i="4"/>
  <c r="F3480" i="4"/>
  <c r="J1324" i="4" l="1"/>
  <c r="I1324" i="4"/>
  <c r="G1326" i="4"/>
  <c r="H1325" i="4"/>
  <c r="F3481" i="4"/>
  <c r="J1325" i="4" l="1"/>
  <c r="I1325" i="4"/>
  <c r="G1327" i="4"/>
  <c r="H1326" i="4"/>
  <c r="F3482" i="4"/>
  <c r="J1326" i="4" l="1"/>
  <c r="I1326" i="4"/>
  <c r="G1328" i="4"/>
  <c r="H1327" i="4"/>
  <c r="F3483" i="4"/>
  <c r="J1327" i="4" l="1"/>
  <c r="I1327" i="4"/>
  <c r="G1329" i="4"/>
  <c r="H1328" i="4"/>
  <c r="F3484" i="4"/>
  <c r="J1328" i="4" l="1"/>
  <c r="I1328" i="4"/>
  <c r="G1330" i="4"/>
  <c r="H1329" i="4"/>
  <c r="F3485" i="4"/>
  <c r="J1329" i="4" l="1"/>
  <c r="I1329" i="4"/>
  <c r="G1331" i="4"/>
  <c r="H1330" i="4"/>
  <c r="F3486" i="4"/>
  <c r="J1330" i="4" l="1"/>
  <c r="I1330" i="4"/>
  <c r="G1332" i="4"/>
  <c r="H1331" i="4"/>
  <c r="F3487" i="4"/>
  <c r="J1331" i="4" l="1"/>
  <c r="I1331" i="4"/>
  <c r="G1333" i="4"/>
  <c r="H1332" i="4"/>
  <c r="F3488" i="4"/>
  <c r="J1332" i="4" l="1"/>
  <c r="I1332" i="4"/>
  <c r="G1334" i="4"/>
  <c r="H1333" i="4"/>
  <c r="F3489" i="4"/>
  <c r="J1333" i="4" l="1"/>
  <c r="I1333" i="4"/>
  <c r="G1335" i="4"/>
  <c r="H1334" i="4"/>
  <c r="F3490" i="4"/>
  <c r="J1334" i="4" l="1"/>
  <c r="I1334" i="4"/>
  <c r="G1336" i="4"/>
  <c r="H1335" i="4"/>
  <c r="F3491" i="4"/>
  <c r="J1335" i="4" l="1"/>
  <c r="I1335" i="4"/>
  <c r="G1337" i="4"/>
  <c r="H1336" i="4"/>
  <c r="F3492" i="4"/>
  <c r="J1336" i="4" l="1"/>
  <c r="I1336" i="4"/>
  <c r="G1338" i="4"/>
  <c r="H1337" i="4"/>
  <c r="F3493" i="4"/>
  <c r="J1337" i="4" l="1"/>
  <c r="I1337" i="4"/>
  <c r="G1339" i="4"/>
  <c r="H1338" i="4"/>
  <c r="F3494" i="4"/>
  <c r="J1338" i="4" l="1"/>
  <c r="I1338" i="4"/>
  <c r="G1340" i="4"/>
  <c r="H1339" i="4"/>
  <c r="F3495" i="4"/>
  <c r="J1339" i="4" l="1"/>
  <c r="I1339" i="4"/>
  <c r="G1341" i="4"/>
  <c r="H1340" i="4"/>
  <c r="F3496" i="4"/>
  <c r="J1340" i="4" l="1"/>
  <c r="I1340" i="4"/>
  <c r="G1342" i="4"/>
  <c r="H1341" i="4"/>
  <c r="F3497" i="4"/>
  <c r="J1341" i="4" l="1"/>
  <c r="I1341" i="4"/>
  <c r="G1343" i="4"/>
  <c r="H1342" i="4"/>
  <c r="F3498" i="4"/>
  <c r="J1342" i="4" l="1"/>
  <c r="I1342" i="4"/>
  <c r="G1344" i="4"/>
  <c r="H1343" i="4"/>
  <c r="F3499" i="4"/>
  <c r="J1343" i="4" l="1"/>
  <c r="I1343" i="4"/>
  <c r="G1345" i="4"/>
  <c r="H1344" i="4"/>
  <c r="F3500" i="4"/>
  <c r="J1344" i="4" l="1"/>
  <c r="I1344" i="4"/>
  <c r="G1346" i="4"/>
  <c r="H1345" i="4"/>
  <c r="F3501" i="4"/>
  <c r="J1345" i="4" l="1"/>
  <c r="I1345" i="4"/>
  <c r="G1347" i="4"/>
  <c r="H1346" i="4"/>
  <c r="F3502" i="4"/>
  <c r="J1346" i="4" l="1"/>
  <c r="I1346" i="4"/>
  <c r="G1348" i="4"/>
  <c r="H1347" i="4"/>
  <c r="F3503" i="4"/>
  <c r="J1347" i="4" l="1"/>
  <c r="I1347" i="4"/>
  <c r="G1349" i="4"/>
  <c r="H1348" i="4"/>
  <c r="F3504" i="4"/>
  <c r="J1348" i="4" l="1"/>
  <c r="I1348" i="4"/>
  <c r="G1350" i="4"/>
  <c r="H1349" i="4"/>
  <c r="F3505" i="4"/>
  <c r="J1349" i="4" l="1"/>
  <c r="I1349" i="4"/>
  <c r="G1351" i="4"/>
  <c r="H1350" i="4"/>
  <c r="F3506" i="4"/>
  <c r="J1350" i="4" l="1"/>
  <c r="I1350" i="4"/>
  <c r="G1352" i="4"/>
  <c r="H1351" i="4"/>
  <c r="F3507" i="4"/>
  <c r="J1351" i="4" l="1"/>
  <c r="I1351" i="4"/>
  <c r="G1353" i="4"/>
  <c r="H1352" i="4"/>
  <c r="F3508" i="4"/>
  <c r="J1352" i="4" l="1"/>
  <c r="I1352" i="4"/>
  <c r="G1354" i="4"/>
  <c r="H1353" i="4"/>
  <c r="F3509" i="4"/>
  <c r="J1353" i="4" l="1"/>
  <c r="I1353" i="4"/>
  <c r="G1355" i="4"/>
  <c r="H1354" i="4"/>
  <c r="F3510" i="4"/>
  <c r="J1354" i="4" l="1"/>
  <c r="I1354" i="4"/>
  <c r="G1356" i="4"/>
  <c r="H1355" i="4"/>
  <c r="F3511" i="4"/>
  <c r="J1355" i="4" l="1"/>
  <c r="I1355" i="4"/>
  <c r="G1357" i="4"/>
  <c r="H1356" i="4"/>
  <c r="F3512" i="4"/>
  <c r="J1356" i="4" l="1"/>
  <c r="I1356" i="4"/>
  <c r="G1358" i="4"/>
  <c r="H1357" i="4"/>
  <c r="F3513" i="4"/>
  <c r="J1357" i="4" l="1"/>
  <c r="I1357" i="4"/>
  <c r="G1359" i="4"/>
  <c r="H1358" i="4"/>
  <c r="F3514" i="4"/>
  <c r="J1358" i="4" l="1"/>
  <c r="I1358" i="4"/>
  <c r="G1360" i="4"/>
  <c r="H1359" i="4"/>
  <c r="F3515" i="4"/>
  <c r="J1359" i="4" l="1"/>
  <c r="I1359" i="4"/>
  <c r="G1361" i="4"/>
  <c r="H1360" i="4"/>
  <c r="F3516" i="4"/>
  <c r="J1360" i="4" l="1"/>
  <c r="I1360" i="4"/>
  <c r="G1362" i="4"/>
  <c r="H1361" i="4"/>
  <c r="F3517" i="4"/>
  <c r="J1361" i="4" l="1"/>
  <c r="I1361" i="4"/>
  <c r="G1363" i="4"/>
  <c r="H1362" i="4"/>
  <c r="F3518" i="4"/>
  <c r="J1362" i="4" l="1"/>
  <c r="I1362" i="4"/>
  <c r="G1364" i="4"/>
  <c r="H1363" i="4"/>
  <c r="F3519" i="4"/>
  <c r="J1363" i="4" l="1"/>
  <c r="I1363" i="4"/>
  <c r="G1365" i="4"/>
  <c r="H1364" i="4"/>
  <c r="F3520" i="4"/>
  <c r="J1364" i="4" l="1"/>
  <c r="I1364" i="4"/>
  <c r="G1366" i="4"/>
  <c r="H1365" i="4"/>
  <c r="F3521" i="4"/>
  <c r="J1365" i="4" l="1"/>
  <c r="I1365" i="4"/>
  <c r="G1367" i="4"/>
  <c r="H1366" i="4"/>
  <c r="F3522" i="4"/>
  <c r="J1366" i="4" l="1"/>
  <c r="I1366" i="4"/>
  <c r="G1368" i="4"/>
  <c r="H1367" i="4"/>
  <c r="F3523" i="4"/>
  <c r="J1367" i="4" l="1"/>
  <c r="I1367" i="4"/>
  <c r="G1369" i="4"/>
  <c r="H1368" i="4"/>
  <c r="F3524" i="4"/>
  <c r="J1368" i="4" l="1"/>
  <c r="I1368" i="4"/>
  <c r="G1370" i="4"/>
  <c r="H1369" i="4"/>
  <c r="F3525" i="4"/>
  <c r="J1369" i="4" l="1"/>
  <c r="I1369" i="4"/>
  <c r="G1371" i="4"/>
  <c r="H1370" i="4"/>
  <c r="F3526" i="4"/>
  <c r="J1370" i="4" l="1"/>
  <c r="I1370" i="4"/>
  <c r="G1372" i="4"/>
  <c r="H1371" i="4"/>
  <c r="F3527" i="4"/>
  <c r="J1371" i="4" l="1"/>
  <c r="I1371" i="4"/>
  <c r="G1373" i="4"/>
  <c r="H1372" i="4"/>
  <c r="F3528" i="4"/>
  <c r="J1372" i="4" l="1"/>
  <c r="I1372" i="4"/>
  <c r="G1374" i="4"/>
  <c r="H1373" i="4"/>
  <c r="F3529" i="4"/>
  <c r="J1373" i="4" l="1"/>
  <c r="I1373" i="4"/>
  <c r="G1375" i="4"/>
  <c r="H1374" i="4"/>
  <c r="F3530" i="4"/>
  <c r="J1374" i="4" l="1"/>
  <c r="I1374" i="4"/>
  <c r="G1376" i="4"/>
  <c r="H1375" i="4"/>
  <c r="F3531" i="4"/>
  <c r="J1375" i="4" l="1"/>
  <c r="I1375" i="4"/>
  <c r="G1377" i="4"/>
  <c r="H1376" i="4"/>
  <c r="F3532" i="4"/>
  <c r="J1376" i="4" l="1"/>
  <c r="I1376" i="4"/>
  <c r="G1378" i="4"/>
  <c r="H1377" i="4"/>
  <c r="F3533" i="4"/>
  <c r="J1377" i="4" l="1"/>
  <c r="I1377" i="4"/>
  <c r="G1379" i="4"/>
  <c r="H1378" i="4"/>
  <c r="F3534" i="4"/>
  <c r="J1378" i="4" l="1"/>
  <c r="I1378" i="4"/>
  <c r="G1380" i="4"/>
  <c r="H1379" i="4"/>
  <c r="F3535" i="4"/>
  <c r="J1379" i="4" l="1"/>
  <c r="I1379" i="4"/>
  <c r="G1381" i="4"/>
  <c r="H1380" i="4"/>
  <c r="F3536" i="4"/>
  <c r="J1380" i="4" l="1"/>
  <c r="I1380" i="4"/>
  <c r="G1382" i="4"/>
  <c r="H1381" i="4"/>
  <c r="F3537" i="4"/>
  <c r="J1381" i="4" l="1"/>
  <c r="I1381" i="4"/>
  <c r="G1383" i="4"/>
  <c r="H1382" i="4"/>
  <c r="F3538" i="4"/>
  <c r="J1382" i="4" l="1"/>
  <c r="I1382" i="4"/>
  <c r="G1384" i="4"/>
  <c r="H1383" i="4"/>
  <c r="F3539" i="4"/>
  <c r="J1383" i="4" l="1"/>
  <c r="I1383" i="4"/>
  <c r="G1385" i="4"/>
  <c r="H1384" i="4"/>
  <c r="F3540" i="4"/>
  <c r="J1384" i="4" l="1"/>
  <c r="I1384" i="4"/>
  <c r="G1386" i="4"/>
  <c r="H1385" i="4"/>
  <c r="F3541" i="4"/>
  <c r="J1385" i="4" l="1"/>
  <c r="I1385" i="4"/>
  <c r="G1387" i="4"/>
  <c r="H1386" i="4"/>
  <c r="F3542" i="4"/>
  <c r="J1386" i="4" l="1"/>
  <c r="I1386" i="4"/>
  <c r="G1388" i="4"/>
  <c r="H1387" i="4"/>
  <c r="F3543" i="4"/>
  <c r="J1387" i="4" l="1"/>
  <c r="I1387" i="4"/>
  <c r="G1389" i="4"/>
  <c r="H1388" i="4"/>
  <c r="F3544" i="4"/>
  <c r="J1388" i="4" l="1"/>
  <c r="I1388" i="4"/>
  <c r="G1390" i="4"/>
  <c r="H1389" i="4"/>
  <c r="F3545" i="4"/>
  <c r="J1389" i="4" l="1"/>
  <c r="I1389" i="4"/>
  <c r="G1391" i="4"/>
  <c r="H1390" i="4"/>
  <c r="F3546" i="4"/>
  <c r="J1390" i="4" l="1"/>
  <c r="I1390" i="4"/>
  <c r="G1392" i="4"/>
  <c r="H1391" i="4"/>
  <c r="F3547" i="4"/>
  <c r="J1391" i="4" l="1"/>
  <c r="I1391" i="4"/>
  <c r="G1393" i="4"/>
  <c r="H1392" i="4"/>
  <c r="F3548" i="4"/>
  <c r="J1392" i="4" l="1"/>
  <c r="I1392" i="4"/>
  <c r="G1394" i="4"/>
  <c r="H1393" i="4"/>
  <c r="F3549" i="4"/>
  <c r="J1393" i="4" l="1"/>
  <c r="I1393" i="4"/>
  <c r="G1395" i="4"/>
  <c r="H1394" i="4"/>
  <c r="F3550" i="4"/>
  <c r="J1394" i="4" l="1"/>
  <c r="I1394" i="4"/>
  <c r="G1396" i="4"/>
  <c r="H1395" i="4"/>
  <c r="F3551" i="4"/>
  <c r="J1395" i="4" l="1"/>
  <c r="I1395" i="4"/>
  <c r="G1397" i="4"/>
  <c r="H1396" i="4"/>
  <c r="F3552" i="4"/>
  <c r="J1396" i="4" l="1"/>
  <c r="I1396" i="4"/>
  <c r="G1398" i="4"/>
  <c r="H1397" i="4"/>
  <c r="F3553" i="4"/>
  <c r="J1397" i="4" l="1"/>
  <c r="I1397" i="4"/>
  <c r="G1399" i="4"/>
  <c r="H1398" i="4"/>
  <c r="F3554" i="4"/>
  <c r="J1398" i="4" l="1"/>
  <c r="I1398" i="4"/>
  <c r="G1400" i="4"/>
  <c r="H1399" i="4"/>
  <c r="F3555" i="4"/>
  <c r="J1399" i="4" l="1"/>
  <c r="I1399" i="4"/>
  <c r="G1401" i="4"/>
  <c r="H1400" i="4"/>
  <c r="F3556" i="4"/>
  <c r="J1400" i="4" l="1"/>
  <c r="I1400" i="4"/>
  <c r="G1402" i="4"/>
  <c r="H1401" i="4"/>
  <c r="F3557" i="4"/>
  <c r="J1401" i="4" l="1"/>
  <c r="I1401" i="4"/>
  <c r="G1403" i="4"/>
  <c r="H1402" i="4"/>
  <c r="F3558" i="4"/>
  <c r="J1402" i="4" l="1"/>
  <c r="I1402" i="4"/>
  <c r="G1404" i="4"/>
  <c r="H1403" i="4"/>
  <c r="F3559" i="4"/>
  <c r="J1403" i="4" l="1"/>
  <c r="I1403" i="4"/>
  <c r="G1405" i="4"/>
  <c r="H1404" i="4"/>
  <c r="F3560" i="4"/>
  <c r="J1404" i="4" l="1"/>
  <c r="I1404" i="4"/>
  <c r="G1406" i="4"/>
  <c r="H1405" i="4"/>
  <c r="F3561" i="4"/>
  <c r="J1405" i="4" l="1"/>
  <c r="I1405" i="4"/>
  <c r="G1407" i="4"/>
  <c r="H1406" i="4"/>
  <c r="F3562" i="4"/>
  <c r="J1406" i="4" l="1"/>
  <c r="I1406" i="4"/>
  <c r="G1408" i="4"/>
  <c r="H1407" i="4"/>
  <c r="F3563" i="4"/>
  <c r="J1407" i="4" l="1"/>
  <c r="I1407" i="4"/>
  <c r="G1409" i="4"/>
  <c r="H1408" i="4"/>
  <c r="F3564" i="4"/>
  <c r="J1408" i="4" l="1"/>
  <c r="I1408" i="4"/>
  <c r="G1410" i="4"/>
  <c r="H1409" i="4"/>
  <c r="F3565" i="4"/>
  <c r="J1409" i="4" l="1"/>
  <c r="I1409" i="4"/>
  <c r="G1411" i="4"/>
  <c r="H1410" i="4"/>
  <c r="F3566" i="4"/>
  <c r="J1410" i="4" l="1"/>
  <c r="I1410" i="4"/>
  <c r="G1412" i="4"/>
  <c r="H1411" i="4"/>
  <c r="F3567" i="4"/>
  <c r="J1411" i="4" l="1"/>
  <c r="I1411" i="4"/>
  <c r="G1413" i="4"/>
  <c r="H1412" i="4"/>
  <c r="F3568" i="4"/>
  <c r="J1412" i="4" l="1"/>
  <c r="I1412" i="4"/>
  <c r="G1414" i="4"/>
  <c r="H1413" i="4"/>
  <c r="F3569" i="4"/>
  <c r="J1413" i="4" l="1"/>
  <c r="I1413" i="4"/>
  <c r="G1415" i="4"/>
  <c r="H1414" i="4"/>
  <c r="F3570" i="4"/>
  <c r="J1414" i="4" l="1"/>
  <c r="I1414" i="4"/>
  <c r="G1416" i="4"/>
  <c r="H1415" i="4"/>
  <c r="F3571" i="4"/>
  <c r="J1415" i="4" l="1"/>
  <c r="I1415" i="4"/>
  <c r="G1417" i="4"/>
  <c r="H1416" i="4"/>
  <c r="F3572" i="4"/>
  <c r="J1416" i="4" l="1"/>
  <c r="I1416" i="4"/>
  <c r="G1418" i="4"/>
  <c r="H1417" i="4"/>
  <c r="F3573" i="4"/>
  <c r="J1417" i="4" l="1"/>
  <c r="I1417" i="4"/>
  <c r="G1419" i="4"/>
  <c r="H1418" i="4"/>
  <c r="F3574" i="4"/>
  <c r="J1418" i="4" l="1"/>
  <c r="I1418" i="4"/>
  <c r="G1420" i="4"/>
  <c r="H1419" i="4"/>
  <c r="F3575" i="4"/>
  <c r="J1419" i="4" l="1"/>
  <c r="I1419" i="4"/>
  <c r="G1421" i="4"/>
  <c r="H1420" i="4"/>
  <c r="F3576" i="4"/>
  <c r="J1420" i="4" l="1"/>
  <c r="I1420" i="4"/>
  <c r="G1422" i="4"/>
  <c r="H1421" i="4"/>
  <c r="F3577" i="4"/>
  <c r="J1421" i="4" l="1"/>
  <c r="I1421" i="4"/>
  <c r="G1423" i="4"/>
  <c r="H1422" i="4"/>
  <c r="F3578" i="4"/>
  <c r="J1422" i="4" l="1"/>
  <c r="I1422" i="4"/>
  <c r="G1424" i="4"/>
  <c r="H1423" i="4"/>
  <c r="F3579" i="4"/>
  <c r="J1423" i="4" l="1"/>
  <c r="I1423" i="4"/>
  <c r="G1425" i="4"/>
  <c r="H1424" i="4"/>
  <c r="F3580" i="4"/>
  <c r="J1424" i="4" l="1"/>
  <c r="I1424" i="4"/>
  <c r="G1426" i="4"/>
  <c r="H1425" i="4"/>
  <c r="F3581" i="4"/>
  <c r="J1425" i="4" l="1"/>
  <c r="I1425" i="4"/>
  <c r="G1427" i="4"/>
  <c r="H1426" i="4"/>
  <c r="F3582" i="4"/>
  <c r="J1426" i="4" l="1"/>
  <c r="I1426" i="4"/>
  <c r="G1428" i="4"/>
  <c r="H1427" i="4"/>
  <c r="F3583" i="4"/>
  <c r="J1427" i="4" l="1"/>
  <c r="I1427" i="4"/>
  <c r="G1429" i="4"/>
  <c r="H1428" i="4"/>
  <c r="F3584" i="4"/>
  <c r="J1428" i="4" l="1"/>
  <c r="I1428" i="4"/>
  <c r="G1430" i="4"/>
  <c r="H1429" i="4"/>
  <c r="F3585" i="4"/>
  <c r="J1429" i="4" l="1"/>
  <c r="I1429" i="4"/>
  <c r="G1431" i="4"/>
  <c r="H1430" i="4"/>
  <c r="F3586" i="4"/>
  <c r="J1430" i="4" l="1"/>
  <c r="I1430" i="4"/>
  <c r="G1432" i="4"/>
  <c r="H1431" i="4"/>
  <c r="F3587" i="4"/>
  <c r="J1431" i="4" l="1"/>
  <c r="I1431" i="4"/>
  <c r="G1433" i="4"/>
  <c r="H1432" i="4"/>
  <c r="F3588" i="4"/>
  <c r="J1432" i="4" l="1"/>
  <c r="I1432" i="4"/>
  <c r="G1434" i="4"/>
  <c r="H1433" i="4"/>
  <c r="F3589" i="4"/>
  <c r="J1433" i="4" l="1"/>
  <c r="I1433" i="4"/>
  <c r="G1435" i="4"/>
  <c r="H1434" i="4"/>
  <c r="F3590" i="4"/>
  <c r="J1434" i="4" l="1"/>
  <c r="I1434" i="4"/>
  <c r="G1436" i="4"/>
  <c r="H1435" i="4"/>
  <c r="F3591" i="4"/>
  <c r="J1435" i="4" l="1"/>
  <c r="I1435" i="4"/>
  <c r="G1437" i="4"/>
  <c r="H1436" i="4"/>
  <c r="F3592" i="4"/>
  <c r="J1436" i="4" l="1"/>
  <c r="I1436" i="4"/>
  <c r="G1438" i="4"/>
  <c r="H1437" i="4"/>
  <c r="F3593" i="4"/>
  <c r="J1437" i="4" l="1"/>
  <c r="I1437" i="4"/>
  <c r="G1439" i="4"/>
  <c r="H1438" i="4"/>
  <c r="F3594" i="4"/>
  <c r="J1438" i="4" l="1"/>
  <c r="I1438" i="4"/>
  <c r="G1440" i="4"/>
  <c r="H1439" i="4"/>
  <c r="F3595" i="4"/>
  <c r="J1439" i="4" l="1"/>
  <c r="I1439" i="4"/>
  <c r="G1441" i="4"/>
  <c r="H1440" i="4"/>
  <c r="F3596" i="4"/>
  <c r="J1440" i="4" l="1"/>
  <c r="I1440" i="4"/>
  <c r="G1442" i="4"/>
  <c r="H1441" i="4"/>
  <c r="F3597" i="4"/>
  <c r="J1441" i="4" l="1"/>
  <c r="I1441" i="4"/>
  <c r="G1443" i="4"/>
  <c r="H1442" i="4"/>
  <c r="F3598" i="4"/>
  <c r="J1442" i="4" l="1"/>
  <c r="I1442" i="4"/>
  <c r="G1444" i="4"/>
  <c r="H1443" i="4"/>
  <c r="F3599" i="4"/>
  <c r="J1443" i="4" l="1"/>
  <c r="I1443" i="4"/>
  <c r="G1445" i="4"/>
  <c r="H1444" i="4"/>
  <c r="F3600" i="4"/>
  <c r="J1444" i="4" l="1"/>
  <c r="I1444" i="4"/>
  <c r="G1446" i="4"/>
  <c r="H1445" i="4"/>
  <c r="F3601" i="4"/>
  <c r="J1445" i="4" l="1"/>
  <c r="I1445" i="4"/>
  <c r="G1447" i="4"/>
  <c r="H1446" i="4"/>
  <c r="F3602" i="4"/>
  <c r="J1446" i="4" l="1"/>
  <c r="I1446" i="4"/>
  <c r="G1448" i="4"/>
  <c r="H1447" i="4"/>
  <c r="F3603" i="4"/>
  <c r="J1447" i="4" l="1"/>
  <c r="I1447" i="4"/>
  <c r="G1449" i="4"/>
  <c r="H1448" i="4"/>
  <c r="F3604" i="4"/>
  <c r="J1448" i="4" l="1"/>
  <c r="I1448" i="4"/>
  <c r="G1450" i="4"/>
  <c r="H1449" i="4"/>
  <c r="F3605" i="4"/>
  <c r="J1449" i="4" l="1"/>
  <c r="I1449" i="4"/>
  <c r="G1451" i="4"/>
  <c r="H1450" i="4"/>
  <c r="F3606" i="4"/>
  <c r="J1450" i="4" l="1"/>
  <c r="I1450" i="4"/>
  <c r="G1452" i="4"/>
  <c r="H1451" i="4"/>
  <c r="F3607" i="4"/>
  <c r="J1451" i="4" l="1"/>
  <c r="I1451" i="4"/>
  <c r="G1453" i="4"/>
  <c r="H1452" i="4"/>
  <c r="F3608" i="4"/>
  <c r="J1452" i="4" l="1"/>
  <c r="I1452" i="4"/>
  <c r="G1454" i="4"/>
  <c r="H1453" i="4"/>
  <c r="F3609" i="4"/>
  <c r="J1453" i="4" l="1"/>
  <c r="I1453" i="4"/>
  <c r="G1455" i="4"/>
  <c r="H1454" i="4"/>
  <c r="F3610" i="4"/>
  <c r="J1454" i="4" l="1"/>
  <c r="I1454" i="4"/>
  <c r="G1456" i="4"/>
  <c r="H1455" i="4"/>
  <c r="F3611" i="4"/>
  <c r="J1455" i="4" l="1"/>
  <c r="I1455" i="4"/>
  <c r="G1457" i="4"/>
  <c r="H1456" i="4"/>
  <c r="F3612" i="4"/>
  <c r="J1456" i="4" l="1"/>
  <c r="I1456" i="4"/>
  <c r="G1458" i="4"/>
  <c r="H1457" i="4"/>
  <c r="F3613" i="4"/>
  <c r="J1457" i="4" l="1"/>
  <c r="I1457" i="4"/>
  <c r="G1459" i="4"/>
  <c r="H1458" i="4"/>
  <c r="F3614" i="4"/>
  <c r="J1458" i="4" l="1"/>
  <c r="I1458" i="4"/>
  <c r="G1460" i="4"/>
  <c r="H1459" i="4"/>
  <c r="F3615" i="4"/>
  <c r="J1459" i="4" l="1"/>
  <c r="I1459" i="4"/>
  <c r="G1461" i="4"/>
  <c r="H1460" i="4"/>
  <c r="F3616" i="4"/>
  <c r="J1460" i="4" l="1"/>
  <c r="I1460" i="4"/>
  <c r="G1462" i="4"/>
  <c r="H1461" i="4"/>
  <c r="F3617" i="4"/>
  <c r="J1461" i="4" l="1"/>
  <c r="I1461" i="4"/>
  <c r="G1463" i="4"/>
  <c r="H1462" i="4"/>
  <c r="F3618" i="4"/>
  <c r="J1462" i="4" l="1"/>
  <c r="I1462" i="4"/>
  <c r="G1464" i="4"/>
  <c r="H1463" i="4"/>
  <c r="F3619" i="4"/>
  <c r="J1463" i="4" l="1"/>
  <c r="I1463" i="4"/>
  <c r="G1465" i="4"/>
  <c r="H1464" i="4"/>
  <c r="F3620" i="4"/>
  <c r="J1464" i="4" l="1"/>
  <c r="I1464" i="4"/>
  <c r="G1466" i="4"/>
  <c r="H1465" i="4"/>
  <c r="F3621" i="4"/>
  <c r="J1465" i="4" l="1"/>
  <c r="I1465" i="4"/>
  <c r="G1467" i="4"/>
  <c r="H1466" i="4"/>
  <c r="F3622" i="4"/>
  <c r="J1466" i="4" l="1"/>
  <c r="I1466" i="4"/>
  <c r="G1468" i="4"/>
  <c r="H1467" i="4"/>
  <c r="F3623" i="4"/>
  <c r="J1467" i="4" l="1"/>
  <c r="I1467" i="4"/>
  <c r="G1469" i="4"/>
  <c r="H1468" i="4"/>
  <c r="F3624" i="4"/>
  <c r="J1468" i="4" l="1"/>
  <c r="I1468" i="4"/>
  <c r="G1470" i="4"/>
  <c r="H1469" i="4"/>
  <c r="F3625" i="4"/>
  <c r="J1469" i="4" l="1"/>
  <c r="I1469" i="4"/>
  <c r="G1471" i="4"/>
  <c r="H1470" i="4"/>
  <c r="F3626" i="4"/>
  <c r="J1470" i="4" l="1"/>
  <c r="I1470" i="4"/>
  <c r="G1472" i="4"/>
  <c r="H1471" i="4"/>
  <c r="F3627" i="4"/>
  <c r="J1471" i="4" l="1"/>
  <c r="I1471" i="4"/>
  <c r="G1473" i="4"/>
  <c r="H1472" i="4"/>
  <c r="F3628" i="4"/>
  <c r="J1472" i="4" l="1"/>
  <c r="I1472" i="4"/>
  <c r="G1474" i="4"/>
  <c r="H1473" i="4"/>
  <c r="F3629" i="4"/>
  <c r="J1473" i="4" l="1"/>
  <c r="I1473" i="4"/>
  <c r="G1475" i="4"/>
  <c r="H1474" i="4"/>
  <c r="F3630" i="4"/>
  <c r="J1474" i="4" l="1"/>
  <c r="I1474" i="4"/>
  <c r="G1476" i="4"/>
  <c r="H1475" i="4"/>
  <c r="F3631" i="4"/>
  <c r="J1475" i="4" l="1"/>
  <c r="I1475" i="4"/>
  <c r="G1477" i="4"/>
  <c r="H1476" i="4"/>
  <c r="F3632" i="4"/>
  <c r="J1476" i="4" l="1"/>
  <c r="I1476" i="4"/>
  <c r="G1478" i="4"/>
  <c r="H1477" i="4"/>
  <c r="F3633" i="4"/>
  <c r="J1477" i="4" l="1"/>
  <c r="I1477" i="4"/>
  <c r="G1479" i="4"/>
  <c r="H1478" i="4"/>
  <c r="F3634" i="4"/>
  <c r="J1478" i="4" l="1"/>
  <c r="I1478" i="4"/>
  <c r="G1480" i="4"/>
  <c r="H1479" i="4"/>
  <c r="F3635" i="4"/>
  <c r="J1479" i="4" l="1"/>
  <c r="I1479" i="4"/>
  <c r="G1481" i="4"/>
  <c r="H1480" i="4"/>
  <c r="F3636" i="4"/>
  <c r="J1480" i="4" l="1"/>
  <c r="I1480" i="4"/>
  <c r="G1482" i="4"/>
  <c r="H1481" i="4"/>
  <c r="F3637" i="4"/>
  <c r="J1481" i="4" l="1"/>
  <c r="I1481" i="4"/>
  <c r="G1483" i="4"/>
  <c r="H1482" i="4"/>
  <c r="F3638" i="4"/>
  <c r="J1482" i="4" l="1"/>
  <c r="I1482" i="4"/>
  <c r="G1484" i="4"/>
  <c r="H1483" i="4"/>
  <c r="F3639" i="4"/>
  <c r="J1483" i="4" l="1"/>
  <c r="I1483" i="4"/>
  <c r="G1485" i="4"/>
  <c r="H1484" i="4"/>
  <c r="F3640" i="4"/>
  <c r="J1484" i="4" l="1"/>
  <c r="I1484" i="4"/>
  <c r="G1486" i="4"/>
  <c r="H1485" i="4"/>
  <c r="F3641" i="4"/>
  <c r="J1485" i="4" l="1"/>
  <c r="I1485" i="4"/>
  <c r="G1487" i="4"/>
  <c r="H1486" i="4"/>
  <c r="F3642" i="4"/>
  <c r="J1486" i="4" l="1"/>
  <c r="I1486" i="4"/>
  <c r="G1488" i="4"/>
  <c r="H1487" i="4"/>
  <c r="F3643" i="4"/>
  <c r="J1487" i="4" l="1"/>
  <c r="I1487" i="4"/>
  <c r="G1489" i="4"/>
  <c r="H1488" i="4"/>
  <c r="F3644" i="4"/>
  <c r="J1488" i="4" l="1"/>
  <c r="I1488" i="4"/>
  <c r="G1490" i="4"/>
  <c r="H1489" i="4"/>
  <c r="F3645" i="4"/>
  <c r="J1489" i="4" l="1"/>
  <c r="I1489" i="4"/>
  <c r="G1491" i="4"/>
  <c r="H1490" i="4"/>
  <c r="F3646" i="4"/>
  <c r="J1490" i="4" l="1"/>
  <c r="I1490" i="4"/>
  <c r="G1492" i="4"/>
  <c r="H1491" i="4"/>
  <c r="F3647" i="4"/>
  <c r="J1491" i="4" l="1"/>
  <c r="I1491" i="4"/>
  <c r="G1493" i="4"/>
  <c r="H1492" i="4"/>
  <c r="F3648" i="4"/>
  <c r="J1492" i="4" l="1"/>
  <c r="I1492" i="4"/>
  <c r="G1494" i="4"/>
  <c r="H1493" i="4"/>
  <c r="F3649" i="4"/>
  <c r="J1493" i="4" l="1"/>
  <c r="I1493" i="4"/>
  <c r="G1495" i="4"/>
  <c r="H1494" i="4"/>
  <c r="F3650" i="4"/>
  <c r="J1494" i="4" l="1"/>
  <c r="I1494" i="4"/>
  <c r="G1496" i="4"/>
  <c r="H1495" i="4"/>
  <c r="F3651" i="4"/>
  <c r="J1495" i="4" l="1"/>
  <c r="I1495" i="4"/>
  <c r="G1497" i="4"/>
  <c r="H1496" i="4"/>
  <c r="F3652" i="4"/>
  <c r="J1496" i="4" l="1"/>
  <c r="I1496" i="4"/>
  <c r="G1498" i="4"/>
  <c r="H1497" i="4"/>
  <c r="F3653" i="4"/>
  <c r="J1497" i="4" l="1"/>
  <c r="I1497" i="4"/>
  <c r="G1499" i="4"/>
  <c r="H1498" i="4"/>
  <c r="F3654" i="4"/>
  <c r="J1498" i="4" l="1"/>
  <c r="I1498" i="4"/>
  <c r="G1500" i="4"/>
  <c r="H1499" i="4"/>
  <c r="F3655" i="4"/>
  <c r="J1499" i="4" l="1"/>
  <c r="I1499" i="4"/>
  <c r="G1501" i="4"/>
  <c r="H1500" i="4"/>
  <c r="F3656" i="4"/>
  <c r="J1500" i="4" l="1"/>
  <c r="I1500" i="4"/>
  <c r="G1502" i="4"/>
  <c r="H1501" i="4"/>
  <c r="F3657" i="4"/>
  <c r="J1501" i="4" l="1"/>
  <c r="I1501" i="4"/>
  <c r="G1503" i="4"/>
  <c r="H1502" i="4"/>
  <c r="F3658" i="4"/>
  <c r="J1502" i="4" l="1"/>
  <c r="I1502" i="4"/>
  <c r="G1504" i="4"/>
  <c r="H1503" i="4"/>
  <c r="F3659" i="4"/>
  <c r="J1503" i="4" l="1"/>
  <c r="I1503" i="4"/>
  <c r="G1505" i="4"/>
  <c r="H1504" i="4"/>
  <c r="F3660" i="4"/>
  <c r="J1504" i="4" l="1"/>
  <c r="I1504" i="4"/>
  <c r="G1506" i="4"/>
  <c r="H1505" i="4"/>
  <c r="F3661" i="4"/>
  <c r="J1505" i="4" l="1"/>
  <c r="I1505" i="4"/>
  <c r="G1507" i="4"/>
  <c r="H1506" i="4"/>
  <c r="F3662" i="4"/>
  <c r="J1506" i="4" l="1"/>
  <c r="I1506" i="4"/>
  <c r="G1508" i="4"/>
  <c r="H1507" i="4"/>
  <c r="F3663" i="4"/>
  <c r="J1507" i="4" l="1"/>
  <c r="I1507" i="4"/>
  <c r="G1509" i="4"/>
  <c r="H1508" i="4"/>
  <c r="F3664" i="4"/>
  <c r="J1508" i="4" l="1"/>
  <c r="I1508" i="4"/>
  <c r="G1510" i="4"/>
  <c r="H1509" i="4"/>
  <c r="F3665" i="4"/>
  <c r="J1509" i="4" l="1"/>
  <c r="I1509" i="4"/>
  <c r="G1511" i="4"/>
  <c r="H1510" i="4"/>
  <c r="F3666" i="4"/>
  <c r="J1510" i="4" l="1"/>
  <c r="I1510" i="4"/>
  <c r="G1512" i="4"/>
  <c r="H1511" i="4"/>
  <c r="F3667" i="4"/>
  <c r="J1511" i="4" l="1"/>
  <c r="I1511" i="4"/>
  <c r="G1513" i="4"/>
  <c r="H1512" i="4"/>
  <c r="F3668" i="4"/>
  <c r="J1512" i="4" l="1"/>
  <c r="I1512" i="4"/>
  <c r="G1514" i="4"/>
  <c r="H1513" i="4"/>
  <c r="F3669" i="4"/>
  <c r="J1513" i="4" l="1"/>
  <c r="I1513" i="4"/>
  <c r="G1515" i="4"/>
  <c r="H1514" i="4"/>
  <c r="F3670" i="4"/>
  <c r="J1514" i="4" l="1"/>
  <c r="I1514" i="4"/>
  <c r="G1516" i="4"/>
  <c r="H1515" i="4"/>
  <c r="F3671" i="4"/>
  <c r="J1515" i="4" l="1"/>
  <c r="I1515" i="4"/>
  <c r="G1517" i="4"/>
  <c r="H1516" i="4"/>
  <c r="F3672" i="4"/>
  <c r="J1516" i="4" l="1"/>
  <c r="I1516" i="4"/>
  <c r="G1518" i="4"/>
  <c r="H1517" i="4"/>
  <c r="F3673" i="4"/>
  <c r="J1517" i="4" l="1"/>
  <c r="I1517" i="4"/>
  <c r="G1519" i="4"/>
  <c r="H1518" i="4"/>
  <c r="F3674" i="4"/>
  <c r="J1518" i="4" l="1"/>
  <c r="I1518" i="4"/>
  <c r="G1520" i="4"/>
  <c r="H1519" i="4"/>
  <c r="F3675" i="4"/>
  <c r="J1519" i="4" l="1"/>
  <c r="I1519" i="4"/>
  <c r="G1521" i="4"/>
  <c r="H1520" i="4"/>
  <c r="F3676" i="4"/>
  <c r="J1520" i="4" l="1"/>
  <c r="I1520" i="4"/>
  <c r="G1522" i="4"/>
  <c r="H1521" i="4"/>
  <c r="F3677" i="4"/>
  <c r="J1521" i="4" l="1"/>
  <c r="I1521" i="4"/>
  <c r="G1523" i="4"/>
  <c r="H1522" i="4"/>
  <c r="F3678" i="4"/>
  <c r="J1522" i="4" l="1"/>
  <c r="I1522" i="4"/>
  <c r="G1524" i="4"/>
  <c r="H1523" i="4"/>
  <c r="F3679" i="4"/>
  <c r="J1523" i="4" l="1"/>
  <c r="I1523" i="4"/>
  <c r="G1525" i="4"/>
  <c r="H1524" i="4"/>
  <c r="F3680" i="4"/>
  <c r="J1524" i="4" l="1"/>
  <c r="I1524" i="4"/>
  <c r="G1526" i="4"/>
  <c r="H1525" i="4"/>
  <c r="F3681" i="4"/>
  <c r="J1525" i="4" l="1"/>
  <c r="I1525" i="4"/>
  <c r="G1527" i="4"/>
  <c r="H1526" i="4"/>
  <c r="F3682" i="4"/>
  <c r="J1526" i="4" l="1"/>
  <c r="I1526" i="4"/>
  <c r="G1528" i="4"/>
  <c r="H1527" i="4"/>
  <c r="F3683" i="4"/>
  <c r="J1527" i="4" l="1"/>
  <c r="I1527" i="4"/>
  <c r="G1529" i="4"/>
  <c r="H1528" i="4"/>
  <c r="F3684" i="4"/>
  <c r="J1528" i="4" l="1"/>
  <c r="I1528" i="4"/>
  <c r="G1530" i="4"/>
  <c r="H1529" i="4"/>
  <c r="F3685" i="4"/>
  <c r="J1529" i="4" l="1"/>
  <c r="I1529" i="4"/>
  <c r="G1531" i="4"/>
  <c r="H1530" i="4"/>
  <c r="F3686" i="4"/>
  <c r="J1530" i="4" l="1"/>
  <c r="I1530" i="4"/>
  <c r="G1532" i="4"/>
  <c r="H1531" i="4"/>
  <c r="F3687" i="4"/>
  <c r="J1531" i="4" l="1"/>
  <c r="I1531" i="4"/>
  <c r="G1533" i="4"/>
  <c r="H1532" i="4"/>
  <c r="F3688" i="4"/>
  <c r="J1532" i="4" l="1"/>
  <c r="I1532" i="4"/>
  <c r="G1534" i="4"/>
  <c r="H1533" i="4"/>
  <c r="F3689" i="4"/>
  <c r="J1533" i="4" l="1"/>
  <c r="I1533" i="4"/>
  <c r="G1535" i="4"/>
  <c r="H1534" i="4"/>
  <c r="F3690" i="4"/>
  <c r="J1534" i="4" l="1"/>
  <c r="I1534" i="4"/>
  <c r="G1536" i="4"/>
  <c r="H1535" i="4"/>
  <c r="F3691" i="4"/>
  <c r="J1535" i="4" l="1"/>
  <c r="I1535" i="4"/>
  <c r="G1537" i="4"/>
  <c r="H1536" i="4"/>
  <c r="F3692" i="4"/>
  <c r="J1536" i="4" l="1"/>
  <c r="I1536" i="4"/>
  <c r="G1538" i="4"/>
  <c r="H1537" i="4"/>
  <c r="F3693" i="4"/>
  <c r="J1537" i="4" l="1"/>
  <c r="I1537" i="4"/>
  <c r="G1539" i="4"/>
  <c r="H1538" i="4"/>
  <c r="F3694" i="4"/>
  <c r="J1538" i="4" l="1"/>
  <c r="I1538" i="4"/>
  <c r="G1540" i="4"/>
  <c r="H1539" i="4"/>
  <c r="F3695" i="4"/>
  <c r="J1539" i="4" l="1"/>
  <c r="I1539" i="4"/>
  <c r="G1541" i="4"/>
  <c r="H1540" i="4"/>
  <c r="F3696" i="4"/>
  <c r="J1540" i="4" l="1"/>
  <c r="I1540" i="4"/>
  <c r="G1542" i="4"/>
  <c r="H1541" i="4"/>
  <c r="F3697" i="4"/>
  <c r="J1541" i="4" l="1"/>
  <c r="I1541" i="4"/>
  <c r="G1543" i="4"/>
  <c r="H1542" i="4"/>
  <c r="F3698" i="4"/>
  <c r="J1542" i="4" l="1"/>
  <c r="I1542" i="4"/>
  <c r="G1544" i="4"/>
  <c r="H1543" i="4"/>
  <c r="F3699" i="4"/>
  <c r="J1543" i="4" l="1"/>
  <c r="I1543" i="4"/>
  <c r="G1545" i="4"/>
  <c r="H1544" i="4"/>
  <c r="F3700" i="4"/>
  <c r="J1544" i="4" l="1"/>
  <c r="I1544" i="4"/>
  <c r="G1546" i="4"/>
  <c r="H1545" i="4"/>
  <c r="F3701" i="4"/>
  <c r="J1545" i="4" l="1"/>
  <c r="I1545" i="4"/>
  <c r="G1547" i="4"/>
  <c r="H1546" i="4"/>
  <c r="F3702" i="4"/>
  <c r="J1546" i="4" l="1"/>
  <c r="I1546" i="4"/>
  <c r="G1548" i="4"/>
  <c r="H1547" i="4"/>
  <c r="F3703" i="4"/>
  <c r="J1547" i="4" l="1"/>
  <c r="I1547" i="4"/>
  <c r="G1549" i="4"/>
  <c r="H1548" i="4"/>
  <c r="F3704" i="4"/>
  <c r="J1548" i="4" l="1"/>
  <c r="I1548" i="4"/>
  <c r="G1550" i="4"/>
  <c r="H1549" i="4"/>
  <c r="F3705" i="4"/>
  <c r="J1549" i="4" l="1"/>
  <c r="I1549" i="4"/>
  <c r="G1551" i="4"/>
  <c r="H1550" i="4"/>
  <c r="F3706" i="4"/>
  <c r="J1550" i="4" l="1"/>
  <c r="I1550" i="4"/>
  <c r="G1552" i="4"/>
  <c r="H1551" i="4"/>
  <c r="F3707" i="4"/>
  <c r="J1551" i="4" l="1"/>
  <c r="I1551" i="4"/>
  <c r="G1553" i="4"/>
  <c r="H1552" i="4"/>
  <c r="F3708" i="4"/>
  <c r="J1552" i="4" l="1"/>
  <c r="I1552" i="4"/>
  <c r="G1554" i="4"/>
  <c r="H1553" i="4"/>
  <c r="F3709" i="4"/>
  <c r="J1553" i="4" l="1"/>
  <c r="I1553" i="4"/>
  <c r="G1555" i="4"/>
  <c r="H1554" i="4"/>
  <c r="F3710" i="4"/>
  <c r="J1554" i="4" l="1"/>
  <c r="I1554" i="4"/>
  <c r="G1556" i="4"/>
  <c r="H1555" i="4"/>
  <c r="F3711" i="4"/>
  <c r="J1555" i="4" l="1"/>
  <c r="I1555" i="4"/>
  <c r="G1557" i="4"/>
  <c r="H1556" i="4"/>
  <c r="F3712" i="4"/>
  <c r="J1556" i="4" l="1"/>
  <c r="I1556" i="4"/>
  <c r="G1558" i="4"/>
  <c r="H1557" i="4"/>
  <c r="F3713" i="4"/>
  <c r="J1557" i="4" l="1"/>
  <c r="I1557" i="4"/>
  <c r="G1559" i="4"/>
  <c r="H1558" i="4"/>
  <c r="F3714" i="4"/>
  <c r="J1558" i="4" l="1"/>
  <c r="I1558" i="4"/>
  <c r="G1560" i="4"/>
  <c r="H1559" i="4"/>
  <c r="F3715" i="4"/>
  <c r="J1559" i="4" l="1"/>
  <c r="I1559" i="4"/>
  <c r="G1561" i="4"/>
  <c r="H1560" i="4"/>
  <c r="F3716" i="4"/>
  <c r="J1560" i="4" l="1"/>
  <c r="I1560" i="4"/>
  <c r="G1562" i="4"/>
  <c r="H1561" i="4"/>
  <c r="F3717" i="4"/>
  <c r="J1561" i="4" l="1"/>
  <c r="I1561" i="4"/>
  <c r="G1563" i="4"/>
  <c r="H1562" i="4"/>
  <c r="F3718" i="4"/>
  <c r="J1562" i="4" l="1"/>
  <c r="I1562" i="4"/>
  <c r="G1564" i="4"/>
  <c r="H1563" i="4"/>
  <c r="F3719" i="4"/>
  <c r="J1563" i="4" l="1"/>
  <c r="I1563" i="4"/>
  <c r="G1565" i="4"/>
  <c r="H1564" i="4"/>
  <c r="F3720" i="4"/>
  <c r="J1564" i="4" l="1"/>
  <c r="I1564" i="4"/>
  <c r="G1566" i="4"/>
  <c r="H1565" i="4"/>
  <c r="F3721" i="4"/>
  <c r="J1565" i="4" l="1"/>
  <c r="I1565" i="4"/>
  <c r="G1567" i="4"/>
  <c r="H1566" i="4"/>
  <c r="F3722" i="4"/>
  <c r="J1566" i="4" l="1"/>
  <c r="I1566" i="4"/>
  <c r="G1568" i="4"/>
  <c r="H1567" i="4"/>
  <c r="F3723" i="4"/>
  <c r="J1567" i="4" l="1"/>
  <c r="I1567" i="4"/>
  <c r="G1569" i="4"/>
  <c r="H1568" i="4"/>
  <c r="F3724" i="4"/>
  <c r="J1568" i="4" l="1"/>
  <c r="I1568" i="4"/>
  <c r="G1570" i="4"/>
  <c r="H1569" i="4"/>
  <c r="F3725" i="4"/>
  <c r="J1569" i="4" l="1"/>
  <c r="I1569" i="4"/>
  <c r="G1571" i="4"/>
  <c r="H1570" i="4"/>
  <c r="F3726" i="4"/>
  <c r="J1570" i="4" l="1"/>
  <c r="I1570" i="4"/>
  <c r="G1572" i="4"/>
  <c r="H1571" i="4"/>
  <c r="F3727" i="4"/>
  <c r="J1571" i="4" l="1"/>
  <c r="I1571" i="4"/>
  <c r="G1573" i="4"/>
  <c r="H1572" i="4"/>
  <c r="F3728" i="4"/>
  <c r="J1572" i="4" l="1"/>
  <c r="I1572" i="4"/>
  <c r="G1574" i="4"/>
  <c r="H1573" i="4"/>
  <c r="F3729" i="4"/>
  <c r="J1573" i="4" l="1"/>
  <c r="I1573" i="4"/>
  <c r="G1575" i="4"/>
  <c r="H1574" i="4"/>
  <c r="F3730" i="4"/>
  <c r="J1574" i="4" l="1"/>
  <c r="I1574" i="4"/>
  <c r="G1576" i="4"/>
  <c r="H1575" i="4"/>
  <c r="F3731" i="4"/>
  <c r="J1575" i="4" l="1"/>
  <c r="I1575" i="4"/>
  <c r="G1577" i="4"/>
  <c r="H1576" i="4"/>
  <c r="F3732" i="4"/>
  <c r="J1576" i="4" l="1"/>
  <c r="I1576" i="4"/>
  <c r="G1578" i="4"/>
  <c r="H1577" i="4"/>
  <c r="F3733" i="4"/>
  <c r="J1577" i="4" l="1"/>
  <c r="I1577" i="4"/>
  <c r="G1579" i="4"/>
  <c r="H1578" i="4"/>
  <c r="F3734" i="4"/>
  <c r="J1578" i="4" l="1"/>
  <c r="I1578" i="4"/>
  <c r="G1580" i="4"/>
  <c r="H1579" i="4"/>
  <c r="F3735" i="4"/>
  <c r="J1579" i="4" l="1"/>
  <c r="I1579" i="4"/>
  <c r="G1581" i="4"/>
  <c r="H1580" i="4"/>
  <c r="F3736" i="4"/>
  <c r="J1580" i="4" l="1"/>
  <c r="I1580" i="4"/>
  <c r="G1582" i="4"/>
  <c r="H1581" i="4"/>
  <c r="F3737" i="4"/>
  <c r="J1581" i="4" l="1"/>
  <c r="I1581" i="4"/>
  <c r="G1583" i="4"/>
  <c r="H1582" i="4"/>
  <c r="F3738" i="4"/>
  <c r="J1582" i="4" l="1"/>
  <c r="I1582" i="4"/>
  <c r="G1584" i="4"/>
  <c r="H1583" i="4"/>
  <c r="F3739" i="4"/>
  <c r="J1583" i="4" l="1"/>
  <c r="I1583" i="4"/>
  <c r="G1585" i="4"/>
  <c r="H1584" i="4"/>
  <c r="F3740" i="4"/>
  <c r="J1584" i="4" l="1"/>
  <c r="I1584" i="4"/>
  <c r="G1586" i="4"/>
  <c r="H1585" i="4"/>
  <c r="F3741" i="4"/>
  <c r="J1585" i="4" l="1"/>
  <c r="I1585" i="4"/>
  <c r="G1587" i="4"/>
  <c r="H1586" i="4"/>
  <c r="F3742" i="4"/>
  <c r="J1586" i="4" l="1"/>
  <c r="I1586" i="4"/>
  <c r="G1588" i="4"/>
  <c r="H1587" i="4"/>
  <c r="F3743" i="4"/>
  <c r="J1587" i="4" l="1"/>
  <c r="I1587" i="4"/>
  <c r="G1589" i="4"/>
  <c r="H1588" i="4"/>
  <c r="F3744" i="4"/>
  <c r="J1588" i="4" l="1"/>
  <c r="I1588" i="4"/>
  <c r="G1590" i="4"/>
  <c r="H1589" i="4"/>
  <c r="F3745" i="4"/>
  <c r="J1589" i="4" l="1"/>
  <c r="I1589" i="4"/>
  <c r="G1591" i="4"/>
  <c r="H1590" i="4"/>
  <c r="F3746" i="4"/>
  <c r="J1590" i="4" l="1"/>
  <c r="I1590" i="4"/>
  <c r="G1592" i="4"/>
  <c r="H1591" i="4"/>
  <c r="F3747" i="4"/>
  <c r="J1591" i="4" l="1"/>
  <c r="I1591" i="4"/>
  <c r="G1593" i="4"/>
  <c r="H1592" i="4"/>
  <c r="F3748" i="4"/>
  <c r="J1592" i="4" l="1"/>
  <c r="I1592" i="4"/>
  <c r="G1594" i="4"/>
  <c r="H1593" i="4"/>
  <c r="F3749" i="4"/>
  <c r="J1593" i="4" l="1"/>
  <c r="I1593" i="4"/>
  <c r="G1595" i="4"/>
  <c r="H1594" i="4"/>
  <c r="F3750" i="4"/>
  <c r="J1594" i="4" l="1"/>
  <c r="I1594" i="4"/>
  <c r="G1596" i="4"/>
  <c r="H1595" i="4"/>
  <c r="F3751" i="4"/>
  <c r="J1595" i="4" l="1"/>
  <c r="I1595" i="4"/>
  <c r="G1597" i="4"/>
  <c r="H1596" i="4"/>
  <c r="F3752" i="4"/>
  <c r="J1596" i="4" l="1"/>
  <c r="I1596" i="4"/>
  <c r="G1598" i="4"/>
  <c r="H1597" i="4"/>
  <c r="F3753" i="4"/>
  <c r="J1597" i="4" l="1"/>
  <c r="I1597" i="4"/>
  <c r="G1599" i="4"/>
  <c r="H1598" i="4"/>
  <c r="F3754" i="4"/>
  <c r="J1598" i="4" l="1"/>
  <c r="I1598" i="4"/>
  <c r="G1600" i="4"/>
  <c r="H1599" i="4"/>
  <c r="F3755" i="4"/>
  <c r="J1599" i="4" l="1"/>
  <c r="I1599" i="4"/>
  <c r="G1601" i="4"/>
  <c r="H1600" i="4"/>
  <c r="F3756" i="4"/>
  <c r="J1600" i="4" l="1"/>
  <c r="I1600" i="4"/>
  <c r="G1602" i="4"/>
  <c r="H1601" i="4"/>
  <c r="F3757" i="4"/>
  <c r="J1601" i="4" l="1"/>
  <c r="I1601" i="4"/>
  <c r="G1603" i="4"/>
  <c r="H1602" i="4"/>
  <c r="F3758" i="4"/>
  <c r="J1602" i="4" l="1"/>
  <c r="I1602" i="4"/>
  <c r="G1604" i="4"/>
  <c r="H1603" i="4"/>
  <c r="F3759" i="4"/>
  <c r="J1603" i="4" l="1"/>
  <c r="I1603" i="4"/>
  <c r="G1605" i="4"/>
  <c r="H1604" i="4"/>
  <c r="F3760" i="4"/>
  <c r="J1604" i="4" l="1"/>
  <c r="I1604" i="4"/>
  <c r="G1606" i="4"/>
  <c r="H1605" i="4"/>
  <c r="F3761" i="4"/>
  <c r="J1605" i="4" l="1"/>
  <c r="I1605" i="4"/>
  <c r="G1607" i="4"/>
  <c r="H1606" i="4"/>
  <c r="F3762" i="4"/>
  <c r="J1606" i="4" l="1"/>
  <c r="I1606" i="4"/>
  <c r="G1608" i="4"/>
  <c r="H1607" i="4"/>
  <c r="F3763" i="4"/>
  <c r="J1607" i="4" l="1"/>
  <c r="I1607" i="4"/>
  <c r="G1609" i="4"/>
  <c r="H1608" i="4"/>
  <c r="F3764" i="4"/>
  <c r="J1608" i="4" l="1"/>
  <c r="I1608" i="4"/>
  <c r="G1610" i="4"/>
  <c r="H1609" i="4"/>
  <c r="F3765" i="4"/>
  <c r="J1609" i="4" l="1"/>
  <c r="I1609" i="4"/>
  <c r="G1611" i="4"/>
  <c r="H1610" i="4"/>
  <c r="F3766" i="4"/>
  <c r="J1610" i="4" l="1"/>
  <c r="I1610" i="4"/>
  <c r="G1612" i="4"/>
  <c r="H1611" i="4"/>
  <c r="F3767" i="4"/>
  <c r="J1611" i="4" l="1"/>
  <c r="I1611" i="4"/>
  <c r="G1613" i="4"/>
  <c r="H1612" i="4"/>
  <c r="F3768" i="4"/>
  <c r="J1612" i="4" l="1"/>
  <c r="I1612" i="4"/>
  <c r="G1614" i="4"/>
  <c r="H1613" i="4"/>
  <c r="F3769" i="4"/>
  <c r="J1613" i="4" l="1"/>
  <c r="I1613" i="4"/>
  <c r="G1615" i="4"/>
  <c r="H1614" i="4"/>
  <c r="F3770" i="4"/>
  <c r="J1614" i="4" l="1"/>
  <c r="I1614" i="4"/>
  <c r="G1616" i="4"/>
  <c r="H1615" i="4"/>
  <c r="F3771" i="4"/>
  <c r="J1615" i="4" l="1"/>
  <c r="I1615" i="4"/>
  <c r="G1617" i="4"/>
  <c r="H1616" i="4"/>
  <c r="F3772" i="4"/>
  <c r="J1616" i="4" l="1"/>
  <c r="I1616" i="4"/>
  <c r="G1618" i="4"/>
  <c r="H1617" i="4"/>
  <c r="F3773" i="4"/>
  <c r="J1617" i="4" l="1"/>
  <c r="I1617" i="4"/>
  <c r="G1619" i="4"/>
  <c r="H1618" i="4"/>
  <c r="F3774" i="4"/>
  <c r="J1618" i="4" l="1"/>
  <c r="I1618" i="4"/>
  <c r="G1620" i="4"/>
  <c r="H1619" i="4"/>
  <c r="F3775" i="4"/>
  <c r="J1619" i="4" l="1"/>
  <c r="I1619" i="4"/>
  <c r="G1621" i="4"/>
  <c r="H1620" i="4"/>
  <c r="F3776" i="4"/>
  <c r="J1620" i="4" l="1"/>
  <c r="I1620" i="4"/>
  <c r="G1622" i="4"/>
  <c r="H1621" i="4"/>
  <c r="F3777" i="4"/>
  <c r="J1621" i="4" l="1"/>
  <c r="I1621" i="4"/>
  <c r="G1623" i="4"/>
  <c r="H1622" i="4"/>
  <c r="F3778" i="4"/>
  <c r="J1622" i="4" l="1"/>
  <c r="I1622" i="4"/>
  <c r="G1624" i="4"/>
  <c r="H1623" i="4"/>
  <c r="F3779" i="4"/>
  <c r="J1623" i="4" l="1"/>
  <c r="I1623" i="4"/>
  <c r="G1625" i="4"/>
  <c r="H1624" i="4"/>
  <c r="F3780" i="4"/>
  <c r="J1624" i="4" l="1"/>
  <c r="I1624" i="4"/>
  <c r="G1626" i="4"/>
  <c r="H1625" i="4"/>
  <c r="F3781" i="4"/>
  <c r="J1625" i="4" l="1"/>
  <c r="I1625" i="4"/>
  <c r="G1627" i="4"/>
  <c r="H1626" i="4"/>
  <c r="F3782" i="4"/>
  <c r="J1626" i="4" l="1"/>
  <c r="I1626" i="4"/>
  <c r="G1628" i="4"/>
  <c r="H1627" i="4"/>
  <c r="F3783" i="4"/>
  <c r="J1627" i="4" l="1"/>
  <c r="I1627" i="4"/>
  <c r="G1629" i="4"/>
  <c r="H1628" i="4"/>
  <c r="F3784" i="4"/>
  <c r="J1628" i="4" l="1"/>
  <c r="I1628" i="4"/>
  <c r="G1630" i="4"/>
  <c r="H1629" i="4"/>
  <c r="F3785" i="4"/>
  <c r="J1629" i="4" l="1"/>
  <c r="I1629" i="4"/>
  <c r="G1631" i="4"/>
  <c r="H1630" i="4"/>
  <c r="F3786" i="4"/>
  <c r="J1630" i="4" l="1"/>
  <c r="I1630" i="4"/>
  <c r="G1632" i="4"/>
  <c r="H1631" i="4"/>
  <c r="F3787" i="4"/>
  <c r="J1631" i="4" l="1"/>
  <c r="I1631" i="4"/>
  <c r="G1633" i="4"/>
  <c r="H1632" i="4"/>
  <c r="F3788" i="4"/>
  <c r="J1632" i="4" l="1"/>
  <c r="I1632" i="4"/>
  <c r="G1634" i="4"/>
  <c r="H1633" i="4"/>
  <c r="F3789" i="4"/>
  <c r="J1633" i="4" l="1"/>
  <c r="I1633" i="4"/>
  <c r="G1635" i="4"/>
  <c r="H1634" i="4"/>
  <c r="F3790" i="4"/>
  <c r="J1634" i="4" l="1"/>
  <c r="I1634" i="4"/>
  <c r="G1636" i="4"/>
  <c r="H1635" i="4"/>
  <c r="F3791" i="4"/>
  <c r="J1635" i="4" l="1"/>
  <c r="I1635" i="4"/>
  <c r="G1637" i="4"/>
  <c r="H1636" i="4"/>
  <c r="F3792" i="4"/>
  <c r="J1636" i="4" l="1"/>
  <c r="I1636" i="4"/>
  <c r="G1638" i="4"/>
  <c r="H1637" i="4"/>
  <c r="F3793" i="4"/>
  <c r="J1637" i="4" l="1"/>
  <c r="I1637" i="4"/>
  <c r="G1639" i="4"/>
  <c r="H1638" i="4"/>
  <c r="F3794" i="4"/>
  <c r="J1638" i="4" l="1"/>
  <c r="I1638" i="4"/>
  <c r="G1640" i="4"/>
  <c r="H1639" i="4"/>
  <c r="F3795" i="4"/>
  <c r="J1639" i="4" l="1"/>
  <c r="I1639" i="4"/>
  <c r="G1641" i="4"/>
  <c r="H1640" i="4"/>
  <c r="F3796" i="4"/>
  <c r="J1640" i="4" l="1"/>
  <c r="I1640" i="4"/>
  <c r="G1642" i="4"/>
  <c r="H1641" i="4"/>
  <c r="F3797" i="4"/>
  <c r="J1641" i="4" l="1"/>
  <c r="I1641" i="4"/>
  <c r="G1643" i="4"/>
  <c r="H1642" i="4"/>
  <c r="F3798" i="4"/>
  <c r="J1642" i="4" l="1"/>
  <c r="I1642" i="4"/>
  <c r="G1644" i="4"/>
  <c r="H1643" i="4"/>
  <c r="F3799" i="4"/>
  <c r="J1643" i="4" l="1"/>
  <c r="I1643" i="4"/>
  <c r="G1645" i="4"/>
  <c r="H1644" i="4"/>
  <c r="F3800" i="4"/>
  <c r="J1644" i="4" l="1"/>
  <c r="I1644" i="4"/>
  <c r="G1646" i="4"/>
  <c r="H1645" i="4"/>
  <c r="F3801" i="4"/>
  <c r="J1645" i="4" l="1"/>
  <c r="I1645" i="4"/>
  <c r="G1647" i="4"/>
  <c r="H1646" i="4"/>
  <c r="F3802" i="4"/>
  <c r="J1646" i="4" l="1"/>
  <c r="I1646" i="4"/>
  <c r="G1648" i="4"/>
  <c r="H1647" i="4"/>
  <c r="F3803" i="4"/>
  <c r="J1647" i="4" l="1"/>
  <c r="I1647" i="4"/>
  <c r="G1649" i="4"/>
  <c r="H1648" i="4"/>
  <c r="F3804" i="4"/>
  <c r="J1648" i="4" l="1"/>
  <c r="I1648" i="4"/>
  <c r="G1650" i="4"/>
  <c r="H1649" i="4"/>
  <c r="F3805" i="4"/>
  <c r="J1649" i="4" l="1"/>
  <c r="I1649" i="4"/>
  <c r="G1651" i="4"/>
  <c r="H1650" i="4"/>
  <c r="F3806" i="4"/>
  <c r="J1650" i="4" l="1"/>
  <c r="I1650" i="4"/>
  <c r="G1652" i="4"/>
  <c r="H1651" i="4"/>
  <c r="F3807" i="4"/>
  <c r="J1651" i="4" l="1"/>
  <c r="I1651" i="4"/>
  <c r="G1653" i="4"/>
  <c r="H1652" i="4"/>
  <c r="F3808" i="4"/>
  <c r="J1652" i="4" l="1"/>
  <c r="I1652" i="4"/>
  <c r="G1654" i="4"/>
  <c r="H1653" i="4"/>
  <c r="F3809" i="4"/>
  <c r="J1653" i="4" l="1"/>
  <c r="I1653" i="4"/>
  <c r="G1655" i="4"/>
  <c r="H1654" i="4"/>
  <c r="F3810" i="4"/>
  <c r="J1654" i="4" l="1"/>
  <c r="I1654" i="4"/>
  <c r="G1656" i="4"/>
  <c r="H1655" i="4"/>
  <c r="F3811" i="4"/>
  <c r="J1655" i="4" l="1"/>
  <c r="I1655" i="4"/>
  <c r="G1657" i="4"/>
  <c r="H1656" i="4"/>
  <c r="F3812" i="4"/>
  <c r="J1656" i="4" l="1"/>
  <c r="I1656" i="4"/>
  <c r="G1658" i="4"/>
  <c r="H1657" i="4"/>
  <c r="F3813" i="4"/>
  <c r="J1657" i="4" l="1"/>
  <c r="I1657" i="4"/>
  <c r="G1659" i="4"/>
  <c r="H1658" i="4"/>
  <c r="F3814" i="4"/>
  <c r="J1658" i="4" l="1"/>
  <c r="I1658" i="4"/>
  <c r="G1660" i="4"/>
  <c r="H1659" i="4"/>
  <c r="F3815" i="4"/>
  <c r="J1659" i="4" l="1"/>
  <c r="I1659" i="4"/>
  <c r="G1661" i="4"/>
  <c r="H1660" i="4"/>
  <c r="F3816" i="4"/>
  <c r="J1660" i="4" l="1"/>
  <c r="I1660" i="4"/>
  <c r="G1662" i="4"/>
  <c r="H1661" i="4"/>
  <c r="F3817" i="4"/>
  <c r="J1661" i="4" l="1"/>
  <c r="I1661" i="4"/>
  <c r="G1663" i="4"/>
  <c r="H1662" i="4"/>
  <c r="F3818" i="4"/>
  <c r="J1662" i="4" l="1"/>
  <c r="I1662" i="4"/>
  <c r="G1664" i="4"/>
  <c r="H1663" i="4"/>
  <c r="F3819" i="4"/>
  <c r="J1663" i="4" l="1"/>
  <c r="I1663" i="4"/>
  <c r="G1665" i="4"/>
  <c r="H1664" i="4"/>
  <c r="F3820" i="4"/>
  <c r="J1664" i="4" l="1"/>
  <c r="I1664" i="4"/>
  <c r="G1666" i="4"/>
  <c r="H1665" i="4"/>
  <c r="F3821" i="4"/>
  <c r="J1665" i="4" l="1"/>
  <c r="I1665" i="4"/>
  <c r="G1667" i="4"/>
  <c r="H1666" i="4"/>
  <c r="F3822" i="4"/>
  <c r="J1666" i="4" l="1"/>
  <c r="I1666" i="4"/>
  <c r="G1668" i="4"/>
  <c r="H1667" i="4"/>
  <c r="F3823" i="4"/>
  <c r="J1667" i="4" l="1"/>
  <c r="I1667" i="4"/>
  <c r="G1669" i="4"/>
  <c r="H1668" i="4"/>
  <c r="F3824" i="4"/>
  <c r="J1668" i="4" l="1"/>
  <c r="I1668" i="4"/>
  <c r="G1670" i="4"/>
  <c r="H1669" i="4"/>
  <c r="F3825" i="4"/>
  <c r="J1669" i="4" l="1"/>
  <c r="I1669" i="4"/>
  <c r="G1671" i="4"/>
  <c r="H1670" i="4"/>
  <c r="F3826" i="4"/>
  <c r="J1670" i="4" l="1"/>
  <c r="I1670" i="4"/>
  <c r="G1672" i="4"/>
  <c r="H1671" i="4"/>
  <c r="F3827" i="4"/>
  <c r="J1671" i="4" l="1"/>
  <c r="I1671" i="4"/>
  <c r="G1673" i="4"/>
  <c r="H1672" i="4"/>
  <c r="F3828" i="4"/>
  <c r="J1672" i="4" l="1"/>
  <c r="I1672" i="4"/>
  <c r="G1674" i="4"/>
  <c r="H1673" i="4"/>
  <c r="F3829" i="4"/>
  <c r="J1673" i="4" l="1"/>
  <c r="I1673" i="4"/>
  <c r="G1675" i="4"/>
  <c r="H1674" i="4"/>
  <c r="F3830" i="4"/>
  <c r="J1674" i="4" l="1"/>
  <c r="I1674" i="4"/>
  <c r="G1676" i="4"/>
  <c r="H1675" i="4"/>
  <c r="F3831" i="4"/>
  <c r="J1675" i="4" l="1"/>
  <c r="I1675" i="4"/>
  <c r="G1677" i="4"/>
  <c r="H1676" i="4"/>
  <c r="F3832" i="4"/>
  <c r="J1676" i="4" l="1"/>
  <c r="I1676" i="4"/>
  <c r="G1678" i="4"/>
  <c r="H1677" i="4"/>
  <c r="F3833" i="4"/>
  <c r="J1677" i="4" l="1"/>
  <c r="I1677" i="4"/>
  <c r="G1679" i="4"/>
  <c r="H1678" i="4"/>
  <c r="F3834" i="4"/>
  <c r="J1678" i="4" l="1"/>
  <c r="I1678" i="4"/>
  <c r="G1680" i="4"/>
  <c r="H1679" i="4"/>
  <c r="F3835" i="4"/>
  <c r="J1679" i="4" l="1"/>
  <c r="I1679" i="4"/>
  <c r="G1681" i="4"/>
  <c r="H1680" i="4"/>
  <c r="F3836" i="4"/>
  <c r="J1680" i="4" l="1"/>
  <c r="I1680" i="4"/>
  <c r="G1682" i="4"/>
  <c r="H1681" i="4"/>
  <c r="F3837" i="4"/>
  <c r="J1681" i="4" l="1"/>
  <c r="I1681" i="4"/>
  <c r="G1683" i="4"/>
  <c r="H1682" i="4"/>
  <c r="F3838" i="4"/>
  <c r="J1682" i="4" l="1"/>
  <c r="I1682" i="4"/>
  <c r="G1684" i="4"/>
  <c r="H1683" i="4"/>
  <c r="F3839" i="4"/>
  <c r="J1683" i="4" l="1"/>
  <c r="I1683" i="4"/>
  <c r="G1685" i="4"/>
  <c r="H1684" i="4"/>
  <c r="F3840" i="4"/>
  <c r="J1684" i="4" l="1"/>
  <c r="I1684" i="4"/>
  <c r="G1686" i="4"/>
  <c r="H1685" i="4"/>
  <c r="F3841" i="4"/>
  <c r="J1685" i="4" l="1"/>
  <c r="I1685" i="4"/>
  <c r="G1687" i="4"/>
  <c r="H1686" i="4"/>
  <c r="F3842" i="4"/>
  <c r="J1686" i="4" l="1"/>
  <c r="I1686" i="4"/>
  <c r="G1688" i="4"/>
  <c r="H1687" i="4"/>
  <c r="F3843" i="4"/>
  <c r="J1687" i="4" l="1"/>
  <c r="I1687" i="4"/>
  <c r="G1689" i="4"/>
  <c r="H1688" i="4"/>
  <c r="F3844" i="4"/>
  <c r="J1688" i="4" l="1"/>
  <c r="I1688" i="4"/>
  <c r="G1690" i="4"/>
  <c r="H1689" i="4"/>
  <c r="F3845" i="4"/>
  <c r="J1689" i="4" l="1"/>
  <c r="I1689" i="4"/>
  <c r="G1691" i="4"/>
  <c r="H1690" i="4"/>
  <c r="F3846" i="4"/>
  <c r="J1690" i="4" l="1"/>
  <c r="I1690" i="4"/>
  <c r="G1692" i="4"/>
  <c r="H1691" i="4"/>
  <c r="F3847" i="4"/>
  <c r="J1691" i="4" l="1"/>
  <c r="I1691" i="4"/>
  <c r="G1693" i="4"/>
  <c r="H1692" i="4"/>
  <c r="F3848" i="4"/>
  <c r="J1692" i="4" l="1"/>
  <c r="I1692" i="4"/>
  <c r="G1694" i="4"/>
  <c r="H1693" i="4"/>
  <c r="F3849" i="4"/>
  <c r="J1693" i="4" l="1"/>
  <c r="I1693" i="4"/>
  <c r="G1695" i="4"/>
  <c r="H1694" i="4"/>
  <c r="F3850" i="4"/>
  <c r="J1694" i="4" l="1"/>
  <c r="I1694" i="4"/>
  <c r="G1696" i="4"/>
  <c r="H1695" i="4"/>
  <c r="F3851" i="4"/>
  <c r="J1695" i="4" l="1"/>
  <c r="I1695" i="4"/>
  <c r="G1697" i="4"/>
  <c r="H1696" i="4"/>
  <c r="F3852" i="4"/>
  <c r="J1696" i="4" l="1"/>
  <c r="I1696" i="4"/>
  <c r="G1698" i="4"/>
  <c r="H1697" i="4"/>
  <c r="F3853" i="4"/>
  <c r="J1697" i="4" l="1"/>
  <c r="I1697" i="4"/>
  <c r="G1699" i="4"/>
  <c r="H1698" i="4"/>
  <c r="F3854" i="4"/>
  <c r="J1698" i="4" l="1"/>
  <c r="I1698" i="4"/>
  <c r="G1700" i="4"/>
  <c r="H1699" i="4"/>
  <c r="F3855" i="4"/>
  <c r="J1699" i="4" l="1"/>
  <c r="I1699" i="4"/>
  <c r="G1701" i="4"/>
  <c r="H1700" i="4"/>
  <c r="F3856" i="4"/>
  <c r="J1700" i="4" l="1"/>
  <c r="I1700" i="4"/>
  <c r="G1702" i="4"/>
  <c r="H1701" i="4"/>
  <c r="F3857" i="4"/>
  <c r="J1701" i="4" l="1"/>
  <c r="I1701" i="4"/>
  <c r="G1703" i="4"/>
  <c r="H1702" i="4"/>
  <c r="F3858" i="4"/>
  <c r="J1702" i="4" l="1"/>
  <c r="I1702" i="4"/>
  <c r="G1704" i="4"/>
  <c r="H1703" i="4"/>
  <c r="F3859" i="4"/>
  <c r="J1703" i="4" l="1"/>
  <c r="I1703" i="4"/>
  <c r="G1705" i="4"/>
  <c r="H1704" i="4"/>
  <c r="F3860" i="4"/>
  <c r="J1704" i="4" l="1"/>
  <c r="I1704" i="4"/>
  <c r="G1706" i="4"/>
  <c r="H1705" i="4"/>
  <c r="F3861" i="4"/>
  <c r="J1705" i="4" l="1"/>
  <c r="I1705" i="4"/>
  <c r="G1707" i="4"/>
  <c r="H1706" i="4"/>
  <c r="F3862" i="4"/>
  <c r="J1706" i="4" l="1"/>
  <c r="I1706" i="4"/>
  <c r="G1708" i="4"/>
  <c r="H1707" i="4"/>
  <c r="F3863" i="4"/>
  <c r="J1707" i="4" l="1"/>
  <c r="I1707" i="4"/>
  <c r="G1709" i="4"/>
  <c r="H1708" i="4"/>
  <c r="F3864" i="4"/>
  <c r="J1708" i="4" l="1"/>
  <c r="I1708" i="4"/>
  <c r="G1710" i="4"/>
  <c r="H1709" i="4"/>
  <c r="F3865" i="4"/>
  <c r="J1709" i="4" l="1"/>
  <c r="I1709" i="4"/>
  <c r="G1711" i="4"/>
  <c r="H1710" i="4"/>
  <c r="F3866" i="4"/>
  <c r="J1710" i="4" l="1"/>
  <c r="I1710" i="4"/>
  <c r="G1712" i="4"/>
  <c r="H1711" i="4"/>
  <c r="F3867" i="4"/>
  <c r="J1711" i="4" l="1"/>
  <c r="I1711" i="4"/>
  <c r="G1713" i="4"/>
  <c r="H1712" i="4"/>
  <c r="F3868" i="4"/>
  <c r="J1712" i="4" l="1"/>
  <c r="I1712" i="4"/>
  <c r="G1714" i="4"/>
  <c r="H1713" i="4"/>
  <c r="F3869" i="4"/>
  <c r="J1713" i="4" l="1"/>
  <c r="I1713" i="4"/>
  <c r="G1715" i="4"/>
  <c r="H1714" i="4"/>
  <c r="F3870" i="4"/>
  <c r="J1714" i="4" l="1"/>
  <c r="I1714" i="4"/>
  <c r="G1716" i="4"/>
  <c r="H1715" i="4"/>
  <c r="F3871" i="4"/>
  <c r="J1715" i="4" l="1"/>
  <c r="I1715" i="4"/>
  <c r="G1717" i="4"/>
  <c r="H1716" i="4"/>
  <c r="F3872" i="4"/>
  <c r="J1716" i="4" l="1"/>
  <c r="I1716" i="4"/>
  <c r="G1718" i="4"/>
  <c r="H1717" i="4"/>
  <c r="F3873" i="4"/>
  <c r="J1717" i="4" l="1"/>
  <c r="I1717" i="4"/>
  <c r="G1719" i="4"/>
  <c r="H1718" i="4"/>
  <c r="F3874" i="4"/>
  <c r="J1718" i="4" l="1"/>
  <c r="I1718" i="4"/>
  <c r="G1720" i="4"/>
  <c r="H1719" i="4"/>
  <c r="F3875" i="4"/>
  <c r="J1719" i="4" l="1"/>
  <c r="I1719" i="4"/>
  <c r="G1721" i="4"/>
  <c r="H1720" i="4"/>
  <c r="F3876" i="4"/>
  <c r="J1720" i="4" l="1"/>
  <c r="I1720" i="4"/>
  <c r="G1722" i="4"/>
  <c r="H1721" i="4"/>
  <c r="F3877" i="4"/>
  <c r="J1721" i="4" l="1"/>
  <c r="I1721" i="4"/>
  <c r="G1723" i="4"/>
  <c r="H1722" i="4"/>
  <c r="F3878" i="4"/>
  <c r="J1722" i="4" l="1"/>
  <c r="I1722" i="4"/>
  <c r="G1724" i="4"/>
  <c r="H1723" i="4"/>
  <c r="F3879" i="4"/>
  <c r="J1723" i="4" l="1"/>
  <c r="I1723" i="4"/>
  <c r="G1725" i="4"/>
  <c r="H1724" i="4"/>
  <c r="F3880" i="4"/>
  <c r="J1724" i="4" l="1"/>
  <c r="I1724" i="4"/>
  <c r="G1726" i="4"/>
  <c r="H1725" i="4"/>
  <c r="F3881" i="4"/>
  <c r="J1725" i="4" l="1"/>
  <c r="I1725" i="4"/>
  <c r="G1727" i="4"/>
  <c r="H1726" i="4"/>
  <c r="F3882" i="4"/>
  <c r="J1726" i="4" l="1"/>
  <c r="I1726" i="4"/>
  <c r="G1728" i="4"/>
  <c r="H1727" i="4"/>
  <c r="F3883" i="4"/>
  <c r="J1727" i="4" l="1"/>
  <c r="I1727" i="4"/>
  <c r="G1729" i="4"/>
  <c r="H1728" i="4"/>
  <c r="F3884" i="4"/>
  <c r="J1728" i="4" l="1"/>
  <c r="I1728" i="4"/>
  <c r="G1730" i="4"/>
  <c r="H1729" i="4"/>
  <c r="F3885" i="4"/>
  <c r="J1729" i="4" l="1"/>
  <c r="I1729" i="4"/>
  <c r="G1731" i="4"/>
  <c r="H1730" i="4"/>
  <c r="F3886" i="4"/>
  <c r="J1730" i="4" l="1"/>
  <c r="I1730" i="4"/>
  <c r="G1732" i="4"/>
  <c r="H1731" i="4"/>
  <c r="F3887" i="4"/>
  <c r="J1731" i="4" l="1"/>
  <c r="I1731" i="4"/>
  <c r="G1733" i="4"/>
  <c r="H1732" i="4"/>
  <c r="F3888" i="4"/>
  <c r="J1732" i="4" l="1"/>
  <c r="I1732" i="4"/>
  <c r="G1734" i="4"/>
  <c r="H1733" i="4"/>
  <c r="F3889" i="4"/>
  <c r="J1733" i="4" l="1"/>
  <c r="I1733" i="4"/>
  <c r="G1735" i="4"/>
  <c r="H1734" i="4"/>
  <c r="F3890" i="4"/>
  <c r="J1734" i="4" l="1"/>
  <c r="I1734" i="4"/>
  <c r="G1736" i="4"/>
  <c r="H1735" i="4"/>
  <c r="F3891" i="4"/>
  <c r="J1735" i="4" l="1"/>
  <c r="I1735" i="4"/>
  <c r="G1737" i="4"/>
  <c r="H1736" i="4"/>
  <c r="F3892" i="4"/>
  <c r="J1736" i="4" l="1"/>
  <c r="I1736" i="4"/>
  <c r="G1738" i="4"/>
  <c r="H1737" i="4"/>
  <c r="F3893" i="4"/>
  <c r="J1737" i="4" l="1"/>
  <c r="I1737" i="4"/>
  <c r="G1739" i="4"/>
  <c r="H1738" i="4"/>
  <c r="F3894" i="4"/>
  <c r="J1738" i="4" l="1"/>
  <c r="I1738" i="4"/>
  <c r="G1740" i="4"/>
  <c r="H1739" i="4"/>
  <c r="F3895" i="4"/>
  <c r="J1739" i="4" l="1"/>
  <c r="I1739" i="4"/>
  <c r="G1741" i="4"/>
  <c r="H1740" i="4"/>
  <c r="F3896" i="4"/>
  <c r="J1740" i="4" l="1"/>
  <c r="I1740" i="4"/>
  <c r="G1742" i="4"/>
  <c r="H1741" i="4"/>
  <c r="F3897" i="4"/>
  <c r="J1741" i="4" l="1"/>
  <c r="I1741" i="4"/>
  <c r="G1743" i="4"/>
  <c r="H1742" i="4"/>
  <c r="F3898" i="4"/>
  <c r="J1742" i="4" l="1"/>
  <c r="I1742" i="4"/>
  <c r="G1744" i="4"/>
  <c r="H1743" i="4"/>
  <c r="F3899" i="4"/>
  <c r="J1743" i="4" l="1"/>
  <c r="I1743" i="4"/>
  <c r="G1745" i="4"/>
  <c r="H1744" i="4"/>
  <c r="F3900" i="4"/>
  <c r="J1744" i="4" l="1"/>
  <c r="I1744" i="4"/>
  <c r="G1746" i="4"/>
  <c r="H1745" i="4"/>
  <c r="F3901" i="4"/>
  <c r="J1745" i="4" l="1"/>
  <c r="I1745" i="4"/>
  <c r="G1747" i="4"/>
  <c r="H1746" i="4"/>
  <c r="F3902" i="4"/>
  <c r="J1746" i="4" l="1"/>
  <c r="I1746" i="4"/>
  <c r="G1748" i="4"/>
  <c r="H1747" i="4"/>
  <c r="F3903" i="4"/>
  <c r="J1747" i="4" l="1"/>
  <c r="I1747" i="4"/>
  <c r="G1749" i="4"/>
  <c r="H1748" i="4"/>
  <c r="F3904" i="4"/>
  <c r="J1748" i="4" l="1"/>
  <c r="I1748" i="4"/>
  <c r="G1750" i="4"/>
  <c r="H1749" i="4"/>
  <c r="F3905" i="4"/>
  <c r="J1749" i="4" l="1"/>
  <c r="I1749" i="4"/>
  <c r="G1751" i="4"/>
  <c r="H1750" i="4"/>
  <c r="F3906" i="4"/>
  <c r="J1750" i="4" l="1"/>
  <c r="I1750" i="4"/>
  <c r="G1752" i="4"/>
  <c r="H1751" i="4"/>
  <c r="F3907" i="4"/>
  <c r="J1751" i="4" l="1"/>
  <c r="I1751" i="4"/>
  <c r="G1753" i="4"/>
  <c r="H1752" i="4"/>
  <c r="F3908" i="4"/>
  <c r="J1752" i="4" l="1"/>
  <c r="I1752" i="4"/>
  <c r="G1754" i="4"/>
  <c r="H1753" i="4"/>
  <c r="F3909" i="4"/>
  <c r="J1753" i="4" l="1"/>
  <c r="I1753" i="4"/>
  <c r="G1755" i="4"/>
  <c r="H1754" i="4"/>
  <c r="F3910" i="4"/>
  <c r="J1754" i="4" l="1"/>
  <c r="I1754" i="4"/>
  <c r="G1756" i="4"/>
  <c r="H1755" i="4"/>
  <c r="F3911" i="4"/>
  <c r="J1755" i="4" l="1"/>
  <c r="I1755" i="4"/>
  <c r="G1757" i="4"/>
  <c r="H1756" i="4"/>
  <c r="F3912" i="4"/>
  <c r="J1756" i="4" l="1"/>
  <c r="I1756" i="4"/>
  <c r="G1758" i="4"/>
  <c r="H1757" i="4"/>
  <c r="F3913" i="4"/>
  <c r="J1757" i="4" l="1"/>
  <c r="I1757" i="4"/>
  <c r="G1759" i="4"/>
  <c r="H1758" i="4"/>
  <c r="F3914" i="4"/>
  <c r="J1758" i="4" l="1"/>
  <c r="I1758" i="4"/>
  <c r="G1760" i="4"/>
  <c r="H1759" i="4"/>
  <c r="F3915" i="4"/>
  <c r="J1759" i="4" l="1"/>
  <c r="I1759" i="4"/>
  <c r="G1761" i="4"/>
  <c r="H1760" i="4"/>
  <c r="F3916" i="4"/>
  <c r="J1760" i="4" l="1"/>
  <c r="I1760" i="4"/>
  <c r="G1762" i="4"/>
  <c r="H1761" i="4"/>
  <c r="F3917" i="4"/>
  <c r="J1761" i="4" l="1"/>
  <c r="I1761" i="4"/>
  <c r="G1763" i="4"/>
  <c r="H1762" i="4"/>
  <c r="F3918" i="4"/>
  <c r="J1762" i="4" l="1"/>
  <c r="I1762" i="4"/>
  <c r="G1764" i="4"/>
  <c r="H1763" i="4"/>
  <c r="F3919" i="4"/>
  <c r="J1763" i="4" l="1"/>
  <c r="I1763" i="4"/>
  <c r="G1765" i="4"/>
  <c r="H1764" i="4"/>
  <c r="F3920" i="4"/>
  <c r="J1764" i="4" l="1"/>
  <c r="I1764" i="4"/>
  <c r="G1766" i="4"/>
  <c r="H1765" i="4"/>
  <c r="F3921" i="4"/>
  <c r="J1765" i="4" l="1"/>
  <c r="I1765" i="4"/>
  <c r="G1767" i="4"/>
  <c r="H1766" i="4"/>
  <c r="F3922" i="4"/>
  <c r="J1766" i="4" l="1"/>
  <c r="I1766" i="4"/>
  <c r="G1768" i="4"/>
  <c r="H1767" i="4"/>
  <c r="F3923" i="4"/>
  <c r="J1767" i="4" l="1"/>
  <c r="I1767" i="4"/>
  <c r="G1769" i="4"/>
  <c r="H1768" i="4"/>
  <c r="F3924" i="4"/>
  <c r="J1768" i="4" l="1"/>
  <c r="I1768" i="4"/>
  <c r="G1770" i="4"/>
  <c r="H1769" i="4"/>
  <c r="F3925" i="4"/>
  <c r="J1769" i="4" l="1"/>
  <c r="I1769" i="4"/>
  <c r="G1771" i="4"/>
  <c r="H1770" i="4"/>
  <c r="F3926" i="4"/>
  <c r="J1770" i="4" l="1"/>
  <c r="I1770" i="4"/>
  <c r="G1772" i="4"/>
  <c r="H1771" i="4"/>
  <c r="F3927" i="4"/>
  <c r="J1771" i="4" l="1"/>
  <c r="I1771" i="4"/>
  <c r="G1773" i="4"/>
  <c r="H1772" i="4"/>
  <c r="F3928" i="4"/>
  <c r="J1772" i="4" l="1"/>
  <c r="I1772" i="4"/>
  <c r="G1774" i="4"/>
  <c r="H1773" i="4"/>
  <c r="F3929" i="4"/>
  <c r="J1773" i="4" l="1"/>
  <c r="I1773" i="4"/>
  <c r="G1775" i="4"/>
  <c r="H1774" i="4"/>
  <c r="F3930" i="4"/>
  <c r="J1774" i="4" l="1"/>
  <c r="I1774" i="4"/>
  <c r="G1776" i="4"/>
  <c r="H1775" i="4"/>
  <c r="F3931" i="4"/>
  <c r="J1775" i="4" l="1"/>
  <c r="I1775" i="4"/>
  <c r="G1777" i="4"/>
  <c r="H1776" i="4"/>
  <c r="F3932" i="4"/>
  <c r="J1776" i="4" l="1"/>
  <c r="I1776" i="4"/>
  <c r="G1778" i="4"/>
  <c r="H1777" i="4"/>
  <c r="F3933" i="4"/>
  <c r="J1777" i="4" l="1"/>
  <c r="I1777" i="4"/>
  <c r="G1779" i="4"/>
  <c r="H1778" i="4"/>
  <c r="F3934" i="4"/>
  <c r="J1778" i="4" l="1"/>
  <c r="I1778" i="4"/>
  <c r="G1780" i="4"/>
  <c r="H1779" i="4"/>
  <c r="F3935" i="4"/>
  <c r="J1779" i="4" l="1"/>
  <c r="I1779" i="4"/>
  <c r="G1781" i="4"/>
  <c r="H1780" i="4"/>
  <c r="F3936" i="4"/>
  <c r="J1780" i="4" l="1"/>
  <c r="I1780" i="4"/>
  <c r="G1782" i="4"/>
  <c r="H1781" i="4"/>
  <c r="F3937" i="4"/>
  <c r="J1781" i="4" l="1"/>
  <c r="I1781" i="4"/>
  <c r="G1783" i="4"/>
  <c r="H1782" i="4"/>
  <c r="F3938" i="4"/>
  <c r="J1782" i="4" l="1"/>
  <c r="I1782" i="4"/>
  <c r="G1784" i="4"/>
  <c r="H1783" i="4"/>
  <c r="F3939" i="4"/>
  <c r="J1783" i="4" l="1"/>
  <c r="I1783" i="4"/>
  <c r="G1785" i="4"/>
  <c r="H1784" i="4"/>
  <c r="F3940" i="4"/>
  <c r="J1784" i="4" l="1"/>
  <c r="I1784" i="4"/>
  <c r="G1786" i="4"/>
  <c r="H1785" i="4"/>
  <c r="F3941" i="4"/>
  <c r="J1785" i="4" l="1"/>
  <c r="I1785" i="4"/>
  <c r="G1787" i="4"/>
  <c r="H1786" i="4"/>
  <c r="F3942" i="4"/>
  <c r="J1786" i="4" l="1"/>
  <c r="I1786" i="4"/>
  <c r="G1788" i="4"/>
  <c r="H1787" i="4"/>
  <c r="F3943" i="4"/>
  <c r="J1787" i="4" l="1"/>
  <c r="I1787" i="4"/>
  <c r="G1789" i="4"/>
  <c r="H1788" i="4"/>
  <c r="F3944" i="4"/>
  <c r="J1788" i="4" l="1"/>
  <c r="I1788" i="4"/>
  <c r="G1790" i="4"/>
  <c r="H1789" i="4"/>
  <c r="F3945" i="4"/>
  <c r="J1789" i="4" l="1"/>
  <c r="I1789" i="4"/>
  <c r="G1791" i="4"/>
  <c r="H1790" i="4"/>
  <c r="F3946" i="4"/>
  <c r="J1790" i="4" l="1"/>
  <c r="I1790" i="4"/>
  <c r="G1792" i="4"/>
  <c r="H1791" i="4"/>
  <c r="F3947" i="4"/>
  <c r="J1791" i="4" l="1"/>
  <c r="I1791" i="4"/>
  <c r="G1793" i="4"/>
  <c r="H1792" i="4"/>
  <c r="F3948" i="4"/>
  <c r="J1792" i="4" l="1"/>
  <c r="I1792" i="4"/>
  <c r="G1794" i="4"/>
  <c r="H1793" i="4"/>
  <c r="F3949" i="4"/>
  <c r="J1793" i="4" l="1"/>
  <c r="I1793" i="4"/>
  <c r="G1795" i="4"/>
  <c r="H1794" i="4"/>
  <c r="F3950" i="4"/>
  <c r="J1794" i="4" l="1"/>
  <c r="I1794" i="4"/>
  <c r="G1796" i="4"/>
  <c r="H1795" i="4"/>
  <c r="F3951" i="4"/>
  <c r="J1795" i="4" l="1"/>
  <c r="I1795" i="4"/>
  <c r="G1797" i="4"/>
  <c r="H1796" i="4"/>
  <c r="F3952" i="4"/>
  <c r="J1796" i="4" l="1"/>
  <c r="I1796" i="4"/>
  <c r="G1798" i="4"/>
  <c r="H1797" i="4"/>
  <c r="F3953" i="4"/>
  <c r="J1797" i="4" l="1"/>
  <c r="I1797" i="4"/>
  <c r="G1799" i="4"/>
  <c r="H1798" i="4"/>
  <c r="F3954" i="4"/>
  <c r="J1798" i="4" l="1"/>
  <c r="I1798" i="4"/>
  <c r="G1800" i="4"/>
  <c r="H1799" i="4"/>
  <c r="F3955" i="4"/>
  <c r="J1799" i="4" l="1"/>
  <c r="I1799" i="4"/>
  <c r="G1801" i="4"/>
  <c r="H1800" i="4"/>
  <c r="F3956" i="4"/>
  <c r="J1800" i="4" l="1"/>
  <c r="I1800" i="4"/>
  <c r="G1802" i="4"/>
  <c r="H1801" i="4"/>
  <c r="F3957" i="4"/>
  <c r="J1801" i="4" l="1"/>
  <c r="I1801" i="4"/>
  <c r="G1803" i="4"/>
  <c r="H1802" i="4"/>
  <c r="F3958" i="4"/>
  <c r="J1802" i="4" l="1"/>
  <c r="I1802" i="4"/>
  <c r="G1804" i="4"/>
  <c r="H1803" i="4"/>
  <c r="F3959" i="4"/>
  <c r="J1803" i="4" l="1"/>
  <c r="I1803" i="4"/>
  <c r="G1805" i="4"/>
  <c r="H1804" i="4"/>
  <c r="F3960" i="4"/>
  <c r="J1804" i="4" l="1"/>
  <c r="I1804" i="4"/>
  <c r="G1806" i="4"/>
  <c r="H1805" i="4"/>
  <c r="F3961" i="4"/>
  <c r="J1805" i="4" l="1"/>
  <c r="I1805" i="4"/>
  <c r="G1807" i="4"/>
  <c r="H1806" i="4"/>
  <c r="F3962" i="4"/>
  <c r="J1806" i="4" l="1"/>
  <c r="I1806" i="4"/>
  <c r="G1808" i="4"/>
  <c r="H1807" i="4"/>
  <c r="F3963" i="4"/>
  <c r="J1807" i="4" l="1"/>
  <c r="I1807" i="4"/>
  <c r="G1809" i="4"/>
  <c r="H1808" i="4"/>
  <c r="F3964" i="4"/>
  <c r="J1808" i="4" l="1"/>
  <c r="I1808" i="4"/>
  <c r="G1810" i="4"/>
  <c r="H1809" i="4"/>
  <c r="F3965" i="4"/>
  <c r="J1809" i="4" l="1"/>
  <c r="I1809" i="4"/>
  <c r="G1811" i="4"/>
  <c r="H1810" i="4"/>
  <c r="F3966" i="4"/>
  <c r="J1810" i="4" l="1"/>
  <c r="I1810" i="4"/>
  <c r="G1812" i="4"/>
  <c r="H1811" i="4"/>
  <c r="F3967" i="4"/>
  <c r="J1811" i="4" l="1"/>
  <c r="I1811" i="4"/>
  <c r="G1813" i="4"/>
  <c r="H1812" i="4"/>
  <c r="F3968" i="4"/>
  <c r="J1812" i="4" l="1"/>
  <c r="I1812" i="4"/>
  <c r="G1814" i="4"/>
  <c r="H1813" i="4"/>
  <c r="F3969" i="4"/>
  <c r="J1813" i="4" l="1"/>
  <c r="I1813" i="4"/>
  <c r="G1815" i="4"/>
  <c r="H1814" i="4"/>
  <c r="F3970" i="4"/>
  <c r="J1814" i="4" l="1"/>
  <c r="I1814" i="4"/>
  <c r="G1816" i="4"/>
  <c r="H1815" i="4"/>
  <c r="F3971" i="4"/>
  <c r="J1815" i="4" l="1"/>
  <c r="I1815" i="4"/>
  <c r="G1817" i="4"/>
  <c r="H1816" i="4"/>
  <c r="F3972" i="4"/>
  <c r="J1816" i="4" l="1"/>
  <c r="I1816" i="4"/>
  <c r="G1818" i="4"/>
  <c r="H1817" i="4"/>
  <c r="F3973" i="4"/>
  <c r="J1817" i="4" l="1"/>
  <c r="I1817" i="4"/>
  <c r="G1819" i="4"/>
  <c r="H1818" i="4"/>
  <c r="F3974" i="4"/>
  <c r="J1818" i="4" l="1"/>
  <c r="I1818" i="4"/>
  <c r="G1820" i="4"/>
  <c r="H1819" i="4"/>
  <c r="F3975" i="4"/>
  <c r="J1819" i="4" l="1"/>
  <c r="I1819" i="4"/>
  <c r="G1821" i="4"/>
  <c r="H1820" i="4"/>
  <c r="F3976" i="4"/>
  <c r="J1820" i="4" l="1"/>
  <c r="I1820" i="4"/>
  <c r="G1822" i="4"/>
  <c r="H1821" i="4"/>
  <c r="F3977" i="4"/>
  <c r="J1821" i="4" l="1"/>
  <c r="I1821" i="4"/>
  <c r="G1823" i="4"/>
  <c r="H1822" i="4"/>
  <c r="F3978" i="4"/>
  <c r="J1822" i="4" l="1"/>
  <c r="I1822" i="4"/>
  <c r="G1824" i="4"/>
  <c r="H1823" i="4"/>
  <c r="F3979" i="4"/>
  <c r="J1823" i="4" l="1"/>
  <c r="I1823" i="4"/>
  <c r="G1825" i="4"/>
  <c r="H1824" i="4"/>
  <c r="F3980" i="4"/>
  <c r="J1824" i="4" l="1"/>
  <c r="I1824" i="4"/>
  <c r="G1826" i="4"/>
  <c r="H1825" i="4"/>
  <c r="F3981" i="4"/>
  <c r="J1825" i="4" l="1"/>
  <c r="I1825" i="4"/>
  <c r="G1827" i="4"/>
  <c r="H1826" i="4"/>
  <c r="F3982" i="4"/>
  <c r="J1826" i="4" l="1"/>
  <c r="I1826" i="4"/>
  <c r="G1828" i="4"/>
  <c r="H1827" i="4"/>
  <c r="F3983" i="4"/>
  <c r="J1827" i="4" l="1"/>
  <c r="I1827" i="4"/>
  <c r="G1829" i="4"/>
  <c r="H1828" i="4"/>
  <c r="F3984" i="4"/>
  <c r="J1828" i="4" l="1"/>
  <c r="I1828" i="4"/>
  <c r="G1830" i="4"/>
  <c r="H1829" i="4"/>
  <c r="F3985" i="4"/>
  <c r="J1829" i="4" l="1"/>
  <c r="I1829" i="4"/>
  <c r="G1831" i="4"/>
  <c r="H1830" i="4"/>
  <c r="F3986" i="4"/>
  <c r="J1830" i="4" l="1"/>
  <c r="I1830" i="4"/>
  <c r="G1832" i="4"/>
  <c r="H1831" i="4"/>
  <c r="F3987" i="4"/>
  <c r="J1831" i="4" l="1"/>
  <c r="I1831" i="4"/>
  <c r="G1833" i="4"/>
  <c r="H1832" i="4"/>
  <c r="F3988" i="4"/>
  <c r="J1832" i="4" l="1"/>
  <c r="I1832" i="4"/>
  <c r="G1834" i="4"/>
  <c r="H1833" i="4"/>
  <c r="F3989" i="4"/>
  <c r="J1833" i="4" l="1"/>
  <c r="I1833" i="4"/>
  <c r="G1835" i="4"/>
  <c r="H1834" i="4"/>
  <c r="F3990" i="4"/>
  <c r="J1834" i="4" l="1"/>
  <c r="I1834" i="4"/>
  <c r="G1836" i="4"/>
  <c r="H1835" i="4"/>
  <c r="F3991" i="4"/>
  <c r="J1835" i="4" l="1"/>
  <c r="I1835" i="4"/>
  <c r="G1837" i="4"/>
  <c r="H1836" i="4"/>
  <c r="F3992" i="4"/>
  <c r="J1836" i="4" l="1"/>
  <c r="I1836" i="4"/>
  <c r="G1838" i="4"/>
  <c r="H1837" i="4"/>
  <c r="F3993" i="4"/>
  <c r="J1837" i="4" l="1"/>
  <c r="I1837" i="4"/>
  <c r="G1839" i="4"/>
  <c r="H1838" i="4"/>
  <c r="F3994" i="4"/>
  <c r="J1838" i="4" l="1"/>
  <c r="I1838" i="4"/>
  <c r="G1840" i="4"/>
  <c r="H1839" i="4"/>
  <c r="F3995" i="4"/>
  <c r="J1839" i="4" l="1"/>
  <c r="I1839" i="4"/>
  <c r="G1841" i="4"/>
  <c r="H1840" i="4"/>
  <c r="F3996" i="4"/>
  <c r="J1840" i="4" l="1"/>
  <c r="I1840" i="4"/>
  <c r="G1842" i="4"/>
  <c r="H1841" i="4"/>
  <c r="F3997" i="4"/>
  <c r="J1841" i="4" l="1"/>
  <c r="I1841" i="4"/>
  <c r="G1843" i="4"/>
  <c r="H1842" i="4"/>
  <c r="F3998" i="4"/>
  <c r="J1842" i="4" l="1"/>
  <c r="I1842" i="4"/>
  <c r="G1844" i="4"/>
  <c r="H1843" i="4"/>
  <c r="F3999" i="4"/>
  <c r="J1843" i="4" l="1"/>
  <c r="I1843" i="4"/>
  <c r="G1845" i="4"/>
  <c r="H1844" i="4"/>
  <c r="F4000" i="4"/>
  <c r="J1844" i="4" l="1"/>
  <c r="I1844" i="4"/>
  <c r="G1846" i="4"/>
  <c r="H1845" i="4"/>
  <c r="F4001" i="4"/>
  <c r="J1845" i="4" l="1"/>
  <c r="I1845" i="4"/>
  <c r="G1847" i="4"/>
  <c r="H1846" i="4"/>
  <c r="F4002" i="4"/>
  <c r="J1846" i="4" l="1"/>
  <c r="I1846" i="4"/>
  <c r="G1848" i="4"/>
  <c r="H1847" i="4"/>
  <c r="F4003" i="4"/>
  <c r="J1847" i="4" l="1"/>
  <c r="I1847" i="4"/>
  <c r="G1849" i="4"/>
  <c r="H1848" i="4"/>
  <c r="F4004" i="4"/>
  <c r="J1848" i="4" l="1"/>
  <c r="I1848" i="4"/>
  <c r="G1850" i="4"/>
  <c r="H1849" i="4"/>
  <c r="F4005" i="4"/>
  <c r="J1849" i="4" l="1"/>
  <c r="I1849" i="4"/>
  <c r="G1851" i="4"/>
  <c r="H1850" i="4"/>
  <c r="F4006" i="4"/>
  <c r="J1850" i="4" l="1"/>
  <c r="I1850" i="4"/>
  <c r="G1852" i="4"/>
  <c r="H1851" i="4"/>
  <c r="F4007" i="4"/>
  <c r="J1851" i="4" l="1"/>
  <c r="I1851" i="4"/>
  <c r="G1853" i="4"/>
  <c r="H1852" i="4"/>
  <c r="F4008" i="4"/>
  <c r="J1852" i="4" l="1"/>
  <c r="I1852" i="4"/>
  <c r="G1854" i="4"/>
  <c r="H1853" i="4"/>
  <c r="F4009" i="4"/>
  <c r="J1853" i="4" l="1"/>
  <c r="I1853" i="4"/>
  <c r="G1855" i="4"/>
  <c r="H1854" i="4"/>
  <c r="F4010" i="4"/>
  <c r="J1854" i="4" l="1"/>
  <c r="I1854" i="4"/>
  <c r="G1856" i="4"/>
  <c r="H1855" i="4"/>
  <c r="F4011" i="4"/>
  <c r="J1855" i="4" l="1"/>
  <c r="I1855" i="4"/>
  <c r="G1857" i="4"/>
  <c r="H1856" i="4"/>
  <c r="F4012" i="4"/>
  <c r="J1856" i="4" l="1"/>
  <c r="I1856" i="4"/>
  <c r="G1858" i="4"/>
  <c r="H1857" i="4"/>
  <c r="F4013" i="4"/>
  <c r="J1857" i="4" l="1"/>
  <c r="I1857" i="4"/>
  <c r="G1859" i="4"/>
  <c r="H1858" i="4"/>
  <c r="F4014" i="4"/>
  <c r="J1858" i="4" l="1"/>
  <c r="I1858" i="4"/>
  <c r="G1860" i="4"/>
  <c r="H1859" i="4"/>
  <c r="F4015" i="4"/>
  <c r="J1859" i="4" l="1"/>
  <c r="I1859" i="4"/>
  <c r="G1861" i="4"/>
  <c r="H1860" i="4"/>
  <c r="F4016" i="4"/>
  <c r="J1860" i="4" l="1"/>
  <c r="I1860" i="4"/>
  <c r="G1862" i="4"/>
  <c r="H1861" i="4"/>
  <c r="F4017" i="4"/>
  <c r="J1861" i="4" l="1"/>
  <c r="I1861" i="4"/>
  <c r="G1863" i="4"/>
  <c r="H1862" i="4"/>
  <c r="F4018" i="4"/>
  <c r="J1862" i="4" l="1"/>
  <c r="I1862" i="4"/>
  <c r="G1864" i="4"/>
  <c r="H1863" i="4"/>
  <c r="F4019" i="4"/>
  <c r="J1863" i="4" l="1"/>
  <c r="I1863" i="4"/>
  <c r="G1865" i="4"/>
  <c r="H1864" i="4"/>
  <c r="F4020" i="4"/>
  <c r="J1864" i="4" l="1"/>
  <c r="I1864" i="4"/>
  <c r="G1866" i="4"/>
  <c r="H1865" i="4"/>
  <c r="F4021" i="4"/>
  <c r="J1865" i="4" l="1"/>
  <c r="I1865" i="4"/>
  <c r="G1867" i="4"/>
  <c r="H1866" i="4"/>
  <c r="F4022" i="4"/>
  <c r="J1866" i="4" l="1"/>
  <c r="I1866" i="4"/>
  <c r="G1868" i="4"/>
  <c r="H1867" i="4"/>
  <c r="F4023" i="4"/>
  <c r="J1867" i="4" l="1"/>
  <c r="I1867" i="4"/>
  <c r="G1869" i="4"/>
  <c r="H1868" i="4"/>
  <c r="F4024" i="4"/>
  <c r="J1868" i="4" l="1"/>
  <c r="I1868" i="4"/>
  <c r="G1870" i="4"/>
  <c r="H1869" i="4"/>
  <c r="F4025" i="4"/>
  <c r="J1869" i="4" l="1"/>
  <c r="I1869" i="4"/>
  <c r="G1871" i="4"/>
  <c r="H1870" i="4"/>
  <c r="F4026" i="4"/>
  <c r="J1870" i="4" l="1"/>
  <c r="I1870" i="4"/>
  <c r="G1872" i="4"/>
  <c r="H1871" i="4"/>
  <c r="F4027" i="4"/>
  <c r="J1871" i="4" l="1"/>
  <c r="I1871" i="4"/>
  <c r="G1873" i="4"/>
  <c r="H1872" i="4"/>
  <c r="F4028" i="4"/>
  <c r="J1872" i="4" l="1"/>
  <c r="I1872" i="4"/>
  <c r="G1874" i="4"/>
  <c r="H1873" i="4"/>
  <c r="F4029" i="4"/>
  <c r="J1873" i="4" l="1"/>
  <c r="I1873" i="4"/>
  <c r="G1875" i="4"/>
  <c r="H1874" i="4"/>
  <c r="F4030" i="4"/>
  <c r="J1874" i="4" l="1"/>
  <c r="I1874" i="4"/>
  <c r="G1876" i="4"/>
  <c r="H1875" i="4"/>
  <c r="F4031" i="4"/>
  <c r="J1875" i="4" l="1"/>
  <c r="I1875" i="4"/>
  <c r="G1877" i="4"/>
  <c r="H1876" i="4"/>
  <c r="F4032" i="4"/>
  <c r="J1876" i="4" l="1"/>
  <c r="I1876" i="4"/>
  <c r="G1878" i="4"/>
  <c r="H1877" i="4"/>
  <c r="F4033" i="4"/>
  <c r="J1877" i="4" l="1"/>
  <c r="I1877" i="4"/>
  <c r="G1879" i="4"/>
  <c r="H1878" i="4"/>
  <c r="F4034" i="4"/>
  <c r="J1878" i="4" l="1"/>
  <c r="I1878" i="4"/>
  <c r="G1880" i="4"/>
  <c r="H1879" i="4"/>
  <c r="F4035" i="4"/>
  <c r="J1879" i="4" l="1"/>
  <c r="I1879" i="4"/>
  <c r="G1881" i="4"/>
  <c r="H1880" i="4"/>
  <c r="F4036" i="4"/>
  <c r="J1880" i="4" l="1"/>
  <c r="I1880" i="4"/>
  <c r="G1882" i="4"/>
  <c r="H1881" i="4"/>
  <c r="F4037" i="4"/>
  <c r="J1881" i="4" l="1"/>
  <c r="I1881" i="4"/>
  <c r="G1883" i="4"/>
  <c r="H1882" i="4"/>
  <c r="F4038" i="4"/>
  <c r="J1882" i="4" l="1"/>
  <c r="I1882" i="4"/>
  <c r="G1884" i="4"/>
  <c r="H1883" i="4"/>
  <c r="F4039" i="4"/>
  <c r="J1883" i="4" l="1"/>
  <c r="I1883" i="4"/>
  <c r="G1885" i="4"/>
  <c r="H1884" i="4"/>
  <c r="F4040" i="4"/>
  <c r="J1884" i="4" l="1"/>
  <c r="I1884" i="4"/>
  <c r="G1886" i="4"/>
  <c r="H1885" i="4"/>
  <c r="F4041" i="4"/>
  <c r="J1885" i="4" l="1"/>
  <c r="I1885" i="4"/>
  <c r="G1887" i="4"/>
  <c r="H1886" i="4"/>
  <c r="F4042" i="4"/>
  <c r="J1886" i="4" l="1"/>
  <c r="I1886" i="4"/>
  <c r="G1888" i="4"/>
  <c r="H1887" i="4"/>
  <c r="F4043" i="4"/>
  <c r="J1887" i="4" l="1"/>
  <c r="I1887" i="4"/>
  <c r="G1889" i="4"/>
  <c r="H1888" i="4"/>
  <c r="F4044" i="4"/>
  <c r="J1888" i="4" l="1"/>
  <c r="I1888" i="4"/>
  <c r="G1890" i="4"/>
  <c r="H1889" i="4"/>
  <c r="F4045" i="4"/>
  <c r="J1889" i="4" l="1"/>
  <c r="I1889" i="4"/>
  <c r="G1891" i="4"/>
  <c r="H1890" i="4"/>
  <c r="F4046" i="4"/>
  <c r="J1890" i="4" l="1"/>
  <c r="I1890" i="4"/>
  <c r="G1892" i="4"/>
  <c r="H1891" i="4"/>
  <c r="F4047" i="4"/>
  <c r="J1891" i="4" l="1"/>
  <c r="I1891" i="4"/>
  <c r="G1893" i="4"/>
  <c r="H1892" i="4"/>
  <c r="F4048" i="4"/>
  <c r="J1892" i="4" l="1"/>
  <c r="I1892" i="4"/>
  <c r="G1894" i="4"/>
  <c r="H1893" i="4"/>
  <c r="F4049" i="4"/>
  <c r="J1893" i="4" l="1"/>
  <c r="I1893" i="4"/>
  <c r="G1895" i="4"/>
  <c r="H1894" i="4"/>
  <c r="F4050" i="4"/>
  <c r="J1894" i="4" l="1"/>
  <c r="I1894" i="4"/>
  <c r="G1896" i="4"/>
  <c r="H1895" i="4"/>
  <c r="F4051" i="4"/>
  <c r="J1895" i="4" l="1"/>
  <c r="I1895" i="4"/>
  <c r="G1897" i="4"/>
  <c r="H1896" i="4"/>
  <c r="F4052" i="4"/>
  <c r="J1896" i="4" l="1"/>
  <c r="I1896" i="4"/>
  <c r="G1898" i="4"/>
  <c r="H1897" i="4"/>
  <c r="F4053" i="4"/>
  <c r="J1897" i="4" l="1"/>
  <c r="I1897" i="4"/>
  <c r="G1899" i="4"/>
  <c r="H1898" i="4"/>
  <c r="F4054" i="4"/>
  <c r="J1898" i="4" l="1"/>
  <c r="I1898" i="4"/>
  <c r="G1900" i="4"/>
  <c r="H1899" i="4"/>
  <c r="F4055" i="4"/>
  <c r="J1899" i="4" l="1"/>
  <c r="I1899" i="4"/>
  <c r="G1901" i="4"/>
  <c r="H1900" i="4"/>
  <c r="F4056" i="4"/>
  <c r="J1900" i="4" l="1"/>
  <c r="I1900" i="4"/>
  <c r="G1902" i="4"/>
  <c r="H1901" i="4"/>
  <c r="F4057" i="4"/>
  <c r="J1901" i="4" l="1"/>
  <c r="I1901" i="4"/>
  <c r="G1903" i="4"/>
  <c r="H1902" i="4"/>
  <c r="F4058" i="4"/>
  <c r="J1902" i="4" l="1"/>
  <c r="I1902" i="4"/>
  <c r="G1904" i="4"/>
  <c r="H1903" i="4"/>
  <c r="F4059" i="4"/>
  <c r="J1903" i="4" l="1"/>
  <c r="I1903" i="4"/>
  <c r="G1905" i="4"/>
  <c r="H1904" i="4"/>
  <c r="F4060" i="4"/>
  <c r="J1904" i="4" l="1"/>
  <c r="I1904" i="4"/>
  <c r="G1906" i="4"/>
  <c r="H1905" i="4"/>
  <c r="F4061" i="4"/>
  <c r="J1905" i="4" l="1"/>
  <c r="I1905" i="4"/>
  <c r="G1907" i="4"/>
  <c r="H1906" i="4"/>
  <c r="F4062" i="4"/>
  <c r="J1906" i="4" l="1"/>
  <c r="I1906" i="4"/>
  <c r="G1908" i="4"/>
  <c r="H1907" i="4"/>
  <c r="F4063" i="4"/>
  <c r="J1907" i="4" l="1"/>
  <c r="I1907" i="4"/>
  <c r="G1909" i="4"/>
  <c r="H1908" i="4"/>
  <c r="F4064" i="4"/>
  <c r="J1908" i="4" l="1"/>
  <c r="I1908" i="4"/>
  <c r="G1910" i="4"/>
  <c r="H1909" i="4"/>
  <c r="F4065" i="4"/>
  <c r="J1909" i="4" l="1"/>
  <c r="I1909" i="4"/>
  <c r="G1911" i="4"/>
  <c r="H1910" i="4"/>
  <c r="F4066" i="4"/>
  <c r="J1910" i="4" l="1"/>
  <c r="I1910" i="4"/>
  <c r="G1912" i="4"/>
  <c r="H1911" i="4"/>
  <c r="F4067" i="4"/>
  <c r="J1911" i="4" l="1"/>
  <c r="I1911" i="4"/>
  <c r="G1913" i="4"/>
  <c r="H1912" i="4"/>
  <c r="F4068" i="4"/>
  <c r="J1912" i="4" l="1"/>
  <c r="I1912" i="4"/>
  <c r="G1914" i="4"/>
  <c r="H1913" i="4"/>
  <c r="F4069" i="4"/>
  <c r="J1913" i="4" l="1"/>
  <c r="I1913" i="4"/>
  <c r="G1915" i="4"/>
  <c r="H1914" i="4"/>
  <c r="F4070" i="4"/>
  <c r="J1914" i="4" l="1"/>
  <c r="I1914" i="4"/>
  <c r="G1916" i="4"/>
  <c r="H1915" i="4"/>
  <c r="F4071" i="4"/>
  <c r="J1915" i="4" l="1"/>
  <c r="I1915" i="4"/>
  <c r="G1917" i="4"/>
  <c r="H1916" i="4"/>
  <c r="F4072" i="4"/>
  <c r="J1916" i="4" l="1"/>
  <c r="I1916" i="4"/>
  <c r="G1918" i="4"/>
  <c r="H1917" i="4"/>
  <c r="F4073" i="4"/>
  <c r="J1917" i="4" l="1"/>
  <c r="I1917" i="4"/>
  <c r="G1919" i="4"/>
  <c r="H1918" i="4"/>
  <c r="F4074" i="4"/>
  <c r="J1918" i="4" l="1"/>
  <c r="I1918" i="4"/>
  <c r="G1920" i="4"/>
  <c r="H1919" i="4"/>
  <c r="F4075" i="4"/>
  <c r="J1919" i="4" l="1"/>
  <c r="I1919" i="4"/>
  <c r="G1921" i="4"/>
  <c r="H1920" i="4"/>
  <c r="F4076" i="4"/>
  <c r="J1920" i="4" l="1"/>
  <c r="I1920" i="4"/>
  <c r="G1922" i="4"/>
  <c r="H1921" i="4"/>
  <c r="F4077" i="4"/>
  <c r="J1921" i="4" l="1"/>
  <c r="I1921" i="4"/>
  <c r="G1923" i="4"/>
  <c r="H1922" i="4"/>
  <c r="F4078" i="4"/>
  <c r="J1922" i="4" l="1"/>
  <c r="I1922" i="4"/>
  <c r="G1924" i="4"/>
  <c r="H1923" i="4"/>
  <c r="F4079" i="4"/>
  <c r="J1923" i="4" l="1"/>
  <c r="I1923" i="4"/>
  <c r="G1925" i="4"/>
  <c r="H1924" i="4"/>
  <c r="F4080" i="4"/>
  <c r="J1924" i="4" l="1"/>
  <c r="I1924" i="4"/>
  <c r="G1926" i="4"/>
  <c r="H1925" i="4"/>
  <c r="F4081" i="4"/>
  <c r="J1925" i="4" l="1"/>
  <c r="I1925" i="4"/>
  <c r="G1927" i="4"/>
  <c r="H1926" i="4"/>
  <c r="F4082" i="4"/>
  <c r="J1926" i="4" l="1"/>
  <c r="I1926" i="4"/>
  <c r="G1928" i="4"/>
  <c r="H1927" i="4"/>
  <c r="F4083" i="4"/>
  <c r="J1927" i="4" l="1"/>
  <c r="I1927" i="4"/>
  <c r="G1929" i="4"/>
  <c r="H1928" i="4"/>
  <c r="F4084" i="4"/>
  <c r="J1928" i="4" l="1"/>
  <c r="I1928" i="4"/>
  <c r="G1930" i="4"/>
  <c r="H1929" i="4"/>
  <c r="F4085" i="4"/>
  <c r="J1929" i="4" l="1"/>
  <c r="I1929" i="4"/>
  <c r="G1931" i="4"/>
  <c r="H1930" i="4"/>
  <c r="F4086" i="4"/>
  <c r="J1930" i="4" l="1"/>
  <c r="I1930" i="4"/>
  <c r="G1932" i="4"/>
  <c r="H1931" i="4"/>
  <c r="F4087" i="4"/>
  <c r="J1931" i="4" l="1"/>
  <c r="I1931" i="4"/>
  <c r="G1933" i="4"/>
  <c r="H1932" i="4"/>
  <c r="F4088" i="4"/>
  <c r="J1932" i="4" l="1"/>
  <c r="I1932" i="4"/>
  <c r="G1934" i="4"/>
  <c r="H1933" i="4"/>
  <c r="F4089" i="4"/>
  <c r="J1933" i="4" l="1"/>
  <c r="I1933" i="4"/>
  <c r="G1935" i="4"/>
  <c r="H1934" i="4"/>
  <c r="F4090" i="4"/>
  <c r="J1934" i="4" l="1"/>
  <c r="I1934" i="4"/>
  <c r="G1936" i="4"/>
  <c r="H1935" i="4"/>
  <c r="F4091" i="4"/>
  <c r="J1935" i="4" l="1"/>
  <c r="I1935" i="4"/>
  <c r="G1937" i="4"/>
  <c r="H1936" i="4"/>
  <c r="F4092" i="4"/>
  <c r="J1936" i="4" l="1"/>
  <c r="I1936" i="4"/>
  <c r="G1938" i="4"/>
  <c r="H1937" i="4"/>
  <c r="F4093" i="4"/>
  <c r="J1937" i="4" l="1"/>
  <c r="I1937" i="4"/>
  <c r="G1939" i="4"/>
  <c r="H1938" i="4"/>
  <c r="F4094" i="4"/>
  <c r="J1938" i="4" l="1"/>
  <c r="I1938" i="4"/>
  <c r="G1940" i="4"/>
  <c r="H1939" i="4"/>
  <c r="F4095" i="4"/>
  <c r="J1939" i="4" l="1"/>
  <c r="I1939" i="4"/>
  <c r="G1941" i="4"/>
  <c r="H1940" i="4"/>
  <c r="F4096" i="4"/>
  <c r="J1940" i="4" l="1"/>
  <c r="I1940" i="4"/>
  <c r="G1942" i="4"/>
  <c r="H1941" i="4"/>
  <c r="F4097" i="4"/>
  <c r="J1941" i="4" l="1"/>
  <c r="I1941" i="4"/>
  <c r="G1943" i="4"/>
  <c r="H1942" i="4"/>
  <c r="F4098" i="4"/>
  <c r="J1942" i="4" l="1"/>
  <c r="I1942" i="4"/>
  <c r="G1944" i="4"/>
  <c r="H1943" i="4"/>
  <c r="F4099" i="4"/>
  <c r="J1943" i="4" l="1"/>
  <c r="I1943" i="4"/>
  <c r="G1945" i="4"/>
  <c r="H1944" i="4"/>
  <c r="F4100" i="4"/>
  <c r="J1944" i="4" l="1"/>
  <c r="I1944" i="4"/>
  <c r="G1946" i="4"/>
  <c r="H1945" i="4"/>
  <c r="F4101" i="4"/>
  <c r="J1945" i="4" l="1"/>
  <c r="I1945" i="4"/>
  <c r="G1947" i="4"/>
  <c r="H1946" i="4"/>
  <c r="F4102" i="4"/>
  <c r="J1946" i="4" l="1"/>
  <c r="I1946" i="4"/>
  <c r="G1948" i="4"/>
  <c r="H1947" i="4"/>
  <c r="F4103" i="4"/>
  <c r="J1947" i="4" l="1"/>
  <c r="I1947" i="4"/>
  <c r="G1949" i="4"/>
  <c r="H1948" i="4"/>
  <c r="F4104" i="4"/>
  <c r="J1948" i="4" l="1"/>
  <c r="I1948" i="4"/>
  <c r="G1950" i="4"/>
  <c r="H1949" i="4"/>
  <c r="F4105" i="4"/>
  <c r="J1949" i="4" l="1"/>
  <c r="I1949" i="4"/>
  <c r="G1951" i="4"/>
  <c r="H1950" i="4"/>
  <c r="F4106" i="4"/>
  <c r="J1950" i="4" l="1"/>
  <c r="I1950" i="4"/>
  <c r="G1952" i="4"/>
  <c r="H1951" i="4"/>
  <c r="F4107" i="4"/>
  <c r="J1951" i="4" l="1"/>
  <c r="I1951" i="4"/>
  <c r="G1953" i="4"/>
  <c r="H1952" i="4"/>
  <c r="F4108" i="4"/>
  <c r="J1952" i="4" l="1"/>
  <c r="I1952" i="4"/>
  <c r="G1954" i="4"/>
  <c r="H1953" i="4"/>
  <c r="F4109" i="4"/>
  <c r="J1953" i="4" l="1"/>
  <c r="I1953" i="4"/>
  <c r="G1955" i="4"/>
  <c r="H1954" i="4"/>
  <c r="F4110" i="4"/>
  <c r="J1954" i="4" l="1"/>
  <c r="I1954" i="4"/>
  <c r="G1956" i="4"/>
  <c r="H1955" i="4"/>
  <c r="F4111" i="4"/>
  <c r="J1955" i="4" l="1"/>
  <c r="I1955" i="4"/>
  <c r="G1957" i="4"/>
  <c r="H1956" i="4"/>
  <c r="F4112" i="4"/>
  <c r="J1956" i="4" l="1"/>
  <c r="I1956" i="4"/>
  <c r="G1958" i="4"/>
  <c r="H1957" i="4"/>
  <c r="F4113" i="4"/>
  <c r="J1957" i="4" l="1"/>
  <c r="I1957" i="4"/>
  <c r="G1959" i="4"/>
  <c r="H1958" i="4"/>
  <c r="F4114" i="4"/>
  <c r="J1958" i="4" l="1"/>
  <c r="I1958" i="4"/>
  <c r="G1960" i="4"/>
  <c r="H1959" i="4"/>
  <c r="F4115" i="4"/>
  <c r="J1959" i="4" l="1"/>
  <c r="I1959" i="4"/>
  <c r="G1961" i="4"/>
  <c r="H1960" i="4"/>
  <c r="F4116" i="4"/>
  <c r="J1960" i="4" l="1"/>
  <c r="I1960" i="4"/>
  <c r="G1962" i="4"/>
  <c r="H1961" i="4"/>
  <c r="F4117" i="4"/>
  <c r="J1961" i="4" l="1"/>
  <c r="I1961" i="4"/>
  <c r="G1963" i="4"/>
  <c r="H1962" i="4"/>
  <c r="F4118" i="4"/>
  <c r="J1962" i="4" l="1"/>
  <c r="I1962" i="4"/>
  <c r="G1964" i="4"/>
  <c r="H1963" i="4"/>
  <c r="F4119" i="4"/>
  <c r="J1963" i="4" l="1"/>
  <c r="I1963" i="4"/>
  <c r="G1965" i="4"/>
  <c r="H1964" i="4"/>
  <c r="F4120" i="4"/>
  <c r="J1964" i="4" l="1"/>
  <c r="I1964" i="4"/>
  <c r="G1966" i="4"/>
  <c r="H1965" i="4"/>
  <c r="F4121" i="4"/>
  <c r="J1965" i="4" l="1"/>
  <c r="I1965" i="4"/>
  <c r="G1967" i="4"/>
  <c r="H1966" i="4"/>
  <c r="F4122" i="4"/>
  <c r="J1966" i="4" l="1"/>
  <c r="I1966" i="4"/>
  <c r="G1968" i="4"/>
  <c r="H1967" i="4"/>
  <c r="F4123" i="4"/>
  <c r="J1967" i="4" l="1"/>
  <c r="I1967" i="4"/>
  <c r="G1969" i="4"/>
  <c r="H1968" i="4"/>
  <c r="F4124" i="4"/>
  <c r="J1968" i="4" l="1"/>
  <c r="I1968" i="4"/>
  <c r="G1970" i="4"/>
  <c r="H1969" i="4"/>
  <c r="F4125" i="4"/>
  <c r="J1969" i="4" l="1"/>
  <c r="I1969" i="4"/>
  <c r="G1971" i="4"/>
  <c r="H1970" i="4"/>
  <c r="F4126" i="4"/>
  <c r="J1970" i="4" l="1"/>
  <c r="I1970" i="4"/>
  <c r="G1972" i="4"/>
  <c r="H1971" i="4"/>
  <c r="F4127" i="4"/>
  <c r="J1971" i="4" l="1"/>
  <c r="I1971" i="4"/>
  <c r="G1973" i="4"/>
  <c r="H1972" i="4"/>
  <c r="F4128" i="4"/>
  <c r="J1972" i="4" l="1"/>
  <c r="I1972" i="4"/>
  <c r="G1974" i="4"/>
  <c r="H1973" i="4"/>
  <c r="F4129" i="4"/>
  <c r="J1973" i="4" l="1"/>
  <c r="I1973" i="4"/>
  <c r="G1975" i="4"/>
  <c r="H1974" i="4"/>
  <c r="F4130" i="4"/>
  <c r="J1974" i="4" l="1"/>
  <c r="I1974" i="4"/>
  <c r="G1976" i="4"/>
  <c r="H1975" i="4"/>
  <c r="F4131" i="4"/>
  <c r="J1975" i="4" l="1"/>
  <c r="I1975" i="4"/>
  <c r="G1977" i="4"/>
  <c r="H1976" i="4"/>
  <c r="F4132" i="4"/>
  <c r="J1976" i="4" l="1"/>
  <c r="I1976" i="4"/>
  <c r="G1978" i="4"/>
  <c r="H1977" i="4"/>
  <c r="F4133" i="4"/>
  <c r="J1977" i="4" l="1"/>
  <c r="I1977" i="4"/>
  <c r="G1979" i="4"/>
  <c r="H1978" i="4"/>
  <c r="F4134" i="4"/>
  <c r="J1978" i="4" l="1"/>
  <c r="I1978" i="4"/>
  <c r="G1980" i="4"/>
  <c r="H1979" i="4"/>
  <c r="F4135" i="4"/>
  <c r="J1979" i="4" l="1"/>
  <c r="I1979" i="4"/>
  <c r="G1981" i="4"/>
  <c r="H1980" i="4"/>
  <c r="F4136" i="4"/>
  <c r="J1980" i="4" l="1"/>
  <c r="I1980" i="4"/>
  <c r="G1982" i="4"/>
  <c r="H1981" i="4"/>
  <c r="F4137" i="4"/>
  <c r="J1981" i="4" l="1"/>
  <c r="I1981" i="4"/>
  <c r="G1983" i="4"/>
  <c r="H1982" i="4"/>
  <c r="F4138" i="4"/>
  <c r="J1982" i="4" l="1"/>
  <c r="I1982" i="4"/>
  <c r="G1984" i="4"/>
  <c r="H1983" i="4"/>
  <c r="F4139" i="4"/>
  <c r="J1983" i="4" l="1"/>
  <c r="I1983" i="4"/>
  <c r="G1985" i="4"/>
  <c r="H1984" i="4"/>
  <c r="F4140" i="4"/>
  <c r="J1984" i="4" l="1"/>
  <c r="I1984" i="4"/>
  <c r="G1986" i="4"/>
  <c r="H1985" i="4"/>
  <c r="F4141" i="4"/>
  <c r="J1985" i="4" l="1"/>
  <c r="I1985" i="4"/>
  <c r="G1987" i="4"/>
  <c r="H1986" i="4"/>
  <c r="F4142" i="4"/>
  <c r="J1986" i="4" l="1"/>
  <c r="I1986" i="4"/>
  <c r="G1988" i="4"/>
  <c r="H1987" i="4"/>
  <c r="F4143" i="4"/>
  <c r="J1987" i="4" l="1"/>
  <c r="I1987" i="4"/>
  <c r="G1989" i="4"/>
  <c r="H1988" i="4"/>
  <c r="F4144" i="4"/>
  <c r="J1988" i="4" l="1"/>
  <c r="I1988" i="4"/>
  <c r="G1990" i="4"/>
  <c r="H1989" i="4"/>
  <c r="F4145" i="4"/>
  <c r="J1989" i="4" l="1"/>
  <c r="I1989" i="4"/>
  <c r="G1991" i="4"/>
  <c r="H1990" i="4"/>
  <c r="F4146" i="4"/>
  <c r="J1990" i="4" l="1"/>
  <c r="I1990" i="4"/>
  <c r="G1992" i="4"/>
  <c r="H1991" i="4"/>
  <c r="F4147" i="4"/>
  <c r="J1991" i="4" l="1"/>
  <c r="I1991" i="4"/>
  <c r="G1993" i="4"/>
  <c r="H1992" i="4"/>
  <c r="F4148" i="4"/>
  <c r="J1992" i="4" l="1"/>
  <c r="I1992" i="4"/>
  <c r="G1994" i="4"/>
  <c r="H1993" i="4"/>
  <c r="F4149" i="4"/>
  <c r="J1993" i="4" l="1"/>
  <c r="I1993" i="4"/>
  <c r="G1995" i="4"/>
  <c r="H1994" i="4"/>
  <c r="F4150" i="4"/>
  <c r="J1994" i="4" l="1"/>
  <c r="I1994" i="4"/>
  <c r="G1996" i="4"/>
  <c r="H1995" i="4"/>
  <c r="F4151" i="4"/>
  <c r="J1995" i="4" l="1"/>
  <c r="I1995" i="4"/>
  <c r="G1997" i="4"/>
  <c r="H1996" i="4"/>
  <c r="F4152" i="4"/>
  <c r="J1996" i="4" l="1"/>
  <c r="I1996" i="4"/>
  <c r="G1998" i="4"/>
  <c r="H1997" i="4"/>
  <c r="F4153" i="4"/>
  <c r="J1997" i="4" l="1"/>
  <c r="I1997" i="4"/>
  <c r="G1999" i="4"/>
  <c r="H1998" i="4"/>
  <c r="F4154" i="4"/>
  <c r="J1998" i="4" l="1"/>
  <c r="I1998" i="4"/>
  <c r="G2000" i="4"/>
  <c r="H1999" i="4"/>
  <c r="F4155" i="4"/>
  <c r="J1999" i="4" l="1"/>
  <c r="I1999" i="4"/>
  <c r="G2001" i="4"/>
  <c r="H2000" i="4"/>
  <c r="F4156" i="4"/>
  <c r="J2000" i="4" l="1"/>
  <c r="I2000" i="4"/>
  <c r="G2002" i="4"/>
  <c r="H2001" i="4"/>
  <c r="F4157" i="4"/>
  <c r="J2001" i="4" l="1"/>
  <c r="I2001" i="4"/>
  <c r="G2003" i="4"/>
  <c r="H2002" i="4"/>
  <c r="F4158" i="4"/>
  <c r="J2002" i="4" l="1"/>
  <c r="I2002" i="4"/>
  <c r="G2004" i="4"/>
  <c r="H2003" i="4"/>
  <c r="F4159" i="4"/>
  <c r="J2003" i="4" l="1"/>
  <c r="I2003" i="4"/>
  <c r="G2005" i="4"/>
  <c r="H2004" i="4"/>
  <c r="F4160" i="4"/>
  <c r="J2004" i="4" l="1"/>
  <c r="I2004" i="4"/>
  <c r="G2006" i="4"/>
  <c r="H2005" i="4"/>
  <c r="F4161" i="4"/>
  <c r="J2005" i="4" l="1"/>
  <c r="I2005" i="4"/>
  <c r="G2007" i="4"/>
  <c r="H2006" i="4"/>
  <c r="F4162" i="4"/>
  <c r="J2006" i="4" l="1"/>
  <c r="I2006" i="4"/>
  <c r="G2008" i="4"/>
  <c r="H2007" i="4"/>
  <c r="F4163" i="4"/>
  <c r="J2007" i="4" l="1"/>
  <c r="I2007" i="4"/>
  <c r="G2009" i="4"/>
  <c r="H2008" i="4"/>
  <c r="F4164" i="4"/>
  <c r="J2008" i="4" l="1"/>
  <c r="I2008" i="4"/>
  <c r="G2010" i="4"/>
  <c r="H2009" i="4"/>
  <c r="F4165" i="4"/>
  <c r="J2009" i="4" l="1"/>
  <c r="I2009" i="4"/>
  <c r="G2011" i="4"/>
  <c r="H2010" i="4"/>
  <c r="F4166" i="4"/>
  <c r="J2010" i="4" l="1"/>
  <c r="I2010" i="4"/>
  <c r="G2012" i="4"/>
  <c r="H2011" i="4"/>
  <c r="F4167" i="4"/>
  <c r="J2011" i="4" l="1"/>
  <c r="I2011" i="4"/>
  <c r="G2013" i="4"/>
  <c r="H2012" i="4"/>
  <c r="F4168" i="4"/>
  <c r="J2012" i="4" l="1"/>
  <c r="I2012" i="4"/>
  <c r="G2014" i="4"/>
  <c r="H2013" i="4"/>
  <c r="F4169" i="4"/>
  <c r="J2013" i="4" l="1"/>
  <c r="I2013" i="4"/>
  <c r="G2015" i="4"/>
  <c r="H2014" i="4"/>
  <c r="F4170" i="4"/>
  <c r="J2014" i="4" l="1"/>
  <c r="I2014" i="4"/>
  <c r="G2016" i="4"/>
  <c r="H2015" i="4"/>
  <c r="F4171" i="4"/>
  <c r="J2015" i="4" l="1"/>
  <c r="I2015" i="4"/>
  <c r="G2017" i="4"/>
  <c r="H2016" i="4"/>
  <c r="F4172" i="4"/>
  <c r="J2016" i="4" l="1"/>
  <c r="I2016" i="4"/>
  <c r="G2018" i="4"/>
  <c r="H2017" i="4"/>
  <c r="F4173" i="4"/>
  <c r="J2017" i="4" l="1"/>
  <c r="I2017" i="4"/>
  <c r="G2019" i="4"/>
  <c r="H2018" i="4"/>
  <c r="F4174" i="4"/>
  <c r="J2018" i="4" l="1"/>
  <c r="I2018" i="4"/>
  <c r="G2020" i="4"/>
  <c r="H2019" i="4"/>
  <c r="F4175" i="4"/>
  <c r="J2019" i="4" l="1"/>
  <c r="I2019" i="4"/>
  <c r="G2021" i="4"/>
  <c r="H2020" i="4"/>
  <c r="F4176" i="4"/>
  <c r="J2020" i="4" l="1"/>
  <c r="I2020" i="4"/>
  <c r="G2022" i="4"/>
  <c r="H2021" i="4"/>
  <c r="F4177" i="4"/>
  <c r="J2021" i="4" l="1"/>
  <c r="I2021" i="4"/>
  <c r="G2023" i="4"/>
  <c r="H2022" i="4"/>
  <c r="F4178" i="4"/>
  <c r="J2022" i="4" l="1"/>
  <c r="I2022" i="4"/>
  <c r="G2024" i="4"/>
  <c r="H2023" i="4"/>
  <c r="F4179" i="4"/>
  <c r="J2023" i="4" l="1"/>
  <c r="I2023" i="4"/>
  <c r="G2025" i="4"/>
  <c r="H2024" i="4"/>
  <c r="F4180" i="4"/>
  <c r="J2024" i="4" l="1"/>
  <c r="I2024" i="4"/>
  <c r="G2026" i="4"/>
  <c r="H2025" i="4"/>
  <c r="F4181" i="4"/>
  <c r="J2025" i="4" l="1"/>
  <c r="I2025" i="4"/>
  <c r="G2027" i="4"/>
  <c r="H2026" i="4"/>
  <c r="F4182" i="4"/>
  <c r="J2026" i="4" l="1"/>
  <c r="I2026" i="4"/>
  <c r="G2028" i="4"/>
  <c r="H2027" i="4"/>
  <c r="F4183" i="4"/>
  <c r="J2027" i="4" l="1"/>
  <c r="I2027" i="4"/>
  <c r="G2029" i="4"/>
  <c r="H2028" i="4"/>
  <c r="F4184" i="4"/>
  <c r="J2028" i="4" l="1"/>
  <c r="I2028" i="4"/>
  <c r="G2030" i="4"/>
  <c r="H2029" i="4"/>
  <c r="F4185" i="4"/>
  <c r="J2029" i="4" l="1"/>
  <c r="I2029" i="4"/>
  <c r="G2031" i="4"/>
  <c r="H2030" i="4"/>
  <c r="F4186" i="4"/>
  <c r="J2030" i="4" l="1"/>
  <c r="I2030" i="4"/>
  <c r="G2032" i="4"/>
  <c r="H2031" i="4"/>
  <c r="F4187" i="4"/>
  <c r="J2031" i="4" l="1"/>
  <c r="I2031" i="4"/>
  <c r="G2033" i="4"/>
  <c r="H2032" i="4"/>
  <c r="F4188" i="4"/>
  <c r="J2032" i="4" l="1"/>
  <c r="I2032" i="4"/>
  <c r="G2034" i="4"/>
  <c r="H2033" i="4"/>
  <c r="F4189" i="4"/>
  <c r="J2033" i="4" l="1"/>
  <c r="I2033" i="4"/>
  <c r="G2035" i="4"/>
  <c r="H2034" i="4"/>
  <c r="F4190" i="4"/>
  <c r="J2034" i="4" l="1"/>
  <c r="I2034" i="4"/>
  <c r="G2036" i="4"/>
  <c r="H2035" i="4"/>
  <c r="F4191" i="4"/>
  <c r="J2035" i="4" l="1"/>
  <c r="I2035" i="4"/>
  <c r="G2037" i="4"/>
  <c r="H2036" i="4"/>
  <c r="F4192" i="4"/>
  <c r="J2036" i="4" l="1"/>
  <c r="I2036" i="4"/>
  <c r="G2038" i="4"/>
  <c r="H2037" i="4"/>
  <c r="F4193" i="4"/>
  <c r="J2037" i="4" l="1"/>
  <c r="I2037" i="4"/>
  <c r="G2039" i="4"/>
  <c r="H2038" i="4"/>
  <c r="F4194" i="4"/>
  <c r="J2038" i="4" l="1"/>
  <c r="I2038" i="4"/>
  <c r="G2040" i="4"/>
  <c r="H2039" i="4"/>
  <c r="F4195" i="4"/>
  <c r="J2039" i="4" l="1"/>
  <c r="I2039" i="4"/>
  <c r="G2041" i="4"/>
  <c r="H2040" i="4"/>
  <c r="F4196" i="4"/>
  <c r="J2040" i="4" l="1"/>
  <c r="I2040" i="4"/>
  <c r="G2042" i="4"/>
  <c r="H2041" i="4"/>
  <c r="F4197" i="4"/>
  <c r="J2041" i="4" l="1"/>
  <c r="I2041" i="4"/>
  <c r="G2043" i="4"/>
  <c r="H2042" i="4"/>
  <c r="F4198" i="4"/>
  <c r="J2042" i="4" l="1"/>
  <c r="I2042" i="4"/>
  <c r="G2044" i="4"/>
  <c r="H2043" i="4"/>
  <c r="F4199" i="4"/>
  <c r="J2043" i="4" l="1"/>
  <c r="I2043" i="4"/>
  <c r="G2045" i="4"/>
  <c r="H2044" i="4"/>
  <c r="F4200" i="4"/>
  <c r="J2044" i="4" l="1"/>
  <c r="I2044" i="4"/>
  <c r="G2046" i="4"/>
  <c r="H2045" i="4"/>
  <c r="F4201" i="4"/>
  <c r="J2045" i="4" l="1"/>
  <c r="I2045" i="4"/>
  <c r="G2047" i="4"/>
  <c r="H2046" i="4"/>
  <c r="F4202" i="4"/>
  <c r="J2046" i="4" l="1"/>
  <c r="I2046" i="4"/>
  <c r="G2048" i="4"/>
  <c r="H2047" i="4"/>
  <c r="F4203" i="4"/>
  <c r="J2047" i="4" l="1"/>
  <c r="I2047" i="4"/>
  <c r="G2049" i="4"/>
  <c r="H2048" i="4"/>
  <c r="F4204" i="4"/>
  <c r="J2048" i="4" l="1"/>
  <c r="I2048" i="4"/>
  <c r="G2050" i="4"/>
  <c r="H2049" i="4"/>
  <c r="F4205" i="4"/>
  <c r="J2049" i="4" l="1"/>
  <c r="I2049" i="4"/>
  <c r="G2051" i="4"/>
  <c r="H2050" i="4"/>
  <c r="F4206" i="4"/>
  <c r="J2050" i="4" l="1"/>
  <c r="I2050" i="4"/>
  <c r="G2052" i="4"/>
  <c r="H2051" i="4"/>
  <c r="F4207" i="4"/>
  <c r="J2051" i="4" l="1"/>
  <c r="I2051" i="4"/>
  <c r="G2053" i="4"/>
  <c r="H2052" i="4"/>
  <c r="F4208" i="4"/>
  <c r="J2052" i="4" l="1"/>
  <c r="I2052" i="4"/>
  <c r="G2054" i="4"/>
  <c r="H2053" i="4"/>
  <c r="F4209" i="4"/>
  <c r="J2053" i="4" l="1"/>
  <c r="I2053" i="4"/>
  <c r="G2055" i="4"/>
  <c r="H2054" i="4"/>
  <c r="F4210" i="4"/>
  <c r="J2054" i="4" l="1"/>
  <c r="I2054" i="4"/>
  <c r="G2056" i="4"/>
  <c r="H2055" i="4"/>
  <c r="F4211" i="4"/>
  <c r="J2055" i="4" l="1"/>
  <c r="I2055" i="4"/>
  <c r="G2057" i="4"/>
  <c r="H2056" i="4"/>
  <c r="F4212" i="4"/>
  <c r="J2056" i="4" l="1"/>
  <c r="I2056" i="4"/>
  <c r="G2058" i="4"/>
  <c r="H2057" i="4"/>
  <c r="F4213" i="4"/>
  <c r="J2057" i="4" l="1"/>
  <c r="I2057" i="4"/>
  <c r="G2059" i="4"/>
  <c r="H2058" i="4"/>
  <c r="F4214" i="4"/>
  <c r="J2058" i="4" l="1"/>
  <c r="I2058" i="4"/>
  <c r="G2060" i="4"/>
  <c r="H2059" i="4"/>
  <c r="F4215" i="4"/>
  <c r="J2059" i="4" l="1"/>
  <c r="I2059" i="4"/>
  <c r="G2061" i="4"/>
  <c r="H2060" i="4"/>
  <c r="F4216" i="4"/>
  <c r="J2060" i="4" l="1"/>
  <c r="I2060" i="4"/>
  <c r="G2062" i="4"/>
  <c r="H2061" i="4"/>
  <c r="F4217" i="4"/>
  <c r="J2061" i="4" l="1"/>
  <c r="I2061" i="4"/>
  <c r="G2063" i="4"/>
  <c r="H2062" i="4"/>
  <c r="F4218" i="4"/>
  <c r="J2062" i="4" l="1"/>
  <c r="I2062" i="4"/>
  <c r="G2064" i="4"/>
  <c r="H2063" i="4"/>
  <c r="F4219" i="4"/>
  <c r="J2063" i="4" l="1"/>
  <c r="I2063" i="4"/>
  <c r="G2065" i="4"/>
  <c r="H2064" i="4"/>
  <c r="F4220" i="4"/>
  <c r="J2064" i="4" l="1"/>
  <c r="I2064" i="4"/>
  <c r="G2066" i="4"/>
  <c r="H2065" i="4"/>
  <c r="F4221" i="4"/>
  <c r="J2065" i="4" l="1"/>
  <c r="I2065" i="4"/>
  <c r="G2067" i="4"/>
  <c r="H2066" i="4"/>
  <c r="F4222" i="4"/>
  <c r="J2066" i="4" l="1"/>
  <c r="I2066" i="4"/>
  <c r="G2068" i="4"/>
  <c r="H2067" i="4"/>
  <c r="F4223" i="4"/>
  <c r="J2067" i="4" l="1"/>
  <c r="I2067" i="4"/>
  <c r="G2069" i="4"/>
  <c r="H2068" i="4"/>
  <c r="F4224" i="4"/>
  <c r="J2068" i="4" l="1"/>
  <c r="I2068" i="4"/>
  <c r="G2070" i="4"/>
  <c r="H2069" i="4"/>
  <c r="F4225" i="4"/>
  <c r="J2069" i="4" l="1"/>
  <c r="I2069" i="4"/>
  <c r="G2071" i="4"/>
  <c r="H2070" i="4"/>
  <c r="F4226" i="4"/>
  <c r="J2070" i="4" l="1"/>
  <c r="I2070" i="4"/>
  <c r="G2072" i="4"/>
  <c r="H2071" i="4"/>
  <c r="F4227" i="4"/>
  <c r="J2071" i="4" l="1"/>
  <c r="I2071" i="4"/>
  <c r="G2073" i="4"/>
  <c r="H2072" i="4"/>
  <c r="F4228" i="4"/>
  <c r="J2072" i="4" l="1"/>
  <c r="I2072" i="4"/>
  <c r="G2074" i="4"/>
  <c r="H2073" i="4"/>
  <c r="F4229" i="4"/>
  <c r="J2073" i="4" l="1"/>
  <c r="I2073" i="4"/>
  <c r="G2075" i="4"/>
  <c r="H2074" i="4"/>
  <c r="F4230" i="4"/>
  <c r="J2074" i="4" l="1"/>
  <c r="I2074" i="4"/>
  <c r="G2076" i="4"/>
  <c r="H2075" i="4"/>
  <c r="F4231" i="4"/>
  <c r="J2075" i="4" l="1"/>
  <c r="I2075" i="4"/>
  <c r="G2077" i="4"/>
  <c r="H2076" i="4"/>
  <c r="F4232" i="4"/>
  <c r="J2076" i="4" l="1"/>
  <c r="I2076" i="4"/>
  <c r="G2078" i="4"/>
  <c r="H2077" i="4"/>
  <c r="F4233" i="4"/>
  <c r="J2077" i="4" l="1"/>
  <c r="I2077" i="4"/>
  <c r="G2079" i="4"/>
  <c r="H2078" i="4"/>
  <c r="F4234" i="4"/>
  <c r="J2078" i="4" l="1"/>
  <c r="I2078" i="4"/>
  <c r="G2080" i="4"/>
  <c r="H2079" i="4"/>
  <c r="F4235" i="4"/>
  <c r="J2079" i="4" l="1"/>
  <c r="I2079" i="4"/>
  <c r="G2081" i="4"/>
  <c r="H2080" i="4"/>
  <c r="F4236" i="4"/>
  <c r="J2080" i="4" l="1"/>
  <c r="I2080" i="4"/>
  <c r="G2082" i="4"/>
  <c r="H2081" i="4"/>
  <c r="F4237" i="4"/>
  <c r="J2081" i="4" l="1"/>
  <c r="I2081" i="4"/>
  <c r="G2083" i="4"/>
  <c r="H2082" i="4"/>
  <c r="F4238" i="4"/>
  <c r="J2082" i="4" l="1"/>
  <c r="I2082" i="4"/>
  <c r="G2084" i="4"/>
  <c r="H2083" i="4"/>
  <c r="F4239" i="4"/>
  <c r="J2083" i="4" l="1"/>
  <c r="I2083" i="4"/>
  <c r="G2085" i="4"/>
  <c r="H2084" i="4"/>
  <c r="F4240" i="4"/>
  <c r="J2084" i="4" l="1"/>
  <c r="I2084" i="4"/>
  <c r="G2086" i="4"/>
  <c r="H2085" i="4"/>
  <c r="F4241" i="4"/>
  <c r="J2085" i="4" l="1"/>
  <c r="I2085" i="4"/>
  <c r="G2087" i="4"/>
  <c r="H2086" i="4"/>
  <c r="F4242" i="4"/>
  <c r="J2086" i="4" l="1"/>
  <c r="I2086" i="4"/>
  <c r="G2088" i="4"/>
  <c r="H2087" i="4"/>
  <c r="F4243" i="4"/>
  <c r="J2087" i="4" l="1"/>
  <c r="I2087" i="4"/>
  <c r="G2089" i="4"/>
  <c r="H2088" i="4"/>
  <c r="F4244" i="4"/>
  <c r="J2088" i="4" l="1"/>
  <c r="I2088" i="4"/>
  <c r="G2090" i="4"/>
  <c r="H2089" i="4"/>
  <c r="F4245" i="4"/>
  <c r="J2089" i="4" l="1"/>
  <c r="I2089" i="4"/>
  <c r="G2091" i="4"/>
  <c r="H2090" i="4"/>
  <c r="F4246" i="4"/>
  <c r="J2090" i="4" l="1"/>
  <c r="I2090" i="4"/>
  <c r="G2092" i="4"/>
  <c r="H2091" i="4"/>
  <c r="F4247" i="4"/>
  <c r="J2091" i="4" l="1"/>
  <c r="I2091" i="4"/>
  <c r="G2093" i="4"/>
  <c r="H2092" i="4"/>
  <c r="F4248" i="4"/>
  <c r="J2092" i="4" l="1"/>
  <c r="I2092" i="4"/>
  <c r="G2094" i="4"/>
  <c r="H2093" i="4"/>
  <c r="F4249" i="4"/>
  <c r="J2093" i="4" l="1"/>
  <c r="I2093" i="4"/>
  <c r="G2095" i="4"/>
  <c r="H2094" i="4"/>
  <c r="F4250" i="4"/>
  <c r="J2094" i="4" l="1"/>
  <c r="I2094" i="4"/>
  <c r="G2096" i="4"/>
  <c r="H2095" i="4"/>
  <c r="F4251" i="4"/>
  <c r="J2095" i="4" l="1"/>
  <c r="I2095" i="4"/>
  <c r="G2097" i="4"/>
  <c r="H2096" i="4"/>
  <c r="F4252" i="4"/>
  <c r="J2096" i="4" l="1"/>
  <c r="I2096" i="4"/>
  <c r="G2098" i="4"/>
  <c r="H2097" i="4"/>
  <c r="F4253" i="4"/>
  <c r="J2097" i="4" l="1"/>
  <c r="I2097" i="4"/>
  <c r="G2099" i="4"/>
  <c r="H2098" i="4"/>
  <c r="F4254" i="4"/>
  <c r="J2098" i="4" l="1"/>
  <c r="I2098" i="4"/>
  <c r="G2100" i="4"/>
  <c r="H2099" i="4"/>
  <c r="F4255" i="4"/>
  <c r="J2099" i="4" l="1"/>
  <c r="I2099" i="4"/>
  <c r="G2101" i="4"/>
  <c r="H2100" i="4"/>
  <c r="F4256" i="4"/>
  <c r="J2100" i="4" l="1"/>
  <c r="I2100" i="4"/>
  <c r="G2102" i="4"/>
  <c r="H2101" i="4"/>
  <c r="F4257" i="4"/>
  <c r="J2101" i="4" l="1"/>
  <c r="I2101" i="4"/>
  <c r="G2103" i="4"/>
  <c r="H2102" i="4"/>
  <c r="F4258" i="4"/>
  <c r="J2102" i="4" l="1"/>
  <c r="I2102" i="4"/>
  <c r="G2104" i="4"/>
  <c r="H2103" i="4"/>
  <c r="F4259" i="4"/>
  <c r="J2103" i="4" l="1"/>
  <c r="I2103" i="4"/>
  <c r="G2105" i="4"/>
  <c r="H2104" i="4"/>
  <c r="F4260" i="4"/>
  <c r="J2104" i="4" l="1"/>
  <c r="I2104" i="4"/>
  <c r="G2106" i="4"/>
  <c r="H2105" i="4"/>
  <c r="F4261" i="4"/>
  <c r="J2105" i="4" l="1"/>
  <c r="I2105" i="4"/>
  <c r="G2107" i="4"/>
  <c r="H2106" i="4"/>
  <c r="F4262" i="4"/>
  <c r="J2106" i="4" l="1"/>
  <c r="I2106" i="4"/>
  <c r="G2108" i="4"/>
  <c r="H2107" i="4"/>
  <c r="F4263" i="4"/>
  <c r="J2107" i="4" l="1"/>
  <c r="I2107" i="4"/>
  <c r="G2109" i="4"/>
  <c r="H2108" i="4"/>
  <c r="F4264" i="4"/>
  <c r="J2108" i="4" l="1"/>
  <c r="I2108" i="4"/>
  <c r="G2110" i="4"/>
  <c r="H2109" i="4"/>
  <c r="F4265" i="4"/>
  <c r="J2109" i="4" l="1"/>
  <c r="I2109" i="4"/>
  <c r="G2111" i="4"/>
  <c r="H2110" i="4"/>
  <c r="F4266" i="4"/>
  <c r="J2110" i="4" l="1"/>
  <c r="I2110" i="4"/>
  <c r="G2112" i="4"/>
  <c r="H2111" i="4"/>
  <c r="F4267" i="4"/>
  <c r="J2111" i="4" l="1"/>
  <c r="I2111" i="4"/>
  <c r="G2113" i="4"/>
  <c r="H2112" i="4"/>
  <c r="F4268" i="4"/>
  <c r="J2112" i="4" l="1"/>
  <c r="I2112" i="4"/>
  <c r="G2114" i="4"/>
  <c r="H2113" i="4"/>
  <c r="F4269" i="4"/>
  <c r="J2113" i="4" l="1"/>
  <c r="I2113" i="4"/>
  <c r="G2115" i="4"/>
  <c r="H2114" i="4"/>
  <c r="F4270" i="4"/>
  <c r="J2114" i="4" l="1"/>
  <c r="I2114" i="4"/>
  <c r="G2116" i="4"/>
  <c r="H2115" i="4"/>
  <c r="F4271" i="4"/>
  <c r="J2115" i="4" l="1"/>
  <c r="I2115" i="4"/>
  <c r="G2117" i="4"/>
  <c r="H2116" i="4"/>
  <c r="F4272" i="4"/>
  <c r="J2116" i="4" l="1"/>
  <c r="I2116" i="4"/>
  <c r="G2118" i="4"/>
  <c r="H2117" i="4"/>
  <c r="F4273" i="4"/>
  <c r="J2117" i="4" l="1"/>
  <c r="I2117" i="4"/>
  <c r="G2119" i="4"/>
  <c r="H2118" i="4"/>
  <c r="F4274" i="4"/>
  <c r="J2118" i="4" l="1"/>
  <c r="I2118" i="4"/>
  <c r="G2120" i="4"/>
  <c r="H2119" i="4"/>
  <c r="F4275" i="4"/>
  <c r="J2119" i="4" l="1"/>
  <c r="I2119" i="4"/>
  <c r="G2121" i="4"/>
  <c r="H2120" i="4"/>
  <c r="F4276" i="4"/>
  <c r="J2120" i="4" l="1"/>
  <c r="I2120" i="4"/>
  <c r="G2122" i="4"/>
  <c r="H2121" i="4"/>
  <c r="F4277" i="4"/>
  <c r="J2121" i="4" l="1"/>
  <c r="I2121" i="4"/>
  <c r="G2123" i="4"/>
  <c r="H2122" i="4"/>
  <c r="F4278" i="4"/>
  <c r="J2122" i="4" l="1"/>
  <c r="I2122" i="4"/>
  <c r="G2124" i="4"/>
  <c r="H2123" i="4"/>
  <c r="F4279" i="4"/>
  <c r="J2123" i="4" l="1"/>
  <c r="I2123" i="4"/>
  <c r="G2125" i="4"/>
  <c r="H2124" i="4"/>
  <c r="F4280" i="4"/>
  <c r="J2124" i="4" l="1"/>
  <c r="I2124" i="4"/>
  <c r="G2126" i="4"/>
  <c r="H2125" i="4"/>
  <c r="F4281" i="4"/>
  <c r="J2125" i="4" l="1"/>
  <c r="I2125" i="4"/>
  <c r="G2127" i="4"/>
  <c r="H2126" i="4"/>
  <c r="F4282" i="4"/>
  <c r="J2126" i="4" l="1"/>
  <c r="I2126" i="4"/>
  <c r="G2128" i="4"/>
  <c r="H2127" i="4"/>
  <c r="F4283" i="4"/>
  <c r="J2127" i="4" l="1"/>
  <c r="I2127" i="4"/>
  <c r="G2129" i="4"/>
  <c r="H2128" i="4"/>
  <c r="F4284" i="4"/>
  <c r="J2128" i="4" l="1"/>
  <c r="I2128" i="4"/>
  <c r="G2130" i="4"/>
  <c r="H2129" i="4"/>
  <c r="F4285" i="4"/>
  <c r="J2129" i="4" l="1"/>
  <c r="I2129" i="4"/>
  <c r="G2131" i="4"/>
  <c r="H2130" i="4"/>
  <c r="F4286" i="4"/>
  <c r="J2130" i="4" l="1"/>
  <c r="I2130" i="4"/>
  <c r="G2132" i="4"/>
  <c r="H2131" i="4"/>
  <c r="F4287" i="4"/>
  <c r="J2131" i="4" l="1"/>
  <c r="I2131" i="4"/>
  <c r="G2133" i="4"/>
  <c r="H2132" i="4"/>
  <c r="F4288" i="4"/>
  <c r="J2132" i="4" l="1"/>
  <c r="I2132" i="4"/>
  <c r="G2134" i="4"/>
  <c r="H2133" i="4"/>
  <c r="F4289" i="4"/>
  <c r="J2133" i="4" l="1"/>
  <c r="I2133" i="4"/>
  <c r="G2135" i="4"/>
  <c r="H2134" i="4"/>
  <c r="F4290" i="4"/>
  <c r="J2134" i="4" l="1"/>
  <c r="I2134" i="4"/>
  <c r="G2136" i="4"/>
  <c r="H2135" i="4"/>
  <c r="F4291" i="4"/>
  <c r="J2135" i="4" l="1"/>
  <c r="I2135" i="4"/>
  <c r="G2137" i="4"/>
  <c r="H2136" i="4"/>
  <c r="F4292" i="4"/>
  <c r="J2136" i="4" l="1"/>
  <c r="I2136" i="4"/>
  <c r="G2138" i="4"/>
  <c r="H2137" i="4"/>
  <c r="F4293" i="4"/>
  <c r="J2137" i="4" l="1"/>
  <c r="I2137" i="4"/>
  <c r="G2139" i="4"/>
  <c r="H2138" i="4"/>
  <c r="F4294" i="4"/>
  <c r="J2138" i="4" l="1"/>
  <c r="I2138" i="4"/>
  <c r="G2140" i="4"/>
  <c r="H2139" i="4"/>
  <c r="F4295" i="4"/>
  <c r="J2139" i="4" l="1"/>
  <c r="I2139" i="4"/>
  <c r="G2141" i="4"/>
  <c r="H2140" i="4"/>
  <c r="F4296" i="4"/>
  <c r="J2140" i="4" l="1"/>
  <c r="I2140" i="4"/>
  <c r="G2142" i="4"/>
  <c r="H2141" i="4"/>
  <c r="F4297" i="4"/>
  <c r="J2141" i="4" l="1"/>
  <c r="I2141" i="4"/>
  <c r="G2143" i="4"/>
  <c r="H2142" i="4"/>
  <c r="F4298" i="4"/>
  <c r="J2142" i="4" l="1"/>
  <c r="I2142" i="4"/>
  <c r="G2144" i="4"/>
  <c r="H2143" i="4"/>
  <c r="F4299" i="4"/>
  <c r="J2143" i="4" l="1"/>
  <c r="I2143" i="4"/>
  <c r="G2145" i="4"/>
  <c r="H2144" i="4"/>
  <c r="F4300" i="4"/>
  <c r="J2144" i="4" l="1"/>
  <c r="I2144" i="4"/>
  <c r="G2146" i="4"/>
  <c r="H2145" i="4"/>
  <c r="F4301" i="4"/>
  <c r="J2145" i="4" l="1"/>
  <c r="I2145" i="4"/>
  <c r="G2147" i="4"/>
  <c r="H2146" i="4"/>
  <c r="F4302" i="4"/>
  <c r="J2146" i="4" l="1"/>
  <c r="I2146" i="4"/>
  <c r="G2148" i="4"/>
  <c r="H2147" i="4"/>
  <c r="F4303" i="4"/>
  <c r="J2147" i="4" l="1"/>
  <c r="I2147" i="4"/>
  <c r="G2149" i="4"/>
  <c r="H2148" i="4"/>
  <c r="F4304" i="4"/>
  <c r="J2148" i="4" l="1"/>
  <c r="I2148" i="4"/>
  <c r="G2150" i="4"/>
  <c r="H2149" i="4"/>
  <c r="F4305" i="4"/>
  <c r="J2149" i="4" l="1"/>
  <c r="I2149" i="4"/>
  <c r="G2151" i="4"/>
  <c r="H2150" i="4"/>
  <c r="F4306" i="4"/>
  <c r="J2150" i="4" l="1"/>
  <c r="I2150" i="4"/>
  <c r="G2152" i="4"/>
  <c r="H2151" i="4"/>
  <c r="F4307" i="4"/>
  <c r="J2151" i="4" l="1"/>
  <c r="I2151" i="4"/>
  <c r="G2153" i="4"/>
  <c r="H2152" i="4"/>
  <c r="F4308" i="4"/>
  <c r="J2152" i="4" l="1"/>
  <c r="I2152" i="4"/>
  <c r="G2154" i="4"/>
  <c r="H2153" i="4"/>
  <c r="F4309" i="4"/>
  <c r="J2153" i="4" l="1"/>
  <c r="I2153" i="4"/>
  <c r="G2155" i="4"/>
  <c r="H2154" i="4"/>
  <c r="F4310" i="4"/>
  <c r="J2154" i="4" l="1"/>
  <c r="I2154" i="4"/>
  <c r="G2156" i="4"/>
  <c r="H2155" i="4"/>
  <c r="F4311" i="4"/>
  <c r="J2155" i="4" l="1"/>
  <c r="I2155" i="4"/>
  <c r="G2157" i="4"/>
  <c r="H2156" i="4"/>
  <c r="F4312" i="4"/>
  <c r="J2156" i="4" l="1"/>
  <c r="I2156" i="4"/>
  <c r="G2158" i="4"/>
  <c r="H2157" i="4"/>
  <c r="F4313" i="4"/>
  <c r="J2157" i="4" l="1"/>
  <c r="I2157" i="4"/>
  <c r="G2159" i="4"/>
  <c r="H2158" i="4"/>
  <c r="F4314" i="4"/>
  <c r="J2158" i="4" l="1"/>
  <c r="I2158" i="4"/>
  <c r="G2160" i="4"/>
  <c r="H2159" i="4"/>
  <c r="F4315" i="4"/>
  <c r="J2159" i="4" l="1"/>
  <c r="I2159" i="4"/>
  <c r="G2161" i="4"/>
  <c r="H2160" i="4"/>
  <c r="F4316" i="4"/>
  <c r="J2160" i="4" l="1"/>
  <c r="I2160" i="4"/>
  <c r="G2162" i="4"/>
  <c r="H2161" i="4"/>
  <c r="F4317" i="4"/>
  <c r="J2161" i="4" l="1"/>
  <c r="I2161" i="4"/>
  <c r="G2163" i="4"/>
  <c r="H2162" i="4"/>
  <c r="F4318" i="4"/>
  <c r="J2162" i="4" l="1"/>
  <c r="I2162" i="4"/>
  <c r="G2164" i="4"/>
  <c r="H2163" i="4"/>
  <c r="F4319" i="4"/>
  <c r="J2163" i="4" l="1"/>
  <c r="I2163" i="4"/>
  <c r="G2165" i="4"/>
  <c r="H2164" i="4"/>
  <c r="F4320" i="4"/>
  <c r="J2164" i="4" l="1"/>
  <c r="I2164" i="4"/>
  <c r="G2166" i="4"/>
  <c r="H2165" i="4"/>
  <c r="F4321" i="4"/>
  <c r="J2165" i="4" l="1"/>
  <c r="I2165" i="4"/>
  <c r="G2167" i="4"/>
  <c r="H2166" i="4"/>
  <c r="F4322" i="4"/>
  <c r="J2166" i="4" l="1"/>
  <c r="I2166" i="4"/>
  <c r="G2168" i="4"/>
  <c r="H2167" i="4"/>
  <c r="F4323" i="4"/>
  <c r="J2167" i="4" l="1"/>
  <c r="I2167" i="4"/>
  <c r="G2169" i="4"/>
  <c r="H2168" i="4"/>
  <c r="F4324" i="4"/>
  <c r="J2168" i="4" l="1"/>
  <c r="I2168" i="4"/>
  <c r="G2170" i="4"/>
  <c r="H2169" i="4"/>
  <c r="F4325" i="4"/>
  <c r="J2169" i="4" l="1"/>
  <c r="I2169" i="4"/>
  <c r="G2171" i="4"/>
  <c r="H2170" i="4"/>
  <c r="F4326" i="4"/>
  <c r="J2170" i="4" l="1"/>
  <c r="I2170" i="4"/>
  <c r="G2172" i="4"/>
  <c r="H2171" i="4"/>
  <c r="F4327" i="4"/>
  <c r="J2171" i="4" l="1"/>
  <c r="I2171" i="4"/>
  <c r="G2173" i="4"/>
  <c r="H2172" i="4"/>
  <c r="F4328" i="4"/>
  <c r="J2172" i="4" l="1"/>
  <c r="I2172" i="4"/>
  <c r="G2174" i="4"/>
  <c r="H2173" i="4"/>
  <c r="F4329" i="4"/>
  <c r="J2173" i="4" l="1"/>
  <c r="I2173" i="4"/>
  <c r="G2175" i="4"/>
  <c r="H2174" i="4"/>
  <c r="F4330" i="4"/>
  <c r="J2174" i="4" l="1"/>
  <c r="I2174" i="4"/>
  <c r="G2176" i="4"/>
  <c r="H2175" i="4"/>
  <c r="F4331" i="4"/>
  <c r="J2175" i="4" l="1"/>
  <c r="I2175" i="4"/>
  <c r="G2177" i="4"/>
  <c r="H2176" i="4"/>
  <c r="F4332" i="4"/>
  <c r="J2176" i="4" l="1"/>
  <c r="I2176" i="4"/>
  <c r="G2178" i="4"/>
  <c r="H2177" i="4"/>
  <c r="F4333" i="4"/>
  <c r="J2177" i="4" l="1"/>
  <c r="I2177" i="4"/>
  <c r="G2179" i="4"/>
  <c r="H2178" i="4"/>
  <c r="F4334" i="4"/>
  <c r="J2178" i="4" l="1"/>
  <c r="I2178" i="4"/>
  <c r="G2180" i="4"/>
  <c r="H2179" i="4"/>
  <c r="F4335" i="4"/>
  <c r="J2179" i="4" l="1"/>
  <c r="I2179" i="4"/>
  <c r="G2181" i="4"/>
  <c r="H2180" i="4"/>
  <c r="F4336" i="4"/>
  <c r="J2180" i="4" l="1"/>
  <c r="I2180" i="4"/>
  <c r="G2182" i="4"/>
  <c r="H2181" i="4"/>
  <c r="F4337" i="4"/>
  <c r="J2181" i="4" l="1"/>
  <c r="I2181" i="4"/>
  <c r="G2183" i="4"/>
  <c r="H2182" i="4"/>
  <c r="F4338" i="4"/>
  <c r="J2182" i="4" l="1"/>
  <c r="I2182" i="4"/>
  <c r="G2184" i="4"/>
  <c r="H2183" i="4"/>
  <c r="F4339" i="4"/>
  <c r="J2183" i="4" l="1"/>
  <c r="I2183" i="4"/>
  <c r="G2185" i="4"/>
  <c r="H2184" i="4"/>
  <c r="F4340" i="4"/>
  <c r="J2184" i="4" l="1"/>
  <c r="I2184" i="4"/>
  <c r="G2186" i="4"/>
  <c r="H2185" i="4"/>
  <c r="F4341" i="4"/>
  <c r="J2185" i="4" l="1"/>
  <c r="I2185" i="4"/>
  <c r="G2187" i="4"/>
  <c r="H2186" i="4"/>
  <c r="F4342" i="4"/>
  <c r="J2186" i="4" l="1"/>
  <c r="I2186" i="4"/>
  <c r="G2188" i="4"/>
  <c r="H2187" i="4"/>
  <c r="F4343" i="4"/>
  <c r="J2187" i="4" l="1"/>
  <c r="I2187" i="4"/>
  <c r="G2189" i="4"/>
  <c r="H2188" i="4"/>
  <c r="F4344" i="4"/>
  <c r="J2188" i="4" l="1"/>
  <c r="I2188" i="4"/>
  <c r="G2190" i="4"/>
  <c r="H2189" i="4"/>
  <c r="F4345" i="4"/>
  <c r="J2189" i="4" l="1"/>
  <c r="I2189" i="4"/>
  <c r="G2191" i="4"/>
  <c r="H2190" i="4"/>
  <c r="F4346" i="4"/>
  <c r="J2190" i="4" l="1"/>
  <c r="I2190" i="4"/>
  <c r="G2192" i="4"/>
  <c r="H2191" i="4"/>
  <c r="F4347" i="4"/>
  <c r="J2191" i="4" l="1"/>
  <c r="I2191" i="4"/>
  <c r="G2193" i="4"/>
  <c r="H2192" i="4"/>
  <c r="F4348" i="4"/>
  <c r="J2192" i="4" l="1"/>
  <c r="I2192" i="4"/>
  <c r="G2194" i="4"/>
  <c r="H2193" i="4"/>
  <c r="F4349" i="4"/>
  <c r="J2193" i="4" l="1"/>
  <c r="I2193" i="4"/>
  <c r="G2195" i="4"/>
  <c r="H2194" i="4"/>
  <c r="F4350" i="4"/>
  <c r="J2194" i="4" l="1"/>
  <c r="I2194" i="4"/>
  <c r="G2196" i="4"/>
  <c r="H2195" i="4"/>
  <c r="F4351" i="4"/>
  <c r="J2195" i="4" l="1"/>
  <c r="I2195" i="4"/>
  <c r="G2197" i="4"/>
  <c r="H2196" i="4"/>
  <c r="F4352" i="4"/>
  <c r="J2196" i="4" l="1"/>
  <c r="I2196" i="4"/>
  <c r="G2198" i="4"/>
  <c r="H2197" i="4"/>
  <c r="F4353" i="4"/>
  <c r="J2197" i="4" l="1"/>
  <c r="I2197" i="4"/>
  <c r="G2199" i="4"/>
  <c r="H2198" i="4"/>
  <c r="F4354" i="4"/>
  <c r="J2198" i="4" l="1"/>
  <c r="I2198" i="4"/>
  <c r="G2200" i="4"/>
  <c r="H2199" i="4"/>
  <c r="F4355" i="4"/>
  <c r="J2199" i="4" l="1"/>
  <c r="I2199" i="4"/>
  <c r="G2201" i="4"/>
  <c r="H2200" i="4"/>
  <c r="F4356" i="4"/>
  <c r="J2200" i="4" l="1"/>
  <c r="I2200" i="4"/>
  <c r="G2202" i="4"/>
  <c r="H2201" i="4"/>
  <c r="F4357" i="4"/>
  <c r="J2201" i="4" l="1"/>
  <c r="I2201" i="4"/>
  <c r="G2203" i="4"/>
  <c r="H2202" i="4"/>
  <c r="F4358" i="4"/>
  <c r="J2202" i="4" l="1"/>
  <c r="I2202" i="4"/>
  <c r="G2204" i="4"/>
  <c r="H2203" i="4"/>
  <c r="F4359" i="4"/>
  <c r="J2203" i="4" l="1"/>
  <c r="I2203" i="4"/>
  <c r="G2205" i="4"/>
  <c r="H2204" i="4"/>
  <c r="F4360" i="4"/>
  <c r="J2204" i="4" l="1"/>
  <c r="I2204" i="4"/>
  <c r="G2206" i="4"/>
  <c r="H2205" i="4"/>
  <c r="F4361" i="4"/>
  <c r="J2205" i="4" l="1"/>
  <c r="I2205" i="4"/>
  <c r="G2207" i="4"/>
  <c r="H2206" i="4"/>
  <c r="F4362" i="4"/>
  <c r="J2206" i="4" l="1"/>
  <c r="I2206" i="4"/>
  <c r="G2208" i="4"/>
  <c r="H2207" i="4"/>
  <c r="F4363" i="4"/>
  <c r="J2207" i="4" l="1"/>
  <c r="I2207" i="4"/>
  <c r="G2209" i="4"/>
  <c r="H2208" i="4"/>
  <c r="F4364" i="4"/>
  <c r="J2208" i="4" l="1"/>
  <c r="I2208" i="4"/>
  <c r="G2210" i="4"/>
  <c r="H2209" i="4"/>
  <c r="F4365" i="4"/>
  <c r="J2209" i="4" l="1"/>
  <c r="I2209" i="4"/>
  <c r="G2211" i="4"/>
  <c r="H2210" i="4"/>
  <c r="F4366" i="4"/>
  <c r="J2210" i="4" l="1"/>
  <c r="I2210" i="4"/>
  <c r="G2212" i="4"/>
  <c r="H2211" i="4"/>
  <c r="F4367" i="4"/>
  <c r="J2211" i="4" l="1"/>
  <c r="I2211" i="4"/>
  <c r="G2213" i="4"/>
  <c r="H2212" i="4"/>
  <c r="F4368" i="4"/>
  <c r="J2212" i="4" l="1"/>
  <c r="I2212" i="4"/>
  <c r="G2214" i="4"/>
  <c r="H2213" i="4"/>
  <c r="F4369" i="4"/>
  <c r="J2213" i="4" l="1"/>
  <c r="I2213" i="4"/>
  <c r="G2215" i="4"/>
  <c r="H2214" i="4"/>
  <c r="F4370" i="4"/>
  <c r="J2214" i="4" l="1"/>
  <c r="I2214" i="4"/>
  <c r="G2216" i="4"/>
  <c r="H2215" i="4"/>
  <c r="F4371" i="4"/>
  <c r="J2215" i="4" l="1"/>
  <c r="I2215" i="4"/>
  <c r="G2217" i="4"/>
  <c r="H2216" i="4"/>
  <c r="F4372" i="4"/>
  <c r="J2216" i="4" l="1"/>
  <c r="I2216" i="4"/>
  <c r="G2218" i="4"/>
  <c r="H2217" i="4"/>
  <c r="F4373" i="4"/>
  <c r="J2217" i="4" l="1"/>
  <c r="I2217" i="4"/>
  <c r="G2219" i="4"/>
  <c r="H2218" i="4"/>
  <c r="F4374" i="4"/>
  <c r="J2218" i="4" l="1"/>
  <c r="I2218" i="4"/>
  <c r="G2220" i="4"/>
  <c r="H2219" i="4"/>
  <c r="F4375" i="4"/>
  <c r="J2219" i="4" l="1"/>
  <c r="I2219" i="4"/>
  <c r="G2221" i="4"/>
  <c r="H2220" i="4"/>
  <c r="F4376" i="4"/>
  <c r="J2220" i="4" l="1"/>
  <c r="I2220" i="4"/>
  <c r="G2222" i="4"/>
  <c r="H2221" i="4"/>
  <c r="F4377" i="4"/>
  <c r="J2221" i="4" l="1"/>
  <c r="I2221" i="4"/>
  <c r="G2223" i="4"/>
  <c r="H2222" i="4"/>
  <c r="F4378" i="4"/>
  <c r="J2222" i="4" l="1"/>
  <c r="I2222" i="4"/>
  <c r="G2224" i="4"/>
  <c r="H2223" i="4"/>
  <c r="F4379" i="4"/>
  <c r="J2223" i="4" l="1"/>
  <c r="I2223" i="4"/>
  <c r="G2225" i="4"/>
  <c r="H2224" i="4"/>
  <c r="F4380" i="4"/>
  <c r="J2224" i="4" l="1"/>
  <c r="I2224" i="4"/>
  <c r="G2226" i="4"/>
  <c r="H2225" i="4"/>
  <c r="F4381" i="4"/>
  <c r="J2225" i="4" l="1"/>
  <c r="I2225" i="4"/>
  <c r="G2227" i="4"/>
  <c r="H2226" i="4"/>
  <c r="F4382" i="4"/>
  <c r="J2226" i="4" l="1"/>
  <c r="I2226" i="4"/>
  <c r="G2228" i="4"/>
  <c r="H2227" i="4"/>
  <c r="F4383" i="4"/>
  <c r="J2227" i="4" l="1"/>
  <c r="I2227" i="4"/>
  <c r="G2229" i="4"/>
  <c r="H2228" i="4"/>
  <c r="F4384" i="4"/>
  <c r="J2228" i="4" l="1"/>
  <c r="I2228" i="4"/>
  <c r="G2230" i="4"/>
  <c r="H2229" i="4"/>
  <c r="F4385" i="4"/>
  <c r="J2229" i="4" l="1"/>
  <c r="I2229" i="4"/>
  <c r="G2231" i="4"/>
  <c r="H2230" i="4"/>
  <c r="F4386" i="4"/>
  <c r="J2230" i="4" l="1"/>
  <c r="I2230" i="4"/>
  <c r="G2232" i="4"/>
  <c r="H2231" i="4"/>
  <c r="F4387" i="4"/>
  <c r="J2231" i="4" l="1"/>
  <c r="I2231" i="4"/>
  <c r="G2233" i="4"/>
  <c r="H2232" i="4"/>
  <c r="F4388" i="4"/>
  <c r="J2232" i="4" l="1"/>
  <c r="I2232" i="4"/>
  <c r="G2234" i="4"/>
  <c r="H2233" i="4"/>
  <c r="F4389" i="4"/>
  <c r="J2233" i="4" l="1"/>
  <c r="I2233" i="4"/>
  <c r="G2235" i="4"/>
  <c r="H2234" i="4"/>
  <c r="F4390" i="4"/>
  <c r="J2234" i="4" l="1"/>
  <c r="I2234" i="4"/>
  <c r="G2236" i="4"/>
  <c r="H2235" i="4"/>
  <c r="F4391" i="4"/>
  <c r="J2235" i="4" l="1"/>
  <c r="I2235" i="4"/>
  <c r="G2237" i="4"/>
  <c r="H2236" i="4"/>
  <c r="F4392" i="4"/>
  <c r="J2236" i="4" l="1"/>
  <c r="I2236" i="4"/>
  <c r="G2238" i="4"/>
  <c r="H2237" i="4"/>
  <c r="F4393" i="4"/>
  <c r="J2237" i="4" l="1"/>
  <c r="I2237" i="4"/>
  <c r="G2239" i="4"/>
  <c r="H2238" i="4"/>
  <c r="F4394" i="4"/>
  <c r="J2238" i="4" l="1"/>
  <c r="I2238" i="4"/>
  <c r="G2240" i="4"/>
  <c r="H2239" i="4"/>
  <c r="F4395" i="4"/>
  <c r="J2239" i="4" l="1"/>
  <c r="I2239" i="4"/>
  <c r="G2241" i="4"/>
  <c r="H2240" i="4"/>
  <c r="F4396" i="4"/>
  <c r="J2240" i="4" l="1"/>
  <c r="I2240" i="4"/>
  <c r="G2242" i="4"/>
  <c r="H2241" i="4"/>
  <c r="F4397" i="4"/>
  <c r="J2241" i="4" l="1"/>
  <c r="I2241" i="4"/>
  <c r="G2243" i="4"/>
  <c r="H2242" i="4"/>
  <c r="F4398" i="4"/>
  <c r="J2242" i="4" l="1"/>
  <c r="I2242" i="4"/>
  <c r="G2244" i="4"/>
  <c r="H2243" i="4"/>
  <c r="F4399" i="4"/>
  <c r="J2243" i="4" l="1"/>
  <c r="I2243" i="4"/>
  <c r="G2245" i="4"/>
  <c r="H2244" i="4"/>
  <c r="F4400" i="4"/>
  <c r="J2244" i="4" l="1"/>
  <c r="I2244" i="4"/>
  <c r="G2246" i="4"/>
  <c r="H2245" i="4"/>
  <c r="F4401" i="4"/>
  <c r="J2245" i="4" l="1"/>
  <c r="I2245" i="4"/>
  <c r="G2247" i="4"/>
  <c r="H2246" i="4"/>
  <c r="F4402" i="4"/>
  <c r="J2246" i="4" l="1"/>
  <c r="I2246" i="4"/>
  <c r="G2248" i="4"/>
  <c r="H2247" i="4"/>
  <c r="F4403" i="4"/>
  <c r="J2247" i="4" l="1"/>
  <c r="I2247" i="4"/>
  <c r="G2249" i="4"/>
  <c r="H2248" i="4"/>
  <c r="F4404" i="4"/>
  <c r="J2248" i="4" l="1"/>
  <c r="I2248" i="4"/>
  <c r="G2250" i="4"/>
  <c r="H2249" i="4"/>
  <c r="F4405" i="4"/>
  <c r="J2249" i="4" l="1"/>
  <c r="I2249" i="4"/>
  <c r="G2251" i="4"/>
  <c r="H2250" i="4"/>
  <c r="F4406" i="4"/>
  <c r="J2250" i="4" l="1"/>
  <c r="I2250" i="4"/>
  <c r="G2252" i="4"/>
  <c r="H2251" i="4"/>
  <c r="F4407" i="4"/>
  <c r="J2251" i="4" l="1"/>
  <c r="I2251" i="4"/>
  <c r="G2253" i="4"/>
  <c r="H2252" i="4"/>
  <c r="F4408" i="4"/>
  <c r="J2252" i="4" l="1"/>
  <c r="I2252" i="4"/>
  <c r="G2254" i="4"/>
  <c r="H2253" i="4"/>
  <c r="F4409" i="4"/>
  <c r="J2253" i="4" l="1"/>
  <c r="I2253" i="4"/>
  <c r="G2255" i="4"/>
  <c r="H2254" i="4"/>
  <c r="F4410" i="4"/>
  <c r="J2254" i="4" l="1"/>
  <c r="I2254" i="4"/>
  <c r="G2256" i="4"/>
  <c r="H2255" i="4"/>
  <c r="F4411" i="4"/>
  <c r="J2255" i="4" l="1"/>
  <c r="I2255" i="4"/>
  <c r="G2257" i="4"/>
  <c r="H2256" i="4"/>
  <c r="F4412" i="4"/>
  <c r="J2256" i="4" l="1"/>
  <c r="I2256" i="4"/>
  <c r="G2258" i="4"/>
  <c r="H2257" i="4"/>
  <c r="F4413" i="4"/>
  <c r="J2257" i="4" l="1"/>
  <c r="I2257" i="4"/>
  <c r="G2259" i="4"/>
  <c r="H2258" i="4"/>
  <c r="F4414" i="4"/>
  <c r="J2258" i="4" l="1"/>
  <c r="I2258" i="4"/>
  <c r="G2260" i="4"/>
  <c r="H2259" i="4"/>
  <c r="F4415" i="4"/>
  <c r="J2259" i="4" l="1"/>
  <c r="I2259" i="4"/>
  <c r="G2261" i="4"/>
  <c r="H2260" i="4"/>
  <c r="F4416" i="4"/>
  <c r="J2260" i="4" l="1"/>
  <c r="I2260" i="4"/>
  <c r="G2262" i="4"/>
  <c r="H2261" i="4"/>
  <c r="F4417" i="4"/>
  <c r="J2261" i="4" l="1"/>
  <c r="I2261" i="4"/>
  <c r="G2263" i="4"/>
  <c r="H2262" i="4"/>
  <c r="F4418" i="4"/>
  <c r="J2262" i="4" l="1"/>
  <c r="I2262" i="4"/>
  <c r="G2264" i="4"/>
  <c r="H2263" i="4"/>
  <c r="F4419" i="4"/>
  <c r="J2263" i="4" l="1"/>
  <c r="I2263" i="4"/>
  <c r="G2265" i="4"/>
  <c r="H2264" i="4"/>
  <c r="F4420" i="4"/>
  <c r="J2264" i="4" l="1"/>
  <c r="I2264" i="4"/>
  <c r="G2266" i="4"/>
  <c r="H2265" i="4"/>
  <c r="F4421" i="4"/>
  <c r="J2265" i="4" l="1"/>
  <c r="I2265" i="4"/>
  <c r="G2267" i="4"/>
  <c r="H2266" i="4"/>
  <c r="F4422" i="4"/>
  <c r="J2266" i="4" l="1"/>
  <c r="I2266" i="4"/>
  <c r="G2268" i="4"/>
  <c r="H2267" i="4"/>
  <c r="F4423" i="4"/>
  <c r="J2267" i="4" l="1"/>
  <c r="I2267" i="4"/>
  <c r="G2269" i="4"/>
  <c r="H2268" i="4"/>
  <c r="F4424" i="4"/>
  <c r="J2268" i="4" l="1"/>
  <c r="I2268" i="4"/>
  <c r="G2270" i="4"/>
  <c r="H2269" i="4"/>
  <c r="F4425" i="4"/>
  <c r="J2269" i="4" l="1"/>
  <c r="I2269" i="4"/>
  <c r="G2271" i="4"/>
  <c r="H2270" i="4"/>
  <c r="F4426" i="4"/>
  <c r="J2270" i="4" l="1"/>
  <c r="I2270" i="4"/>
  <c r="G2272" i="4"/>
  <c r="H2271" i="4"/>
  <c r="F4427" i="4"/>
  <c r="J2271" i="4" l="1"/>
  <c r="I2271" i="4"/>
  <c r="G2273" i="4"/>
  <c r="H2272" i="4"/>
  <c r="F4428" i="4"/>
  <c r="J2272" i="4" l="1"/>
  <c r="I2272" i="4"/>
  <c r="G2274" i="4"/>
  <c r="H2273" i="4"/>
  <c r="F4429" i="4"/>
  <c r="J2273" i="4" l="1"/>
  <c r="I2273" i="4"/>
  <c r="G2275" i="4"/>
  <c r="H2274" i="4"/>
  <c r="F4430" i="4"/>
  <c r="J2274" i="4" l="1"/>
  <c r="I2274" i="4"/>
  <c r="G2276" i="4"/>
  <c r="H2275" i="4"/>
  <c r="F4431" i="4"/>
  <c r="J2275" i="4" l="1"/>
  <c r="I2275" i="4"/>
  <c r="G2277" i="4"/>
  <c r="H2276" i="4"/>
  <c r="F4432" i="4"/>
  <c r="J2276" i="4" l="1"/>
  <c r="I2276" i="4"/>
  <c r="G2278" i="4"/>
  <c r="H2277" i="4"/>
  <c r="F4433" i="4"/>
  <c r="J2277" i="4" l="1"/>
  <c r="I2277" i="4"/>
  <c r="G2279" i="4"/>
  <c r="H2278" i="4"/>
  <c r="F4434" i="4"/>
  <c r="J2278" i="4" l="1"/>
  <c r="I2278" i="4"/>
  <c r="G2280" i="4"/>
  <c r="H2279" i="4"/>
  <c r="F4435" i="4"/>
  <c r="J2279" i="4" l="1"/>
  <c r="I2279" i="4"/>
  <c r="G2281" i="4"/>
  <c r="H2280" i="4"/>
  <c r="F4436" i="4"/>
  <c r="J2280" i="4" l="1"/>
  <c r="I2280" i="4"/>
  <c r="G2282" i="4"/>
  <c r="H2281" i="4"/>
  <c r="F4437" i="4"/>
  <c r="J2281" i="4" l="1"/>
  <c r="I2281" i="4"/>
  <c r="G2283" i="4"/>
  <c r="H2282" i="4"/>
  <c r="F4438" i="4"/>
  <c r="J2282" i="4" l="1"/>
  <c r="I2282" i="4"/>
  <c r="G2284" i="4"/>
  <c r="H2283" i="4"/>
  <c r="F4439" i="4"/>
  <c r="J2283" i="4" l="1"/>
  <c r="I2283" i="4"/>
  <c r="G2285" i="4"/>
  <c r="H2284" i="4"/>
  <c r="F4440" i="4"/>
  <c r="J2284" i="4" l="1"/>
  <c r="I2284" i="4"/>
  <c r="G2286" i="4"/>
  <c r="H2285" i="4"/>
  <c r="F4441" i="4"/>
  <c r="J2285" i="4" l="1"/>
  <c r="I2285" i="4"/>
  <c r="G2287" i="4"/>
  <c r="H2286" i="4"/>
  <c r="F4442" i="4"/>
  <c r="J2286" i="4" l="1"/>
  <c r="I2286" i="4"/>
  <c r="G2288" i="4"/>
  <c r="H2287" i="4"/>
  <c r="F4443" i="4"/>
  <c r="J2287" i="4" l="1"/>
  <c r="I2287" i="4"/>
  <c r="G2289" i="4"/>
  <c r="H2288" i="4"/>
  <c r="F4444" i="4"/>
  <c r="J2288" i="4" l="1"/>
  <c r="I2288" i="4"/>
  <c r="G2290" i="4"/>
  <c r="H2289" i="4"/>
  <c r="F4445" i="4"/>
  <c r="J2289" i="4" l="1"/>
  <c r="I2289" i="4"/>
  <c r="G2291" i="4"/>
  <c r="H2290" i="4"/>
  <c r="F4446" i="4"/>
  <c r="J2290" i="4" l="1"/>
  <c r="I2290" i="4"/>
  <c r="G2292" i="4"/>
  <c r="H2291" i="4"/>
  <c r="F4447" i="4"/>
  <c r="J2291" i="4" l="1"/>
  <c r="I2291" i="4"/>
  <c r="G2293" i="4"/>
  <c r="H2292" i="4"/>
  <c r="F4448" i="4"/>
  <c r="J2292" i="4" l="1"/>
  <c r="I2292" i="4"/>
  <c r="G2294" i="4"/>
  <c r="H2293" i="4"/>
  <c r="F4449" i="4"/>
  <c r="J2293" i="4" l="1"/>
  <c r="I2293" i="4"/>
  <c r="G2295" i="4"/>
  <c r="H2294" i="4"/>
  <c r="F4450" i="4"/>
  <c r="J2294" i="4" l="1"/>
  <c r="I2294" i="4"/>
  <c r="G2296" i="4"/>
  <c r="H2295" i="4"/>
  <c r="F4451" i="4"/>
  <c r="J2295" i="4" l="1"/>
  <c r="I2295" i="4"/>
  <c r="G2297" i="4"/>
  <c r="H2296" i="4"/>
  <c r="F4452" i="4"/>
  <c r="J2296" i="4" l="1"/>
  <c r="I2296" i="4"/>
  <c r="G2298" i="4"/>
  <c r="H2297" i="4"/>
  <c r="F4453" i="4"/>
  <c r="J2297" i="4" l="1"/>
  <c r="I2297" i="4"/>
  <c r="G2299" i="4"/>
  <c r="H2298" i="4"/>
  <c r="F4454" i="4"/>
  <c r="J2298" i="4" l="1"/>
  <c r="I2298" i="4"/>
  <c r="G2300" i="4"/>
  <c r="H2299" i="4"/>
  <c r="F4455" i="4"/>
  <c r="J2299" i="4" l="1"/>
  <c r="I2299" i="4"/>
  <c r="G2301" i="4"/>
  <c r="H2300" i="4"/>
  <c r="F4456" i="4"/>
  <c r="J2300" i="4" l="1"/>
  <c r="I2300" i="4"/>
  <c r="G2302" i="4"/>
  <c r="H2301" i="4"/>
  <c r="F4457" i="4"/>
  <c r="J2301" i="4" l="1"/>
  <c r="I2301" i="4"/>
  <c r="G2303" i="4"/>
  <c r="H2302" i="4"/>
  <c r="F4458" i="4"/>
  <c r="J2302" i="4" l="1"/>
  <c r="I2302" i="4"/>
  <c r="G2304" i="4"/>
  <c r="H2303" i="4"/>
  <c r="F4459" i="4"/>
  <c r="J2303" i="4" l="1"/>
  <c r="I2303" i="4"/>
  <c r="G2305" i="4"/>
  <c r="H2304" i="4"/>
  <c r="F4460" i="4"/>
  <c r="J2304" i="4" l="1"/>
  <c r="I2304" i="4"/>
  <c r="G2306" i="4"/>
  <c r="H2305" i="4"/>
  <c r="F4461" i="4"/>
  <c r="J2305" i="4" l="1"/>
  <c r="I2305" i="4"/>
  <c r="G2307" i="4"/>
  <c r="H2306" i="4"/>
  <c r="F4462" i="4"/>
  <c r="J2306" i="4" l="1"/>
  <c r="I2306" i="4"/>
  <c r="G2308" i="4"/>
  <c r="H2307" i="4"/>
  <c r="F4463" i="4"/>
  <c r="J2307" i="4" l="1"/>
  <c r="I2307" i="4"/>
  <c r="G2309" i="4"/>
  <c r="H2308" i="4"/>
  <c r="F4464" i="4"/>
  <c r="J2308" i="4" l="1"/>
  <c r="I2308" i="4"/>
  <c r="G2310" i="4"/>
  <c r="H2309" i="4"/>
  <c r="F4465" i="4"/>
  <c r="J2309" i="4" l="1"/>
  <c r="I2309" i="4"/>
  <c r="G2311" i="4"/>
  <c r="H2310" i="4"/>
  <c r="F4466" i="4"/>
  <c r="J2310" i="4" l="1"/>
  <c r="I2310" i="4"/>
  <c r="G2312" i="4"/>
  <c r="H2311" i="4"/>
  <c r="F4467" i="4"/>
  <c r="J2311" i="4" l="1"/>
  <c r="I2311" i="4"/>
  <c r="G2313" i="4"/>
  <c r="H2312" i="4"/>
  <c r="F4468" i="4"/>
  <c r="J2312" i="4" l="1"/>
  <c r="I2312" i="4"/>
  <c r="G2314" i="4"/>
  <c r="H2313" i="4"/>
  <c r="F4469" i="4"/>
  <c r="J2313" i="4" l="1"/>
  <c r="I2313" i="4"/>
  <c r="G2315" i="4"/>
  <c r="H2314" i="4"/>
  <c r="F4470" i="4"/>
  <c r="J2314" i="4" l="1"/>
  <c r="I2314" i="4"/>
  <c r="G2316" i="4"/>
  <c r="H2315" i="4"/>
  <c r="F4471" i="4"/>
  <c r="J2315" i="4" l="1"/>
  <c r="I2315" i="4"/>
  <c r="G2317" i="4"/>
  <c r="H2316" i="4"/>
  <c r="F4472" i="4"/>
  <c r="J2316" i="4" l="1"/>
  <c r="I2316" i="4"/>
  <c r="G2318" i="4"/>
  <c r="H2317" i="4"/>
  <c r="F4473" i="4"/>
  <c r="J2317" i="4" l="1"/>
  <c r="I2317" i="4"/>
  <c r="G2319" i="4"/>
  <c r="H2318" i="4"/>
  <c r="F4474" i="4"/>
  <c r="J2318" i="4" l="1"/>
  <c r="I2318" i="4"/>
  <c r="G2320" i="4"/>
  <c r="H2319" i="4"/>
  <c r="F4475" i="4"/>
  <c r="J2319" i="4" l="1"/>
  <c r="I2319" i="4"/>
  <c r="G2321" i="4"/>
  <c r="H2320" i="4"/>
  <c r="F4476" i="4"/>
  <c r="J2320" i="4" l="1"/>
  <c r="I2320" i="4"/>
  <c r="G2322" i="4"/>
  <c r="H2321" i="4"/>
  <c r="F4477" i="4"/>
  <c r="J2321" i="4" l="1"/>
  <c r="I2321" i="4"/>
  <c r="G2323" i="4"/>
  <c r="H2322" i="4"/>
  <c r="F4478" i="4"/>
  <c r="J2322" i="4" l="1"/>
  <c r="I2322" i="4"/>
  <c r="G2324" i="4"/>
  <c r="H2323" i="4"/>
  <c r="F4479" i="4"/>
  <c r="J2323" i="4" l="1"/>
  <c r="I2323" i="4"/>
  <c r="G2325" i="4"/>
  <c r="H2324" i="4"/>
  <c r="F4480" i="4"/>
  <c r="J2324" i="4" l="1"/>
  <c r="I2324" i="4"/>
  <c r="G2326" i="4"/>
  <c r="H2325" i="4"/>
  <c r="F4481" i="4"/>
  <c r="J2325" i="4" l="1"/>
  <c r="I2325" i="4"/>
  <c r="G2327" i="4"/>
  <c r="H2326" i="4"/>
  <c r="F4482" i="4"/>
  <c r="J2326" i="4" l="1"/>
  <c r="I2326" i="4"/>
  <c r="G2328" i="4"/>
  <c r="H2327" i="4"/>
  <c r="F4483" i="4"/>
  <c r="J2327" i="4" l="1"/>
  <c r="I2327" i="4"/>
  <c r="G2329" i="4"/>
  <c r="H2328" i="4"/>
  <c r="F4484" i="4"/>
  <c r="J2328" i="4" l="1"/>
  <c r="I2328" i="4"/>
  <c r="G2330" i="4"/>
  <c r="H2329" i="4"/>
  <c r="F4485" i="4"/>
  <c r="J2329" i="4" l="1"/>
  <c r="I2329" i="4"/>
  <c r="G2331" i="4"/>
  <c r="H2330" i="4"/>
  <c r="F4486" i="4"/>
  <c r="J2330" i="4" l="1"/>
  <c r="I2330" i="4"/>
  <c r="G2332" i="4"/>
  <c r="H2331" i="4"/>
  <c r="F4487" i="4"/>
  <c r="J2331" i="4" l="1"/>
  <c r="I2331" i="4"/>
  <c r="G2333" i="4"/>
  <c r="H2332" i="4"/>
  <c r="F4488" i="4"/>
  <c r="J2332" i="4" l="1"/>
  <c r="I2332" i="4"/>
  <c r="G2334" i="4"/>
  <c r="H2333" i="4"/>
  <c r="F4489" i="4"/>
  <c r="J2333" i="4" l="1"/>
  <c r="I2333" i="4"/>
  <c r="G2335" i="4"/>
  <c r="H2334" i="4"/>
  <c r="F4490" i="4"/>
  <c r="J2334" i="4" l="1"/>
  <c r="I2334" i="4"/>
  <c r="G2336" i="4"/>
  <c r="H2335" i="4"/>
  <c r="F4491" i="4"/>
  <c r="J2335" i="4" l="1"/>
  <c r="I2335" i="4"/>
  <c r="G2337" i="4"/>
  <c r="H2336" i="4"/>
  <c r="F4492" i="4"/>
  <c r="J2336" i="4" l="1"/>
  <c r="I2336" i="4"/>
  <c r="G2338" i="4"/>
  <c r="H2337" i="4"/>
  <c r="F4493" i="4"/>
  <c r="J2337" i="4" l="1"/>
  <c r="I2337" i="4"/>
  <c r="G2339" i="4"/>
  <c r="H2338" i="4"/>
  <c r="F4494" i="4"/>
  <c r="J2338" i="4" l="1"/>
  <c r="I2338" i="4"/>
  <c r="G2340" i="4"/>
  <c r="H2339" i="4"/>
  <c r="F4495" i="4"/>
  <c r="J2339" i="4" l="1"/>
  <c r="I2339" i="4"/>
  <c r="G2341" i="4"/>
  <c r="H2340" i="4"/>
  <c r="F4496" i="4"/>
  <c r="J2340" i="4" l="1"/>
  <c r="I2340" i="4"/>
  <c r="G2342" i="4"/>
  <c r="H2341" i="4"/>
  <c r="F4497" i="4"/>
  <c r="J2341" i="4" l="1"/>
  <c r="I2341" i="4"/>
  <c r="G2343" i="4"/>
  <c r="H2342" i="4"/>
  <c r="F4498" i="4"/>
  <c r="J2342" i="4" l="1"/>
  <c r="I2342" i="4"/>
  <c r="G2344" i="4"/>
  <c r="H2343" i="4"/>
  <c r="F4499" i="4"/>
  <c r="J2343" i="4" l="1"/>
  <c r="I2343" i="4"/>
  <c r="G2345" i="4"/>
  <c r="H2344" i="4"/>
  <c r="F4500" i="4"/>
  <c r="J2344" i="4" l="1"/>
  <c r="I2344" i="4"/>
  <c r="G2346" i="4"/>
  <c r="H2345" i="4"/>
  <c r="F4501" i="4"/>
  <c r="J2345" i="4" l="1"/>
  <c r="I2345" i="4"/>
  <c r="G2347" i="4"/>
  <c r="H2346" i="4"/>
  <c r="F4502" i="4"/>
  <c r="J2346" i="4" l="1"/>
  <c r="I2346" i="4"/>
  <c r="G2348" i="4"/>
  <c r="H2347" i="4"/>
  <c r="F4503" i="4"/>
  <c r="J2347" i="4" l="1"/>
  <c r="I2347" i="4"/>
  <c r="G2349" i="4"/>
  <c r="H2348" i="4"/>
  <c r="F4504" i="4"/>
  <c r="J2348" i="4" l="1"/>
  <c r="I2348" i="4"/>
  <c r="G2350" i="4"/>
  <c r="H2349" i="4"/>
  <c r="F4505" i="4"/>
  <c r="J2349" i="4" l="1"/>
  <c r="I2349" i="4"/>
  <c r="G2351" i="4"/>
  <c r="H2350" i="4"/>
  <c r="F4506" i="4"/>
  <c r="J2350" i="4" l="1"/>
  <c r="I2350" i="4"/>
  <c r="G2352" i="4"/>
  <c r="H2351" i="4"/>
  <c r="F4507" i="4"/>
  <c r="J2351" i="4" l="1"/>
  <c r="I2351" i="4"/>
  <c r="G2353" i="4"/>
  <c r="H2352" i="4"/>
  <c r="F4508" i="4"/>
  <c r="J2352" i="4" l="1"/>
  <c r="I2352" i="4"/>
  <c r="G2354" i="4"/>
  <c r="H2353" i="4"/>
  <c r="F4509" i="4"/>
  <c r="J2353" i="4" l="1"/>
  <c r="I2353" i="4"/>
  <c r="G2355" i="4"/>
  <c r="H2354" i="4"/>
  <c r="F4510" i="4"/>
  <c r="J2354" i="4" l="1"/>
  <c r="I2354" i="4"/>
  <c r="G2356" i="4"/>
  <c r="H2355" i="4"/>
  <c r="F4511" i="4"/>
  <c r="J2355" i="4" l="1"/>
  <c r="I2355" i="4"/>
  <c r="G2357" i="4"/>
  <c r="H2356" i="4"/>
  <c r="F4512" i="4"/>
  <c r="J2356" i="4" l="1"/>
  <c r="I2356" i="4"/>
  <c r="G2358" i="4"/>
  <c r="H2357" i="4"/>
  <c r="F4513" i="4"/>
  <c r="J2357" i="4" l="1"/>
  <c r="I2357" i="4"/>
  <c r="G2359" i="4"/>
  <c r="H2358" i="4"/>
  <c r="F4514" i="4"/>
  <c r="J2358" i="4" l="1"/>
  <c r="I2358" i="4"/>
  <c r="G2360" i="4"/>
  <c r="H2359" i="4"/>
  <c r="F4515" i="4"/>
  <c r="J2359" i="4" l="1"/>
  <c r="I2359" i="4"/>
  <c r="G2361" i="4"/>
  <c r="H2360" i="4"/>
  <c r="F4516" i="4"/>
  <c r="J2360" i="4" l="1"/>
  <c r="I2360" i="4"/>
  <c r="G2362" i="4"/>
  <c r="H2361" i="4"/>
  <c r="F4517" i="4"/>
  <c r="J2361" i="4" l="1"/>
  <c r="I2361" i="4"/>
  <c r="G2363" i="4"/>
  <c r="H2362" i="4"/>
  <c r="F4518" i="4"/>
  <c r="J2362" i="4" l="1"/>
  <c r="I2362" i="4"/>
  <c r="G2364" i="4"/>
  <c r="H2363" i="4"/>
  <c r="F4519" i="4"/>
  <c r="J2363" i="4" l="1"/>
  <c r="I2363" i="4"/>
  <c r="G2365" i="4"/>
  <c r="H2364" i="4"/>
  <c r="F4520" i="4"/>
  <c r="J2364" i="4" l="1"/>
  <c r="I2364" i="4"/>
  <c r="G2366" i="4"/>
  <c r="H2365" i="4"/>
  <c r="F4521" i="4"/>
  <c r="J2365" i="4" l="1"/>
  <c r="I2365" i="4"/>
  <c r="G2367" i="4"/>
  <c r="H2366" i="4"/>
  <c r="F4522" i="4"/>
  <c r="J2366" i="4" l="1"/>
  <c r="I2366" i="4"/>
  <c r="G2368" i="4"/>
  <c r="H2367" i="4"/>
  <c r="F4523" i="4"/>
  <c r="J2367" i="4" l="1"/>
  <c r="I2367" i="4"/>
  <c r="G2369" i="4"/>
  <c r="H2368" i="4"/>
  <c r="F4524" i="4"/>
  <c r="J2368" i="4" l="1"/>
  <c r="I2368" i="4"/>
  <c r="G2370" i="4"/>
  <c r="H2369" i="4"/>
  <c r="F4525" i="4"/>
  <c r="J2369" i="4" l="1"/>
  <c r="I2369" i="4"/>
  <c r="G2371" i="4"/>
  <c r="H2370" i="4"/>
  <c r="F4526" i="4"/>
  <c r="J2370" i="4" l="1"/>
  <c r="I2370" i="4"/>
  <c r="G2372" i="4"/>
  <c r="H2371" i="4"/>
  <c r="F4527" i="4"/>
  <c r="J2371" i="4" l="1"/>
  <c r="I2371" i="4"/>
  <c r="G2373" i="4"/>
  <c r="H2372" i="4"/>
  <c r="F4528" i="4"/>
  <c r="J2372" i="4" l="1"/>
  <c r="I2372" i="4"/>
  <c r="G2374" i="4"/>
  <c r="H2373" i="4"/>
  <c r="F4529" i="4"/>
  <c r="J2373" i="4" l="1"/>
  <c r="I2373" i="4"/>
  <c r="G2375" i="4"/>
  <c r="H2374" i="4"/>
  <c r="F4530" i="4"/>
  <c r="J2374" i="4" l="1"/>
  <c r="I2374" i="4"/>
  <c r="G2376" i="4"/>
  <c r="H2375" i="4"/>
  <c r="F4531" i="4"/>
  <c r="J2375" i="4" l="1"/>
  <c r="I2375" i="4"/>
  <c r="G2377" i="4"/>
  <c r="H2376" i="4"/>
  <c r="F4532" i="4"/>
  <c r="J2376" i="4" l="1"/>
  <c r="I2376" i="4"/>
  <c r="G2378" i="4"/>
  <c r="H2377" i="4"/>
  <c r="F4533" i="4"/>
  <c r="J2377" i="4" l="1"/>
  <c r="I2377" i="4"/>
  <c r="G2379" i="4"/>
  <c r="H2378" i="4"/>
  <c r="F4534" i="4"/>
  <c r="J2378" i="4" l="1"/>
  <c r="I2378" i="4"/>
  <c r="G2380" i="4"/>
  <c r="H2379" i="4"/>
  <c r="F4535" i="4"/>
  <c r="J2379" i="4" l="1"/>
  <c r="I2379" i="4"/>
  <c r="G2381" i="4"/>
  <c r="H2380" i="4"/>
  <c r="F4536" i="4"/>
  <c r="J2380" i="4" l="1"/>
  <c r="I2380" i="4"/>
  <c r="G2382" i="4"/>
  <c r="H2381" i="4"/>
  <c r="F4537" i="4"/>
  <c r="J2381" i="4" l="1"/>
  <c r="I2381" i="4"/>
  <c r="G2383" i="4"/>
  <c r="H2382" i="4"/>
  <c r="F4538" i="4"/>
  <c r="J2382" i="4" l="1"/>
  <c r="I2382" i="4"/>
  <c r="G2384" i="4"/>
  <c r="H2383" i="4"/>
  <c r="F4539" i="4"/>
  <c r="J2383" i="4" l="1"/>
  <c r="I2383" i="4"/>
  <c r="G2385" i="4"/>
  <c r="H2384" i="4"/>
  <c r="F4540" i="4"/>
  <c r="J2384" i="4" l="1"/>
  <c r="I2384" i="4"/>
  <c r="G2386" i="4"/>
  <c r="H2385" i="4"/>
  <c r="F4541" i="4"/>
  <c r="J2385" i="4" l="1"/>
  <c r="I2385" i="4"/>
  <c r="G2387" i="4"/>
  <c r="H2386" i="4"/>
  <c r="F4542" i="4"/>
  <c r="J2386" i="4" l="1"/>
  <c r="I2386" i="4"/>
  <c r="G2388" i="4"/>
  <c r="H2387" i="4"/>
  <c r="F4543" i="4"/>
  <c r="J2387" i="4" l="1"/>
  <c r="I2387" i="4"/>
  <c r="G2389" i="4"/>
  <c r="H2388" i="4"/>
  <c r="F4544" i="4"/>
  <c r="J2388" i="4" l="1"/>
  <c r="I2388" i="4"/>
  <c r="G2390" i="4"/>
  <c r="H2389" i="4"/>
  <c r="F4545" i="4"/>
  <c r="J2389" i="4" l="1"/>
  <c r="I2389" i="4"/>
  <c r="G2391" i="4"/>
  <c r="H2390" i="4"/>
  <c r="F4546" i="4"/>
  <c r="J2390" i="4" l="1"/>
  <c r="I2390" i="4"/>
  <c r="G2392" i="4"/>
  <c r="H2391" i="4"/>
  <c r="F4547" i="4"/>
  <c r="J2391" i="4" l="1"/>
  <c r="I2391" i="4"/>
  <c r="G2393" i="4"/>
  <c r="H2392" i="4"/>
  <c r="F4548" i="4"/>
  <c r="J2392" i="4" l="1"/>
  <c r="I2392" i="4"/>
  <c r="G2394" i="4"/>
  <c r="H2393" i="4"/>
  <c r="F4549" i="4"/>
  <c r="J2393" i="4" l="1"/>
  <c r="I2393" i="4"/>
  <c r="G2395" i="4"/>
  <c r="H2394" i="4"/>
  <c r="F4550" i="4"/>
  <c r="J2394" i="4" l="1"/>
  <c r="I2394" i="4"/>
  <c r="G2396" i="4"/>
  <c r="H2395" i="4"/>
  <c r="F4551" i="4"/>
  <c r="J2395" i="4" l="1"/>
  <c r="I2395" i="4"/>
  <c r="G2397" i="4"/>
  <c r="H2396" i="4"/>
  <c r="F4552" i="4"/>
  <c r="J2396" i="4" l="1"/>
  <c r="I2396" i="4"/>
  <c r="G2398" i="4"/>
  <c r="H2397" i="4"/>
  <c r="F4553" i="4"/>
  <c r="J2397" i="4" l="1"/>
  <c r="I2397" i="4"/>
  <c r="G2399" i="4"/>
  <c r="H2398" i="4"/>
  <c r="F4554" i="4"/>
  <c r="J2398" i="4" l="1"/>
  <c r="I2398" i="4"/>
  <c r="G2400" i="4"/>
  <c r="H2399" i="4"/>
  <c r="F4555" i="4"/>
  <c r="J2399" i="4" l="1"/>
  <c r="I2399" i="4"/>
  <c r="G2401" i="4"/>
  <c r="H2400" i="4"/>
  <c r="F4556" i="4"/>
  <c r="J2400" i="4" l="1"/>
  <c r="I2400" i="4"/>
  <c r="G2402" i="4"/>
  <c r="H2401" i="4"/>
  <c r="F4557" i="4"/>
  <c r="J2401" i="4" l="1"/>
  <c r="I2401" i="4"/>
  <c r="G2403" i="4"/>
  <c r="H2402" i="4"/>
  <c r="F4558" i="4"/>
  <c r="J2402" i="4" l="1"/>
  <c r="I2402" i="4"/>
  <c r="G2404" i="4"/>
  <c r="H2403" i="4"/>
  <c r="F4559" i="4"/>
  <c r="J2403" i="4" l="1"/>
  <c r="I2403" i="4"/>
  <c r="G2405" i="4"/>
  <c r="H2404" i="4"/>
  <c r="F4560" i="4"/>
  <c r="J2404" i="4" l="1"/>
  <c r="I2404" i="4"/>
  <c r="G2406" i="4"/>
  <c r="H2405" i="4"/>
  <c r="F4561" i="4"/>
  <c r="J2405" i="4" l="1"/>
  <c r="I2405" i="4"/>
  <c r="G2407" i="4"/>
  <c r="H2406" i="4"/>
  <c r="F4562" i="4"/>
  <c r="J2406" i="4" l="1"/>
  <c r="I2406" i="4"/>
  <c r="G2408" i="4"/>
  <c r="H2407" i="4"/>
  <c r="F4563" i="4"/>
  <c r="J2407" i="4" l="1"/>
  <c r="I2407" i="4"/>
  <c r="G2409" i="4"/>
  <c r="H2408" i="4"/>
  <c r="F4564" i="4"/>
  <c r="J2408" i="4" l="1"/>
  <c r="I2408" i="4"/>
  <c r="G2410" i="4"/>
  <c r="H2409" i="4"/>
  <c r="F4565" i="4"/>
  <c r="J2409" i="4" l="1"/>
  <c r="I2409" i="4"/>
  <c r="G2411" i="4"/>
  <c r="H2410" i="4"/>
  <c r="F4566" i="4"/>
  <c r="J2410" i="4" l="1"/>
  <c r="I2410" i="4"/>
  <c r="G2412" i="4"/>
  <c r="H2411" i="4"/>
  <c r="F4567" i="4"/>
  <c r="J2411" i="4" l="1"/>
  <c r="I2411" i="4"/>
  <c r="G2413" i="4"/>
  <c r="H2412" i="4"/>
  <c r="F4568" i="4"/>
  <c r="J2412" i="4" l="1"/>
  <c r="I2412" i="4"/>
  <c r="G2414" i="4"/>
  <c r="H2413" i="4"/>
  <c r="F4569" i="4"/>
  <c r="J2413" i="4" l="1"/>
  <c r="I2413" i="4"/>
  <c r="G2415" i="4"/>
  <c r="H2414" i="4"/>
  <c r="F4570" i="4"/>
  <c r="J2414" i="4" l="1"/>
  <c r="I2414" i="4"/>
  <c r="G2416" i="4"/>
  <c r="H2415" i="4"/>
  <c r="F4571" i="4"/>
  <c r="J2415" i="4" l="1"/>
  <c r="I2415" i="4"/>
  <c r="G2417" i="4"/>
  <c r="H2416" i="4"/>
  <c r="F4572" i="4"/>
  <c r="J2416" i="4" l="1"/>
  <c r="I2416" i="4"/>
  <c r="G2418" i="4"/>
  <c r="H2417" i="4"/>
  <c r="F4573" i="4"/>
  <c r="J2417" i="4" l="1"/>
  <c r="I2417" i="4"/>
  <c r="G2419" i="4"/>
  <c r="H2418" i="4"/>
  <c r="F4574" i="4"/>
  <c r="J2418" i="4" l="1"/>
  <c r="I2418" i="4"/>
  <c r="G2420" i="4"/>
  <c r="H2419" i="4"/>
  <c r="F4575" i="4"/>
  <c r="J2419" i="4" l="1"/>
  <c r="I2419" i="4"/>
  <c r="G2421" i="4"/>
  <c r="H2420" i="4"/>
  <c r="F4576" i="4"/>
  <c r="J2420" i="4" l="1"/>
  <c r="I2420" i="4"/>
  <c r="G2422" i="4"/>
  <c r="H2421" i="4"/>
  <c r="F4577" i="4"/>
  <c r="J2421" i="4" l="1"/>
  <c r="I2421" i="4"/>
  <c r="G2423" i="4"/>
  <c r="H2422" i="4"/>
  <c r="F4578" i="4"/>
  <c r="J2422" i="4" l="1"/>
  <c r="I2422" i="4"/>
  <c r="G2424" i="4"/>
  <c r="H2423" i="4"/>
  <c r="F4579" i="4"/>
  <c r="J2423" i="4" l="1"/>
  <c r="I2423" i="4"/>
  <c r="G2425" i="4"/>
  <c r="H2424" i="4"/>
  <c r="F4580" i="4"/>
  <c r="J2424" i="4" l="1"/>
  <c r="I2424" i="4"/>
  <c r="G2426" i="4"/>
  <c r="H2425" i="4"/>
  <c r="F4581" i="4"/>
  <c r="J2425" i="4" l="1"/>
  <c r="I2425" i="4"/>
  <c r="G2427" i="4"/>
  <c r="H2426" i="4"/>
  <c r="F4582" i="4"/>
  <c r="J2426" i="4" l="1"/>
  <c r="I2426" i="4"/>
  <c r="G2428" i="4"/>
  <c r="H2427" i="4"/>
  <c r="F4583" i="4"/>
  <c r="J2427" i="4" l="1"/>
  <c r="I2427" i="4"/>
  <c r="G2429" i="4"/>
  <c r="H2428" i="4"/>
  <c r="F4584" i="4"/>
  <c r="J2428" i="4" l="1"/>
  <c r="I2428" i="4"/>
  <c r="G2430" i="4"/>
  <c r="H2429" i="4"/>
  <c r="F4585" i="4"/>
  <c r="J2429" i="4" l="1"/>
  <c r="I2429" i="4"/>
  <c r="G2431" i="4"/>
  <c r="H2430" i="4"/>
  <c r="F4586" i="4"/>
  <c r="J2430" i="4" l="1"/>
  <c r="I2430" i="4"/>
  <c r="G2432" i="4"/>
  <c r="H2431" i="4"/>
  <c r="F4587" i="4"/>
  <c r="J2431" i="4" l="1"/>
  <c r="I2431" i="4"/>
  <c r="G2433" i="4"/>
  <c r="H2432" i="4"/>
  <c r="F4588" i="4"/>
  <c r="J2432" i="4" l="1"/>
  <c r="I2432" i="4"/>
  <c r="G2434" i="4"/>
  <c r="H2433" i="4"/>
  <c r="F4589" i="4"/>
  <c r="J2433" i="4" l="1"/>
  <c r="I2433" i="4"/>
  <c r="G2435" i="4"/>
  <c r="H2434" i="4"/>
  <c r="F4590" i="4"/>
  <c r="J2434" i="4" l="1"/>
  <c r="I2434" i="4"/>
  <c r="G2436" i="4"/>
  <c r="H2435" i="4"/>
  <c r="F4591" i="4"/>
  <c r="J2435" i="4" l="1"/>
  <c r="I2435" i="4"/>
  <c r="G2437" i="4"/>
  <c r="H2436" i="4"/>
  <c r="F4592" i="4"/>
  <c r="J2436" i="4" l="1"/>
  <c r="I2436" i="4"/>
  <c r="G2438" i="4"/>
  <c r="H2437" i="4"/>
  <c r="F4593" i="4"/>
  <c r="J2437" i="4" l="1"/>
  <c r="I2437" i="4"/>
  <c r="G2439" i="4"/>
  <c r="H2438" i="4"/>
  <c r="F4594" i="4"/>
  <c r="J2438" i="4" l="1"/>
  <c r="I2438" i="4"/>
  <c r="G2440" i="4"/>
  <c r="H2439" i="4"/>
  <c r="F4595" i="4"/>
  <c r="J2439" i="4" l="1"/>
  <c r="I2439" i="4"/>
  <c r="G2441" i="4"/>
  <c r="H2440" i="4"/>
  <c r="F4596" i="4"/>
  <c r="J2440" i="4" l="1"/>
  <c r="I2440" i="4"/>
  <c r="G2442" i="4"/>
  <c r="H2441" i="4"/>
  <c r="F4597" i="4"/>
  <c r="J2441" i="4" l="1"/>
  <c r="I2441" i="4"/>
  <c r="G2443" i="4"/>
  <c r="H2442" i="4"/>
  <c r="F4598" i="4"/>
  <c r="J2442" i="4" l="1"/>
  <c r="I2442" i="4"/>
  <c r="G2444" i="4"/>
  <c r="H2443" i="4"/>
  <c r="F4599" i="4"/>
  <c r="J2443" i="4" l="1"/>
  <c r="I2443" i="4"/>
  <c r="G2445" i="4"/>
  <c r="H2444" i="4"/>
  <c r="F4600" i="4"/>
  <c r="J2444" i="4" l="1"/>
  <c r="I2444" i="4"/>
  <c r="G2446" i="4"/>
  <c r="H2445" i="4"/>
  <c r="F4601" i="4"/>
  <c r="J2445" i="4" l="1"/>
  <c r="I2445" i="4"/>
  <c r="G2447" i="4"/>
  <c r="H2446" i="4"/>
  <c r="F4602" i="4"/>
  <c r="J2446" i="4" l="1"/>
  <c r="I2446" i="4"/>
  <c r="G2448" i="4"/>
  <c r="H2447" i="4"/>
  <c r="F4603" i="4"/>
  <c r="J2447" i="4" l="1"/>
  <c r="I2447" i="4"/>
  <c r="G2449" i="4"/>
  <c r="H2448" i="4"/>
  <c r="F4604" i="4"/>
  <c r="J2448" i="4" l="1"/>
  <c r="I2448" i="4"/>
  <c r="G2450" i="4"/>
  <c r="H2449" i="4"/>
  <c r="F4605" i="4"/>
  <c r="J2449" i="4" l="1"/>
  <c r="I2449" i="4"/>
  <c r="G2451" i="4"/>
  <c r="H2450" i="4"/>
  <c r="F4606" i="4"/>
  <c r="J2450" i="4" l="1"/>
  <c r="I2450" i="4"/>
  <c r="G2452" i="4"/>
  <c r="H2451" i="4"/>
  <c r="F4607" i="4"/>
  <c r="J2451" i="4" l="1"/>
  <c r="I2451" i="4"/>
  <c r="G2453" i="4"/>
  <c r="H2452" i="4"/>
  <c r="F4608" i="4"/>
  <c r="J2452" i="4" l="1"/>
  <c r="I2452" i="4"/>
  <c r="G2454" i="4"/>
  <c r="H2453" i="4"/>
  <c r="F4609" i="4"/>
  <c r="J2453" i="4" l="1"/>
  <c r="I2453" i="4"/>
  <c r="G2455" i="4"/>
  <c r="H2454" i="4"/>
  <c r="F4610" i="4"/>
  <c r="J2454" i="4" l="1"/>
  <c r="I2454" i="4"/>
  <c r="G2456" i="4"/>
  <c r="H2455" i="4"/>
  <c r="F4611" i="4"/>
  <c r="J2455" i="4" l="1"/>
  <c r="I2455" i="4"/>
  <c r="G2457" i="4"/>
  <c r="H2456" i="4"/>
  <c r="F4612" i="4"/>
  <c r="J2456" i="4" l="1"/>
  <c r="I2456" i="4"/>
  <c r="G2458" i="4"/>
  <c r="H2457" i="4"/>
  <c r="F4613" i="4"/>
  <c r="J2457" i="4" l="1"/>
  <c r="I2457" i="4"/>
  <c r="G2459" i="4"/>
  <c r="H2458" i="4"/>
  <c r="F4614" i="4"/>
  <c r="J2458" i="4" l="1"/>
  <c r="I2458" i="4"/>
  <c r="G2460" i="4"/>
  <c r="H2459" i="4"/>
  <c r="F4615" i="4"/>
  <c r="J2459" i="4" l="1"/>
  <c r="I2459" i="4"/>
  <c r="G2461" i="4"/>
  <c r="H2460" i="4"/>
  <c r="F4616" i="4"/>
  <c r="J2460" i="4" l="1"/>
  <c r="I2460" i="4"/>
  <c r="G2462" i="4"/>
  <c r="H2461" i="4"/>
  <c r="F4617" i="4"/>
  <c r="J2461" i="4" l="1"/>
  <c r="I2461" i="4"/>
  <c r="G2463" i="4"/>
  <c r="H2462" i="4"/>
  <c r="F4618" i="4"/>
  <c r="J2462" i="4" l="1"/>
  <c r="I2462" i="4"/>
  <c r="G2464" i="4"/>
  <c r="H2463" i="4"/>
  <c r="F4619" i="4"/>
  <c r="J2463" i="4" l="1"/>
  <c r="I2463" i="4"/>
  <c r="G2465" i="4"/>
  <c r="H2464" i="4"/>
  <c r="F4620" i="4"/>
  <c r="J2464" i="4" l="1"/>
  <c r="I2464" i="4"/>
  <c r="G2466" i="4"/>
  <c r="H2465" i="4"/>
  <c r="F4621" i="4"/>
  <c r="J2465" i="4" l="1"/>
  <c r="I2465" i="4"/>
  <c r="G2467" i="4"/>
  <c r="H2466" i="4"/>
  <c r="F4622" i="4"/>
  <c r="J2466" i="4" l="1"/>
  <c r="I2466" i="4"/>
  <c r="G2468" i="4"/>
  <c r="H2467" i="4"/>
  <c r="F4623" i="4"/>
  <c r="J2467" i="4" l="1"/>
  <c r="I2467" i="4"/>
  <c r="G2469" i="4"/>
  <c r="H2468" i="4"/>
  <c r="F4624" i="4"/>
  <c r="J2468" i="4" l="1"/>
  <c r="I2468" i="4"/>
  <c r="G2470" i="4"/>
  <c r="H2469" i="4"/>
  <c r="F4625" i="4"/>
  <c r="J2469" i="4" l="1"/>
  <c r="I2469" i="4"/>
  <c r="G2471" i="4"/>
  <c r="H2470" i="4"/>
  <c r="F4626" i="4"/>
  <c r="J2470" i="4" l="1"/>
  <c r="I2470" i="4"/>
  <c r="G2472" i="4"/>
  <c r="H2471" i="4"/>
  <c r="F4627" i="4"/>
  <c r="J2471" i="4" l="1"/>
  <c r="I2471" i="4"/>
  <c r="G2473" i="4"/>
  <c r="H2472" i="4"/>
  <c r="F4628" i="4"/>
  <c r="J2472" i="4" l="1"/>
  <c r="I2472" i="4"/>
  <c r="G2474" i="4"/>
  <c r="H2473" i="4"/>
  <c r="F4629" i="4"/>
  <c r="J2473" i="4" l="1"/>
  <c r="I2473" i="4"/>
  <c r="G2475" i="4"/>
  <c r="H2474" i="4"/>
  <c r="F4630" i="4"/>
  <c r="J2474" i="4" l="1"/>
  <c r="I2474" i="4"/>
  <c r="G2476" i="4"/>
  <c r="H2475" i="4"/>
  <c r="F4631" i="4"/>
  <c r="J2475" i="4" l="1"/>
  <c r="I2475" i="4"/>
  <c r="G2477" i="4"/>
  <c r="H2476" i="4"/>
  <c r="F4632" i="4"/>
  <c r="J2476" i="4" l="1"/>
  <c r="I2476" i="4"/>
  <c r="G2478" i="4"/>
  <c r="H2477" i="4"/>
  <c r="F4633" i="4"/>
  <c r="J2477" i="4" l="1"/>
  <c r="I2477" i="4"/>
  <c r="G2479" i="4"/>
  <c r="H2478" i="4"/>
  <c r="F4634" i="4"/>
  <c r="J2478" i="4" l="1"/>
  <c r="I2478" i="4"/>
  <c r="G2480" i="4"/>
  <c r="H2479" i="4"/>
  <c r="F4635" i="4"/>
  <c r="J2479" i="4" l="1"/>
  <c r="I2479" i="4"/>
  <c r="G2481" i="4"/>
  <c r="H2480" i="4"/>
  <c r="F4636" i="4"/>
  <c r="J2480" i="4" l="1"/>
  <c r="I2480" i="4"/>
  <c r="G2482" i="4"/>
  <c r="H2481" i="4"/>
  <c r="F4637" i="4"/>
  <c r="J2481" i="4" l="1"/>
  <c r="I2481" i="4"/>
  <c r="G2483" i="4"/>
  <c r="H2482" i="4"/>
  <c r="F4638" i="4"/>
  <c r="J2482" i="4" l="1"/>
  <c r="I2482" i="4"/>
  <c r="G2484" i="4"/>
  <c r="H2483" i="4"/>
  <c r="F4639" i="4"/>
  <c r="J2483" i="4" l="1"/>
  <c r="I2483" i="4"/>
  <c r="G2485" i="4"/>
  <c r="H2484" i="4"/>
  <c r="F4640" i="4"/>
  <c r="J2484" i="4" l="1"/>
  <c r="I2484" i="4"/>
  <c r="G2486" i="4"/>
  <c r="H2485" i="4"/>
  <c r="F4641" i="4"/>
  <c r="J2485" i="4" l="1"/>
  <c r="I2485" i="4"/>
  <c r="G2487" i="4"/>
  <c r="H2486" i="4"/>
  <c r="F4642" i="4"/>
  <c r="J2486" i="4" l="1"/>
  <c r="I2486" i="4"/>
  <c r="G2488" i="4"/>
  <c r="H2487" i="4"/>
  <c r="F4643" i="4"/>
  <c r="J2487" i="4" l="1"/>
  <c r="I2487" i="4"/>
  <c r="G2489" i="4"/>
  <c r="H2488" i="4"/>
  <c r="F4644" i="4"/>
  <c r="J2488" i="4" l="1"/>
  <c r="I2488" i="4"/>
  <c r="G2490" i="4"/>
  <c r="H2489" i="4"/>
  <c r="F4645" i="4"/>
  <c r="J2489" i="4" l="1"/>
  <c r="I2489" i="4"/>
  <c r="G2491" i="4"/>
  <c r="H2490" i="4"/>
  <c r="F4646" i="4"/>
  <c r="J2490" i="4" l="1"/>
  <c r="I2490" i="4"/>
  <c r="G2492" i="4"/>
  <c r="H2491" i="4"/>
  <c r="F4647" i="4"/>
  <c r="J2491" i="4" l="1"/>
  <c r="I2491" i="4"/>
  <c r="G2493" i="4"/>
  <c r="H2492" i="4"/>
  <c r="F4648" i="4"/>
  <c r="J2492" i="4" l="1"/>
  <c r="I2492" i="4"/>
  <c r="G2494" i="4"/>
  <c r="H2493" i="4"/>
  <c r="F4649" i="4"/>
  <c r="J2493" i="4" l="1"/>
  <c r="I2493" i="4"/>
  <c r="G2495" i="4"/>
  <c r="H2494" i="4"/>
  <c r="F4650" i="4"/>
  <c r="J2494" i="4" l="1"/>
  <c r="I2494" i="4"/>
  <c r="G2496" i="4"/>
  <c r="H2495" i="4"/>
  <c r="F4651" i="4"/>
  <c r="J2495" i="4" l="1"/>
  <c r="I2495" i="4"/>
  <c r="G2497" i="4"/>
  <c r="H2496" i="4"/>
  <c r="F4652" i="4"/>
  <c r="J2496" i="4" l="1"/>
  <c r="I2496" i="4"/>
  <c r="G2498" i="4"/>
  <c r="H2497" i="4"/>
  <c r="F4653" i="4"/>
  <c r="J2497" i="4" l="1"/>
  <c r="I2497" i="4"/>
  <c r="G2499" i="4"/>
  <c r="H2498" i="4"/>
  <c r="F4654" i="4"/>
  <c r="J2498" i="4" l="1"/>
  <c r="I2498" i="4"/>
  <c r="G2500" i="4"/>
  <c r="H2499" i="4"/>
  <c r="F4655" i="4"/>
  <c r="J2499" i="4" l="1"/>
  <c r="I2499" i="4"/>
  <c r="G2501" i="4"/>
  <c r="H2500" i="4"/>
  <c r="F4656" i="4"/>
  <c r="J2500" i="4" l="1"/>
  <c r="I2500" i="4"/>
  <c r="G2502" i="4"/>
  <c r="H2501" i="4"/>
  <c r="F4657" i="4"/>
  <c r="J2501" i="4" l="1"/>
  <c r="I2501" i="4"/>
  <c r="G2503" i="4"/>
  <c r="H2502" i="4"/>
  <c r="F4658" i="4"/>
  <c r="J2502" i="4" l="1"/>
  <c r="I2502" i="4"/>
  <c r="G2504" i="4"/>
  <c r="H2503" i="4"/>
  <c r="F4659" i="4"/>
  <c r="J2503" i="4" l="1"/>
  <c r="I2503" i="4"/>
  <c r="G2505" i="4"/>
  <c r="H2504" i="4"/>
  <c r="F4660" i="4"/>
  <c r="J2504" i="4" l="1"/>
  <c r="I2504" i="4"/>
  <c r="G2506" i="4"/>
  <c r="H2505" i="4"/>
  <c r="F4661" i="4"/>
  <c r="J2505" i="4" l="1"/>
  <c r="I2505" i="4"/>
  <c r="G2507" i="4"/>
  <c r="H2506" i="4"/>
  <c r="F4662" i="4"/>
  <c r="J2506" i="4" l="1"/>
  <c r="I2506" i="4"/>
  <c r="G2508" i="4"/>
  <c r="H2507" i="4"/>
  <c r="F4663" i="4"/>
  <c r="J2507" i="4" l="1"/>
  <c r="I2507" i="4"/>
  <c r="G2509" i="4"/>
  <c r="H2508" i="4"/>
  <c r="F4664" i="4"/>
  <c r="J2508" i="4" l="1"/>
  <c r="I2508" i="4"/>
  <c r="G2510" i="4"/>
  <c r="H2509" i="4"/>
  <c r="F4665" i="4"/>
  <c r="J2509" i="4" l="1"/>
  <c r="I2509" i="4"/>
  <c r="G2511" i="4"/>
  <c r="H2510" i="4"/>
  <c r="F4666" i="4"/>
  <c r="J2510" i="4" l="1"/>
  <c r="I2510" i="4"/>
  <c r="G2512" i="4"/>
  <c r="H2511" i="4"/>
  <c r="F4667" i="4"/>
  <c r="J2511" i="4" l="1"/>
  <c r="I2511" i="4"/>
  <c r="G2513" i="4"/>
  <c r="H2512" i="4"/>
  <c r="F4668" i="4"/>
  <c r="J2512" i="4" l="1"/>
  <c r="I2512" i="4"/>
  <c r="G2514" i="4"/>
  <c r="H2513" i="4"/>
  <c r="F4669" i="4"/>
  <c r="J2513" i="4" l="1"/>
  <c r="I2513" i="4"/>
  <c r="G2515" i="4"/>
  <c r="H2514" i="4"/>
  <c r="F4670" i="4"/>
  <c r="J2514" i="4" l="1"/>
  <c r="I2514" i="4"/>
  <c r="G2516" i="4"/>
  <c r="H2515" i="4"/>
  <c r="F4671" i="4"/>
  <c r="J2515" i="4" l="1"/>
  <c r="I2515" i="4"/>
  <c r="G2517" i="4"/>
  <c r="H2516" i="4"/>
  <c r="F4672" i="4"/>
  <c r="J2516" i="4" l="1"/>
  <c r="I2516" i="4"/>
  <c r="G2518" i="4"/>
  <c r="H2517" i="4"/>
  <c r="F4673" i="4"/>
  <c r="J2517" i="4" l="1"/>
  <c r="I2517" i="4"/>
  <c r="G2519" i="4"/>
  <c r="H2518" i="4"/>
  <c r="F4674" i="4"/>
  <c r="J2518" i="4" l="1"/>
  <c r="I2518" i="4"/>
  <c r="G2520" i="4"/>
  <c r="H2519" i="4"/>
  <c r="F4675" i="4"/>
  <c r="J2519" i="4" l="1"/>
  <c r="I2519" i="4"/>
  <c r="G2521" i="4"/>
  <c r="H2520" i="4"/>
  <c r="F4676" i="4"/>
  <c r="J2520" i="4" l="1"/>
  <c r="I2520" i="4"/>
  <c r="G2522" i="4"/>
  <c r="H2521" i="4"/>
  <c r="F4677" i="4"/>
  <c r="J2521" i="4" l="1"/>
  <c r="I2521" i="4"/>
  <c r="G2523" i="4"/>
  <c r="H2522" i="4"/>
  <c r="F4678" i="4"/>
  <c r="J2522" i="4" l="1"/>
  <c r="I2522" i="4"/>
  <c r="G2524" i="4"/>
  <c r="H2523" i="4"/>
  <c r="F4679" i="4"/>
  <c r="J2523" i="4" l="1"/>
  <c r="I2523" i="4"/>
  <c r="G2525" i="4"/>
  <c r="H2524" i="4"/>
  <c r="F4680" i="4"/>
  <c r="J2524" i="4" l="1"/>
  <c r="I2524" i="4"/>
  <c r="G2526" i="4"/>
  <c r="H2525" i="4"/>
  <c r="F4681" i="4"/>
  <c r="J2525" i="4" l="1"/>
  <c r="I2525" i="4"/>
  <c r="G2527" i="4"/>
  <c r="H2526" i="4"/>
  <c r="F4682" i="4"/>
  <c r="J2526" i="4" l="1"/>
  <c r="I2526" i="4"/>
  <c r="G2528" i="4"/>
  <c r="H2527" i="4"/>
  <c r="F4683" i="4"/>
  <c r="J2527" i="4" l="1"/>
  <c r="I2527" i="4"/>
  <c r="G2529" i="4"/>
  <c r="H2528" i="4"/>
  <c r="F4684" i="4"/>
  <c r="J2528" i="4" l="1"/>
  <c r="I2528" i="4"/>
  <c r="G2530" i="4"/>
  <c r="H2529" i="4"/>
  <c r="F4685" i="4"/>
  <c r="J2529" i="4" l="1"/>
  <c r="I2529" i="4"/>
  <c r="G2531" i="4"/>
  <c r="H2530" i="4"/>
  <c r="F4686" i="4"/>
  <c r="J2530" i="4" l="1"/>
  <c r="I2530" i="4"/>
  <c r="G2532" i="4"/>
  <c r="H2531" i="4"/>
  <c r="F4687" i="4"/>
  <c r="J2531" i="4" l="1"/>
  <c r="I2531" i="4"/>
  <c r="G2533" i="4"/>
  <c r="H2532" i="4"/>
  <c r="F4688" i="4"/>
  <c r="J2532" i="4" l="1"/>
  <c r="I2532" i="4"/>
  <c r="G2534" i="4"/>
  <c r="H2533" i="4"/>
  <c r="F4689" i="4"/>
  <c r="J2533" i="4" l="1"/>
  <c r="I2533" i="4"/>
  <c r="G2535" i="4"/>
  <c r="H2534" i="4"/>
  <c r="F4690" i="4"/>
  <c r="J2534" i="4" l="1"/>
  <c r="I2534" i="4"/>
  <c r="G2536" i="4"/>
  <c r="H2535" i="4"/>
  <c r="F4691" i="4"/>
  <c r="J2535" i="4" l="1"/>
  <c r="I2535" i="4"/>
  <c r="G2537" i="4"/>
  <c r="H2536" i="4"/>
  <c r="F4692" i="4"/>
  <c r="J2536" i="4" l="1"/>
  <c r="I2536" i="4"/>
  <c r="G2538" i="4"/>
  <c r="H2537" i="4"/>
  <c r="F4693" i="4"/>
  <c r="J2537" i="4" l="1"/>
  <c r="I2537" i="4"/>
  <c r="G2539" i="4"/>
  <c r="H2538" i="4"/>
  <c r="F4694" i="4"/>
  <c r="J2538" i="4" l="1"/>
  <c r="I2538" i="4"/>
  <c r="G2540" i="4"/>
  <c r="H2539" i="4"/>
  <c r="F4695" i="4"/>
  <c r="J2539" i="4" l="1"/>
  <c r="I2539" i="4"/>
  <c r="G2541" i="4"/>
  <c r="H2540" i="4"/>
  <c r="F4696" i="4"/>
  <c r="J2540" i="4" l="1"/>
  <c r="I2540" i="4"/>
  <c r="G2542" i="4"/>
  <c r="H2541" i="4"/>
  <c r="F4697" i="4"/>
  <c r="J2541" i="4" l="1"/>
  <c r="I2541" i="4"/>
  <c r="G2543" i="4"/>
  <c r="H2542" i="4"/>
  <c r="F4698" i="4"/>
  <c r="J2542" i="4" l="1"/>
  <c r="I2542" i="4"/>
  <c r="G2544" i="4"/>
  <c r="H2543" i="4"/>
  <c r="F4699" i="4"/>
  <c r="J2543" i="4" l="1"/>
  <c r="I2543" i="4"/>
  <c r="G2545" i="4"/>
  <c r="H2544" i="4"/>
  <c r="F4700" i="4"/>
  <c r="J2544" i="4" l="1"/>
  <c r="I2544" i="4"/>
  <c r="G2546" i="4"/>
  <c r="H2545" i="4"/>
  <c r="F4701" i="4"/>
  <c r="J2545" i="4" l="1"/>
  <c r="I2545" i="4"/>
  <c r="G2547" i="4"/>
  <c r="H2546" i="4"/>
  <c r="F4702" i="4"/>
  <c r="J2546" i="4" l="1"/>
  <c r="I2546" i="4"/>
  <c r="G2548" i="4"/>
  <c r="H2547" i="4"/>
  <c r="F4703" i="4"/>
  <c r="J2547" i="4" l="1"/>
  <c r="I2547" i="4"/>
  <c r="G2549" i="4"/>
  <c r="H2548" i="4"/>
  <c r="F4704" i="4"/>
  <c r="J2548" i="4" l="1"/>
  <c r="I2548" i="4"/>
  <c r="G2550" i="4"/>
  <c r="H2549" i="4"/>
  <c r="F4705" i="4"/>
  <c r="J2549" i="4" l="1"/>
  <c r="I2549" i="4"/>
  <c r="G2551" i="4"/>
  <c r="H2550" i="4"/>
  <c r="F4706" i="4"/>
  <c r="J2550" i="4" l="1"/>
  <c r="I2550" i="4"/>
  <c r="G2552" i="4"/>
  <c r="H2551" i="4"/>
  <c r="F4707" i="4"/>
  <c r="J2551" i="4" l="1"/>
  <c r="I2551" i="4"/>
  <c r="G2553" i="4"/>
  <c r="H2552" i="4"/>
  <c r="F4708" i="4"/>
  <c r="J2552" i="4" l="1"/>
  <c r="I2552" i="4"/>
  <c r="G2554" i="4"/>
  <c r="H2553" i="4"/>
  <c r="F4709" i="4"/>
  <c r="J2553" i="4" l="1"/>
  <c r="I2553" i="4"/>
  <c r="G2555" i="4"/>
  <c r="H2554" i="4"/>
  <c r="F4710" i="4"/>
  <c r="J2554" i="4" l="1"/>
  <c r="I2554" i="4"/>
  <c r="G2556" i="4"/>
  <c r="H2555" i="4"/>
  <c r="F4711" i="4"/>
  <c r="J2555" i="4" l="1"/>
  <c r="I2555" i="4"/>
  <c r="G2557" i="4"/>
  <c r="H2556" i="4"/>
  <c r="F4712" i="4"/>
  <c r="J2556" i="4" l="1"/>
  <c r="I2556" i="4"/>
  <c r="G2558" i="4"/>
  <c r="H2557" i="4"/>
  <c r="F4713" i="4"/>
  <c r="J2557" i="4" l="1"/>
  <c r="I2557" i="4"/>
  <c r="G2559" i="4"/>
  <c r="H2558" i="4"/>
  <c r="F4714" i="4"/>
  <c r="J2558" i="4" l="1"/>
  <c r="I2558" i="4"/>
  <c r="G2560" i="4"/>
  <c r="H2559" i="4"/>
  <c r="F4715" i="4"/>
  <c r="J2559" i="4" l="1"/>
  <c r="I2559" i="4"/>
  <c r="G2561" i="4"/>
  <c r="H2560" i="4"/>
  <c r="F4716" i="4"/>
  <c r="J2560" i="4" l="1"/>
  <c r="I2560" i="4"/>
  <c r="G2562" i="4"/>
  <c r="H2561" i="4"/>
  <c r="F4717" i="4"/>
  <c r="J2561" i="4" l="1"/>
  <c r="I2561" i="4"/>
  <c r="G2563" i="4"/>
  <c r="H2562" i="4"/>
  <c r="F4718" i="4"/>
  <c r="J2562" i="4" l="1"/>
  <c r="I2562" i="4"/>
  <c r="G2564" i="4"/>
  <c r="H2563" i="4"/>
  <c r="F4719" i="4"/>
  <c r="J2563" i="4" l="1"/>
  <c r="I2563" i="4"/>
  <c r="G2565" i="4"/>
  <c r="H2564" i="4"/>
  <c r="F4720" i="4"/>
  <c r="J2564" i="4" l="1"/>
  <c r="I2564" i="4"/>
  <c r="G2566" i="4"/>
  <c r="H2565" i="4"/>
  <c r="F4721" i="4"/>
  <c r="J2565" i="4" l="1"/>
  <c r="I2565" i="4"/>
  <c r="G2567" i="4"/>
  <c r="H2566" i="4"/>
  <c r="F4722" i="4"/>
  <c r="J2566" i="4" l="1"/>
  <c r="I2566" i="4"/>
  <c r="G2568" i="4"/>
  <c r="H2567" i="4"/>
  <c r="F4723" i="4"/>
  <c r="J2567" i="4" l="1"/>
  <c r="I2567" i="4"/>
  <c r="G2569" i="4"/>
  <c r="H2568" i="4"/>
  <c r="F4724" i="4"/>
  <c r="J2568" i="4" l="1"/>
  <c r="I2568" i="4"/>
  <c r="G2570" i="4"/>
  <c r="H2569" i="4"/>
  <c r="F4725" i="4"/>
  <c r="J2569" i="4" l="1"/>
  <c r="I2569" i="4"/>
  <c r="G2571" i="4"/>
  <c r="H2570" i="4"/>
  <c r="F4726" i="4"/>
  <c r="J2570" i="4" l="1"/>
  <c r="I2570" i="4"/>
  <c r="G2572" i="4"/>
  <c r="H2571" i="4"/>
  <c r="F4727" i="4"/>
  <c r="J2571" i="4" l="1"/>
  <c r="I2571" i="4"/>
  <c r="G2573" i="4"/>
  <c r="H2572" i="4"/>
  <c r="F4728" i="4"/>
  <c r="J2572" i="4" l="1"/>
  <c r="I2572" i="4"/>
  <c r="G2574" i="4"/>
  <c r="H2573" i="4"/>
  <c r="F4729" i="4"/>
  <c r="J2573" i="4" l="1"/>
  <c r="I2573" i="4"/>
  <c r="G2575" i="4"/>
  <c r="H2574" i="4"/>
  <c r="F4730" i="4"/>
  <c r="J2574" i="4" l="1"/>
  <c r="I2574" i="4"/>
  <c r="G2576" i="4"/>
  <c r="H2575" i="4"/>
  <c r="F4731" i="4"/>
  <c r="J2575" i="4" l="1"/>
  <c r="I2575" i="4"/>
  <c r="G2577" i="4"/>
  <c r="H2576" i="4"/>
  <c r="F4732" i="4"/>
  <c r="J2576" i="4" l="1"/>
  <c r="I2576" i="4"/>
  <c r="G2578" i="4"/>
  <c r="H2577" i="4"/>
  <c r="F4733" i="4"/>
  <c r="J2577" i="4" l="1"/>
  <c r="I2577" i="4"/>
  <c r="G2579" i="4"/>
  <c r="H2578" i="4"/>
  <c r="F4734" i="4"/>
  <c r="J2578" i="4" l="1"/>
  <c r="I2578" i="4"/>
  <c r="G2580" i="4"/>
  <c r="H2579" i="4"/>
  <c r="F4735" i="4"/>
  <c r="J2579" i="4" l="1"/>
  <c r="I2579" i="4"/>
  <c r="G2581" i="4"/>
  <c r="H2580" i="4"/>
  <c r="F4736" i="4"/>
  <c r="J2580" i="4" l="1"/>
  <c r="I2580" i="4"/>
  <c r="G2582" i="4"/>
  <c r="H2581" i="4"/>
  <c r="F4737" i="4"/>
  <c r="J2581" i="4" l="1"/>
  <c r="I2581" i="4"/>
  <c r="G2583" i="4"/>
  <c r="H2582" i="4"/>
  <c r="F4738" i="4"/>
  <c r="J2582" i="4" l="1"/>
  <c r="I2582" i="4"/>
  <c r="G2584" i="4"/>
  <c r="H2583" i="4"/>
  <c r="F4739" i="4"/>
  <c r="J2583" i="4" l="1"/>
  <c r="I2583" i="4"/>
  <c r="G2585" i="4"/>
  <c r="H2584" i="4"/>
  <c r="F4740" i="4"/>
  <c r="J2584" i="4" l="1"/>
  <c r="I2584" i="4"/>
  <c r="G2586" i="4"/>
  <c r="H2585" i="4"/>
  <c r="F4741" i="4"/>
  <c r="J2585" i="4" l="1"/>
  <c r="I2585" i="4"/>
  <c r="G2587" i="4"/>
  <c r="H2586" i="4"/>
  <c r="F4742" i="4"/>
  <c r="J2586" i="4" l="1"/>
  <c r="I2586" i="4"/>
  <c r="G2588" i="4"/>
  <c r="H2587" i="4"/>
  <c r="F4743" i="4"/>
  <c r="J2587" i="4" l="1"/>
  <c r="I2587" i="4"/>
  <c r="G2589" i="4"/>
  <c r="H2588" i="4"/>
  <c r="F4744" i="4"/>
  <c r="J2588" i="4" l="1"/>
  <c r="I2588" i="4"/>
  <c r="G2590" i="4"/>
  <c r="H2589" i="4"/>
  <c r="F4745" i="4"/>
  <c r="J2589" i="4" l="1"/>
  <c r="I2589" i="4"/>
  <c r="G2591" i="4"/>
  <c r="H2590" i="4"/>
  <c r="F4746" i="4"/>
  <c r="J2590" i="4" l="1"/>
  <c r="I2590" i="4"/>
  <c r="G2592" i="4"/>
  <c r="H2591" i="4"/>
  <c r="F4747" i="4"/>
  <c r="J2591" i="4" l="1"/>
  <c r="I2591" i="4"/>
  <c r="G2593" i="4"/>
  <c r="H2592" i="4"/>
  <c r="F4748" i="4"/>
  <c r="J2592" i="4" l="1"/>
  <c r="I2592" i="4"/>
  <c r="G2594" i="4"/>
  <c r="H2593" i="4"/>
  <c r="F4749" i="4"/>
  <c r="J2593" i="4" l="1"/>
  <c r="I2593" i="4"/>
  <c r="G2595" i="4"/>
  <c r="H2594" i="4"/>
  <c r="F4750" i="4"/>
  <c r="J2594" i="4" l="1"/>
  <c r="I2594" i="4"/>
  <c r="G2596" i="4"/>
  <c r="H2595" i="4"/>
  <c r="F4751" i="4"/>
  <c r="J2595" i="4" l="1"/>
  <c r="I2595" i="4"/>
  <c r="G2597" i="4"/>
  <c r="H2596" i="4"/>
  <c r="F4752" i="4"/>
  <c r="J2596" i="4" l="1"/>
  <c r="I2596" i="4"/>
  <c r="G2598" i="4"/>
  <c r="H2597" i="4"/>
  <c r="F4753" i="4"/>
  <c r="J2597" i="4" l="1"/>
  <c r="I2597" i="4"/>
  <c r="G2599" i="4"/>
  <c r="H2598" i="4"/>
  <c r="F4754" i="4"/>
  <c r="J2598" i="4" l="1"/>
  <c r="I2598" i="4"/>
  <c r="G2600" i="4"/>
  <c r="H2599" i="4"/>
  <c r="F4755" i="4"/>
  <c r="J2599" i="4" l="1"/>
  <c r="I2599" i="4"/>
  <c r="G2601" i="4"/>
  <c r="H2600" i="4"/>
  <c r="F4756" i="4"/>
  <c r="J2600" i="4" l="1"/>
  <c r="I2600" i="4"/>
  <c r="G2602" i="4"/>
  <c r="H2601" i="4"/>
  <c r="F4757" i="4"/>
  <c r="J2601" i="4" l="1"/>
  <c r="I2601" i="4"/>
  <c r="G2603" i="4"/>
  <c r="H2602" i="4"/>
  <c r="F4758" i="4"/>
  <c r="J2602" i="4" l="1"/>
  <c r="I2602" i="4"/>
  <c r="G2604" i="4"/>
  <c r="H2603" i="4"/>
  <c r="F4759" i="4"/>
  <c r="J2603" i="4" l="1"/>
  <c r="I2603" i="4"/>
  <c r="G2605" i="4"/>
  <c r="H2604" i="4"/>
  <c r="F4760" i="4"/>
  <c r="J2604" i="4" l="1"/>
  <c r="I2604" i="4"/>
  <c r="G2606" i="4"/>
  <c r="H2605" i="4"/>
  <c r="F4761" i="4"/>
  <c r="J2605" i="4" l="1"/>
  <c r="I2605" i="4"/>
  <c r="G2607" i="4"/>
  <c r="H2606" i="4"/>
  <c r="F4762" i="4"/>
  <c r="J2606" i="4" l="1"/>
  <c r="I2606" i="4"/>
  <c r="G2608" i="4"/>
  <c r="H2607" i="4"/>
  <c r="F4763" i="4"/>
  <c r="J2607" i="4" l="1"/>
  <c r="I2607" i="4"/>
  <c r="G2609" i="4"/>
  <c r="H2608" i="4"/>
  <c r="F4764" i="4"/>
  <c r="J2608" i="4" l="1"/>
  <c r="I2608" i="4"/>
  <c r="G2610" i="4"/>
  <c r="H2609" i="4"/>
  <c r="F4765" i="4"/>
  <c r="J2609" i="4" l="1"/>
  <c r="I2609" i="4"/>
  <c r="G2611" i="4"/>
  <c r="H2610" i="4"/>
  <c r="F4766" i="4"/>
  <c r="J2610" i="4" l="1"/>
  <c r="I2610" i="4"/>
  <c r="G2612" i="4"/>
  <c r="H2611" i="4"/>
  <c r="F4767" i="4"/>
  <c r="J2611" i="4" l="1"/>
  <c r="I2611" i="4"/>
  <c r="G2613" i="4"/>
  <c r="H2612" i="4"/>
  <c r="F4768" i="4"/>
  <c r="J2612" i="4" l="1"/>
  <c r="I2612" i="4"/>
  <c r="G2614" i="4"/>
  <c r="H2613" i="4"/>
  <c r="F4769" i="4"/>
  <c r="J2613" i="4" l="1"/>
  <c r="I2613" i="4"/>
  <c r="G2615" i="4"/>
  <c r="H2614" i="4"/>
  <c r="F4770" i="4"/>
  <c r="J2614" i="4" l="1"/>
  <c r="I2614" i="4"/>
  <c r="G2616" i="4"/>
  <c r="H2615" i="4"/>
  <c r="F4771" i="4"/>
  <c r="J2615" i="4" l="1"/>
  <c r="I2615" i="4"/>
  <c r="G2617" i="4"/>
  <c r="H2616" i="4"/>
  <c r="F4772" i="4"/>
  <c r="J2616" i="4" l="1"/>
  <c r="I2616" i="4"/>
  <c r="G2618" i="4"/>
  <c r="H2617" i="4"/>
  <c r="F4773" i="4"/>
  <c r="J2617" i="4" l="1"/>
  <c r="I2617" i="4"/>
  <c r="G2619" i="4"/>
  <c r="H2618" i="4"/>
  <c r="F4774" i="4"/>
  <c r="J2618" i="4" l="1"/>
  <c r="I2618" i="4"/>
  <c r="G2620" i="4"/>
  <c r="H2619" i="4"/>
  <c r="F4775" i="4"/>
  <c r="J2619" i="4" l="1"/>
  <c r="I2619" i="4"/>
  <c r="G2621" i="4"/>
  <c r="H2620" i="4"/>
  <c r="F4776" i="4"/>
  <c r="J2620" i="4" l="1"/>
  <c r="I2620" i="4"/>
  <c r="G2622" i="4"/>
  <c r="H2621" i="4"/>
  <c r="F4777" i="4"/>
  <c r="J2621" i="4" l="1"/>
  <c r="I2621" i="4"/>
  <c r="G2623" i="4"/>
  <c r="H2622" i="4"/>
  <c r="F4778" i="4"/>
  <c r="J2622" i="4" l="1"/>
  <c r="I2622" i="4"/>
  <c r="G2624" i="4"/>
  <c r="H2623" i="4"/>
  <c r="F4779" i="4"/>
  <c r="J2623" i="4" l="1"/>
  <c r="I2623" i="4"/>
  <c r="G2625" i="4"/>
  <c r="H2624" i="4"/>
  <c r="F4780" i="4"/>
  <c r="J2624" i="4" l="1"/>
  <c r="I2624" i="4"/>
  <c r="G2626" i="4"/>
  <c r="H2625" i="4"/>
  <c r="F4781" i="4"/>
  <c r="J2625" i="4" l="1"/>
  <c r="I2625" i="4"/>
  <c r="G2627" i="4"/>
  <c r="H2626" i="4"/>
  <c r="F4782" i="4"/>
  <c r="J2626" i="4" l="1"/>
  <c r="I2626" i="4"/>
  <c r="G2628" i="4"/>
  <c r="H2627" i="4"/>
  <c r="F4783" i="4"/>
  <c r="J2627" i="4" l="1"/>
  <c r="I2627" i="4"/>
  <c r="G2629" i="4"/>
  <c r="H2628" i="4"/>
  <c r="F4784" i="4"/>
  <c r="J2628" i="4" l="1"/>
  <c r="I2628" i="4"/>
  <c r="G2630" i="4"/>
  <c r="H2629" i="4"/>
  <c r="F4785" i="4"/>
  <c r="J2629" i="4" l="1"/>
  <c r="I2629" i="4"/>
  <c r="G2631" i="4"/>
  <c r="H2630" i="4"/>
  <c r="F4786" i="4"/>
  <c r="J2630" i="4" l="1"/>
  <c r="I2630" i="4"/>
  <c r="G2632" i="4"/>
  <c r="H2631" i="4"/>
  <c r="F4787" i="4"/>
  <c r="J2631" i="4" l="1"/>
  <c r="I2631" i="4"/>
  <c r="G2633" i="4"/>
  <c r="H2632" i="4"/>
  <c r="F4788" i="4"/>
  <c r="J2632" i="4" l="1"/>
  <c r="I2632" i="4"/>
  <c r="G2634" i="4"/>
  <c r="H2633" i="4"/>
  <c r="F4789" i="4"/>
  <c r="J2633" i="4" l="1"/>
  <c r="I2633" i="4"/>
  <c r="G2635" i="4"/>
  <c r="H2634" i="4"/>
  <c r="F4790" i="4"/>
  <c r="J2634" i="4" l="1"/>
  <c r="I2634" i="4"/>
  <c r="G2636" i="4"/>
  <c r="H2635" i="4"/>
  <c r="F4791" i="4"/>
  <c r="J2635" i="4" l="1"/>
  <c r="I2635" i="4"/>
  <c r="G2637" i="4"/>
  <c r="H2636" i="4"/>
  <c r="F4792" i="4"/>
  <c r="J2636" i="4" l="1"/>
  <c r="I2636" i="4"/>
  <c r="G2638" i="4"/>
  <c r="H2637" i="4"/>
  <c r="F4793" i="4"/>
  <c r="J2637" i="4" l="1"/>
  <c r="I2637" i="4"/>
  <c r="G2639" i="4"/>
  <c r="H2638" i="4"/>
  <c r="F4794" i="4"/>
  <c r="J2638" i="4" l="1"/>
  <c r="I2638" i="4"/>
  <c r="G2640" i="4"/>
  <c r="H2639" i="4"/>
  <c r="F4795" i="4"/>
  <c r="J2639" i="4" l="1"/>
  <c r="I2639" i="4"/>
  <c r="G2641" i="4"/>
  <c r="H2640" i="4"/>
  <c r="F4796" i="4"/>
  <c r="J2640" i="4" l="1"/>
  <c r="I2640" i="4"/>
  <c r="G2642" i="4"/>
  <c r="H2641" i="4"/>
  <c r="F4797" i="4"/>
  <c r="J2641" i="4" l="1"/>
  <c r="I2641" i="4"/>
  <c r="G2643" i="4"/>
  <c r="H2642" i="4"/>
  <c r="F4798" i="4"/>
  <c r="J2642" i="4" l="1"/>
  <c r="I2642" i="4"/>
  <c r="G2644" i="4"/>
  <c r="H2643" i="4"/>
  <c r="F4799" i="4"/>
  <c r="J2643" i="4" l="1"/>
  <c r="I2643" i="4"/>
  <c r="G2645" i="4"/>
  <c r="H2644" i="4"/>
  <c r="F4800" i="4"/>
  <c r="J2644" i="4" l="1"/>
  <c r="I2644" i="4"/>
  <c r="G2646" i="4"/>
  <c r="H2645" i="4"/>
  <c r="F4801" i="4"/>
  <c r="J2645" i="4" l="1"/>
  <c r="I2645" i="4"/>
  <c r="G2647" i="4"/>
  <c r="H2646" i="4"/>
  <c r="F4802" i="4"/>
  <c r="J2646" i="4" l="1"/>
  <c r="I2646" i="4"/>
  <c r="G2648" i="4"/>
  <c r="H2647" i="4"/>
  <c r="F4803" i="4"/>
  <c r="J2647" i="4" l="1"/>
  <c r="I2647" i="4"/>
  <c r="G2649" i="4"/>
  <c r="H2648" i="4"/>
  <c r="F4804" i="4"/>
  <c r="J2648" i="4" l="1"/>
  <c r="I2648" i="4"/>
  <c r="G2650" i="4"/>
  <c r="H2649" i="4"/>
  <c r="F4805" i="4"/>
  <c r="J2649" i="4" l="1"/>
  <c r="I2649" i="4"/>
  <c r="G2651" i="4"/>
  <c r="H2650" i="4"/>
  <c r="F4806" i="4"/>
  <c r="J2650" i="4" l="1"/>
  <c r="I2650" i="4"/>
  <c r="G2652" i="4"/>
  <c r="H2651" i="4"/>
  <c r="F4807" i="4"/>
  <c r="J2651" i="4" l="1"/>
  <c r="I2651" i="4"/>
  <c r="G2653" i="4"/>
  <c r="H2652" i="4"/>
  <c r="F4808" i="4"/>
  <c r="J2652" i="4" l="1"/>
  <c r="I2652" i="4"/>
  <c r="G2654" i="4"/>
  <c r="H2653" i="4"/>
  <c r="F4809" i="4"/>
  <c r="J2653" i="4" l="1"/>
  <c r="I2653" i="4"/>
  <c r="G2655" i="4"/>
  <c r="H2654" i="4"/>
  <c r="F4810" i="4"/>
  <c r="J2654" i="4" l="1"/>
  <c r="I2654" i="4"/>
  <c r="G2656" i="4"/>
  <c r="H2655" i="4"/>
  <c r="F4811" i="4"/>
  <c r="J2655" i="4" l="1"/>
  <c r="I2655" i="4"/>
  <c r="G2657" i="4"/>
  <c r="H2656" i="4"/>
  <c r="F4812" i="4"/>
  <c r="J2656" i="4" l="1"/>
  <c r="I2656" i="4"/>
  <c r="G2658" i="4"/>
  <c r="H2657" i="4"/>
  <c r="F4813" i="4"/>
  <c r="J2657" i="4" l="1"/>
  <c r="I2657" i="4"/>
  <c r="G2659" i="4"/>
  <c r="H2658" i="4"/>
  <c r="F4814" i="4"/>
  <c r="J2658" i="4" l="1"/>
  <c r="I2658" i="4"/>
  <c r="G2660" i="4"/>
  <c r="H2659" i="4"/>
  <c r="F4815" i="4"/>
  <c r="J2659" i="4" l="1"/>
  <c r="I2659" i="4"/>
  <c r="G2661" i="4"/>
  <c r="H2660" i="4"/>
  <c r="F4816" i="4"/>
  <c r="J2660" i="4" l="1"/>
  <c r="I2660" i="4"/>
  <c r="G2662" i="4"/>
  <c r="H2661" i="4"/>
  <c r="F4817" i="4"/>
  <c r="J2661" i="4" l="1"/>
  <c r="I2661" i="4"/>
  <c r="G2663" i="4"/>
  <c r="H2662" i="4"/>
  <c r="F4818" i="4"/>
  <c r="J2662" i="4" l="1"/>
  <c r="I2662" i="4"/>
  <c r="G2664" i="4"/>
  <c r="H2663" i="4"/>
  <c r="F4819" i="4"/>
  <c r="J2663" i="4" l="1"/>
  <c r="I2663" i="4"/>
  <c r="G2665" i="4"/>
  <c r="H2664" i="4"/>
  <c r="F4820" i="4"/>
  <c r="J2664" i="4" l="1"/>
  <c r="I2664" i="4"/>
  <c r="G2666" i="4"/>
  <c r="H2665" i="4"/>
  <c r="F4821" i="4"/>
  <c r="J2665" i="4" l="1"/>
  <c r="I2665" i="4"/>
  <c r="G2667" i="4"/>
  <c r="H2666" i="4"/>
  <c r="F4822" i="4"/>
  <c r="J2666" i="4" l="1"/>
  <c r="I2666" i="4"/>
  <c r="G2668" i="4"/>
  <c r="H2667" i="4"/>
  <c r="F4823" i="4"/>
  <c r="J2667" i="4" l="1"/>
  <c r="I2667" i="4"/>
  <c r="G2669" i="4"/>
  <c r="H2668" i="4"/>
  <c r="F4824" i="4"/>
  <c r="J2668" i="4" l="1"/>
  <c r="I2668" i="4"/>
  <c r="G2670" i="4"/>
  <c r="H2669" i="4"/>
  <c r="F4825" i="4"/>
  <c r="J2669" i="4" l="1"/>
  <c r="I2669" i="4"/>
  <c r="G2671" i="4"/>
  <c r="H2670" i="4"/>
  <c r="F4826" i="4"/>
  <c r="J2670" i="4" l="1"/>
  <c r="I2670" i="4"/>
  <c r="G2672" i="4"/>
  <c r="H2671" i="4"/>
  <c r="F4827" i="4"/>
  <c r="J2671" i="4" l="1"/>
  <c r="I2671" i="4"/>
  <c r="G2673" i="4"/>
  <c r="H2672" i="4"/>
  <c r="F4828" i="4"/>
  <c r="J2672" i="4" l="1"/>
  <c r="I2672" i="4"/>
  <c r="G2674" i="4"/>
  <c r="H2673" i="4"/>
  <c r="F4829" i="4"/>
  <c r="J2673" i="4" l="1"/>
  <c r="I2673" i="4"/>
  <c r="G2675" i="4"/>
  <c r="H2674" i="4"/>
  <c r="F4830" i="4"/>
  <c r="J2674" i="4" l="1"/>
  <c r="I2674" i="4"/>
  <c r="G2676" i="4"/>
  <c r="H2675" i="4"/>
  <c r="F4831" i="4"/>
  <c r="J2675" i="4" l="1"/>
  <c r="I2675" i="4"/>
  <c r="G2677" i="4"/>
  <c r="H2676" i="4"/>
  <c r="F4832" i="4"/>
  <c r="J2676" i="4" l="1"/>
  <c r="I2676" i="4"/>
  <c r="G2678" i="4"/>
  <c r="H2677" i="4"/>
  <c r="F4833" i="4"/>
  <c r="J2677" i="4" l="1"/>
  <c r="I2677" i="4"/>
  <c r="G2679" i="4"/>
  <c r="H2678" i="4"/>
  <c r="F4834" i="4"/>
  <c r="J2678" i="4" l="1"/>
  <c r="I2678" i="4"/>
  <c r="G2680" i="4"/>
  <c r="H2679" i="4"/>
  <c r="F4835" i="4"/>
  <c r="J2679" i="4" l="1"/>
  <c r="I2679" i="4"/>
  <c r="G2681" i="4"/>
  <c r="H2680" i="4"/>
  <c r="F4836" i="4"/>
  <c r="J2680" i="4" l="1"/>
  <c r="I2680" i="4"/>
  <c r="G2682" i="4"/>
  <c r="H2681" i="4"/>
  <c r="F4837" i="4"/>
  <c r="J2681" i="4" l="1"/>
  <c r="I2681" i="4"/>
  <c r="G2683" i="4"/>
  <c r="H2682" i="4"/>
  <c r="F4838" i="4"/>
  <c r="J2682" i="4" l="1"/>
  <c r="I2682" i="4"/>
  <c r="G2684" i="4"/>
  <c r="H2683" i="4"/>
  <c r="F4839" i="4"/>
  <c r="J2683" i="4" l="1"/>
  <c r="I2683" i="4"/>
  <c r="G2685" i="4"/>
  <c r="H2684" i="4"/>
  <c r="F4840" i="4"/>
  <c r="J2684" i="4" l="1"/>
  <c r="I2684" i="4"/>
  <c r="G2686" i="4"/>
  <c r="H2685" i="4"/>
  <c r="F4841" i="4"/>
  <c r="J2685" i="4" l="1"/>
  <c r="I2685" i="4"/>
  <c r="G2687" i="4"/>
  <c r="H2686" i="4"/>
  <c r="F4842" i="4"/>
  <c r="J2686" i="4" l="1"/>
  <c r="I2686" i="4"/>
  <c r="G2688" i="4"/>
  <c r="H2687" i="4"/>
  <c r="F4843" i="4"/>
  <c r="J2687" i="4" l="1"/>
  <c r="I2687" i="4"/>
  <c r="G2689" i="4"/>
  <c r="H2688" i="4"/>
  <c r="F4844" i="4"/>
  <c r="J2688" i="4" l="1"/>
  <c r="I2688" i="4"/>
  <c r="G2690" i="4"/>
  <c r="H2689" i="4"/>
  <c r="F4845" i="4"/>
  <c r="J2689" i="4" l="1"/>
  <c r="I2689" i="4"/>
  <c r="G2691" i="4"/>
  <c r="H2690" i="4"/>
  <c r="F4846" i="4"/>
  <c r="J2690" i="4" l="1"/>
  <c r="I2690" i="4"/>
  <c r="G2692" i="4"/>
  <c r="H2691" i="4"/>
  <c r="F4847" i="4"/>
  <c r="J2691" i="4" l="1"/>
  <c r="I2691" i="4"/>
  <c r="G2693" i="4"/>
  <c r="H2692" i="4"/>
  <c r="F4848" i="4"/>
  <c r="J2692" i="4" l="1"/>
  <c r="I2692" i="4"/>
  <c r="G2694" i="4"/>
  <c r="H2693" i="4"/>
  <c r="F4849" i="4"/>
  <c r="J2693" i="4" l="1"/>
  <c r="I2693" i="4"/>
  <c r="G2695" i="4"/>
  <c r="H2694" i="4"/>
  <c r="F4850" i="4"/>
  <c r="J2694" i="4" l="1"/>
  <c r="I2694" i="4"/>
  <c r="G2696" i="4"/>
  <c r="H2695" i="4"/>
  <c r="F4851" i="4"/>
  <c r="J2695" i="4" l="1"/>
  <c r="I2695" i="4"/>
  <c r="G2697" i="4"/>
  <c r="H2696" i="4"/>
  <c r="F4852" i="4"/>
  <c r="J2696" i="4" l="1"/>
  <c r="I2696" i="4"/>
  <c r="G2698" i="4"/>
  <c r="H2697" i="4"/>
  <c r="F4853" i="4"/>
  <c r="J2697" i="4" l="1"/>
  <c r="I2697" i="4"/>
  <c r="G2699" i="4"/>
  <c r="H2698" i="4"/>
  <c r="F4854" i="4"/>
  <c r="J2698" i="4" l="1"/>
  <c r="I2698" i="4"/>
  <c r="G2700" i="4"/>
  <c r="H2699" i="4"/>
  <c r="F4855" i="4"/>
  <c r="J2699" i="4" l="1"/>
  <c r="I2699" i="4"/>
  <c r="G2701" i="4"/>
  <c r="H2700" i="4"/>
  <c r="F4856" i="4"/>
  <c r="J2700" i="4" l="1"/>
  <c r="I2700" i="4"/>
  <c r="G2702" i="4"/>
  <c r="H2701" i="4"/>
  <c r="F4857" i="4"/>
  <c r="J2701" i="4" l="1"/>
  <c r="I2701" i="4"/>
  <c r="G2703" i="4"/>
  <c r="H2702" i="4"/>
  <c r="F4858" i="4"/>
  <c r="J2702" i="4" l="1"/>
  <c r="I2702" i="4"/>
  <c r="G2704" i="4"/>
  <c r="H2703" i="4"/>
  <c r="F4859" i="4"/>
  <c r="J2703" i="4" l="1"/>
  <c r="I2703" i="4"/>
  <c r="G2705" i="4"/>
  <c r="H2704" i="4"/>
  <c r="F4860" i="4"/>
  <c r="J2704" i="4" l="1"/>
  <c r="I2704" i="4"/>
  <c r="G2706" i="4"/>
  <c r="H2705" i="4"/>
  <c r="F4861" i="4"/>
  <c r="J2705" i="4" l="1"/>
  <c r="I2705" i="4"/>
  <c r="G2707" i="4"/>
  <c r="H2706" i="4"/>
  <c r="F4862" i="4"/>
  <c r="J2706" i="4" l="1"/>
  <c r="I2706" i="4"/>
  <c r="G2708" i="4"/>
  <c r="H2707" i="4"/>
  <c r="F4863" i="4"/>
  <c r="J2707" i="4" l="1"/>
  <c r="I2707" i="4"/>
  <c r="G2709" i="4"/>
  <c r="H2708" i="4"/>
  <c r="F4864" i="4"/>
  <c r="J2708" i="4" l="1"/>
  <c r="I2708" i="4"/>
  <c r="G2710" i="4"/>
  <c r="H2709" i="4"/>
  <c r="F4865" i="4"/>
  <c r="J2709" i="4" l="1"/>
  <c r="I2709" i="4"/>
  <c r="G2711" i="4"/>
  <c r="H2710" i="4"/>
  <c r="F4866" i="4"/>
  <c r="J2710" i="4" l="1"/>
  <c r="I2710" i="4"/>
  <c r="G2712" i="4"/>
  <c r="H2711" i="4"/>
  <c r="F4867" i="4"/>
  <c r="J2711" i="4" l="1"/>
  <c r="I2711" i="4"/>
  <c r="G2713" i="4"/>
  <c r="H2712" i="4"/>
  <c r="F4868" i="4"/>
  <c r="J2712" i="4" l="1"/>
  <c r="I2712" i="4"/>
  <c r="G2714" i="4"/>
  <c r="H2713" i="4"/>
  <c r="F4869" i="4"/>
  <c r="J2713" i="4" l="1"/>
  <c r="I2713" i="4"/>
  <c r="G2715" i="4"/>
  <c r="H2714" i="4"/>
  <c r="F4870" i="4"/>
  <c r="J2714" i="4" l="1"/>
  <c r="I2714" i="4"/>
  <c r="G2716" i="4"/>
  <c r="H2715" i="4"/>
  <c r="F4871" i="4"/>
  <c r="J2715" i="4" l="1"/>
  <c r="I2715" i="4"/>
  <c r="G2717" i="4"/>
  <c r="H2716" i="4"/>
  <c r="F4872" i="4"/>
  <c r="J2716" i="4" l="1"/>
  <c r="I2716" i="4"/>
  <c r="G2718" i="4"/>
  <c r="H2717" i="4"/>
  <c r="F4873" i="4"/>
  <c r="J2717" i="4" l="1"/>
  <c r="I2717" i="4"/>
  <c r="G2719" i="4"/>
  <c r="H2718" i="4"/>
  <c r="F4874" i="4"/>
  <c r="J2718" i="4" l="1"/>
  <c r="I2718" i="4"/>
  <c r="G2720" i="4"/>
  <c r="H2719" i="4"/>
  <c r="F4875" i="4"/>
  <c r="J2719" i="4" l="1"/>
  <c r="I2719" i="4"/>
  <c r="G2721" i="4"/>
  <c r="H2720" i="4"/>
  <c r="F4876" i="4"/>
  <c r="J2720" i="4" l="1"/>
  <c r="I2720" i="4"/>
  <c r="G2722" i="4"/>
  <c r="H2721" i="4"/>
  <c r="F4877" i="4"/>
  <c r="J2721" i="4" l="1"/>
  <c r="I2721" i="4"/>
  <c r="G2723" i="4"/>
  <c r="H2722" i="4"/>
  <c r="F4878" i="4"/>
  <c r="J2722" i="4" l="1"/>
  <c r="I2722" i="4"/>
  <c r="G2724" i="4"/>
  <c r="H2723" i="4"/>
  <c r="F4879" i="4"/>
  <c r="J2723" i="4" l="1"/>
  <c r="I2723" i="4"/>
  <c r="G2725" i="4"/>
  <c r="H2724" i="4"/>
  <c r="F4880" i="4"/>
  <c r="J2724" i="4" l="1"/>
  <c r="I2724" i="4"/>
  <c r="G2726" i="4"/>
  <c r="H2725" i="4"/>
  <c r="F4881" i="4"/>
  <c r="J2725" i="4" l="1"/>
  <c r="I2725" i="4"/>
  <c r="G2727" i="4"/>
  <c r="H2726" i="4"/>
  <c r="F4882" i="4"/>
  <c r="J2726" i="4" l="1"/>
  <c r="I2726" i="4"/>
  <c r="G2728" i="4"/>
  <c r="H2727" i="4"/>
  <c r="F4883" i="4"/>
  <c r="J2727" i="4" l="1"/>
  <c r="I2727" i="4"/>
  <c r="G2729" i="4"/>
  <c r="H2728" i="4"/>
  <c r="F4884" i="4"/>
  <c r="J2728" i="4" l="1"/>
  <c r="I2728" i="4"/>
  <c r="G2730" i="4"/>
  <c r="H2729" i="4"/>
  <c r="F4885" i="4"/>
  <c r="J2729" i="4" l="1"/>
  <c r="I2729" i="4"/>
  <c r="G2731" i="4"/>
  <c r="H2730" i="4"/>
  <c r="F4886" i="4"/>
  <c r="J2730" i="4" l="1"/>
  <c r="I2730" i="4"/>
  <c r="G2732" i="4"/>
  <c r="H2731" i="4"/>
  <c r="F4887" i="4"/>
  <c r="J2731" i="4" l="1"/>
  <c r="I2731" i="4"/>
  <c r="G2733" i="4"/>
  <c r="H2732" i="4"/>
  <c r="F4888" i="4"/>
  <c r="J2732" i="4" l="1"/>
  <c r="I2732" i="4"/>
  <c r="G2734" i="4"/>
  <c r="H2733" i="4"/>
  <c r="F4889" i="4"/>
  <c r="J2733" i="4" l="1"/>
  <c r="I2733" i="4"/>
  <c r="G2735" i="4"/>
  <c r="H2734" i="4"/>
  <c r="F4890" i="4"/>
  <c r="J2734" i="4" l="1"/>
  <c r="I2734" i="4"/>
  <c r="G2736" i="4"/>
  <c r="H2735" i="4"/>
  <c r="F4891" i="4"/>
  <c r="J2735" i="4" l="1"/>
  <c r="I2735" i="4"/>
  <c r="G2737" i="4"/>
  <c r="H2736" i="4"/>
  <c r="F4892" i="4"/>
  <c r="J2736" i="4" l="1"/>
  <c r="I2736" i="4"/>
  <c r="G2738" i="4"/>
  <c r="H2737" i="4"/>
  <c r="F4893" i="4"/>
  <c r="J2737" i="4" l="1"/>
  <c r="I2737" i="4"/>
  <c r="G2739" i="4"/>
  <c r="H2738" i="4"/>
  <c r="F4894" i="4"/>
  <c r="J2738" i="4" l="1"/>
  <c r="I2738" i="4"/>
  <c r="G2740" i="4"/>
  <c r="H2739" i="4"/>
  <c r="F4895" i="4"/>
  <c r="J2739" i="4" l="1"/>
  <c r="I2739" i="4"/>
  <c r="G2741" i="4"/>
  <c r="H2740" i="4"/>
  <c r="F4896" i="4"/>
  <c r="J2740" i="4" l="1"/>
  <c r="I2740" i="4"/>
  <c r="G2742" i="4"/>
  <c r="H2741" i="4"/>
  <c r="F4897" i="4"/>
  <c r="J2741" i="4" l="1"/>
  <c r="I2741" i="4"/>
  <c r="G2743" i="4"/>
  <c r="H2742" i="4"/>
  <c r="F4898" i="4"/>
  <c r="J2742" i="4" l="1"/>
  <c r="I2742" i="4"/>
  <c r="G2744" i="4"/>
  <c r="H2743" i="4"/>
  <c r="F4899" i="4"/>
  <c r="J2743" i="4" l="1"/>
  <c r="I2743" i="4"/>
  <c r="G2745" i="4"/>
  <c r="H2744" i="4"/>
  <c r="F4900" i="4"/>
  <c r="J2744" i="4" l="1"/>
  <c r="I2744" i="4"/>
  <c r="G2746" i="4"/>
  <c r="H2745" i="4"/>
  <c r="F4901" i="4"/>
  <c r="J2745" i="4" l="1"/>
  <c r="I2745" i="4"/>
  <c r="G2747" i="4"/>
  <c r="H2746" i="4"/>
  <c r="F4902" i="4"/>
  <c r="J2746" i="4" l="1"/>
  <c r="I2746" i="4"/>
  <c r="G2748" i="4"/>
  <c r="H2747" i="4"/>
  <c r="F4903" i="4"/>
  <c r="J2747" i="4" l="1"/>
  <c r="I2747" i="4"/>
  <c r="G2749" i="4"/>
  <c r="H2748" i="4"/>
  <c r="F4904" i="4"/>
  <c r="J2748" i="4" l="1"/>
  <c r="I2748" i="4"/>
  <c r="G2750" i="4"/>
  <c r="H2749" i="4"/>
  <c r="F4905" i="4"/>
  <c r="J2749" i="4" l="1"/>
  <c r="I2749" i="4"/>
  <c r="G2751" i="4"/>
  <c r="H2750" i="4"/>
  <c r="F4906" i="4"/>
  <c r="J2750" i="4" l="1"/>
  <c r="I2750" i="4"/>
  <c r="G2752" i="4"/>
  <c r="H2751" i="4"/>
  <c r="F4907" i="4"/>
  <c r="J2751" i="4" l="1"/>
  <c r="I2751" i="4"/>
  <c r="G2753" i="4"/>
  <c r="H2752" i="4"/>
  <c r="F4908" i="4"/>
  <c r="J2752" i="4" l="1"/>
  <c r="I2752" i="4"/>
  <c r="G2754" i="4"/>
  <c r="H2753" i="4"/>
  <c r="F4909" i="4"/>
  <c r="J2753" i="4" l="1"/>
  <c r="I2753" i="4"/>
  <c r="G2755" i="4"/>
  <c r="H2754" i="4"/>
  <c r="F4910" i="4"/>
  <c r="J2754" i="4" l="1"/>
  <c r="I2754" i="4"/>
  <c r="G2756" i="4"/>
  <c r="H2755" i="4"/>
  <c r="F4911" i="4"/>
  <c r="J2755" i="4" l="1"/>
  <c r="I2755" i="4"/>
  <c r="G2757" i="4"/>
  <c r="H2756" i="4"/>
  <c r="F4912" i="4"/>
  <c r="J2756" i="4" l="1"/>
  <c r="I2756" i="4"/>
  <c r="G2758" i="4"/>
  <c r="H2757" i="4"/>
  <c r="F4913" i="4"/>
  <c r="J2757" i="4" l="1"/>
  <c r="I2757" i="4"/>
  <c r="G2759" i="4"/>
  <c r="H2758" i="4"/>
  <c r="F4914" i="4"/>
  <c r="J2758" i="4" l="1"/>
  <c r="I2758" i="4"/>
  <c r="G2760" i="4"/>
  <c r="H2759" i="4"/>
  <c r="F4915" i="4"/>
  <c r="J2759" i="4" l="1"/>
  <c r="I2759" i="4"/>
  <c r="G2761" i="4"/>
  <c r="H2760" i="4"/>
  <c r="F4916" i="4"/>
  <c r="J2760" i="4" l="1"/>
  <c r="I2760" i="4"/>
  <c r="G2762" i="4"/>
  <c r="H2761" i="4"/>
  <c r="F4917" i="4"/>
  <c r="J2761" i="4" l="1"/>
  <c r="I2761" i="4"/>
  <c r="G2763" i="4"/>
  <c r="H2762" i="4"/>
  <c r="F4918" i="4"/>
  <c r="J2762" i="4" l="1"/>
  <c r="I2762" i="4"/>
  <c r="G2764" i="4"/>
  <c r="H2763" i="4"/>
  <c r="F4919" i="4"/>
  <c r="J2763" i="4" l="1"/>
  <c r="I2763" i="4"/>
  <c r="G2765" i="4"/>
  <c r="H2764" i="4"/>
  <c r="F4920" i="4"/>
  <c r="J2764" i="4" l="1"/>
  <c r="I2764" i="4"/>
  <c r="G2766" i="4"/>
  <c r="H2765" i="4"/>
  <c r="F4921" i="4"/>
  <c r="J2765" i="4" l="1"/>
  <c r="I2765" i="4"/>
  <c r="G2767" i="4"/>
  <c r="H2766" i="4"/>
  <c r="F4922" i="4"/>
  <c r="J2766" i="4" l="1"/>
  <c r="I2766" i="4"/>
  <c r="G2768" i="4"/>
  <c r="H2767" i="4"/>
  <c r="F4923" i="4"/>
  <c r="J2767" i="4" l="1"/>
  <c r="I2767" i="4"/>
  <c r="G2769" i="4"/>
  <c r="H2768" i="4"/>
  <c r="F4924" i="4"/>
  <c r="J2768" i="4" l="1"/>
  <c r="I2768" i="4"/>
  <c r="G2770" i="4"/>
  <c r="H2769" i="4"/>
  <c r="F4925" i="4"/>
  <c r="J2769" i="4" l="1"/>
  <c r="I2769" i="4"/>
  <c r="G2771" i="4"/>
  <c r="H2770" i="4"/>
  <c r="F4926" i="4"/>
  <c r="J2770" i="4" l="1"/>
  <c r="I2770" i="4"/>
  <c r="G2772" i="4"/>
  <c r="H2771" i="4"/>
  <c r="F4927" i="4"/>
  <c r="J2771" i="4" l="1"/>
  <c r="I2771" i="4"/>
  <c r="G2773" i="4"/>
  <c r="H2772" i="4"/>
  <c r="F4928" i="4"/>
  <c r="J2772" i="4" l="1"/>
  <c r="I2772" i="4"/>
  <c r="G2774" i="4"/>
  <c r="H2773" i="4"/>
  <c r="F4929" i="4"/>
  <c r="J2773" i="4" l="1"/>
  <c r="I2773" i="4"/>
  <c r="G2775" i="4"/>
  <c r="H2774" i="4"/>
  <c r="F4930" i="4"/>
  <c r="J2774" i="4" l="1"/>
  <c r="I2774" i="4"/>
  <c r="G2776" i="4"/>
  <c r="H2775" i="4"/>
  <c r="F4931" i="4"/>
  <c r="J2775" i="4" l="1"/>
  <c r="I2775" i="4"/>
  <c r="G2777" i="4"/>
  <c r="H2776" i="4"/>
  <c r="F4932" i="4"/>
  <c r="J2776" i="4" l="1"/>
  <c r="I2776" i="4"/>
  <c r="G2778" i="4"/>
  <c r="H2777" i="4"/>
  <c r="F4933" i="4"/>
  <c r="J2777" i="4" l="1"/>
  <c r="I2777" i="4"/>
  <c r="G2779" i="4"/>
  <c r="H2778" i="4"/>
  <c r="F4934" i="4"/>
  <c r="J2778" i="4" l="1"/>
  <c r="I2778" i="4"/>
  <c r="G2780" i="4"/>
  <c r="H2779" i="4"/>
  <c r="F4935" i="4"/>
  <c r="J2779" i="4" l="1"/>
  <c r="I2779" i="4"/>
  <c r="G2781" i="4"/>
  <c r="H2780" i="4"/>
  <c r="F4936" i="4"/>
  <c r="J2780" i="4" l="1"/>
  <c r="I2780" i="4"/>
  <c r="G2782" i="4"/>
  <c r="H2781" i="4"/>
  <c r="F4937" i="4"/>
  <c r="J2781" i="4" l="1"/>
  <c r="I2781" i="4"/>
  <c r="G2783" i="4"/>
  <c r="H2782" i="4"/>
  <c r="F4938" i="4"/>
  <c r="J2782" i="4" l="1"/>
  <c r="I2782" i="4"/>
  <c r="G2784" i="4"/>
  <c r="H2783" i="4"/>
  <c r="F4939" i="4"/>
  <c r="J2783" i="4" l="1"/>
  <c r="I2783" i="4"/>
  <c r="G2785" i="4"/>
  <c r="H2784" i="4"/>
  <c r="F4940" i="4"/>
  <c r="J2784" i="4" l="1"/>
  <c r="I2784" i="4"/>
  <c r="G2786" i="4"/>
  <c r="H2785" i="4"/>
  <c r="F4941" i="4"/>
  <c r="J2785" i="4" l="1"/>
  <c r="I2785" i="4"/>
  <c r="G2787" i="4"/>
  <c r="H2786" i="4"/>
  <c r="F4942" i="4"/>
  <c r="J2786" i="4" l="1"/>
  <c r="I2786" i="4"/>
  <c r="G2788" i="4"/>
  <c r="H2787" i="4"/>
  <c r="F4943" i="4"/>
  <c r="J2787" i="4" l="1"/>
  <c r="I2787" i="4"/>
  <c r="G2789" i="4"/>
  <c r="H2788" i="4"/>
  <c r="F4944" i="4"/>
  <c r="J2788" i="4" l="1"/>
  <c r="I2788" i="4"/>
  <c r="G2790" i="4"/>
  <c r="H2789" i="4"/>
  <c r="F4945" i="4"/>
  <c r="J2789" i="4" l="1"/>
  <c r="I2789" i="4"/>
  <c r="G2791" i="4"/>
  <c r="H2790" i="4"/>
  <c r="F4946" i="4"/>
  <c r="J2790" i="4" l="1"/>
  <c r="I2790" i="4"/>
  <c r="G2792" i="4"/>
  <c r="H2791" i="4"/>
  <c r="F4947" i="4"/>
  <c r="J2791" i="4" l="1"/>
  <c r="I2791" i="4"/>
  <c r="G2793" i="4"/>
  <c r="H2792" i="4"/>
  <c r="F4948" i="4"/>
  <c r="J2792" i="4" l="1"/>
  <c r="I2792" i="4"/>
  <c r="G2794" i="4"/>
  <c r="H2793" i="4"/>
  <c r="F4949" i="4"/>
  <c r="J2793" i="4" l="1"/>
  <c r="I2793" i="4"/>
  <c r="G2795" i="4"/>
  <c r="H2794" i="4"/>
  <c r="F4950" i="4"/>
  <c r="J2794" i="4" l="1"/>
  <c r="I2794" i="4"/>
  <c r="G2796" i="4"/>
  <c r="H2795" i="4"/>
  <c r="F4951" i="4"/>
  <c r="J2795" i="4" l="1"/>
  <c r="I2795" i="4"/>
  <c r="G2797" i="4"/>
  <c r="H2796" i="4"/>
  <c r="F4952" i="4"/>
  <c r="J2796" i="4" l="1"/>
  <c r="I2796" i="4"/>
  <c r="G2798" i="4"/>
  <c r="H2797" i="4"/>
  <c r="F4953" i="4"/>
  <c r="J2797" i="4" l="1"/>
  <c r="I2797" i="4"/>
  <c r="G2799" i="4"/>
  <c r="H2798" i="4"/>
  <c r="F4954" i="4"/>
  <c r="J2798" i="4" l="1"/>
  <c r="I2798" i="4"/>
  <c r="G2800" i="4"/>
  <c r="H2799" i="4"/>
  <c r="F4955" i="4"/>
  <c r="J2799" i="4" l="1"/>
  <c r="I2799" i="4"/>
  <c r="G2801" i="4"/>
  <c r="H2800" i="4"/>
  <c r="F4956" i="4"/>
  <c r="J2800" i="4" l="1"/>
  <c r="I2800" i="4"/>
  <c r="G2802" i="4"/>
  <c r="H2801" i="4"/>
  <c r="F4957" i="4"/>
  <c r="J2801" i="4" l="1"/>
  <c r="I2801" i="4"/>
  <c r="G2803" i="4"/>
  <c r="H2802" i="4"/>
  <c r="F4958" i="4"/>
  <c r="J2802" i="4" l="1"/>
  <c r="I2802" i="4"/>
  <c r="G2804" i="4"/>
  <c r="H2803" i="4"/>
  <c r="F4959" i="4"/>
  <c r="J2803" i="4" l="1"/>
  <c r="I2803" i="4"/>
  <c r="G2805" i="4"/>
  <c r="H2804" i="4"/>
  <c r="F4960" i="4"/>
  <c r="J2804" i="4" l="1"/>
  <c r="I2804" i="4"/>
  <c r="G2806" i="4"/>
  <c r="H2805" i="4"/>
  <c r="F4961" i="4"/>
  <c r="J2805" i="4" l="1"/>
  <c r="I2805" i="4"/>
  <c r="G2807" i="4"/>
  <c r="H2806" i="4"/>
  <c r="F4962" i="4"/>
  <c r="J2806" i="4" l="1"/>
  <c r="I2806" i="4"/>
  <c r="G2808" i="4"/>
  <c r="H2807" i="4"/>
  <c r="F4963" i="4"/>
  <c r="J2807" i="4" l="1"/>
  <c r="I2807" i="4"/>
  <c r="G2809" i="4"/>
  <c r="H2808" i="4"/>
  <c r="F4964" i="4"/>
  <c r="J2808" i="4" l="1"/>
  <c r="I2808" i="4"/>
  <c r="G2810" i="4"/>
  <c r="H2809" i="4"/>
  <c r="F4965" i="4"/>
  <c r="J2809" i="4" l="1"/>
  <c r="I2809" i="4"/>
  <c r="G2811" i="4"/>
  <c r="H2810" i="4"/>
  <c r="F4966" i="4"/>
  <c r="J2810" i="4" l="1"/>
  <c r="I2810" i="4"/>
  <c r="G2812" i="4"/>
  <c r="H2811" i="4"/>
  <c r="F4967" i="4"/>
  <c r="J2811" i="4" l="1"/>
  <c r="I2811" i="4"/>
  <c r="G2813" i="4"/>
  <c r="H2812" i="4"/>
  <c r="F4968" i="4"/>
  <c r="J2812" i="4" l="1"/>
  <c r="I2812" i="4"/>
  <c r="G2814" i="4"/>
  <c r="H2813" i="4"/>
  <c r="F4969" i="4"/>
  <c r="J2813" i="4" l="1"/>
  <c r="I2813" i="4"/>
  <c r="G2815" i="4"/>
  <c r="H2814" i="4"/>
  <c r="F4970" i="4"/>
  <c r="J2814" i="4" l="1"/>
  <c r="I2814" i="4"/>
  <c r="G2816" i="4"/>
  <c r="H2815" i="4"/>
  <c r="F4971" i="4"/>
  <c r="J2815" i="4" l="1"/>
  <c r="I2815" i="4"/>
  <c r="G2817" i="4"/>
  <c r="H2816" i="4"/>
  <c r="F4972" i="4"/>
  <c r="J2816" i="4" l="1"/>
  <c r="I2816" i="4"/>
  <c r="G2818" i="4"/>
  <c r="H2817" i="4"/>
  <c r="F4973" i="4"/>
  <c r="J2817" i="4" l="1"/>
  <c r="I2817" i="4"/>
  <c r="G2819" i="4"/>
  <c r="H2818" i="4"/>
  <c r="F4974" i="4"/>
  <c r="J2818" i="4" l="1"/>
  <c r="I2818" i="4"/>
  <c r="G2820" i="4"/>
  <c r="H2819" i="4"/>
  <c r="F4975" i="4"/>
  <c r="J2819" i="4" l="1"/>
  <c r="I2819" i="4"/>
  <c r="G2821" i="4"/>
  <c r="H2820" i="4"/>
  <c r="F4976" i="4"/>
  <c r="J2820" i="4" l="1"/>
  <c r="I2820" i="4"/>
  <c r="G2822" i="4"/>
  <c r="H2821" i="4"/>
  <c r="F4977" i="4"/>
  <c r="J2821" i="4" l="1"/>
  <c r="I2821" i="4"/>
  <c r="G2823" i="4"/>
  <c r="H2822" i="4"/>
  <c r="F4978" i="4"/>
  <c r="J2822" i="4" l="1"/>
  <c r="I2822" i="4"/>
  <c r="G2824" i="4"/>
  <c r="H2823" i="4"/>
  <c r="F4979" i="4"/>
  <c r="J2823" i="4" l="1"/>
  <c r="I2823" i="4"/>
  <c r="G2825" i="4"/>
  <c r="H2824" i="4"/>
  <c r="F4980" i="4"/>
  <c r="J2824" i="4" l="1"/>
  <c r="I2824" i="4"/>
  <c r="G2826" i="4"/>
  <c r="H2825" i="4"/>
  <c r="F4981" i="4"/>
  <c r="J2825" i="4" l="1"/>
  <c r="I2825" i="4"/>
  <c r="G2827" i="4"/>
  <c r="H2826" i="4"/>
  <c r="F4982" i="4"/>
  <c r="J2826" i="4" l="1"/>
  <c r="I2826" i="4"/>
  <c r="G2828" i="4"/>
  <c r="H2827" i="4"/>
  <c r="F4983" i="4"/>
  <c r="J2827" i="4" l="1"/>
  <c r="I2827" i="4"/>
  <c r="G2829" i="4"/>
  <c r="H2828" i="4"/>
  <c r="F4984" i="4"/>
  <c r="J2828" i="4" l="1"/>
  <c r="I2828" i="4"/>
  <c r="G2830" i="4"/>
  <c r="H2829" i="4"/>
  <c r="F4985" i="4"/>
  <c r="J2829" i="4" l="1"/>
  <c r="I2829" i="4"/>
  <c r="G2831" i="4"/>
  <c r="H2830" i="4"/>
  <c r="F4986" i="4"/>
  <c r="J2830" i="4" l="1"/>
  <c r="I2830" i="4"/>
  <c r="G2832" i="4"/>
  <c r="H2831" i="4"/>
  <c r="F4987" i="4"/>
  <c r="J2831" i="4" l="1"/>
  <c r="I2831" i="4"/>
  <c r="G2833" i="4"/>
  <c r="H2832" i="4"/>
  <c r="F4988" i="4"/>
  <c r="J2832" i="4" l="1"/>
  <c r="I2832" i="4"/>
  <c r="G2834" i="4"/>
  <c r="H2833" i="4"/>
  <c r="F4989" i="4"/>
  <c r="J2833" i="4" l="1"/>
  <c r="I2833" i="4"/>
  <c r="G2835" i="4"/>
  <c r="H2834" i="4"/>
  <c r="F4990" i="4"/>
  <c r="J2834" i="4" l="1"/>
  <c r="I2834" i="4"/>
  <c r="G2836" i="4"/>
  <c r="H2835" i="4"/>
  <c r="F4991" i="4"/>
  <c r="J2835" i="4" l="1"/>
  <c r="I2835" i="4"/>
  <c r="G2837" i="4"/>
  <c r="H2836" i="4"/>
  <c r="F4992" i="4"/>
  <c r="J2836" i="4" l="1"/>
  <c r="I2836" i="4"/>
  <c r="G2838" i="4"/>
  <c r="H2837" i="4"/>
  <c r="F4993" i="4"/>
  <c r="J2837" i="4" l="1"/>
  <c r="I2837" i="4"/>
  <c r="G2839" i="4"/>
  <c r="H2838" i="4"/>
  <c r="F4994" i="4"/>
  <c r="J2838" i="4" l="1"/>
  <c r="I2838" i="4"/>
  <c r="G2840" i="4"/>
  <c r="H2839" i="4"/>
  <c r="F4995" i="4"/>
  <c r="J2839" i="4" l="1"/>
  <c r="I2839" i="4"/>
  <c r="G2841" i="4"/>
  <c r="H2840" i="4"/>
  <c r="F4996" i="4"/>
  <c r="J2840" i="4" l="1"/>
  <c r="I2840" i="4"/>
  <c r="G2842" i="4"/>
  <c r="H2841" i="4"/>
  <c r="F4997" i="4"/>
  <c r="J2841" i="4" l="1"/>
  <c r="I2841" i="4"/>
  <c r="G2843" i="4"/>
  <c r="H2842" i="4"/>
  <c r="F4998" i="4"/>
  <c r="J2842" i="4" l="1"/>
  <c r="I2842" i="4"/>
  <c r="G2844" i="4"/>
  <c r="H2843" i="4"/>
  <c r="F4999" i="4"/>
  <c r="J2843" i="4" l="1"/>
  <c r="I2843" i="4"/>
  <c r="G2845" i="4"/>
  <c r="H2844" i="4"/>
  <c r="F5000" i="4"/>
  <c r="J2844" i="4" l="1"/>
  <c r="I2844" i="4"/>
  <c r="G2846" i="4"/>
  <c r="H2845" i="4"/>
  <c r="F5001" i="4"/>
  <c r="J2845" i="4" l="1"/>
  <c r="I2845" i="4"/>
  <c r="G2847" i="4"/>
  <c r="H2846" i="4"/>
  <c r="F5002" i="4"/>
  <c r="J2846" i="4" l="1"/>
  <c r="I2846" i="4"/>
  <c r="G2848" i="4"/>
  <c r="H2847" i="4"/>
  <c r="F5003" i="4"/>
  <c r="J2847" i="4" l="1"/>
  <c r="I2847" i="4"/>
  <c r="G2849" i="4"/>
  <c r="H2848" i="4"/>
  <c r="F5004" i="4"/>
  <c r="J2848" i="4" l="1"/>
  <c r="I2848" i="4"/>
  <c r="G2850" i="4"/>
  <c r="H2849" i="4"/>
  <c r="F5005" i="4"/>
  <c r="J2849" i="4" l="1"/>
  <c r="I2849" i="4"/>
  <c r="G2851" i="4"/>
  <c r="H2850" i="4"/>
  <c r="F5006" i="4"/>
  <c r="J2850" i="4" l="1"/>
  <c r="I2850" i="4"/>
  <c r="G2852" i="4"/>
  <c r="H2851" i="4"/>
  <c r="F5007" i="4"/>
  <c r="J2851" i="4" l="1"/>
  <c r="I2851" i="4"/>
  <c r="G2853" i="4"/>
  <c r="H2852" i="4"/>
  <c r="F5008" i="4"/>
  <c r="J2852" i="4" l="1"/>
  <c r="I2852" i="4"/>
  <c r="G2854" i="4"/>
  <c r="H2853" i="4"/>
  <c r="F5009" i="4"/>
  <c r="J2853" i="4" l="1"/>
  <c r="I2853" i="4"/>
  <c r="G2855" i="4"/>
  <c r="H2854" i="4"/>
  <c r="F5010" i="4"/>
  <c r="J2854" i="4" l="1"/>
  <c r="I2854" i="4"/>
  <c r="G2856" i="4"/>
  <c r="H2855" i="4"/>
  <c r="F5011" i="4"/>
  <c r="J2855" i="4" l="1"/>
  <c r="I2855" i="4"/>
  <c r="G2857" i="4"/>
  <c r="H2856" i="4"/>
  <c r="F5012" i="4"/>
  <c r="J2856" i="4" l="1"/>
  <c r="I2856" i="4"/>
  <c r="G2858" i="4"/>
  <c r="H2857" i="4"/>
  <c r="F5013" i="4"/>
  <c r="J2857" i="4" l="1"/>
  <c r="I2857" i="4"/>
  <c r="G2859" i="4"/>
  <c r="H2858" i="4"/>
  <c r="F5014" i="4"/>
  <c r="J2858" i="4" l="1"/>
  <c r="I2858" i="4"/>
  <c r="G2860" i="4"/>
  <c r="H2859" i="4"/>
  <c r="F5015" i="4"/>
  <c r="J2859" i="4" l="1"/>
  <c r="I2859" i="4"/>
  <c r="G2861" i="4"/>
  <c r="H2860" i="4"/>
  <c r="F5016" i="4"/>
  <c r="J2860" i="4" l="1"/>
  <c r="I2860" i="4"/>
  <c r="G2862" i="4"/>
  <c r="H2861" i="4"/>
  <c r="F5017" i="4"/>
  <c r="J2861" i="4" l="1"/>
  <c r="I2861" i="4"/>
  <c r="G2863" i="4"/>
  <c r="H2862" i="4"/>
  <c r="F5018" i="4"/>
  <c r="J2862" i="4" l="1"/>
  <c r="I2862" i="4"/>
  <c r="G2864" i="4"/>
  <c r="H2863" i="4"/>
  <c r="F5019" i="4"/>
  <c r="J2863" i="4" l="1"/>
  <c r="I2863" i="4"/>
  <c r="G2865" i="4"/>
  <c r="H2864" i="4"/>
  <c r="F5020" i="4"/>
  <c r="J2864" i="4" l="1"/>
  <c r="I2864" i="4"/>
  <c r="G2866" i="4"/>
  <c r="H2865" i="4"/>
  <c r="F5021" i="4"/>
  <c r="J2865" i="4" l="1"/>
  <c r="I2865" i="4"/>
  <c r="G2867" i="4"/>
  <c r="H2866" i="4"/>
  <c r="F5022" i="4"/>
  <c r="J2866" i="4" l="1"/>
  <c r="I2866" i="4"/>
  <c r="G2868" i="4"/>
  <c r="H2867" i="4"/>
  <c r="F5023" i="4"/>
  <c r="J2867" i="4" l="1"/>
  <c r="I2867" i="4"/>
  <c r="G2869" i="4"/>
  <c r="H2868" i="4"/>
  <c r="F5024" i="4"/>
  <c r="J2868" i="4" l="1"/>
  <c r="I2868" i="4"/>
  <c r="G2870" i="4"/>
  <c r="H2869" i="4"/>
  <c r="F5025" i="4"/>
  <c r="J2869" i="4" l="1"/>
  <c r="I2869" i="4"/>
  <c r="G2871" i="4"/>
  <c r="H2870" i="4"/>
  <c r="F5026" i="4"/>
  <c r="J2870" i="4" l="1"/>
  <c r="I2870" i="4"/>
  <c r="G2872" i="4"/>
  <c r="H2871" i="4"/>
  <c r="F5027" i="4"/>
  <c r="J2871" i="4" l="1"/>
  <c r="I2871" i="4"/>
  <c r="G2873" i="4"/>
  <c r="H2872" i="4"/>
  <c r="F5028" i="4"/>
  <c r="J2872" i="4" l="1"/>
  <c r="I2872" i="4"/>
  <c r="G2874" i="4"/>
  <c r="H2873" i="4"/>
  <c r="F5029" i="4"/>
  <c r="J2873" i="4" l="1"/>
  <c r="I2873" i="4"/>
  <c r="G2875" i="4"/>
  <c r="H2874" i="4"/>
  <c r="F5030" i="4"/>
  <c r="J2874" i="4" l="1"/>
  <c r="I2874" i="4"/>
  <c r="G2876" i="4"/>
  <c r="H2875" i="4"/>
  <c r="F5031" i="4"/>
  <c r="J2875" i="4" l="1"/>
  <c r="I2875" i="4"/>
  <c r="G2877" i="4"/>
  <c r="H2876" i="4"/>
  <c r="F5032" i="4"/>
  <c r="J2876" i="4" l="1"/>
  <c r="I2876" i="4"/>
  <c r="G2878" i="4"/>
  <c r="H2877" i="4"/>
  <c r="F5033" i="4"/>
  <c r="J2877" i="4" l="1"/>
  <c r="I2877" i="4"/>
  <c r="G2879" i="4"/>
  <c r="H2878" i="4"/>
  <c r="F5034" i="4"/>
  <c r="J2878" i="4" l="1"/>
  <c r="I2878" i="4"/>
  <c r="G2880" i="4"/>
  <c r="H2879" i="4"/>
  <c r="F5035" i="4"/>
  <c r="J2879" i="4" l="1"/>
  <c r="I2879" i="4"/>
  <c r="G2881" i="4"/>
  <c r="H2880" i="4"/>
  <c r="F5036" i="4"/>
  <c r="J2880" i="4" l="1"/>
  <c r="I2880" i="4"/>
  <c r="G2882" i="4"/>
  <c r="H2881" i="4"/>
  <c r="F5037" i="4"/>
  <c r="J2881" i="4" l="1"/>
  <c r="I2881" i="4"/>
  <c r="G2883" i="4"/>
  <c r="H2882" i="4"/>
  <c r="F5038" i="4"/>
  <c r="J2882" i="4" l="1"/>
  <c r="I2882" i="4"/>
  <c r="G2884" i="4"/>
  <c r="H2883" i="4"/>
  <c r="F5039" i="4"/>
  <c r="J2883" i="4" l="1"/>
  <c r="I2883" i="4"/>
  <c r="G2885" i="4"/>
  <c r="H2884" i="4"/>
  <c r="F5040" i="4"/>
  <c r="J2884" i="4" l="1"/>
  <c r="I2884" i="4"/>
  <c r="G2886" i="4"/>
  <c r="H2885" i="4"/>
  <c r="F5041" i="4"/>
  <c r="J2885" i="4" l="1"/>
  <c r="I2885" i="4"/>
  <c r="G2887" i="4"/>
  <c r="H2886" i="4"/>
  <c r="F5042" i="4"/>
  <c r="J2886" i="4" l="1"/>
  <c r="I2886" i="4"/>
  <c r="G2888" i="4"/>
  <c r="H2887" i="4"/>
  <c r="F5043" i="4"/>
  <c r="J2887" i="4" l="1"/>
  <c r="I2887" i="4"/>
  <c r="G2889" i="4"/>
  <c r="H2888" i="4"/>
  <c r="F5044" i="4"/>
  <c r="J2888" i="4" l="1"/>
  <c r="I2888" i="4"/>
  <c r="G2890" i="4"/>
  <c r="H2889" i="4"/>
  <c r="F5045" i="4"/>
  <c r="J2889" i="4" l="1"/>
  <c r="I2889" i="4"/>
  <c r="G2891" i="4"/>
  <c r="H2890" i="4"/>
  <c r="F5046" i="4"/>
  <c r="J2890" i="4" l="1"/>
  <c r="I2890" i="4"/>
  <c r="G2892" i="4"/>
  <c r="H2891" i="4"/>
  <c r="F5047" i="4"/>
  <c r="J2891" i="4" l="1"/>
  <c r="I2891" i="4"/>
  <c r="G2893" i="4"/>
  <c r="H2892" i="4"/>
  <c r="F5048" i="4"/>
  <c r="J2892" i="4" l="1"/>
  <c r="I2892" i="4"/>
  <c r="G2894" i="4"/>
  <c r="H2893" i="4"/>
  <c r="F5049" i="4"/>
  <c r="J2893" i="4" l="1"/>
  <c r="I2893" i="4"/>
  <c r="G2895" i="4"/>
  <c r="H2894" i="4"/>
  <c r="F5050" i="4"/>
  <c r="J2894" i="4" l="1"/>
  <c r="I2894" i="4"/>
  <c r="G2896" i="4"/>
  <c r="H2895" i="4"/>
  <c r="F5051" i="4"/>
  <c r="J2895" i="4" l="1"/>
  <c r="I2895" i="4"/>
  <c r="G2897" i="4"/>
  <c r="H2896" i="4"/>
  <c r="F5052" i="4"/>
  <c r="J2896" i="4" l="1"/>
  <c r="I2896" i="4"/>
  <c r="G2898" i="4"/>
  <c r="H2897" i="4"/>
  <c r="F5053" i="4"/>
  <c r="J2897" i="4" l="1"/>
  <c r="I2897" i="4"/>
  <c r="G2899" i="4"/>
  <c r="H2898" i="4"/>
  <c r="F5054" i="4"/>
  <c r="J2898" i="4" l="1"/>
  <c r="I2898" i="4"/>
  <c r="G2900" i="4"/>
  <c r="H2899" i="4"/>
  <c r="F5055" i="4"/>
  <c r="J2899" i="4" l="1"/>
  <c r="I2899" i="4"/>
  <c r="G2901" i="4"/>
  <c r="H2900" i="4"/>
  <c r="F5056" i="4"/>
  <c r="J2900" i="4" l="1"/>
  <c r="I2900" i="4"/>
  <c r="G2902" i="4"/>
  <c r="H2901" i="4"/>
  <c r="F5057" i="4"/>
  <c r="J2901" i="4" l="1"/>
  <c r="I2901" i="4"/>
  <c r="G2903" i="4"/>
  <c r="H2902" i="4"/>
  <c r="F5058" i="4"/>
  <c r="J2902" i="4" l="1"/>
  <c r="I2902" i="4"/>
  <c r="G2904" i="4"/>
  <c r="H2903" i="4"/>
  <c r="F5059" i="4"/>
  <c r="J2903" i="4" l="1"/>
  <c r="I2903" i="4"/>
  <c r="G2905" i="4"/>
  <c r="H2904" i="4"/>
  <c r="F5060" i="4"/>
  <c r="J2904" i="4" l="1"/>
  <c r="I2904" i="4"/>
  <c r="G2906" i="4"/>
  <c r="H2905" i="4"/>
  <c r="F5061" i="4"/>
  <c r="J2905" i="4" l="1"/>
  <c r="I2905" i="4"/>
  <c r="G2907" i="4"/>
  <c r="H2906" i="4"/>
  <c r="F5062" i="4"/>
  <c r="J2906" i="4" l="1"/>
  <c r="I2906" i="4"/>
  <c r="G2908" i="4"/>
  <c r="H2907" i="4"/>
  <c r="F5063" i="4"/>
  <c r="J2907" i="4" l="1"/>
  <c r="I2907" i="4"/>
  <c r="G2909" i="4"/>
  <c r="H2908" i="4"/>
  <c r="F5064" i="4"/>
  <c r="J2908" i="4" l="1"/>
  <c r="I2908" i="4"/>
  <c r="G2910" i="4"/>
  <c r="H2909" i="4"/>
  <c r="F5065" i="4"/>
  <c r="J2909" i="4" l="1"/>
  <c r="I2909" i="4"/>
  <c r="G2911" i="4"/>
  <c r="H2910" i="4"/>
  <c r="F5066" i="4"/>
  <c r="J2910" i="4" l="1"/>
  <c r="I2910" i="4"/>
  <c r="G2912" i="4"/>
  <c r="H2911" i="4"/>
  <c r="F5067" i="4"/>
  <c r="J2911" i="4" l="1"/>
  <c r="I2911" i="4"/>
  <c r="G2913" i="4"/>
  <c r="H2912" i="4"/>
  <c r="F5068" i="4"/>
  <c r="J2912" i="4" l="1"/>
  <c r="I2912" i="4"/>
  <c r="G2914" i="4"/>
  <c r="H2913" i="4"/>
  <c r="F5069" i="4"/>
  <c r="J2913" i="4" l="1"/>
  <c r="I2913" i="4"/>
  <c r="G2915" i="4"/>
  <c r="H2914" i="4"/>
  <c r="F5070" i="4"/>
  <c r="J2914" i="4" l="1"/>
  <c r="I2914" i="4"/>
  <c r="G2916" i="4"/>
  <c r="H2915" i="4"/>
  <c r="F5071" i="4"/>
  <c r="J2915" i="4" l="1"/>
  <c r="I2915" i="4"/>
  <c r="G2917" i="4"/>
  <c r="H2916" i="4"/>
  <c r="F5072" i="4"/>
  <c r="J2916" i="4" l="1"/>
  <c r="I2916" i="4"/>
  <c r="G2918" i="4"/>
  <c r="H2917" i="4"/>
  <c r="F5073" i="4"/>
  <c r="J2917" i="4" l="1"/>
  <c r="I2917" i="4"/>
  <c r="G2919" i="4"/>
  <c r="H2918" i="4"/>
  <c r="F5074" i="4"/>
  <c r="J2918" i="4" l="1"/>
  <c r="I2918" i="4"/>
  <c r="G2920" i="4"/>
  <c r="H2919" i="4"/>
  <c r="F5075" i="4"/>
  <c r="J2919" i="4" l="1"/>
  <c r="I2919" i="4"/>
  <c r="G2921" i="4"/>
  <c r="H2920" i="4"/>
  <c r="F5076" i="4"/>
  <c r="J2920" i="4" l="1"/>
  <c r="I2920" i="4"/>
  <c r="G2922" i="4"/>
  <c r="H2921" i="4"/>
  <c r="F5077" i="4"/>
  <c r="J2921" i="4" l="1"/>
  <c r="I2921" i="4"/>
  <c r="G2923" i="4"/>
  <c r="H2922" i="4"/>
  <c r="F5078" i="4"/>
  <c r="J2922" i="4" l="1"/>
  <c r="I2922" i="4"/>
  <c r="G2924" i="4"/>
  <c r="H2923" i="4"/>
  <c r="F5079" i="4"/>
  <c r="J2923" i="4" l="1"/>
  <c r="I2923" i="4"/>
  <c r="G2925" i="4"/>
  <c r="H2924" i="4"/>
  <c r="F5080" i="4"/>
  <c r="J2924" i="4" l="1"/>
  <c r="I2924" i="4"/>
  <c r="G2926" i="4"/>
  <c r="H2925" i="4"/>
  <c r="F5081" i="4"/>
  <c r="J2925" i="4" l="1"/>
  <c r="I2925" i="4"/>
  <c r="G2927" i="4"/>
  <c r="H2926" i="4"/>
  <c r="F5082" i="4"/>
  <c r="J2926" i="4" l="1"/>
  <c r="I2926" i="4"/>
  <c r="G2928" i="4"/>
  <c r="H2927" i="4"/>
  <c r="F5083" i="4"/>
  <c r="J2927" i="4" l="1"/>
  <c r="I2927" i="4"/>
  <c r="G2929" i="4"/>
  <c r="H2928" i="4"/>
  <c r="F5084" i="4"/>
  <c r="J2928" i="4" l="1"/>
  <c r="I2928" i="4"/>
  <c r="G2930" i="4"/>
  <c r="H2929" i="4"/>
  <c r="F5085" i="4"/>
  <c r="J2929" i="4" l="1"/>
  <c r="I2929" i="4"/>
  <c r="G2931" i="4"/>
  <c r="H2930" i="4"/>
  <c r="F5086" i="4"/>
  <c r="J2930" i="4" l="1"/>
  <c r="I2930" i="4"/>
  <c r="G2932" i="4"/>
  <c r="H2931" i="4"/>
  <c r="F5087" i="4"/>
  <c r="J2931" i="4" l="1"/>
  <c r="I2931" i="4"/>
  <c r="G2933" i="4"/>
  <c r="H2932" i="4"/>
  <c r="F5088" i="4"/>
  <c r="J2932" i="4" l="1"/>
  <c r="I2932" i="4"/>
  <c r="G2934" i="4"/>
  <c r="H2933" i="4"/>
  <c r="F5089" i="4"/>
  <c r="J2933" i="4" l="1"/>
  <c r="I2933" i="4"/>
  <c r="G2935" i="4"/>
  <c r="H2934" i="4"/>
  <c r="F5090" i="4"/>
  <c r="J2934" i="4" l="1"/>
  <c r="I2934" i="4"/>
  <c r="G2936" i="4"/>
  <c r="H2935" i="4"/>
  <c r="F5091" i="4"/>
  <c r="J2935" i="4" l="1"/>
  <c r="I2935" i="4"/>
  <c r="G2937" i="4"/>
  <c r="H2936" i="4"/>
  <c r="F5092" i="4"/>
  <c r="J2936" i="4" l="1"/>
  <c r="I2936" i="4"/>
  <c r="G2938" i="4"/>
  <c r="H2937" i="4"/>
  <c r="F5093" i="4"/>
  <c r="J2937" i="4" l="1"/>
  <c r="I2937" i="4"/>
  <c r="G2939" i="4"/>
  <c r="H2938" i="4"/>
  <c r="F5094" i="4"/>
  <c r="J2938" i="4" l="1"/>
  <c r="I2938" i="4"/>
  <c r="G2940" i="4"/>
  <c r="H2939" i="4"/>
  <c r="F5095" i="4"/>
  <c r="J2939" i="4" l="1"/>
  <c r="I2939" i="4"/>
  <c r="G2941" i="4"/>
  <c r="H2940" i="4"/>
  <c r="F5096" i="4"/>
  <c r="J2940" i="4" l="1"/>
  <c r="I2940" i="4"/>
  <c r="G2942" i="4"/>
  <c r="H2941" i="4"/>
  <c r="F5097" i="4"/>
  <c r="J2941" i="4" l="1"/>
  <c r="I2941" i="4"/>
  <c r="G2943" i="4"/>
  <c r="H2942" i="4"/>
  <c r="F5098" i="4"/>
  <c r="J2942" i="4" l="1"/>
  <c r="I2942" i="4"/>
  <c r="G2944" i="4"/>
  <c r="H2943" i="4"/>
  <c r="F5099" i="4"/>
  <c r="J2943" i="4" l="1"/>
  <c r="I2943" i="4"/>
  <c r="G2945" i="4"/>
  <c r="H2944" i="4"/>
  <c r="F5100" i="4"/>
  <c r="J2944" i="4" l="1"/>
  <c r="I2944" i="4"/>
  <c r="G2946" i="4"/>
  <c r="H2945" i="4"/>
  <c r="F5101" i="4"/>
  <c r="J2945" i="4" l="1"/>
  <c r="I2945" i="4"/>
  <c r="G2947" i="4"/>
  <c r="H2946" i="4"/>
  <c r="F5102" i="4"/>
  <c r="J2946" i="4" l="1"/>
  <c r="I2946" i="4"/>
  <c r="G2948" i="4"/>
  <c r="H2947" i="4"/>
  <c r="F5103" i="4"/>
  <c r="J2947" i="4" l="1"/>
  <c r="I2947" i="4"/>
  <c r="G2949" i="4"/>
  <c r="H2948" i="4"/>
  <c r="F5104" i="4"/>
  <c r="J2948" i="4" l="1"/>
  <c r="I2948" i="4"/>
  <c r="G2950" i="4"/>
  <c r="H2949" i="4"/>
  <c r="F5105" i="4"/>
  <c r="J2949" i="4" l="1"/>
  <c r="I2949" i="4"/>
  <c r="G2951" i="4"/>
  <c r="H2950" i="4"/>
  <c r="F5106" i="4"/>
  <c r="J2950" i="4" l="1"/>
  <c r="I2950" i="4"/>
  <c r="G2952" i="4"/>
  <c r="H2951" i="4"/>
  <c r="F5107" i="4"/>
  <c r="J2951" i="4" l="1"/>
  <c r="I2951" i="4"/>
  <c r="G2953" i="4"/>
  <c r="H2952" i="4"/>
  <c r="F5108" i="4"/>
  <c r="J2952" i="4" l="1"/>
  <c r="I2952" i="4"/>
  <c r="G2954" i="4"/>
  <c r="H2953" i="4"/>
  <c r="F5109" i="4"/>
  <c r="J2953" i="4" l="1"/>
  <c r="I2953" i="4"/>
  <c r="G2955" i="4"/>
  <c r="H2954" i="4"/>
  <c r="F5110" i="4"/>
  <c r="J2954" i="4" l="1"/>
  <c r="I2954" i="4"/>
  <c r="G2956" i="4"/>
  <c r="H2955" i="4"/>
  <c r="F5111" i="4"/>
  <c r="J2955" i="4" l="1"/>
  <c r="I2955" i="4"/>
  <c r="G2957" i="4"/>
  <c r="H2956" i="4"/>
  <c r="F5112" i="4"/>
  <c r="J2956" i="4" l="1"/>
  <c r="I2956" i="4"/>
  <c r="G2958" i="4"/>
  <c r="H2957" i="4"/>
  <c r="F5113" i="4"/>
  <c r="J2957" i="4" l="1"/>
  <c r="I2957" i="4"/>
  <c r="G2959" i="4"/>
  <c r="H2958" i="4"/>
  <c r="F5114" i="4"/>
  <c r="J2958" i="4" l="1"/>
  <c r="I2958" i="4"/>
  <c r="G2960" i="4"/>
  <c r="H2959" i="4"/>
  <c r="F5115" i="4"/>
  <c r="J2959" i="4" l="1"/>
  <c r="I2959" i="4"/>
  <c r="G2961" i="4"/>
  <c r="H2960" i="4"/>
  <c r="F5116" i="4"/>
  <c r="J2960" i="4" l="1"/>
  <c r="I2960" i="4"/>
  <c r="G2962" i="4"/>
  <c r="H2961" i="4"/>
  <c r="F5117" i="4"/>
  <c r="J2961" i="4" l="1"/>
  <c r="I2961" i="4"/>
  <c r="G2963" i="4"/>
  <c r="H2962" i="4"/>
  <c r="F5118" i="4"/>
  <c r="J2962" i="4" l="1"/>
  <c r="I2962" i="4"/>
  <c r="G2964" i="4"/>
  <c r="H2963" i="4"/>
  <c r="F5119" i="4"/>
  <c r="J2963" i="4" l="1"/>
  <c r="I2963" i="4"/>
  <c r="G2965" i="4"/>
  <c r="H2964" i="4"/>
  <c r="F5120" i="4"/>
  <c r="J2964" i="4" l="1"/>
  <c r="I2964" i="4"/>
  <c r="G2966" i="4"/>
  <c r="H2965" i="4"/>
  <c r="F5121" i="4"/>
  <c r="J2965" i="4" l="1"/>
  <c r="I2965" i="4"/>
  <c r="G2967" i="4"/>
  <c r="H2966" i="4"/>
  <c r="F5122" i="4"/>
  <c r="J2966" i="4" l="1"/>
  <c r="I2966" i="4"/>
  <c r="G2968" i="4"/>
  <c r="H2967" i="4"/>
  <c r="F5123" i="4"/>
  <c r="J2967" i="4" l="1"/>
  <c r="I2967" i="4"/>
  <c r="G2969" i="4"/>
  <c r="H2968" i="4"/>
  <c r="F5124" i="4"/>
  <c r="J2968" i="4" l="1"/>
  <c r="I2968" i="4"/>
  <c r="G2970" i="4"/>
  <c r="H2969" i="4"/>
  <c r="F5125" i="4"/>
  <c r="J2969" i="4" l="1"/>
  <c r="I2969" i="4"/>
  <c r="G2971" i="4"/>
  <c r="H2970" i="4"/>
  <c r="F5126" i="4"/>
  <c r="J2970" i="4" l="1"/>
  <c r="I2970" i="4"/>
  <c r="G2972" i="4"/>
  <c r="H2971" i="4"/>
  <c r="F5127" i="4"/>
  <c r="J2971" i="4" l="1"/>
  <c r="I2971" i="4"/>
  <c r="G2973" i="4"/>
  <c r="H2972" i="4"/>
  <c r="F5128" i="4"/>
  <c r="J2972" i="4" l="1"/>
  <c r="I2972" i="4"/>
  <c r="G2974" i="4"/>
  <c r="H2973" i="4"/>
  <c r="F5129" i="4"/>
  <c r="J2973" i="4" l="1"/>
  <c r="I2973" i="4"/>
  <c r="G2975" i="4"/>
  <c r="H2974" i="4"/>
  <c r="F5130" i="4"/>
  <c r="J2974" i="4" l="1"/>
  <c r="I2974" i="4"/>
  <c r="G2976" i="4"/>
  <c r="H2975" i="4"/>
  <c r="F5131" i="4"/>
  <c r="J2975" i="4" l="1"/>
  <c r="I2975" i="4"/>
  <c r="G2977" i="4"/>
  <c r="H2976" i="4"/>
  <c r="F5132" i="4"/>
  <c r="J2976" i="4" l="1"/>
  <c r="I2976" i="4"/>
  <c r="G2978" i="4"/>
  <c r="H2977" i="4"/>
  <c r="F5133" i="4"/>
  <c r="J2977" i="4" l="1"/>
  <c r="I2977" i="4"/>
  <c r="G2979" i="4"/>
  <c r="H2978" i="4"/>
  <c r="F5134" i="4"/>
  <c r="J2978" i="4" l="1"/>
  <c r="I2978" i="4"/>
  <c r="G2980" i="4"/>
  <c r="H2979" i="4"/>
  <c r="F5135" i="4"/>
  <c r="J2979" i="4" l="1"/>
  <c r="I2979" i="4"/>
  <c r="G2981" i="4"/>
  <c r="H2980" i="4"/>
  <c r="F5136" i="4"/>
  <c r="J2980" i="4" l="1"/>
  <c r="I2980" i="4"/>
  <c r="G2982" i="4"/>
  <c r="H2981" i="4"/>
  <c r="F5137" i="4"/>
  <c r="J2981" i="4" l="1"/>
  <c r="I2981" i="4"/>
  <c r="G2983" i="4"/>
  <c r="H2982" i="4"/>
  <c r="F5138" i="4"/>
  <c r="J2982" i="4" l="1"/>
  <c r="I2982" i="4"/>
  <c r="G2984" i="4"/>
  <c r="H2983" i="4"/>
  <c r="F5139" i="4"/>
  <c r="J2983" i="4" l="1"/>
  <c r="I2983" i="4"/>
  <c r="G2985" i="4"/>
  <c r="H2984" i="4"/>
  <c r="F5140" i="4"/>
  <c r="J2984" i="4" l="1"/>
  <c r="I2984" i="4"/>
  <c r="G2986" i="4"/>
  <c r="H2985" i="4"/>
  <c r="F5141" i="4"/>
  <c r="J2985" i="4" l="1"/>
  <c r="I2985" i="4"/>
  <c r="G2987" i="4"/>
  <c r="H2986" i="4"/>
  <c r="F5142" i="4"/>
  <c r="J2986" i="4" l="1"/>
  <c r="I2986" i="4"/>
  <c r="G2988" i="4"/>
  <c r="H2987" i="4"/>
  <c r="F5143" i="4"/>
  <c r="J2987" i="4" l="1"/>
  <c r="I2987" i="4"/>
  <c r="G2989" i="4"/>
  <c r="H2988" i="4"/>
  <c r="F5144" i="4"/>
  <c r="J2988" i="4" l="1"/>
  <c r="I2988" i="4"/>
  <c r="G2990" i="4"/>
  <c r="H2989" i="4"/>
  <c r="F5145" i="4"/>
  <c r="J2989" i="4" l="1"/>
  <c r="I2989" i="4"/>
  <c r="G2991" i="4"/>
  <c r="H2990" i="4"/>
  <c r="F5146" i="4"/>
  <c r="J2990" i="4" l="1"/>
  <c r="I2990" i="4"/>
  <c r="G2992" i="4"/>
  <c r="H2991" i="4"/>
  <c r="F5147" i="4"/>
  <c r="J2991" i="4" l="1"/>
  <c r="I2991" i="4"/>
  <c r="G2993" i="4"/>
  <c r="H2992" i="4"/>
  <c r="F5148" i="4"/>
  <c r="J2992" i="4" l="1"/>
  <c r="I2992" i="4"/>
  <c r="G2994" i="4"/>
  <c r="H2993" i="4"/>
  <c r="F5149" i="4"/>
  <c r="J2993" i="4" l="1"/>
  <c r="I2993" i="4"/>
  <c r="G2995" i="4"/>
  <c r="H2994" i="4"/>
  <c r="F5150" i="4"/>
  <c r="J2994" i="4" l="1"/>
  <c r="I2994" i="4"/>
  <c r="G2996" i="4"/>
  <c r="H2995" i="4"/>
  <c r="F5151" i="4"/>
  <c r="J2995" i="4" l="1"/>
  <c r="I2995" i="4"/>
  <c r="G2997" i="4"/>
  <c r="H2996" i="4"/>
  <c r="F5152" i="4"/>
  <c r="J2996" i="4" l="1"/>
  <c r="I2996" i="4"/>
  <c r="G2998" i="4"/>
  <c r="H2997" i="4"/>
  <c r="F5153" i="4"/>
  <c r="J2997" i="4" l="1"/>
  <c r="I2997" i="4"/>
  <c r="G2999" i="4"/>
  <c r="H2998" i="4"/>
  <c r="F5154" i="4"/>
  <c r="J2998" i="4" l="1"/>
  <c r="I2998" i="4"/>
  <c r="G3000" i="4"/>
  <c r="H2999" i="4"/>
  <c r="F5155" i="4"/>
  <c r="J2999" i="4" l="1"/>
  <c r="I2999" i="4"/>
  <c r="G3001" i="4"/>
  <c r="H3000" i="4"/>
  <c r="F5156" i="4"/>
  <c r="J3000" i="4" l="1"/>
  <c r="I3000" i="4"/>
  <c r="G3002" i="4"/>
  <c r="H3001" i="4"/>
  <c r="F5157" i="4"/>
  <c r="J3001" i="4" l="1"/>
  <c r="I3001" i="4"/>
  <c r="G3003" i="4"/>
  <c r="H3002" i="4"/>
  <c r="F5158" i="4"/>
  <c r="J3002" i="4" l="1"/>
  <c r="I3002" i="4"/>
  <c r="G3004" i="4"/>
  <c r="H3003" i="4"/>
  <c r="F5159" i="4"/>
  <c r="J3003" i="4" l="1"/>
  <c r="I3003" i="4"/>
  <c r="G3005" i="4"/>
  <c r="H3004" i="4"/>
  <c r="F5160" i="4"/>
  <c r="J3004" i="4" l="1"/>
  <c r="I3004" i="4"/>
  <c r="G3006" i="4"/>
  <c r="H3005" i="4"/>
  <c r="F5161" i="4"/>
  <c r="J3005" i="4" l="1"/>
  <c r="I3005" i="4"/>
  <c r="G3007" i="4"/>
  <c r="H3006" i="4"/>
  <c r="F5162" i="4"/>
  <c r="J3006" i="4" l="1"/>
  <c r="I3006" i="4"/>
  <c r="G3008" i="4"/>
  <c r="H3007" i="4"/>
  <c r="F5163" i="4"/>
  <c r="J3007" i="4" l="1"/>
  <c r="I3007" i="4"/>
  <c r="G3009" i="4"/>
  <c r="H3008" i="4"/>
  <c r="F5164" i="4"/>
  <c r="J3008" i="4" l="1"/>
  <c r="I3008" i="4"/>
  <c r="G3010" i="4"/>
  <c r="H3009" i="4"/>
  <c r="F5165" i="4"/>
  <c r="J3009" i="4" l="1"/>
  <c r="I3009" i="4"/>
  <c r="G3011" i="4"/>
  <c r="H3010" i="4"/>
  <c r="F5166" i="4"/>
  <c r="J3010" i="4" l="1"/>
  <c r="I3010" i="4"/>
  <c r="G3012" i="4"/>
  <c r="H3011" i="4"/>
  <c r="F5167" i="4"/>
  <c r="J3011" i="4" l="1"/>
  <c r="I3011" i="4"/>
  <c r="G3013" i="4"/>
  <c r="H3012" i="4"/>
  <c r="F5168" i="4"/>
  <c r="J3012" i="4" l="1"/>
  <c r="I3012" i="4"/>
  <c r="G3014" i="4"/>
  <c r="H3013" i="4"/>
  <c r="F5169" i="4"/>
  <c r="J3013" i="4" l="1"/>
  <c r="I3013" i="4"/>
  <c r="G3015" i="4"/>
  <c r="H3014" i="4"/>
  <c r="F5170" i="4"/>
  <c r="J3014" i="4" l="1"/>
  <c r="I3014" i="4"/>
  <c r="G3016" i="4"/>
  <c r="H3015" i="4"/>
  <c r="F5171" i="4"/>
  <c r="J3015" i="4" l="1"/>
  <c r="I3015" i="4"/>
  <c r="G3017" i="4"/>
  <c r="H3016" i="4"/>
  <c r="F5172" i="4"/>
  <c r="J3016" i="4" l="1"/>
  <c r="I3016" i="4"/>
  <c r="G3018" i="4"/>
  <c r="H3017" i="4"/>
  <c r="F5173" i="4"/>
  <c r="J3017" i="4" l="1"/>
  <c r="I3017" i="4"/>
  <c r="G3019" i="4"/>
  <c r="H3018" i="4"/>
  <c r="F5174" i="4"/>
  <c r="J3018" i="4" l="1"/>
  <c r="I3018" i="4"/>
  <c r="G3020" i="4"/>
  <c r="H3019" i="4"/>
  <c r="F5175" i="4"/>
  <c r="J3019" i="4" l="1"/>
  <c r="I3019" i="4"/>
  <c r="G3021" i="4"/>
  <c r="H3020" i="4"/>
  <c r="F5176" i="4"/>
  <c r="J3020" i="4" l="1"/>
  <c r="I3020" i="4"/>
  <c r="G3022" i="4"/>
  <c r="H3021" i="4"/>
  <c r="F5177" i="4"/>
  <c r="J3021" i="4" l="1"/>
  <c r="I3021" i="4"/>
  <c r="G3023" i="4"/>
  <c r="H3022" i="4"/>
  <c r="F5178" i="4"/>
  <c r="J3022" i="4" l="1"/>
  <c r="I3022" i="4"/>
  <c r="G3024" i="4"/>
  <c r="H3023" i="4"/>
  <c r="F5179" i="4"/>
  <c r="J3023" i="4" l="1"/>
  <c r="I3023" i="4"/>
  <c r="G3025" i="4"/>
  <c r="H3024" i="4"/>
  <c r="F5180" i="4"/>
  <c r="J3024" i="4" l="1"/>
  <c r="I3024" i="4"/>
  <c r="G3026" i="4"/>
  <c r="H3025" i="4"/>
  <c r="F5181" i="4"/>
  <c r="J3025" i="4" l="1"/>
  <c r="I3025" i="4"/>
  <c r="G3027" i="4"/>
  <c r="H3026" i="4"/>
  <c r="F5182" i="4"/>
  <c r="J3026" i="4" l="1"/>
  <c r="I3026" i="4"/>
  <c r="G3028" i="4"/>
  <c r="H3027" i="4"/>
  <c r="F5183" i="4"/>
  <c r="J3027" i="4" l="1"/>
  <c r="I3027" i="4"/>
  <c r="G3029" i="4"/>
  <c r="H3028" i="4"/>
  <c r="F5184" i="4"/>
  <c r="J3028" i="4" l="1"/>
  <c r="I3028" i="4"/>
  <c r="G3030" i="4"/>
  <c r="H3029" i="4"/>
  <c r="F5185" i="4"/>
  <c r="J3029" i="4" l="1"/>
  <c r="I3029" i="4"/>
  <c r="G3031" i="4"/>
  <c r="H3030" i="4"/>
  <c r="F5186" i="4"/>
  <c r="J3030" i="4" l="1"/>
  <c r="I3030" i="4"/>
  <c r="G3032" i="4"/>
  <c r="H3031" i="4"/>
  <c r="F5187" i="4"/>
  <c r="J3031" i="4" l="1"/>
  <c r="I3031" i="4"/>
  <c r="G3033" i="4"/>
  <c r="H3032" i="4"/>
  <c r="F5188" i="4"/>
  <c r="J3032" i="4" l="1"/>
  <c r="I3032" i="4"/>
  <c r="G3034" i="4"/>
  <c r="H3033" i="4"/>
  <c r="F5189" i="4"/>
  <c r="J3033" i="4" l="1"/>
  <c r="I3033" i="4"/>
  <c r="G3035" i="4"/>
  <c r="H3034" i="4"/>
  <c r="F5190" i="4"/>
  <c r="J3034" i="4" l="1"/>
  <c r="I3034" i="4"/>
  <c r="G3036" i="4"/>
  <c r="H3035" i="4"/>
  <c r="F5191" i="4"/>
  <c r="J3035" i="4" l="1"/>
  <c r="I3035" i="4"/>
  <c r="G3037" i="4"/>
  <c r="H3036" i="4"/>
  <c r="F5192" i="4"/>
  <c r="J3036" i="4" l="1"/>
  <c r="I3036" i="4"/>
  <c r="G3038" i="4"/>
  <c r="H3037" i="4"/>
  <c r="F5193" i="4"/>
  <c r="J3037" i="4" l="1"/>
  <c r="I3037" i="4"/>
  <c r="G3039" i="4"/>
  <c r="H3038" i="4"/>
  <c r="F5194" i="4"/>
  <c r="J3038" i="4" l="1"/>
  <c r="I3038" i="4"/>
  <c r="G3040" i="4"/>
  <c r="H3039" i="4"/>
  <c r="F5195" i="4"/>
  <c r="J3039" i="4" l="1"/>
  <c r="I3039" i="4"/>
  <c r="G3041" i="4"/>
  <c r="H3040" i="4"/>
  <c r="F5196" i="4"/>
  <c r="J3040" i="4" l="1"/>
  <c r="I3040" i="4"/>
  <c r="G3042" i="4"/>
  <c r="H3041" i="4"/>
  <c r="F5197" i="4"/>
  <c r="J3041" i="4" l="1"/>
  <c r="I3041" i="4"/>
  <c r="G3043" i="4"/>
  <c r="H3042" i="4"/>
  <c r="F5198" i="4"/>
  <c r="J3042" i="4" l="1"/>
  <c r="I3042" i="4"/>
  <c r="G3044" i="4"/>
  <c r="H3043" i="4"/>
  <c r="F5199" i="4"/>
  <c r="J3043" i="4" l="1"/>
  <c r="I3043" i="4"/>
  <c r="G3045" i="4"/>
  <c r="H3044" i="4"/>
  <c r="F5200" i="4"/>
  <c r="J3044" i="4" l="1"/>
  <c r="I3044" i="4"/>
  <c r="G3046" i="4"/>
  <c r="H3045" i="4"/>
  <c r="F5201" i="4"/>
  <c r="J3045" i="4" l="1"/>
  <c r="I3045" i="4"/>
  <c r="G3047" i="4"/>
  <c r="H3046" i="4"/>
  <c r="F5202" i="4"/>
  <c r="J3046" i="4" l="1"/>
  <c r="I3046" i="4"/>
  <c r="G3048" i="4"/>
  <c r="H3047" i="4"/>
  <c r="F5203" i="4"/>
  <c r="J3047" i="4" l="1"/>
  <c r="I3047" i="4"/>
  <c r="G3049" i="4"/>
  <c r="H3048" i="4"/>
  <c r="F5204" i="4"/>
  <c r="J3048" i="4" l="1"/>
  <c r="I3048" i="4"/>
  <c r="G3050" i="4"/>
  <c r="H3049" i="4"/>
  <c r="F5205" i="4"/>
  <c r="J3049" i="4" l="1"/>
  <c r="I3049" i="4"/>
  <c r="G3051" i="4"/>
  <c r="H3050" i="4"/>
  <c r="F5206" i="4"/>
  <c r="J3050" i="4" l="1"/>
  <c r="I3050" i="4"/>
  <c r="G3052" i="4"/>
  <c r="H3051" i="4"/>
  <c r="F5207" i="4"/>
  <c r="J3051" i="4" l="1"/>
  <c r="I3051" i="4"/>
  <c r="G3053" i="4"/>
  <c r="H3052" i="4"/>
  <c r="F5208" i="4"/>
  <c r="J3052" i="4" l="1"/>
  <c r="I3052" i="4"/>
  <c r="G3054" i="4"/>
  <c r="H3053" i="4"/>
  <c r="F5209" i="4"/>
  <c r="J3053" i="4" l="1"/>
  <c r="I3053" i="4"/>
  <c r="G3055" i="4"/>
  <c r="H3054" i="4"/>
  <c r="F5210" i="4"/>
  <c r="J3054" i="4" l="1"/>
  <c r="I3054" i="4"/>
  <c r="G3056" i="4"/>
  <c r="H3055" i="4"/>
  <c r="F5211" i="4"/>
  <c r="J3055" i="4" l="1"/>
  <c r="I3055" i="4"/>
  <c r="G3057" i="4"/>
  <c r="H3056" i="4"/>
  <c r="F5212" i="4"/>
  <c r="J3056" i="4" l="1"/>
  <c r="I3056" i="4"/>
  <c r="G3058" i="4"/>
  <c r="H3057" i="4"/>
  <c r="F5213" i="4"/>
  <c r="J3057" i="4" l="1"/>
  <c r="I3057" i="4"/>
  <c r="G3059" i="4"/>
  <c r="H3058" i="4"/>
  <c r="F5214" i="4"/>
  <c r="J3058" i="4" l="1"/>
  <c r="I3058" i="4"/>
  <c r="G3060" i="4"/>
  <c r="H3059" i="4"/>
  <c r="F5215" i="4"/>
  <c r="J3059" i="4" l="1"/>
  <c r="I3059" i="4"/>
  <c r="G3061" i="4"/>
  <c r="H3060" i="4"/>
  <c r="F5216" i="4"/>
  <c r="J3060" i="4" l="1"/>
  <c r="I3060" i="4"/>
  <c r="G3062" i="4"/>
  <c r="H3061" i="4"/>
  <c r="F5217" i="4"/>
  <c r="J3061" i="4" l="1"/>
  <c r="I3061" i="4"/>
  <c r="G3063" i="4"/>
  <c r="H3062" i="4"/>
  <c r="F5218" i="4"/>
  <c r="J3062" i="4" l="1"/>
  <c r="I3062" i="4"/>
  <c r="G3064" i="4"/>
  <c r="H3063" i="4"/>
  <c r="F5219" i="4"/>
  <c r="J3063" i="4" l="1"/>
  <c r="I3063" i="4"/>
  <c r="G3065" i="4"/>
  <c r="H3064" i="4"/>
  <c r="F5220" i="4"/>
  <c r="J3064" i="4" l="1"/>
  <c r="I3064" i="4"/>
  <c r="G3066" i="4"/>
  <c r="H3065" i="4"/>
  <c r="F5221" i="4"/>
  <c r="J3065" i="4" l="1"/>
  <c r="I3065" i="4"/>
  <c r="G3067" i="4"/>
  <c r="H3066" i="4"/>
  <c r="F5222" i="4"/>
  <c r="J3066" i="4" l="1"/>
  <c r="I3066" i="4"/>
  <c r="G3068" i="4"/>
  <c r="H3067" i="4"/>
  <c r="F5223" i="4"/>
  <c r="J3067" i="4" l="1"/>
  <c r="I3067" i="4"/>
  <c r="G3069" i="4"/>
  <c r="H3068" i="4"/>
  <c r="F5224" i="4"/>
  <c r="J3068" i="4" l="1"/>
  <c r="I3068" i="4"/>
  <c r="G3070" i="4"/>
  <c r="H3069" i="4"/>
  <c r="F5225" i="4"/>
  <c r="J3069" i="4" l="1"/>
  <c r="I3069" i="4"/>
  <c r="G3071" i="4"/>
  <c r="H3070" i="4"/>
  <c r="F5226" i="4"/>
  <c r="J3070" i="4" l="1"/>
  <c r="I3070" i="4"/>
  <c r="G3072" i="4"/>
  <c r="H3071" i="4"/>
  <c r="F5227" i="4"/>
  <c r="J3071" i="4" l="1"/>
  <c r="I3071" i="4"/>
  <c r="G3073" i="4"/>
  <c r="H3072" i="4"/>
  <c r="F5228" i="4"/>
  <c r="J3072" i="4" l="1"/>
  <c r="I3072" i="4"/>
  <c r="G3074" i="4"/>
  <c r="H3073" i="4"/>
  <c r="F5229" i="4"/>
  <c r="J3073" i="4" l="1"/>
  <c r="I3073" i="4"/>
  <c r="G3075" i="4"/>
  <c r="H3074" i="4"/>
  <c r="F5230" i="4"/>
  <c r="J3074" i="4" l="1"/>
  <c r="I3074" i="4"/>
  <c r="G3076" i="4"/>
  <c r="H3075" i="4"/>
  <c r="F5231" i="4"/>
  <c r="J3075" i="4" l="1"/>
  <c r="I3075" i="4"/>
  <c r="G3077" i="4"/>
  <c r="H3076" i="4"/>
  <c r="F5232" i="4"/>
  <c r="J3076" i="4" l="1"/>
  <c r="I3076" i="4"/>
  <c r="G3078" i="4"/>
  <c r="H3077" i="4"/>
  <c r="F5233" i="4"/>
  <c r="J3077" i="4" l="1"/>
  <c r="I3077" i="4"/>
  <c r="G3079" i="4"/>
  <c r="H3078" i="4"/>
  <c r="F5234" i="4"/>
  <c r="J3078" i="4" l="1"/>
  <c r="I3078" i="4"/>
  <c r="G3080" i="4"/>
  <c r="H3079" i="4"/>
  <c r="F5235" i="4"/>
  <c r="J3079" i="4" l="1"/>
  <c r="I3079" i="4"/>
  <c r="G3081" i="4"/>
  <c r="H3080" i="4"/>
  <c r="F5236" i="4"/>
  <c r="J3080" i="4" l="1"/>
  <c r="I3080" i="4"/>
  <c r="G3082" i="4"/>
  <c r="H3081" i="4"/>
  <c r="F5237" i="4"/>
  <c r="J3081" i="4" l="1"/>
  <c r="I3081" i="4"/>
  <c r="G3083" i="4"/>
  <c r="H3082" i="4"/>
  <c r="F5238" i="4"/>
  <c r="J3082" i="4" l="1"/>
  <c r="I3082" i="4"/>
  <c r="G3084" i="4"/>
  <c r="H3083" i="4"/>
  <c r="F5239" i="4"/>
  <c r="J3083" i="4" l="1"/>
  <c r="I3083" i="4"/>
  <c r="G3085" i="4"/>
  <c r="H3084" i="4"/>
  <c r="F5240" i="4"/>
  <c r="J3084" i="4" l="1"/>
  <c r="I3084" i="4"/>
  <c r="G3086" i="4"/>
  <c r="H3085" i="4"/>
  <c r="F5241" i="4"/>
  <c r="J3085" i="4" l="1"/>
  <c r="I3085" i="4"/>
  <c r="G3087" i="4"/>
  <c r="H3086" i="4"/>
  <c r="F5242" i="4"/>
  <c r="J3086" i="4" l="1"/>
  <c r="I3086" i="4"/>
  <c r="G3088" i="4"/>
  <c r="H3087" i="4"/>
  <c r="F5243" i="4"/>
  <c r="J3087" i="4" l="1"/>
  <c r="I3087" i="4"/>
  <c r="G3089" i="4"/>
  <c r="H3088" i="4"/>
  <c r="F5244" i="4"/>
  <c r="J3088" i="4" l="1"/>
  <c r="I3088" i="4"/>
  <c r="G3090" i="4"/>
  <c r="H3089" i="4"/>
  <c r="F5245" i="4"/>
  <c r="J3089" i="4" l="1"/>
  <c r="I3089" i="4"/>
  <c r="G3091" i="4"/>
  <c r="H3090" i="4"/>
  <c r="F5246" i="4"/>
  <c r="J3090" i="4" l="1"/>
  <c r="I3090" i="4"/>
  <c r="G3092" i="4"/>
  <c r="H3091" i="4"/>
  <c r="F5247" i="4"/>
  <c r="J3091" i="4" l="1"/>
  <c r="I3091" i="4"/>
  <c r="G3093" i="4"/>
  <c r="H3092" i="4"/>
  <c r="F5248" i="4"/>
  <c r="J3092" i="4" l="1"/>
  <c r="I3092" i="4"/>
  <c r="G3094" i="4"/>
  <c r="H3093" i="4"/>
  <c r="F5249" i="4"/>
  <c r="J3093" i="4" l="1"/>
  <c r="I3093" i="4"/>
  <c r="G3095" i="4"/>
  <c r="H3094" i="4"/>
  <c r="F5250" i="4"/>
  <c r="J3094" i="4" l="1"/>
  <c r="I3094" i="4"/>
  <c r="G3096" i="4"/>
  <c r="H3095" i="4"/>
  <c r="F5251" i="4"/>
  <c r="J3095" i="4" l="1"/>
  <c r="I3095" i="4"/>
  <c r="G3097" i="4"/>
  <c r="H3096" i="4"/>
  <c r="F5252" i="4"/>
  <c r="J3096" i="4" l="1"/>
  <c r="I3096" i="4"/>
  <c r="G3098" i="4"/>
  <c r="H3097" i="4"/>
  <c r="F5253" i="4"/>
  <c r="J3097" i="4" l="1"/>
  <c r="I3097" i="4"/>
  <c r="G3099" i="4"/>
  <c r="H3098" i="4"/>
  <c r="F5254" i="4"/>
  <c r="J3098" i="4" l="1"/>
  <c r="I3098" i="4"/>
  <c r="G3100" i="4"/>
  <c r="H3099" i="4"/>
  <c r="F5255" i="4"/>
  <c r="J3099" i="4" l="1"/>
  <c r="I3099" i="4"/>
  <c r="G3101" i="4"/>
  <c r="H3100" i="4"/>
  <c r="F5256" i="4"/>
  <c r="J3100" i="4" l="1"/>
  <c r="I3100" i="4"/>
  <c r="G3102" i="4"/>
  <c r="H3101" i="4"/>
  <c r="F5257" i="4"/>
  <c r="J3101" i="4" l="1"/>
  <c r="I3101" i="4"/>
  <c r="G3103" i="4"/>
  <c r="H3102" i="4"/>
  <c r="F5258" i="4"/>
  <c r="J3102" i="4" l="1"/>
  <c r="I3102" i="4"/>
  <c r="G3104" i="4"/>
  <c r="H3103" i="4"/>
  <c r="F5259" i="4"/>
  <c r="J3103" i="4" l="1"/>
  <c r="I3103" i="4"/>
  <c r="G3105" i="4"/>
  <c r="H3104" i="4"/>
  <c r="F5260" i="4"/>
  <c r="J3104" i="4" l="1"/>
  <c r="I3104" i="4"/>
  <c r="G3106" i="4"/>
  <c r="H3105" i="4"/>
  <c r="F5261" i="4"/>
  <c r="J3105" i="4" l="1"/>
  <c r="I3105" i="4"/>
  <c r="G3107" i="4"/>
  <c r="H3106" i="4"/>
  <c r="F5262" i="4"/>
  <c r="J3106" i="4" l="1"/>
  <c r="I3106" i="4"/>
  <c r="G3108" i="4"/>
  <c r="H3107" i="4"/>
  <c r="F5263" i="4"/>
  <c r="J3107" i="4" l="1"/>
  <c r="I3107" i="4"/>
  <c r="G3109" i="4"/>
  <c r="H3108" i="4"/>
  <c r="F5264" i="4"/>
  <c r="J3108" i="4" l="1"/>
  <c r="I3108" i="4"/>
  <c r="G3110" i="4"/>
  <c r="H3109" i="4"/>
  <c r="F5265" i="4"/>
  <c r="J3109" i="4" l="1"/>
  <c r="I3109" i="4"/>
  <c r="G3111" i="4"/>
  <c r="H3110" i="4"/>
  <c r="F5266" i="4"/>
  <c r="J3110" i="4" l="1"/>
  <c r="I3110" i="4"/>
  <c r="G3112" i="4"/>
  <c r="H3111" i="4"/>
  <c r="F5267" i="4"/>
  <c r="J3111" i="4" l="1"/>
  <c r="I3111" i="4"/>
  <c r="G3113" i="4"/>
  <c r="H3112" i="4"/>
  <c r="F5268" i="4"/>
  <c r="J3112" i="4" l="1"/>
  <c r="I3112" i="4"/>
  <c r="G3114" i="4"/>
  <c r="H3113" i="4"/>
  <c r="F5269" i="4"/>
  <c r="J3113" i="4" l="1"/>
  <c r="I3113" i="4"/>
  <c r="G3115" i="4"/>
  <c r="H3114" i="4"/>
  <c r="F5270" i="4"/>
  <c r="J3114" i="4" l="1"/>
  <c r="I3114" i="4"/>
  <c r="G3116" i="4"/>
  <c r="H3115" i="4"/>
  <c r="F5271" i="4"/>
  <c r="J3115" i="4" l="1"/>
  <c r="I3115" i="4"/>
  <c r="G3117" i="4"/>
  <c r="H3116" i="4"/>
  <c r="F5272" i="4"/>
  <c r="J3116" i="4" l="1"/>
  <c r="I3116" i="4"/>
  <c r="G3118" i="4"/>
  <c r="H3117" i="4"/>
  <c r="F5273" i="4"/>
  <c r="J3117" i="4" l="1"/>
  <c r="I3117" i="4"/>
  <c r="G3119" i="4"/>
  <c r="H3118" i="4"/>
  <c r="F5274" i="4"/>
  <c r="J3118" i="4" l="1"/>
  <c r="I3118" i="4"/>
  <c r="G3120" i="4"/>
  <c r="H3119" i="4"/>
  <c r="F5275" i="4"/>
  <c r="J3119" i="4" l="1"/>
  <c r="I3119" i="4"/>
  <c r="G3121" i="4"/>
  <c r="H3120" i="4"/>
  <c r="F5276" i="4"/>
  <c r="J3120" i="4" l="1"/>
  <c r="I3120" i="4"/>
  <c r="G3122" i="4"/>
  <c r="H3121" i="4"/>
  <c r="F5277" i="4"/>
  <c r="J3121" i="4" l="1"/>
  <c r="I3121" i="4"/>
  <c r="G3123" i="4"/>
  <c r="H3122" i="4"/>
  <c r="F5278" i="4"/>
  <c r="J3122" i="4" l="1"/>
  <c r="I3122" i="4"/>
  <c r="G3124" i="4"/>
  <c r="H3123" i="4"/>
  <c r="F5279" i="4"/>
  <c r="J3123" i="4" l="1"/>
  <c r="I3123" i="4"/>
  <c r="G3125" i="4"/>
  <c r="H3124" i="4"/>
  <c r="F5280" i="4"/>
  <c r="J3124" i="4" l="1"/>
  <c r="I3124" i="4"/>
  <c r="G3126" i="4"/>
  <c r="H3125" i="4"/>
  <c r="F5281" i="4"/>
  <c r="J3125" i="4" l="1"/>
  <c r="I3125" i="4"/>
  <c r="G3127" i="4"/>
  <c r="H3126" i="4"/>
  <c r="F5282" i="4"/>
  <c r="J3126" i="4" l="1"/>
  <c r="I3126" i="4"/>
  <c r="G3128" i="4"/>
  <c r="H3127" i="4"/>
  <c r="F5283" i="4"/>
  <c r="J3127" i="4" l="1"/>
  <c r="I3127" i="4"/>
  <c r="G3129" i="4"/>
  <c r="H3128" i="4"/>
  <c r="F5284" i="4"/>
  <c r="J3128" i="4" l="1"/>
  <c r="I3128" i="4"/>
  <c r="G3130" i="4"/>
  <c r="H3129" i="4"/>
  <c r="F5285" i="4"/>
  <c r="J3129" i="4" l="1"/>
  <c r="I3129" i="4"/>
  <c r="G3131" i="4"/>
  <c r="H3130" i="4"/>
  <c r="F5286" i="4"/>
  <c r="J3130" i="4" l="1"/>
  <c r="I3130" i="4"/>
  <c r="G3132" i="4"/>
  <c r="H3131" i="4"/>
  <c r="F5287" i="4"/>
  <c r="J3131" i="4" l="1"/>
  <c r="I3131" i="4"/>
  <c r="G3133" i="4"/>
  <c r="H3132" i="4"/>
  <c r="F5288" i="4"/>
  <c r="J3132" i="4" l="1"/>
  <c r="I3132" i="4"/>
  <c r="G3134" i="4"/>
  <c r="H3133" i="4"/>
  <c r="F5289" i="4"/>
  <c r="J3133" i="4" l="1"/>
  <c r="I3133" i="4"/>
  <c r="G3135" i="4"/>
  <c r="H3134" i="4"/>
  <c r="F5290" i="4"/>
  <c r="J3134" i="4" l="1"/>
  <c r="I3134" i="4"/>
  <c r="G3136" i="4"/>
  <c r="H3135" i="4"/>
  <c r="F5291" i="4"/>
  <c r="J3135" i="4" l="1"/>
  <c r="I3135" i="4"/>
  <c r="G3137" i="4"/>
  <c r="H3136" i="4"/>
  <c r="F5292" i="4"/>
  <c r="J3136" i="4" l="1"/>
  <c r="I3136" i="4"/>
  <c r="G3138" i="4"/>
  <c r="H3137" i="4"/>
  <c r="F5293" i="4"/>
  <c r="J3137" i="4" l="1"/>
  <c r="I3137" i="4"/>
  <c r="G3139" i="4"/>
  <c r="H3138" i="4"/>
  <c r="F5294" i="4"/>
  <c r="J3138" i="4" l="1"/>
  <c r="I3138" i="4"/>
  <c r="G3140" i="4"/>
  <c r="H3139" i="4"/>
  <c r="F5295" i="4"/>
  <c r="J3139" i="4" l="1"/>
  <c r="I3139" i="4"/>
  <c r="G3141" i="4"/>
  <c r="H3140" i="4"/>
  <c r="F5296" i="4"/>
  <c r="J3140" i="4" l="1"/>
  <c r="I3140" i="4"/>
  <c r="G3142" i="4"/>
  <c r="H3141" i="4"/>
  <c r="F5297" i="4"/>
  <c r="J3141" i="4" l="1"/>
  <c r="I3141" i="4"/>
  <c r="G3143" i="4"/>
  <c r="H3142" i="4"/>
  <c r="F5298" i="4"/>
  <c r="J3142" i="4" l="1"/>
  <c r="I3142" i="4"/>
  <c r="G3144" i="4"/>
  <c r="H3143" i="4"/>
  <c r="F5299" i="4"/>
  <c r="J3143" i="4" l="1"/>
  <c r="I3143" i="4"/>
  <c r="G3145" i="4"/>
  <c r="H3144" i="4"/>
  <c r="F5300" i="4"/>
  <c r="J3144" i="4" l="1"/>
  <c r="I3144" i="4"/>
  <c r="G3146" i="4"/>
  <c r="H3145" i="4"/>
  <c r="F5301" i="4"/>
  <c r="J3145" i="4" l="1"/>
  <c r="I3145" i="4"/>
  <c r="G3147" i="4"/>
  <c r="H3146" i="4"/>
  <c r="F5302" i="4"/>
  <c r="J3146" i="4" l="1"/>
  <c r="I3146" i="4"/>
  <c r="G3148" i="4"/>
  <c r="H3147" i="4"/>
  <c r="F5303" i="4"/>
  <c r="J3147" i="4" l="1"/>
  <c r="I3147" i="4"/>
  <c r="G3149" i="4"/>
  <c r="H3148" i="4"/>
  <c r="F5304" i="4"/>
  <c r="J3148" i="4" l="1"/>
  <c r="I3148" i="4"/>
  <c r="G3150" i="4"/>
  <c r="H3149" i="4"/>
  <c r="F5305" i="4"/>
  <c r="J3149" i="4" l="1"/>
  <c r="I3149" i="4"/>
  <c r="G3151" i="4"/>
  <c r="H3150" i="4"/>
  <c r="F5306" i="4"/>
  <c r="J3150" i="4" l="1"/>
  <c r="I3150" i="4"/>
  <c r="G3152" i="4"/>
  <c r="H3151" i="4"/>
  <c r="F5307" i="4"/>
  <c r="J3151" i="4" l="1"/>
  <c r="I3151" i="4"/>
  <c r="G3153" i="4"/>
  <c r="H3152" i="4"/>
  <c r="F5308" i="4"/>
  <c r="J3152" i="4" l="1"/>
  <c r="I3152" i="4"/>
  <c r="G3154" i="4"/>
  <c r="H3153" i="4"/>
  <c r="F5309" i="4"/>
  <c r="J3153" i="4" l="1"/>
  <c r="I3153" i="4"/>
  <c r="G3155" i="4"/>
  <c r="H3154" i="4"/>
  <c r="F5310" i="4"/>
  <c r="J3154" i="4" l="1"/>
  <c r="I3154" i="4"/>
  <c r="G3156" i="4"/>
  <c r="H3155" i="4"/>
  <c r="F5311" i="4"/>
  <c r="J3155" i="4" l="1"/>
  <c r="I3155" i="4"/>
  <c r="G3157" i="4"/>
  <c r="H3156" i="4"/>
  <c r="F5312" i="4"/>
  <c r="J3156" i="4" l="1"/>
  <c r="I3156" i="4"/>
  <c r="G3158" i="4"/>
  <c r="H3157" i="4"/>
  <c r="F5313" i="4"/>
  <c r="J3157" i="4" l="1"/>
  <c r="I3157" i="4"/>
  <c r="G3159" i="4"/>
  <c r="H3158" i="4"/>
  <c r="F5314" i="4"/>
  <c r="J3158" i="4" l="1"/>
  <c r="I3158" i="4"/>
  <c r="G3160" i="4"/>
  <c r="H3159" i="4"/>
  <c r="F5315" i="4"/>
  <c r="J3159" i="4" l="1"/>
  <c r="I3159" i="4"/>
  <c r="G3161" i="4"/>
  <c r="H3160" i="4"/>
  <c r="F5316" i="4"/>
  <c r="J3160" i="4" l="1"/>
  <c r="I3160" i="4"/>
  <c r="G3162" i="4"/>
  <c r="H3161" i="4"/>
  <c r="F5317" i="4"/>
  <c r="J3161" i="4" l="1"/>
  <c r="I3161" i="4"/>
  <c r="G3163" i="4"/>
  <c r="H3162" i="4"/>
  <c r="F5318" i="4"/>
  <c r="J3162" i="4" l="1"/>
  <c r="I3162" i="4"/>
  <c r="G3164" i="4"/>
  <c r="H3163" i="4"/>
  <c r="F5319" i="4"/>
  <c r="J3163" i="4" l="1"/>
  <c r="I3163" i="4"/>
  <c r="G3165" i="4"/>
  <c r="H3164" i="4"/>
  <c r="F5320" i="4"/>
  <c r="J3164" i="4" l="1"/>
  <c r="I3164" i="4"/>
  <c r="G3166" i="4"/>
  <c r="H3165" i="4"/>
  <c r="F5321" i="4"/>
  <c r="J3165" i="4" l="1"/>
  <c r="I3165" i="4"/>
  <c r="G3167" i="4"/>
  <c r="H3166" i="4"/>
  <c r="F5322" i="4"/>
  <c r="J3166" i="4" l="1"/>
  <c r="I3166" i="4"/>
  <c r="G3168" i="4"/>
  <c r="H3167" i="4"/>
  <c r="F5323" i="4"/>
  <c r="J3167" i="4" l="1"/>
  <c r="I3167" i="4"/>
  <c r="G3169" i="4"/>
  <c r="H3168" i="4"/>
  <c r="F5324" i="4"/>
  <c r="J3168" i="4" l="1"/>
  <c r="I3168" i="4"/>
  <c r="G3170" i="4"/>
  <c r="H3169" i="4"/>
  <c r="F5325" i="4"/>
  <c r="J3169" i="4" l="1"/>
  <c r="I3169" i="4"/>
  <c r="G3171" i="4"/>
  <c r="H3170" i="4"/>
  <c r="F5326" i="4"/>
  <c r="J3170" i="4" l="1"/>
  <c r="I3170" i="4"/>
  <c r="G3172" i="4"/>
  <c r="H3171" i="4"/>
  <c r="F5327" i="4"/>
  <c r="J3171" i="4" l="1"/>
  <c r="I3171" i="4"/>
  <c r="G3173" i="4"/>
  <c r="H3172" i="4"/>
  <c r="F5328" i="4"/>
  <c r="J3172" i="4" l="1"/>
  <c r="I3172" i="4"/>
  <c r="G3174" i="4"/>
  <c r="H3173" i="4"/>
  <c r="F5329" i="4"/>
  <c r="J3173" i="4" l="1"/>
  <c r="I3173" i="4"/>
  <c r="G3175" i="4"/>
  <c r="H3174" i="4"/>
  <c r="F5330" i="4"/>
  <c r="J3174" i="4" l="1"/>
  <c r="I3174" i="4"/>
  <c r="G3176" i="4"/>
  <c r="H3175" i="4"/>
  <c r="F5331" i="4"/>
  <c r="J3175" i="4" l="1"/>
  <c r="I3175" i="4"/>
  <c r="G3177" i="4"/>
  <c r="H3176" i="4"/>
  <c r="F5332" i="4"/>
  <c r="J3176" i="4" l="1"/>
  <c r="I3176" i="4"/>
  <c r="G3178" i="4"/>
  <c r="H3177" i="4"/>
  <c r="F5333" i="4"/>
  <c r="J3177" i="4" l="1"/>
  <c r="I3177" i="4"/>
  <c r="G3179" i="4"/>
  <c r="H3178" i="4"/>
  <c r="F5334" i="4"/>
  <c r="J3178" i="4" l="1"/>
  <c r="I3178" i="4"/>
  <c r="G3180" i="4"/>
  <c r="H3179" i="4"/>
  <c r="F5335" i="4"/>
  <c r="J3179" i="4" l="1"/>
  <c r="I3179" i="4"/>
  <c r="G3181" i="4"/>
  <c r="H3180" i="4"/>
  <c r="F5336" i="4"/>
  <c r="J3180" i="4" l="1"/>
  <c r="I3180" i="4"/>
  <c r="G3182" i="4"/>
  <c r="H3181" i="4"/>
  <c r="F5337" i="4"/>
  <c r="J3181" i="4" l="1"/>
  <c r="I3181" i="4"/>
  <c r="G3183" i="4"/>
  <c r="H3182" i="4"/>
  <c r="F5338" i="4"/>
  <c r="J3182" i="4" l="1"/>
  <c r="I3182" i="4"/>
  <c r="G3184" i="4"/>
  <c r="H3183" i="4"/>
  <c r="F5339" i="4"/>
  <c r="J3183" i="4" l="1"/>
  <c r="I3183" i="4"/>
  <c r="G3185" i="4"/>
  <c r="H3184" i="4"/>
  <c r="F5340" i="4"/>
  <c r="J3184" i="4" l="1"/>
  <c r="I3184" i="4"/>
  <c r="G3186" i="4"/>
  <c r="H3185" i="4"/>
  <c r="F5341" i="4"/>
  <c r="J3185" i="4" l="1"/>
  <c r="I3185" i="4"/>
  <c r="G3187" i="4"/>
  <c r="H3186" i="4"/>
  <c r="F5342" i="4"/>
  <c r="J3186" i="4" l="1"/>
  <c r="I3186" i="4"/>
  <c r="G3188" i="4"/>
  <c r="H3187" i="4"/>
  <c r="F5343" i="4"/>
  <c r="J3187" i="4" l="1"/>
  <c r="I3187" i="4"/>
  <c r="G3189" i="4"/>
  <c r="H3188" i="4"/>
  <c r="F5344" i="4"/>
  <c r="J3188" i="4" l="1"/>
  <c r="I3188" i="4"/>
  <c r="G3190" i="4"/>
  <c r="H3189" i="4"/>
  <c r="F5345" i="4"/>
  <c r="J3189" i="4" l="1"/>
  <c r="I3189" i="4"/>
  <c r="G3191" i="4"/>
  <c r="H3190" i="4"/>
  <c r="F5346" i="4"/>
  <c r="J3190" i="4" l="1"/>
  <c r="I3190" i="4"/>
  <c r="G3192" i="4"/>
  <c r="H3191" i="4"/>
  <c r="F5347" i="4"/>
  <c r="J3191" i="4" l="1"/>
  <c r="I3191" i="4"/>
  <c r="G3193" i="4"/>
  <c r="H3192" i="4"/>
  <c r="F5348" i="4"/>
  <c r="J3192" i="4" l="1"/>
  <c r="I3192" i="4"/>
  <c r="G3194" i="4"/>
  <c r="H3193" i="4"/>
  <c r="F5349" i="4"/>
  <c r="J3193" i="4" l="1"/>
  <c r="I3193" i="4"/>
  <c r="G3195" i="4"/>
  <c r="H3194" i="4"/>
  <c r="F5350" i="4"/>
  <c r="J3194" i="4" l="1"/>
  <c r="I3194" i="4"/>
  <c r="G3196" i="4"/>
  <c r="H3195" i="4"/>
  <c r="F5351" i="4"/>
  <c r="J3195" i="4" l="1"/>
  <c r="I3195" i="4"/>
  <c r="G3197" i="4"/>
  <c r="H3196" i="4"/>
  <c r="F5352" i="4"/>
  <c r="J3196" i="4" l="1"/>
  <c r="I3196" i="4"/>
  <c r="G3198" i="4"/>
  <c r="H3197" i="4"/>
  <c r="F5353" i="4"/>
  <c r="J3197" i="4" l="1"/>
  <c r="I3197" i="4"/>
  <c r="G3199" i="4"/>
  <c r="H3198" i="4"/>
  <c r="F5354" i="4"/>
  <c r="J3198" i="4" l="1"/>
  <c r="I3198" i="4"/>
  <c r="G3200" i="4"/>
  <c r="H3199" i="4"/>
  <c r="F5355" i="4"/>
  <c r="J3199" i="4" l="1"/>
  <c r="I3199" i="4"/>
  <c r="G3201" i="4"/>
  <c r="H3200" i="4"/>
  <c r="F5356" i="4"/>
  <c r="J3200" i="4" l="1"/>
  <c r="I3200" i="4"/>
  <c r="G3202" i="4"/>
  <c r="H3201" i="4"/>
  <c r="F5357" i="4"/>
  <c r="J3201" i="4" l="1"/>
  <c r="I3201" i="4"/>
  <c r="G3203" i="4"/>
  <c r="H3202" i="4"/>
  <c r="F5358" i="4"/>
  <c r="J3202" i="4" l="1"/>
  <c r="I3202" i="4"/>
  <c r="G3204" i="4"/>
  <c r="H3203" i="4"/>
  <c r="F5359" i="4"/>
  <c r="J3203" i="4" l="1"/>
  <c r="I3203" i="4"/>
  <c r="G3205" i="4"/>
  <c r="H3204" i="4"/>
  <c r="F5360" i="4"/>
  <c r="J3204" i="4" l="1"/>
  <c r="I3204" i="4"/>
  <c r="G3206" i="4"/>
  <c r="H3205" i="4"/>
  <c r="F5361" i="4"/>
  <c r="J3205" i="4" l="1"/>
  <c r="I3205" i="4"/>
  <c r="G3207" i="4"/>
  <c r="H3206" i="4"/>
  <c r="F5362" i="4"/>
  <c r="J3206" i="4" l="1"/>
  <c r="I3206" i="4"/>
  <c r="G3208" i="4"/>
  <c r="H3207" i="4"/>
  <c r="F5363" i="4"/>
  <c r="J3207" i="4" l="1"/>
  <c r="I3207" i="4"/>
  <c r="G3209" i="4"/>
  <c r="H3208" i="4"/>
  <c r="F5364" i="4"/>
  <c r="J3208" i="4" l="1"/>
  <c r="I3208" i="4"/>
  <c r="G3210" i="4"/>
  <c r="H3209" i="4"/>
  <c r="F5365" i="4"/>
  <c r="J3209" i="4" l="1"/>
  <c r="I3209" i="4"/>
  <c r="G3211" i="4"/>
  <c r="H3210" i="4"/>
  <c r="F5366" i="4"/>
  <c r="J3210" i="4" l="1"/>
  <c r="I3210" i="4"/>
  <c r="G3212" i="4"/>
  <c r="H3211" i="4"/>
  <c r="F5367" i="4"/>
  <c r="J3211" i="4" l="1"/>
  <c r="I3211" i="4"/>
  <c r="G3213" i="4"/>
  <c r="H3212" i="4"/>
  <c r="F5368" i="4"/>
  <c r="J3212" i="4" l="1"/>
  <c r="I3212" i="4"/>
  <c r="G3214" i="4"/>
  <c r="H3213" i="4"/>
  <c r="F5369" i="4"/>
  <c r="J3213" i="4" l="1"/>
  <c r="I3213" i="4"/>
  <c r="G3215" i="4"/>
  <c r="H3214" i="4"/>
  <c r="F5370" i="4"/>
  <c r="J3214" i="4" l="1"/>
  <c r="I3214" i="4"/>
  <c r="G3216" i="4"/>
  <c r="H3215" i="4"/>
  <c r="F5371" i="4"/>
  <c r="J3215" i="4" l="1"/>
  <c r="I3215" i="4"/>
  <c r="G3217" i="4"/>
  <c r="H3216" i="4"/>
  <c r="F5372" i="4"/>
  <c r="J3216" i="4" l="1"/>
  <c r="I3216" i="4"/>
  <c r="G3218" i="4"/>
  <c r="H3217" i="4"/>
  <c r="F5373" i="4"/>
  <c r="J3217" i="4" l="1"/>
  <c r="I3217" i="4"/>
  <c r="G3219" i="4"/>
  <c r="H3218" i="4"/>
  <c r="F5374" i="4"/>
  <c r="J3218" i="4" l="1"/>
  <c r="I3218" i="4"/>
  <c r="G3220" i="4"/>
  <c r="H3219" i="4"/>
  <c r="F5375" i="4"/>
  <c r="J3219" i="4" l="1"/>
  <c r="I3219" i="4"/>
  <c r="G3221" i="4"/>
  <c r="H3220" i="4"/>
  <c r="F5376" i="4"/>
  <c r="J3220" i="4" l="1"/>
  <c r="I3220" i="4"/>
  <c r="G3222" i="4"/>
  <c r="H3221" i="4"/>
  <c r="F5377" i="4"/>
  <c r="J3221" i="4" l="1"/>
  <c r="I3221" i="4"/>
  <c r="G3223" i="4"/>
  <c r="H3222" i="4"/>
  <c r="F5378" i="4"/>
  <c r="J3222" i="4" l="1"/>
  <c r="I3222" i="4"/>
  <c r="G3224" i="4"/>
  <c r="H3223" i="4"/>
  <c r="F5379" i="4"/>
  <c r="J3223" i="4" l="1"/>
  <c r="I3223" i="4"/>
  <c r="G3225" i="4"/>
  <c r="H3224" i="4"/>
  <c r="F5380" i="4"/>
  <c r="J3224" i="4" l="1"/>
  <c r="I3224" i="4"/>
  <c r="G3226" i="4"/>
  <c r="H3225" i="4"/>
  <c r="F5381" i="4"/>
  <c r="J3225" i="4" l="1"/>
  <c r="I3225" i="4"/>
  <c r="G3227" i="4"/>
  <c r="H3226" i="4"/>
  <c r="F5382" i="4"/>
  <c r="J3226" i="4" l="1"/>
  <c r="I3226" i="4"/>
  <c r="G3228" i="4"/>
  <c r="H3227" i="4"/>
  <c r="F5383" i="4"/>
  <c r="J3227" i="4" l="1"/>
  <c r="I3227" i="4"/>
  <c r="G3229" i="4"/>
  <c r="H3228" i="4"/>
  <c r="F5384" i="4"/>
  <c r="J3228" i="4" l="1"/>
  <c r="I3228" i="4"/>
  <c r="G3230" i="4"/>
  <c r="H3229" i="4"/>
  <c r="F5385" i="4"/>
  <c r="J3229" i="4" l="1"/>
  <c r="I3229" i="4"/>
  <c r="G3231" i="4"/>
  <c r="H3230" i="4"/>
  <c r="F5386" i="4"/>
  <c r="J3230" i="4" l="1"/>
  <c r="I3230" i="4"/>
  <c r="G3232" i="4"/>
  <c r="H3231" i="4"/>
  <c r="F5387" i="4"/>
  <c r="J3231" i="4" l="1"/>
  <c r="I3231" i="4"/>
  <c r="G3233" i="4"/>
  <c r="H3232" i="4"/>
  <c r="F5388" i="4"/>
  <c r="J3232" i="4" l="1"/>
  <c r="I3232" i="4"/>
  <c r="G3234" i="4"/>
  <c r="H3233" i="4"/>
  <c r="F5389" i="4"/>
  <c r="J3233" i="4" l="1"/>
  <c r="I3233" i="4"/>
  <c r="G3235" i="4"/>
  <c r="H3234" i="4"/>
  <c r="F5390" i="4"/>
  <c r="J3234" i="4" l="1"/>
  <c r="I3234" i="4"/>
  <c r="G3236" i="4"/>
  <c r="H3235" i="4"/>
  <c r="F5391" i="4"/>
  <c r="J3235" i="4" l="1"/>
  <c r="I3235" i="4"/>
  <c r="G3237" i="4"/>
  <c r="H3236" i="4"/>
  <c r="F5392" i="4"/>
  <c r="J3236" i="4" l="1"/>
  <c r="I3236" i="4"/>
  <c r="G3238" i="4"/>
  <c r="H3237" i="4"/>
  <c r="F5393" i="4"/>
  <c r="J3237" i="4" l="1"/>
  <c r="I3237" i="4"/>
  <c r="G3239" i="4"/>
  <c r="H3238" i="4"/>
  <c r="F5394" i="4"/>
  <c r="J3238" i="4" l="1"/>
  <c r="I3238" i="4"/>
  <c r="G3240" i="4"/>
  <c r="H3239" i="4"/>
  <c r="F5395" i="4"/>
  <c r="J3239" i="4" l="1"/>
  <c r="I3239" i="4"/>
  <c r="G3241" i="4"/>
  <c r="H3240" i="4"/>
  <c r="F5396" i="4"/>
  <c r="J3240" i="4" l="1"/>
  <c r="I3240" i="4"/>
  <c r="G3242" i="4"/>
  <c r="H3241" i="4"/>
  <c r="F5397" i="4"/>
  <c r="J3241" i="4" l="1"/>
  <c r="I3241" i="4"/>
  <c r="G3243" i="4"/>
  <c r="H3242" i="4"/>
  <c r="F5398" i="4"/>
  <c r="J3242" i="4" l="1"/>
  <c r="I3242" i="4"/>
  <c r="G3244" i="4"/>
  <c r="H3243" i="4"/>
  <c r="F5399" i="4"/>
  <c r="J3243" i="4" l="1"/>
  <c r="I3243" i="4"/>
  <c r="G3245" i="4"/>
  <c r="H3244" i="4"/>
  <c r="F5400" i="4"/>
  <c r="J3244" i="4" l="1"/>
  <c r="I3244" i="4"/>
  <c r="G3246" i="4"/>
  <c r="H3245" i="4"/>
  <c r="F5401" i="4"/>
  <c r="J3245" i="4" l="1"/>
  <c r="I3245" i="4"/>
  <c r="G3247" i="4"/>
  <c r="H3246" i="4"/>
  <c r="F5402" i="4"/>
  <c r="J3246" i="4" l="1"/>
  <c r="I3246" i="4"/>
  <c r="G3248" i="4"/>
  <c r="H3247" i="4"/>
  <c r="F5403" i="4"/>
  <c r="J3247" i="4" l="1"/>
  <c r="I3247" i="4"/>
  <c r="G3249" i="4"/>
  <c r="H3248" i="4"/>
  <c r="F5404" i="4"/>
  <c r="J3248" i="4" l="1"/>
  <c r="I3248" i="4"/>
  <c r="G3250" i="4"/>
  <c r="H3249" i="4"/>
  <c r="F5405" i="4"/>
  <c r="J3249" i="4" l="1"/>
  <c r="I3249" i="4"/>
  <c r="G3251" i="4"/>
  <c r="H3250" i="4"/>
  <c r="F5406" i="4"/>
  <c r="J3250" i="4" l="1"/>
  <c r="I3250" i="4"/>
  <c r="G3252" i="4"/>
  <c r="H3251" i="4"/>
  <c r="F5407" i="4"/>
  <c r="J3251" i="4" l="1"/>
  <c r="I3251" i="4"/>
  <c r="G3253" i="4"/>
  <c r="H3252" i="4"/>
  <c r="F5408" i="4"/>
  <c r="J3252" i="4" l="1"/>
  <c r="I3252" i="4"/>
  <c r="G3254" i="4"/>
  <c r="H3253" i="4"/>
  <c r="F5409" i="4"/>
  <c r="J3253" i="4" l="1"/>
  <c r="I3253" i="4"/>
  <c r="G3255" i="4"/>
  <c r="H3254" i="4"/>
  <c r="F5410" i="4"/>
  <c r="J3254" i="4" l="1"/>
  <c r="I3254" i="4"/>
  <c r="G3256" i="4"/>
  <c r="H3255" i="4"/>
  <c r="F5411" i="4"/>
  <c r="J3255" i="4" l="1"/>
  <c r="I3255" i="4"/>
  <c r="G3257" i="4"/>
  <c r="H3256" i="4"/>
  <c r="F5412" i="4"/>
  <c r="J3256" i="4" l="1"/>
  <c r="I3256" i="4"/>
  <c r="G3258" i="4"/>
  <c r="H3257" i="4"/>
  <c r="F5413" i="4"/>
  <c r="J3257" i="4" l="1"/>
  <c r="I3257" i="4"/>
  <c r="G3259" i="4"/>
  <c r="H3258" i="4"/>
  <c r="F5414" i="4"/>
  <c r="J3258" i="4" l="1"/>
  <c r="I3258" i="4"/>
  <c r="G3260" i="4"/>
  <c r="H3259" i="4"/>
  <c r="F5415" i="4"/>
  <c r="J3259" i="4" l="1"/>
  <c r="I3259" i="4"/>
  <c r="G3261" i="4"/>
  <c r="H3260" i="4"/>
  <c r="F5416" i="4"/>
  <c r="J3260" i="4" l="1"/>
  <c r="I3260" i="4"/>
  <c r="G3262" i="4"/>
  <c r="H3261" i="4"/>
  <c r="F5417" i="4"/>
  <c r="J3261" i="4" l="1"/>
  <c r="I3261" i="4"/>
  <c r="G3263" i="4"/>
  <c r="H3262" i="4"/>
  <c r="F5418" i="4"/>
  <c r="J3262" i="4" l="1"/>
  <c r="I3262" i="4"/>
  <c r="G3264" i="4"/>
  <c r="H3263" i="4"/>
  <c r="F5419" i="4"/>
  <c r="J3263" i="4" l="1"/>
  <c r="I3263" i="4"/>
  <c r="G3265" i="4"/>
  <c r="H3264" i="4"/>
  <c r="F5420" i="4"/>
  <c r="J3264" i="4" l="1"/>
  <c r="I3264" i="4"/>
  <c r="G3266" i="4"/>
  <c r="H3265" i="4"/>
  <c r="F5421" i="4"/>
  <c r="J3265" i="4" l="1"/>
  <c r="I3265" i="4"/>
  <c r="G3267" i="4"/>
  <c r="H3266" i="4"/>
  <c r="F5422" i="4"/>
  <c r="J3266" i="4" l="1"/>
  <c r="I3266" i="4"/>
  <c r="G3268" i="4"/>
  <c r="H3267" i="4"/>
  <c r="F5423" i="4"/>
  <c r="J3267" i="4" l="1"/>
  <c r="I3267" i="4"/>
  <c r="G3269" i="4"/>
  <c r="H3268" i="4"/>
  <c r="F5424" i="4"/>
  <c r="J3268" i="4" l="1"/>
  <c r="I3268" i="4"/>
  <c r="G3270" i="4"/>
  <c r="H3269" i="4"/>
  <c r="F5425" i="4"/>
  <c r="J3269" i="4" l="1"/>
  <c r="I3269" i="4"/>
  <c r="G3271" i="4"/>
  <c r="H3270" i="4"/>
  <c r="F5426" i="4"/>
  <c r="J3270" i="4" l="1"/>
  <c r="I3270" i="4"/>
  <c r="G3272" i="4"/>
  <c r="H3271" i="4"/>
  <c r="F5427" i="4"/>
  <c r="J3271" i="4" l="1"/>
  <c r="I3271" i="4"/>
  <c r="G3273" i="4"/>
  <c r="H3272" i="4"/>
  <c r="F5428" i="4"/>
  <c r="J3272" i="4" l="1"/>
  <c r="I3272" i="4"/>
  <c r="G3274" i="4"/>
  <c r="H3273" i="4"/>
  <c r="F5429" i="4"/>
  <c r="J3273" i="4" l="1"/>
  <c r="I3273" i="4"/>
  <c r="G3275" i="4"/>
  <c r="H3274" i="4"/>
  <c r="F5430" i="4"/>
  <c r="J3274" i="4" l="1"/>
  <c r="I3274" i="4"/>
  <c r="G3276" i="4"/>
  <c r="H3275" i="4"/>
  <c r="F5431" i="4"/>
  <c r="J3275" i="4" l="1"/>
  <c r="I3275" i="4"/>
  <c r="G3277" i="4"/>
  <c r="H3276" i="4"/>
  <c r="F5432" i="4"/>
  <c r="J3276" i="4" l="1"/>
  <c r="I3276" i="4"/>
  <c r="G3278" i="4"/>
  <c r="H3277" i="4"/>
  <c r="F5433" i="4"/>
  <c r="J3277" i="4" l="1"/>
  <c r="I3277" i="4"/>
  <c r="G3279" i="4"/>
  <c r="H3278" i="4"/>
  <c r="F5434" i="4"/>
  <c r="J3278" i="4" l="1"/>
  <c r="I3278" i="4"/>
  <c r="G3280" i="4"/>
  <c r="H3279" i="4"/>
  <c r="F5435" i="4"/>
  <c r="J3279" i="4" l="1"/>
  <c r="I3279" i="4"/>
  <c r="G3281" i="4"/>
  <c r="H3280" i="4"/>
  <c r="F5436" i="4"/>
  <c r="J3280" i="4" l="1"/>
  <c r="I3280" i="4"/>
  <c r="G3282" i="4"/>
  <c r="H3281" i="4"/>
  <c r="F5437" i="4"/>
  <c r="J3281" i="4" l="1"/>
  <c r="I3281" i="4"/>
  <c r="G3283" i="4"/>
  <c r="H3282" i="4"/>
  <c r="F5438" i="4"/>
  <c r="J3282" i="4" l="1"/>
  <c r="I3282" i="4"/>
  <c r="G3284" i="4"/>
  <c r="H3283" i="4"/>
  <c r="F5439" i="4"/>
  <c r="J3283" i="4" l="1"/>
  <c r="I3283" i="4"/>
  <c r="G3285" i="4"/>
  <c r="H3284" i="4"/>
  <c r="F5440" i="4"/>
  <c r="J3284" i="4" l="1"/>
  <c r="I3284" i="4"/>
  <c r="G3286" i="4"/>
  <c r="H3285" i="4"/>
  <c r="F5441" i="4"/>
  <c r="J3285" i="4" l="1"/>
  <c r="I3285" i="4"/>
  <c r="G3287" i="4"/>
  <c r="H3286" i="4"/>
  <c r="F5442" i="4"/>
  <c r="J3286" i="4" l="1"/>
  <c r="I3286" i="4"/>
  <c r="G3288" i="4"/>
  <c r="H3287" i="4"/>
  <c r="F5443" i="4"/>
  <c r="J3287" i="4" l="1"/>
  <c r="I3287" i="4"/>
  <c r="G3289" i="4"/>
  <c r="H3288" i="4"/>
  <c r="F5444" i="4"/>
  <c r="J3288" i="4" l="1"/>
  <c r="I3288" i="4"/>
  <c r="G3290" i="4"/>
  <c r="H3289" i="4"/>
  <c r="F5445" i="4"/>
  <c r="J3289" i="4" l="1"/>
  <c r="I3289" i="4"/>
  <c r="G3291" i="4"/>
  <c r="H3290" i="4"/>
  <c r="F5446" i="4"/>
  <c r="J3290" i="4" l="1"/>
  <c r="I3290" i="4"/>
  <c r="G3292" i="4"/>
  <c r="H3291" i="4"/>
  <c r="F5447" i="4"/>
  <c r="J3291" i="4" l="1"/>
  <c r="I3291" i="4"/>
  <c r="G3293" i="4"/>
  <c r="H3292" i="4"/>
  <c r="F5448" i="4"/>
  <c r="J3292" i="4" l="1"/>
  <c r="I3292" i="4"/>
  <c r="G3294" i="4"/>
  <c r="H3293" i="4"/>
  <c r="F5449" i="4"/>
  <c r="J3293" i="4" l="1"/>
  <c r="I3293" i="4"/>
  <c r="G3295" i="4"/>
  <c r="H3294" i="4"/>
  <c r="F5450" i="4"/>
  <c r="J3294" i="4" l="1"/>
  <c r="I3294" i="4"/>
  <c r="G3296" i="4"/>
  <c r="H3295" i="4"/>
  <c r="F5451" i="4"/>
  <c r="J3295" i="4" l="1"/>
  <c r="I3295" i="4"/>
  <c r="G3297" i="4"/>
  <c r="H3296" i="4"/>
  <c r="F5452" i="4"/>
  <c r="J3296" i="4" l="1"/>
  <c r="I3296" i="4"/>
  <c r="G3298" i="4"/>
  <c r="H3297" i="4"/>
  <c r="F5453" i="4"/>
  <c r="J3297" i="4" l="1"/>
  <c r="I3297" i="4"/>
  <c r="G3299" i="4"/>
  <c r="H3298" i="4"/>
  <c r="F5454" i="4"/>
  <c r="J3298" i="4" l="1"/>
  <c r="I3298" i="4"/>
  <c r="G3300" i="4"/>
  <c r="H3299" i="4"/>
  <c r="F5455" i="4"/>
  <c r="J3299" i="4" l="1"/>
  <c r="I3299" i="4"/>
  <c r="G3301" i="4"/>
  <c r="H3300" i="4"/>
  <c r="F5456" i="4"/>
  <c r="J3300" i="4" l="1"/>
  <c r="I3300" i="4"/>
  <c r="G3302" i="4"/>
  <c r="H3301" i="4"/>
  <c r="F5457" i="4"/>
  <c r="J3301" i="4" l="1"/>
  <c r="I3301" i="4"/>
  <c r="G3303" i="4"/>
  <c r="H3302" i="4"/>
  <c r="F5458" i="4"/>
  <c r="J3302" i="4" l="1"/>
  <c r="I3302" i="4"/>
  <c r="G3304" i="4"/>
  <c r="H3303" i="4"/>
  <c r="F5459" i="4"/>
  <c r="J3303" i="4" l="1"/>
  <c r="I3303" i="4"/>
  <c r="G3305" i="4"/>
  <c r="H3304" i="4"/>
  <c r="F5460" i="4"/>
  <c r="J3304" i="4" l="1"/>
  <c r="I3304" i="4"/>
  <c r="G3306" i="4"/>
  <c r="H3305" i="4"/>
  <c r="F5461" i="4"/>
  <c r="J3305" i="4" l="1"/>
  <c r="I3305" i="4"/>
  <c r="G3307" i="4"/>
  <c r="H3306" i="4"/>
  <c r="F5462" i="4"/>
  <c r="J3306" i="4" l="1"/>
  <c r="I3306" i="4"/>
  <c r="G3308" i="4"/>
  <c r="H3307" i="4"/>
  <c r="F5463" i="4"/>
  <c r="J3307" i="4" l="1"/>
  <c r="I3307" i="4"/>
  <c r="G3309" i="4"/>
  <c r="H3308" i="4"/>
  <c r="F5464" i="4"/>
  <c r="J3308" i="4" l="1"/>
  <c r="I3308" i="4"/>
  <c r="G3310" i="4"/>
  <c r="H3309" i="4"/>
  <c r="F5465" i="4"/>
  <c r="J3309" i="4" l="1"/>
  <c r="I3309" i="4"/>
  <c r="G3311" i="4"/>
  <c r="H3310" i="4"/>
  <c r="F5466" i="4"/>
  <c r="J3310" i="4" l="1"/>
  <c r="I3310" i="4"/>
  <c r="G3312" i="4"/>
  <c r="H3311" i="4"/>
  <c r="F5467" i="4"/>
  <c r="J3311" i="4" l="1"/>
  <c r="I3311" i="4"/>
  <c r="G3313" i="4"/>
  <c r="H3312" i="4"/>
  <c r="F5468" i="4"/>
  <c r="J3312" i="4" l="1"/>
  <c r="I3312" i="4"/>
  <c r="G3314" i="4"/>
  <c r="H3313" i="4"/>
  <c r="F5469" i="4"/>
  <c r="J3313" i="4" l="1"/>
  <c r="I3313" i="4"/>
  <c r="G3315" i="4"/>
  <c r="H3314" i="4"/>
  <c r="F5470" i="4"/>
  <c r="J3314" i="4" l="1"/>
  <c r="I3314" i="4"/>
  <c r="G3316" i="4"/>
  <c r="H3315" i="4"/>
  <c r="F5471" i="4"/>
  <c r="J3315" i="4" l="1"/>
  <c r="I3315" i="4"/>
  <c r="G3317" i="4"/>
  <c r="H3316" i="4"/>
  <c r="F5472" i="4"/>
  <c r="J3316" i="4" l="1"/>
  <c r="I3316" i="4"/>
  <c r="G3318" i="4"/>
  <c r="H3317" i="4"/>
  <c r="F5473" i="4"/>
  <c r="J3317" i="4" l="1"/>
  <c r="I3317" i="4"/>
  <c r="G3319" i="4"/>
  <c r="H3318" i="4"/>
  <c r="F5474" i="4"/>
  <c r="J3318" i="4" l="1"/>
  <c r="I3318" i="4"/>
  <c r="G3320" i="4"/>
  <c r="H3319" i="4"/>
  <c r="F5475" i="4"/>
  <c r="J3319" i="4" l="1"/>
  <c r="I3319" i="4"/>
  <c r="G3321" i="4"/>
  <c r="H3320" i="4"/>
  <c r="F5476" i="4"/>
  <c r="J3320" i="4" l="1"/>
  <c r="I3320" i="4"/>
  <c r="G3322" i="4"/>
  <c r="H3321" i="4"/>
  <c r="F5477" i="4"/>
  <c r="J3321" i="4" l="1"/>
  <c r="I3321" i="4"/>
  <c r="G3323" i="4"/>
  <c r="H3322" i="4"/>
  <c r="F5478" i="4"/>
  <c r="J3322" i="4" l="1"/>
  <c r="I3322" i="4"/>
  <c r="G3324" i="4"/>
  <c r="H3323" i="4"/>
  <c r="F5479" i="4"/>
  <c r="J3323" i="4" l="1"/>
  <c r="I3323" i="4"/>
  <c r="G3325" i="4"/>
  <c r="H3324" i="4"/>
  <c r="F5480" i="4"/>
  <c r="J3324" i="4" l="1"/>
  <c r="I3324" i="4"/>
  <c r="G3326" i="4"/>
  <c r="H3325" i="4"/>
  <c r="F5481" i="4"/>
  <c r="J3325" i="4" l="1"/>
  <c r="I3325" i="4"/>
  <c r="G3327" i="4"/>
  <c r="H3326" i="4"/>
  <c r="F5482" i="4"/>
  <c r="J3326" i="4" l="1"/>
  <c r="I3326" i="4"/>
  <c r="G3328" i="4"/>
  <c r="H3327" i="4"/>
  <c r="F5483" i="4"/>
  <c r="J3327" i="4" l="1"/>
  <c r="I3327" i="4"/>
  <c r="G3329" i="4"/>
  <c r="H3328" i="4"/>
  <c r="F5484" i="4"/>
  <c r="J3328" i="4" l="1"/>
  <c r="I3328" i="4"/>
  <c r="G3330" i="4"/>
  <c r="H3329" i="4"/>
  <c r="F5485" i="4"/>
  <c r="J3329" i="4" l="1"/>
  <c r="I3329" i="4"/>
  <c r="G3331" i="4"/>
  <c r="H3330" i="4"/>
  <c r="F5486" i="4"/>
  <c r="J3330" i="4" l="1"/>
  <c r="I3330" i="4"/>
  <c r="G3332" i="4"/>
  <c r="H3331" i="4"/>
  <c r="F5487" i="4"/>
  <c r="J3331" i="4" l="1"/>
  <c r="I3331" i="4"/>
  <c r="G3333" i="4"/>
  <c r="H3332" i="4"/>
  <c r="F5488" i="4"/>
  <c r="J3332" i="4" l="1"/>
  <c r="I3332" i="4"/>
  <c r="G3334" i="4"/>
  <c r="H3333" i="4"/>
  <c r="F5489" i="4"/>
  <c r="J3333" i="4" l="1"/>
  <c r="I3333" i="4"/>
  <c r="G3335" i="4"/>
  <c r="H3334" i="4"/>
  <c r="F5490" i="4"/>
  <c r="J3334" i="4" l="1"/>
  <c r="I3334" i="4"/>
  <c r="G3336" i="4"/>
  <c r="H3335" i="4"/>
  <c r="F5491" i="4"/>
  <c r="J3335" i="4" l="1"/>
  <c r="I3335" i="4"/>
  <c r="G3337" i="4"/>
  <c r="H3336" i="4"/>
  <c r="F5492" i="4"/>
  <c r="J3336" i="4" l="1"/>
  <c r="I3336" i="4"/>
  <c r="G3338" i="4"/>
  <c r="H3337" i="4"/>
  <c r="F5493" i="4"/>
  <c r="J3337" i="4" l="1"/>
  <c r="I3337" i="4"/>
  <c r="G3339" i="4"/>
  <c r="H3338" i="4"/>
  <c r="F5494" i="4"/>
  <c r="J3338" i="4" l="1"/>
  <c r="I3338" i="4"/>
  <c r="G3340" i="4"/>
  <c r="H3339" i="4"/>
  <c r="F5495" i="4"/>
  <c r="J3339" i="4" l="1"/>
  <c r="I3339" i="4"/>
  <c r="G3341" i="4"/>
  <c r="H3340" i="4"/>
  <c r="F5496" i="4"/>
  <c r="J3340" i="4" l="1"/>
  <c r="I3340" i="4"/>
  <c r="G3342" i="4"/>
  <c r="H3341" i="4"/>
  <c r="F5497" i="4"/>
  <c r="J3341" i="4" l="1"/>
  <c r="I3341" i="4"/>
  <c r="G3343" i="4"/>
  <c r="H3342" i="4"/>
  <c r="F5498" i="4"/>
  <c r="J3342" i="4" l="1"/>
  <c r="I3342" i="4"/>
  <c r="G3344" i="4"/>
  <c r="H3343" i="4"/>
  <c r="F5499" i="4"/>
  <c r="J3343" i="4" l="1"/>
  <c r="I3343" i="4"/>
  <c r="G3345" i="4"/>
  <c r="H3344" i="4"/>
  <c r="F5500" i="4"/>
  <c r="J3344" i="4" l="1"/>
  <c r="I3344" i="4"/>
  <c r="G3346" i="4"/>
  <c r="H3345" i="4"/>
  <c r="F5501" i="4"/>
  <c r="J3345" i="4" l="1"/>
  <c r="I3345" i="4"/>
  <c r="G3347" i="4"/>
  <c r="H3346" i="4"/>
  <c r="F5502" i="4"/>
  <c r="J3346" i="4" l="1"/>
  <c r="I3346" i="4"/>
  <c r="G3348" i="4"/>
  <c r="H3347" i="4"/>
  <c r="F5503" i="4"/>
  <c r="J3347" i="4" l="1"/>
  <c r="I3347" i="4"/>
  <c r="G3349" i="4"/>
  <c r="H3348" i="4"/>
  <c r="F5504" i="4"/>
  <c r="J3348" i="4" l="1"/>
  <c r="I3348" i="4"/>
  <c r="G3350" i="4"/>
  <c r="H3349" i="4"/>
  <c r="F5505" i="4"/>
  <c r="J3349" i="4" l="1"/>
  <c r="I3349" i="4"/>
  <c r="G3351" i="4"/>
  <c r="H3350" i="4"/>
  <c r="F5506" i="4"/>
  <c r="J3350" i="4" l="1"/>
  <c r="I3350" i="4"/>
  <c r="G3352" i="4"/>
  <c r="H3351" i="4"/>
  <c r="F5507" i="4"/>
  <c r="J3351" i="4" l="1"/>
  <c r="I3351" i="4"/>
  <c r="G3353" i="4"/>
  <c r="H3352" i="4"/>
  <c r="F5508" i="4"/>
  <c r="J3352" i="4" l="1"/>
  <c r="I3352" i="4"/>
  <c r="G3354" i="4"/>
  <c r="H3353" i="4"/>
  <c r="F5509" i="4"/>
  <c r="J3353" i="4" l="1"/>
  <c r="I3353" i="4"/>
  <c r="G3355" i="4"/>
  <c r="H3354" i="4"/>
  <c r="F5510" i="4"/>
  <c r="J3354" i="4" l="1"/>
  <c r="I3354" i="4"/>
  <c r="G3356" i="4"/>
  <c r="H3355" i="4"/>
  <c r="F5511" i="4"/>
  <c r="J3355" i="4" l="1"/>
  <c r="I3355" i="4"/>
  <c r="G3357" i="4"/>
  <c r="H3356" i="4"/>
  <c r="F5512" i="4"/>
  <c r="J3356" i="4" l="1"/>
  <c r="I3356" i="4"/>
  <c r="G3358" i="4"/>
  <c r="H3357" i="4"/>
  <c r="F5513" i="4"/>
  <c r="J3357" i="4" l="1"/>
  <c r="I3357" i="4"/>
  <c r="G3359" i="4"/>
  <c r="H3358" i="4"/>
  <c r="F5514" i="4"/>
  <c r="J3358" i="4" l="1"/>
  <c r="I3358" i="4"/>
  <c r="G3360" i="4"/>
  <c r="H3359" i="4"/>
  <c r="F5515" i="4"/>
  <c r="J3359" i="4" l="1"/>
  <c r="I3359" i="4"/>
  <c r="G3361" i="4"/>
  <c r="H3360" i="4"/>
  <c r="F5516" i="4"/>
  <c r="J3360" i="4" l="1"/>
  <c r="I3360" i="4"/>
  <c r="G3362" i="4"/>
  <c r="H3361" i="4"/>
  <c r="F5517" i="4"/>
  <c r="J3361" i="4" l="1"/>
  <c r="I3361" i="4"/>
  <c r="G3363" i="4"/>
  <c r="H3362" i="4"/>
  <c r="F5518" i="4"/>
  <c r="J3362" i="4" l="1"/>
  <c r="I3362" i="4"/>
  <c r="G3364" i="4"/>
  <c r="H3363" i="4"/>
  <c r="F5519" i="4"/>
  <c r="J3363" i="4" l="1"/>
  <c r="I3363" i="4"/>
  <c r="G3365" i="4"/>
  <c r="H3364" i="4"/>
  <c r="F5520" i="4"/>
  <c r="J3364" i="4" l="1"/>
  <c r="I3364" i="4"/>
  <c r="G3366" i="4"/>
  <c r="H3365" i="4"/>
  <c r="F5521" i="4"/>
  <c r="J3365" i="4" l="1"/>
  <c r="I3365" i="4"/>
  <c r="G3367" i="4"/>
  <c r="H3366" i="4"/>
  <c r="F5522" i="4"/>
  <c r="J3366" i="4" l="1"/>
  <c r="I3366" i="4"/>
  <c r="G3368" i="4"/>
  <c r="H3367" i="4"/>
  <c r="F5523" i="4"/>
  <c r="J3367" i="4" l="1"/>
  <c r="I3367" i="4"/>
  <c r="G3369" i="4"/>
  <c r="H3368" i="4"/>
  <c r="F5524" i="4"/>
  <c r="J3368" i="4" l="1"/>
  <c r="I3368" i="4"/>
  <c r="G3370" i="4"/>
  <c r="H3369" i="4"/>
  <c r="F5525" i="4"/>
  <c r="J3369" i="4" l="1"/>
  <c r="I3369" i="4"/>
  <c r="G3371" i="4"/>
  <c r="H3370" i="4"/>
  <c r="F5526" i="4"/>
  <c r="J3370" i="4" l="1"/>
  <c r="I3370" i="4"/>
  <c r="G3372" i="4"/>
  <c r="H3371" i="4"/>
  <c r="F5527" i="4"/>
  <c r="J3371" i="4" l="1"/>
  <c r="I3371" i="4"/>
  <c r="G3373" i="4"/>
  <c r="H3372" i="4"/>
  <c r="F5528" i="4"/>
  <c r="J3372" i="4" l="1"/>
  <c r="I3372" i="4"/>
  <c r="G3374" i="4"/>
  <c r="H3373" i="4"/>
  <c r="F5529" i="4"/>
  <c r="J3373" i="4" l="1"/>
  <c r="I3373" i="4"/>
  <c r="G3375" i="4"/>
  <c r="H3374" i="4"/>
  <c r="F5530" i="4"/>
  <c r="J3374" i="4" l="1"/>
  <c r="I3374" i="4"/>
  <c r="G3376" i="4"/>
  <c r="H3375" i="4"/>
  <c r="F5531" i="4"/>
  <c r="J3375" i="4" l="1"/>
  <c r="I3375" i="4"/>
  <c r="G3377" i="4"/>
  <c r="H3376" i="4"/>
  <c r="F5532" i="4"/>
  <c r="J3376" i="4" l="1"/>
  <c r="I3376" i="4"/>
  <c r="G3378" i="4"/>
  <c r="H3377" i="4"/>
  <c r="F5533" i="4"/>
  <c r="J3377" i="4" l="1"/>
  <c r="I3377" i="4"/>
  <c r="G3379" i="4"/>
  <c r="H3378" i="4"/>
  <c r="F5534" i="4"/>
  <c r="J3378" i="4" l="1"/>
  <c r="I3378" i="4"/>
  <c r="G3380" i="4"/>
  <c r="H3379" i="4"/>
  <c r="F5535" i="4"/>
  <c r="J3379" i="4" l="1"/>
  <c r="I3379" i="4"/>
  <c r="G3381" i="4"/>
  <c r="H3380" i="4"/>
  <c r="F5536" i="4"/>
  <c r="J3380" i="4" l="1"/>
  <c r="I3380" i="4"/>
  <c r="G3382" i="4"/>
  <c r="H3381" i="4"/>
  <c r="F5537" i="4"/>
  <c r="J3381" i="4" l="1"/>
  <c r="I3381" i="4"/>
  <c r="G3383" i="4"/>
  <c r="H3382" i="4"/>
  <c r="F5538" i="4"/>
  <c r="J3382" i="4" l="1"/>
  <c r="I3382" i="4"/>
  <c r="G3384" i="4"/>
  <c r="H3383" i="4"/>
  <c r="F5539" i="4"/>
  <c r="J3383" i="4" l="1"/>
  <c r="I3383" i="4"/>
  <c r="G3385" i="4"/>
  <c r="H3384" i="4"/>
  <c r="F5540" i="4"/>
  <c r="J3384" i="4" l="1"/>
  <c r="I3384" i="4"/>
  <c r="G3386" i="4"/>
  <c r="H3385" i="4"/>
  <c r="F5541" i="4"/>
  <c r="J3385" i="4" l="1"/>
  <c r="I3385" i="4"/>
  <c r="G3387" i="4"/>
  <c r="H3386" i="4"/>
  <c r="F5542" i="4"/>
  <c r="J3386" i="4" l="1"/>
  <c r="I3386" i="4"/>
  <c r="G3388" i="4"/>
  <c r="H3387" i="4"/>
  <c r="F5543" i="4"/>
  <c r="J3387" i="4" l="1"/>
  <c r="I3387" i="4"/>
  <c r="G3389" i="4"/>
  <c r="H3388" i="4"/>
  <c r="F5544" i="4"/>
  <c r="J3388" i="4" l="1"/>
  <c r="I3388" i="4"/>
  <c r="G3390" i="4"/>
  <c r="H3389" i="4"/>
  <c r="F5545" i="4"/>
  <c r="J3389" i="4" l="1"/>
  <c r="I3389" i="4"/>
  <c r="G3391" i="4"/>
  <c r="H3390" i="4"/>
  <c r="F5546" i="4"/>
  <c r="J3390" i="4" l="1"/>
  <c r="I3390" i="4"/>
  <c r="G3392" i="4"/>
  <c r="H3391" i="4"/>
  <c r="F5547" i="4"/>
  <c r="J3391" i="4" l="1"/>
  <c r="I3391" i="4"/>
  <c r="G3393" i="4"/>
  <c r="H3392" i="4"/>
  <c r="F5548" i="4"/>
  <c r="J3392" i="4" l="1"/>
  <c r="I3392" i="4"/>
  <c r="G3394" i="4"/>
  <c r="H3393" i="4"/>
  <c r="F5549" i="4"/>
  <c r="J3393" i="4" l="1"/>
  <c r="I3393" i="4"/>
  <c r="G3395" i="4"/>
  <c r="H3394" i="4"/>
  <c r="F5550" i="4"/>
  <c r="J3394" i="4" l="1"/>
  <c r="I3394" i="4"/>
  <c r="G3396" i="4"/>
  <c r="H3395" i="4"/>
  <c r="F5551" i="4"/>
  <c r="J3395" i="4" l="1"/>
  <c r="I3395" i="4"/>
  <c r="G3397" i="4"/>
  <c r="H3396" i="4"/>
  <c r="F5552" i="4"/>
  <c r="J3396" i="4" l="1"/>
  <c r="I3396" i="4"/>
  <c r="G3398" i="4"/>
  <c r="H3397" i="4"/>
  <c r="F5553" i="4"/>
  <c r="J3397" i="4" l="1"/>
  <c r="I3397" i="4"/>
  <c r="G3399" i="4"/>
  <c r="H3398" i="4"/>
  <c r="F5554" i="4"/>
  <c r="J3398" i="4" l="1"/>
  <c r="I3398" i="4"/>
  <c r="G3400" i="4"/>
  <c r="H3399" i="4"/>
  <c r="F5555" i="4"/>
  <c r="J3399" i="4" l="1"/>
  <c r="I3399" i="4"/>
  <c r="G3401" i="4"/>
  <c r="H3400" i="4"/>
  <c r="F5556" i="4"/>
  <c r="J3400" i="4" l="1"/>
  <c r="I3400" i="4"/>
  <c r="G3402" i="4"/>
  <c r="H3401" i="4"/>
  <c r="F5557" i="4"/>
  <c r="J3401" i="4" l="1"/>
  <c r="I3401" i="4"/>
  <c r="G3403" i="4"/>
  <c r="H3402" i="4"/>
  <c r="F5558" i="4"/>
  <c r="J3402" i="4" l="1"/>
  <c r="I3402" i="4"/>
  <c r="G3404" i="4"/>
  <c r="H3403" i="4"/>
  <c r="F5559" i="4"/>
  <c r="J3403" i="4" l="1"/>
  <c r="I3403" i="4"/>
  <c r="G3405" i="4"/>
  <c r="H3404" i="4"/>
  <c r="F5560" i="4"/>
  <c r="J3404" i="4" l="1"/>
  <c r="I3404" i="4"/>
  <c r="G3406" i="4"/>
  <c r="H3405" i="4"/>
  <c r="F5561" i="4"/>
  <c r="J3405" i="4" l="1"/>
  <c r="I3405" i="4"/>
  <c r="G3407" i="4"/>
  <c r="H3406" i="4"/>
  <c r="F5562" i="4"/>
  <c r="J3406" i="4" l="1"/>
  <c r="I3406" i="4"/>
  <c r="G3408" i="4"/>
  <c r="H3407" i="4"/>
  <c r="F5563" i="4"/>
  <c r="J3407" i="4" l="1"/>
  <c r="I3407" i="4"/>
  <c r="G3409" i="4"/>
  <c r="H3408" i="4"/>
  <c r="F5564" i="4"/>
  <c r="J3408" i="4" l="1"/>
  <c r="I3408" i="4"/>
  <c r="G3410" i="4"/>
  <c r="H3409" i="4"/>
  <c r="F5565" i="4"/>
  <c r="J3409" i="4" l="1"/>
  <c r="I3409" i="4"/>
  <c r="G3411" i="4"/>
  <c r="H3410" i="4"/>
  <c r="F5566" i="4"/>
  <c r="J3410" i="4" l="1"/>
  <c r="I3410" i="4"/>
  <c r="G3412" i="4"/>
  <c r="H3411" i="4"/>
  <c r="F5567" i="4"/>
  <c r="J3411" i="4" l="1"/>
  <c r="I3411" i="4"/>
  <c r="G3413" i="4"/>
  <c r="H3412" i="4"/>
  <c r="F5568" i="4"/>
  <c r="J3412" i="4" l="1"/>
  <c r="I3412" i="4"/>
  <c r="G3414" i="4"/>
  <c r="H3413" i="4"/>
  <c r="F5569" i="4"/>
  <c r="J3413" i="4" l="1"/>
  <c r="I3413" i="4"/>
  <c r="G3415" i="4"/>
  <c r="H3414" i="4"/>
  <c r="F5570" i="4"/>
  <c r="J3414" i="4" l="1"/>
  <c r="I3414" i="4"/>
  <c r="G3416" i="4"/>
  <c r="H3415" i="4"/>
  <c r="F5571" i="4"/>
  <c r="J3415" i="4" l="1"/>
  <c r="I3415" i="4"/>
  <c r="G3417" i="4"/>
  <c r="H3416" i="4"/>
  <c r="F5572" i="4"/>
  <c r="J3416" i="4" l="1"/>
  <c r="I3416" i="4"/>
  <c r="G3418" i="4"/>
  <c r="H3417" i="4"/>
  <c r="F5573" i="4"/>
  <c r="J3417" i="4" l="1"/>
  <c r="I3417" i="4"/>
  <c r="G3419" i="4"/>
  <c r="H3418" i="4"/>
  <c r="F5574" i="4"/>
  <c r="J3418" i="4" l="1"/>
  <c r="I3418" i="4"/>
  <c r="G3420" i="4"/>
  <c r="H3419" i="4"/>
  <c r="F5575" i="4"/>
  <c r="J3419" i="4" l="1"/>
  <c r="I3419" i="4"/>
  <c r="G3421" i="4"/>
  <c r="H3420" i="4"/>
  <c r="F5576" i="4"/>
  <c r="J3420" i="4" l="1"/>
  <c r="I3420" i="4"/>
  <c r="G3422" i="4"/>
  <c r="H3421" i="4"/>
  <c r="F5577" i="4"/>
  <c r="J3421" i="4" l="1"/>
  <c r="I3421" i="4"/>
  <c r="G3423" i="4"/>
  <c r="H3422" i="4"/>
  <c r="F5578" i="4"/>
  <c r="J3422" i="4" l="1"/>
  <c r="I3422" i="4"/>
  <c r="G3424" i="4"/>
  <c r="H3423" i="4"/>
  <c r="F5579" i="4"/>
  <c r="J3423" i="4" l="1"/>
  <c r="I3423" i="4"/>
  <c r="G3425" i="4"/>
  <c r="H3424" i="4"/>
  <c r="F5580" i="4"/>
  <c r="J3424" i="4" l="1"/>
  <c r="I3424" i="4"/>
  <c r="G3426" i="4"/>
  <c r="H3425" i="4"/>
  <c r="F5581" i="4"/>
  <c r="J3425" i="4" l="1"/>
  <c r="I3425" i="4"/>
  <c r="G3427" i="4"/>
  <c r="H3426" i="4"/>
  <c r="F5582" i="4"/>
  <c r="J3426" i="4" l="1"/>
  <c r="I3426" i="4"/>
  <c r="G3428" i="4"/>
  <c r="H3427" i="4"/>
  <c r="F5583" i="4"/>
  <c r="J3427" i="4" l="1"/>
  <c r="I3427" i="4"/>
  <c r="G3429" i="4"/>
  <c r="H3428" i="4"/>
  <c r="F5584" i="4"/>
  <c r="J3428" i="4" l="1"/>
  <c r="I3428" i="4"/>
  <c r="G3430" i="4"/>
  <c r="H3429" i="4"/>
  <c r="F5585" i="4"/>
  <c r="J3429" i="4" l="1"/>
  <c r="I3429" i="4"/>
  <c r="G3431" i="4"/>
  <c r="H3430" i="4"/>
  <c r="F5586" i="4"/>
  <c r="J3430" i="4" l="1"/>
  <c r="I3430" i="4"/>
  <c r="G3432" i="4"/>
  <c r="H3431" i="4"/>
  <c r="F5587" i="4"/>
  <c r="J3431" i="4" l="1"/>
  <c r="I3431" i="4"/>
  <c r="G3433" i="4"/>
  <c r="H3432" i="4"/>
  <c r="F5588" i="4"/>
  <c r="J3432" i="4" l="1"/>
  <c r="I3432" i="4"/>
  <c r="G3434" i="4"/>
  <c r="H3433" i="4"/>
  <c r="F5589" i="4"/>
  <c r="J3433" i="4" l="1"/>
  <c r="I3433" i="4"/>
  <c r="G3435" i="4"/>
  <c r="H3434" i="4"/>
  <c r="F5590" i="4"/>
  <c r="J3434" i="4" l="1"/>
  <c r="I3434" i="4"/>
  <c r="G3436" i="4"/>
  <c r="H3435" i="4"/>
  <c r="F5591" i="4"/>
  <c r="J3435" i="4" l="1"/>
  <c r="I3435" i="4"/>
  <c r="G3437" i="4"/>
  <c r="H3436" i="4"/>
  <c r="F5592" i="4"/>
  <c r="J3436" i="4" l="1"/>
  <c r="I3436" i="4"/>
  <c r="G3438" i="4"/>
  <c r="H3437" i="4"/>
  <c r="F5593" i="4"/>
  <c r="J3437" i="4" l="1"/>
  <c r="I3437" i="4"/>
  <c r="G3439" i="4"/>
  <c r="H3438" i="4"/>
  <c r="F5594" i="4"/>
  <c r="J3438" i="4" l="1"/>
  <c r="I3438" i="4"/>
  <c r="G3440" i="4"/>
  <c r="H3439" i="4"/>
  <c r="F5595" i="4"/>
  <c r="J3439" i="4" l="1"/>
  <c r="I3439" i="4"/>
  <c r="G3441" i="4"/>
  <c r="H3440" i="4"/>
  <c r="F5596" i="4"/>
  <c r="J3440" i="4" l="1"/>
  <c r="I3440" i="4"/>
  <c r="G3442" i="4"/>
  <c r="H3441" i="4"/>
  <c r="F5597" i="4"/>
  <c r="J3441" i="4" l="1"/>
  <c r="I3441" i="4"/>
  <c r="G3443" i="4"/>
  <c r="H3442" i="4"/>
  <c r="F5598" i="4"/>
  <c r="J3442" i="4" l="1"/>
  <c r="I3442" i="4"/>
  <c r="G3444" i="4"/>
  <c r="H3443" i="4"/>
  <c r="F5599" i="4"/>
  <c r="J3443" i="4" l="1"/>
  <c r="I3443" i="4"/>
  <c r="G3445" i="4"/>
  <c r="H3444" i="4"/>
  <c r="F5600" i="4"/>
  <c r="J3444" i="4" l="1"/>
  <c r="I3444" i="4"/>
  <c r="G3446" i="4"/>
  <c r="H3445" i="4"/>
  <c r="F5601" i="4"/>
  <c r="J3445" i="4" l="1"/>
  <c r="I3445" i="4"/>
  <c r="G3447" i="4"/>
  <c r="H3446" i="4"/>
  <c r="F5602" i="4"/>
  <c r="J3446" i="4" l="1"/>
  <c r="I3446" i="4"/>
  <c r="G3448" i="4"/>
  <c r="H3447" i="4"/>
  <c r="F5603" i="4"/>
  <c r="J3447" i="4" l="1"/>
  <c r="I3447" i="4"/>
  <c r="G3449" i="4"/>
  <c r="H3448" i="4"/>
  <c r="F5604" i="4"/>
  <c r="J3448" i="4" l="1"/>
  <c r="I3448" i="4"/>
  <c r="G3450" i="4"/>
  <c r="H3449" i="4"/>
  <c r="F5605" i="4"/>
  <c r="J3449" i="4" l="1"/>
  <c r="I3449" i="4"/>
  <c r="G3451" i="4"/>
  <c r="H3450" i="4"/>
  <c r="F5606" i="4"/>
  <c r="J3450" i="4" l="1"/>
  <c r="I3450" i="4"/>
  <c r="G3452" i="4"/>
  <c r="H3451" i="4"/>
  <c r="F5607" i="4"/>
  <c r="J3451" i="4" l="1"/>
  <c r="I3451" i="4"/>
  <c r="G3453" i="4"/>
  <c r="H3452" i="4"/>
  <c r="F5608" i="4"/>
  <c r="J3452" i="4" l="1"/>
  <c r="I3452" i="4"/>
  <c r="G3454" i="4"/>
  <c r="H3453" i="4"/>
  <c r="F5609" i="4"/>
  <c r="J3453" i="4" l="1"/>
  <c r="I3453" i="4"/>
  <c r="G3455" i="4"/>
  <c r="H3454" i="4"/>
  <c r="F5610" i="4"/>
  <c r="J3454" i="4" l="1"/>
  <c r="I3454" i="4"/>
  <c r="G3456" i="4"/>
  <c r="H3455" i="4"/>
  <c r="F5611" i="4"/>
  <c r="J3455" i="4" l="1"/>
  <c r="I3455" i="4"/>
  <c r="G3457" i="4"/>
  <c r="H3456" i="4"/>
  <c r="F5612" i="4"/>
  <c r="J3456" i="4" l="1"/>
  <c r="I3456" i="4"/>
  <c r="G3458" i="4"/>
  <c r="H3457" i="4"/>
  <c r="F5613" i="4"/>
  <c r="J3457" i="4" l="1"/>
  <c r="I3457" i="4"/>
  <c r="G3459" i="4"/>
  <c r="H3458" i="4"/>
  <c r="F5614" i="4"/>
  <c r="J3458" i="4" l="1"/>
  <c r="I3458" i="4"/>
  <c r="G3460" i="4"/>
  <c r="H3459" i="4"/>
  <c r="F5615" i="4"/>
  <c r="J3459" i="4" l="1"/>
  <c r="I3459" i="4"/>
  <c r="G3461" i="4"/>
  <c r="H3460" i="4"/>
  <c r="F5616" i="4"/>
  <c r="J3460" i="4" l="1"/>
  <c r="I3460" i="4"/>
  <c r="G3462" i="4"/>
  <c r="H3461" i="4"/>
  <c r="F5617" i="4"/>
  <c r="J3461" i="4" l="1"/>
  <c r="I3461" i="4"/>
  <c r="G3463" i="4"/>
  <c r="H3462" i="4"/>
  <c r="F5618" i="4"/>
  <c r="J3462" i="4" l="1"/>
  <c r="I3462" i="4"/>
  <c r="G3464" i="4"/>
  <c r="H3463" i="4"/>
  <c r="F5619" i="4"/>
  <c r="J3463" i="4" l="1"/>
  <c r="I3463" i="4"/>
  <c r="G3465" i="4"/>
  <c r="H3464" i="4"/>
  <c r="F5620" i="4"/>
  <c r="J3464" i="4" l="1"/>
  <c r="I3464" i="4"/>
  <c r="G3466" i="4"/>
  <c r="H3465" i="4"/>
  <c r="F5621" i="4"/>
  <c r="J3465" i="4" l="1"/>
  <c r="I3465" i="4"/>
  <c r="G3467" i="4"/>
  <c r="H3466" i="4"/>
  <c r="F5622" i="4"/>
  <c r="J3466" i="4" l="1"/>
  <c r="I3466" i="4"/>
  <c r="G3468" i="4"/>
  <c r="H3467" i="4"/>
  <c r="F5623" i="4"/>
  <c r="J3467" i="4" l="1"/>
  <c r="I3467" i="4"/>
  <c r="G3469" i="4"/>
  <c r="H3468" i="4"/>
  <c r="F5624" i="4"/>
  <c r="J3468" i="4" l="1"/>
  <c r="I3468" i="4"/>
  <c r="G3470" i="4"/>
  <c r="H3469" i="4"/>
  <c r="F5625" i="4"/>
  <c r="J3469" i="4" l="1"/>
  <c r="I3469" i="4"/>
  <c r="G3471" i="4"/>
  <c r="H3470" i="4"/>
  <c r="F5626" i="4"/>
  <c r="J3470" i="4" l="1"/>
  <c r="I3470" i="4"/>
  <c r="G3472" i="4"/>
  <c r="H3471" i="4"/>
  <c r="F5627" i="4"/>
  <c r="J3471" i="4" l="1"/>
  <c r="I3471" i="4"/>
  <c r="G3473" i="4"/>
  <c r="H3472" i="4"/>
  <c r="F5628" i="4"/>
  <c r="J3472" i="4" l="1"/>
  <c r="I3472" i="4"/>
  <c r="G3474" i="4"/>
  <c r="H3473" i="4"/>
  <c r="F5629" i="4"/>
  <c r="J3473" i="4" l="1"/>
  <c r="I3473" i="4"/>
  <c r="G3475" i="4"/>
  <c r="H3474" i="4"/>
  <c r="F5630" i="4"/>
  <c r="J3474" i="4" l="1"/>
  <c r="I3474" i="4"/>
  <c r="G3476" i="4"/>
  <c r="H3475" i="4"/>
  <c r="F5631" i="4"/>
  <c r="J3475" i="4" l="1"/>
  <c r="I3475" i="4"/>
  <c r="G3477" i="4"/>
  <c r="H3476" i="4"/>
  <c r="F5632" i="4"/>
  <c r="J3476" i="4" l="1"/>
  <c r="I3476" i="4"/>
  <c r="G3478" i="4"/>
  <c r="H3477" i="4"/>
  <c r="F5633" i="4"/>
  <c r="J3477" i="4" l="1"/>
  <c r="I3477" i="4"/>
  <c r="G3479" i="4"/>
  <c r="H3478" i="4"/>
  <c r="F5634" i="4"/>
  <c r="J3478" i="4" l="1"/>
  <c r="I3478" i="4"/>
  <c r="G3480" i="4"/>
  <c r="H3479" i="4"/>
  <c r="F5635" i="4"/>
  <c r="J3479" i="4" l="1"/>
  <c r="I3479" i="4"/>
  <c r="G3481" i="4"/>
  <c r="H3480" i="4"/>
  <c r="F5636" i="4"/>
  <c r="J3480" i="4" l="1"/>
  <c r="I3480" i="4"/>
  <c r="G3482" i="4"/>
  <c r="H3481" i="4"/>
  <c r="F5637" i="4"/>
  <c r="J3481" i="4" l="1"/>
  <c r="I3481" i="4"/>
  <c r="G3483" i="4"/>
  <c r="H3482" i="4"/>
  <c r="F5638" i="4"/>
  <c r="J3482" i="4" l="1"/>
  <c r="I3482" i="4"/>
  <c r="G3484" i="4"/>
  <c r="H3483" i="4"/>
  <c r="F5639" i="4"/>
  <c r="J3483" i="4" l="1"/>
  <c r="I3483" i="4"/>
  <c r="G3485" i="4"/>
  <c r="H3484" i="4"/>
  <c r="F5640" i="4"/>
  <c r="J3484" i="4" l="1"/>
  <c r="I3484" i="4"/>
  <c r="G3486" i="4"/>
  <c r="H3485" i="4"/>
  <c r="F5641" i="4"/>
  <c r="J3485" i="4" l="1"/>
  <c r="I3485" i="4"/>
  <c r="G3487" i="4"/>
  <c r="H3486" i="4"/>
  <c r="F5642" i="4"/>
  <c r="J3486" i="4" l="1"/>
  <c r="I3486" i="4"/>
  <c r="G3488" i="4"/>
  <c r="H3487" i="4"/>
  <c r="F5643" i="4"/>
  <c r="J3487" i="4" l="1"/>
  <c r="I3487" i="4"/>
  <c r="G3489" i="4"/>
  <c r="H3488" i="4"/>
  <c r="F5644" i="4"/>
  <c r="J3488" i="4" l="1"/>
  <c r="I3488" i="4"/>
  <c r="G3490" i="4"/>
  <c r="H3489" i="4"/>
  <c r="F5645" i="4"/>
  <c r="J3489" i="4" l="1"/>
  <c r="I3489" i="4"/>
  <c r="G3491" i="4"/>
  <c r="H3490" i="4"/>
  <c r="F5646" i="4"/>
  <c r="J3490" i="4" l="1"/>
  <c r="I3490" i="4"/>
  <c r="G3492" i="4"/>
  <c r="H3491" i="4"/>
  <c r="F5647" i="4"/>
  <c r="J3491" i="4" l="1"/>
  <c r="I3491" i="4"/>
  <c r="G3493" i="4"/>
  <c r="H3492" i="4"/>
  <c r="F5648" i="4"/>
  <c r="J3492" i="4" l="1"/>
  <c r="I3492" i="4"/>
  <c r="G3494" i="4"/>
  <c r="H3493" i="4"/>
  <c r="F5649" i="4"/>
  <c r="J3493" i="4" l="1"/>
  <c r="I3493" i="4"/>
  <c r="G3495" i="4"/>
  <c r="H3494" i="4"/>
  <c r="F5650" i="4"/>
  <c r="J3494" i="4" l="1"/>
  <c r="I3494" i="4"/>
  <c r="G3496" i="4"/>
  <c r="H3495" i="4"/>
  <c r="F5651" i="4"/>
  <c r="J3495" i="4" l="1"/>
  <c r="I3495" i="4"/>
  <c r="G3497" i="4"/>
  <c r="H3496" i="4"/>
  <c r="F5652" i="4"/>
  <c r="J3496" i="4" l="1"/>
  <c r="I3496" i="4"/>
  <c r="G3498" i="4"/>
  <c r="H3497" i="4"/>
  <c r="F5653" i="4"/>
  <c r="J3497" i="4" l="1"/>
  <c r="I3497" i="4"/>
  <c r="G3499" i="4"/>
  <c r="H3498" i="4"/>
  <c r="F5654" i="4"/>
  <c r="J3498" i="4" l="1"/>
  <c r="I3498" i="4"/>
  <c r="G3500" i="4"/>
  <c r="H3499" i="4"/>
  <c r="F5655" i="4"/>
  <c r="J3499" i="4" l="1"/>
  <c r="I3499" i="4"/>
  <c r="G3501" i="4"/>
  <c r="H3500" i="4"/>
  <c r="F5656" i="4"/>
  <c r="J3500" i="4" l="1"/>
  <c r="I3500" i="4"/>
  <c r="G3502" i="4"/>
  <c r="H3501" i="4"/>
  <c r="F5657" i="4"/>
  <c r="J3501" i="4" l="1"/>
  <c r="I3501" i="4"/>
  <c r="G3503" i="4"/>
  <c r="H3502" i="4"/>
  <c r="F5658" i="4"/>
  <c r="J3502" i="4" l="1"/>
  <c r="I3502" i="4"/>
  <c r="G3504" i="4"/>
  <c r="H3503" i="4"/>
  <c r="F5659" i="4"/>
  <c r="J3503" i="4" l="1"/>
  <c r="I3503" i="4"/>
  <c r="G3505" i="4"/>
  <c r="H3504" i="4"/>
  <c r="F5660" i="4"/>
  <c r="J3504" i="4" l="1"/>
  <c r="I3504" i="4"/>
  <c r="G3506" i="4"/>
  <c r="H3505" i="4"/>
  <c r="F5661" i="4"/>
  <c r="J3505" i="4" l="1"/>
  <c r="I3505" i="4"/>
  <c r="G3507" i="4"/>
  <c r="H3506" i="4"/>
  <c r="F5662" i="4"/>
  <c r="J3506" i="4" l="1"/>
  <c r="I3506" i="4"/>
  <c r="G3508" i="4"/>
  <c r="H3507" i="4"/>
  <c r="F5663" i="4"/>
  <c r="J3507" i="4" l="1"/>
  <c r="I3507" i="4"/>
  <c r="G3509" i="4"/>
  <c r="H3508" i="4"/>
  <c r="F5664" i="4"/>
  <c r="J3508" i="4" l="1"/>
  <c r="I3508" i="4"/>
  <c r="G3510" i="4"/>
  <c r="H3509" i="4"/>
  <c r="F5665" i="4"/>
  <c r="J3509" i="4" l="1"/>
  <c r="I3509" i="4"/>
  <c r="G3511" i="4"/>
  <c r="H3510" i="4"/>
  <c r="F5666" i="4"/>
  <c r="J3510" i="4" l="1"/>
  <c r="I3510" i="4"/>
  <c r="G3512" i="4"/>
  <c r="H3511" i="4"/>
  <c r="F5667" i="4"/>
  <c r="J3511" i="4" l="1"/>
  <c r="I3511" i="4"/>
  <c r="G3513" i="4"/>
  <c r="H3512" i="4"/>
  <c r="F5668" i="4"/>
  <c r="J3512" i="4" l="1"/>
  <c r="I3512" i="4"/>
  <c r="G3514" i="4"/>
  <c r="H3513" i="4"/>
  <c r="F5669" i="4"/>
  <c r="J3513" i="4" l="1"/>
  <c r="I3513" i="4"/>
  <c r="G3515" i="4"/>
  <c r="H3514" i="4"/>
  <c r="F5670" i="4"/>
  <c r="J3514" i="4" l="1"/>
  <c r="I3514" i="4"/>
  <c r="G3516" i="4"/>
  <c r="H3515" i="4"/>
  <c r="F5671" i="4"/>
  <c r="J3515" i="4" l="1"/>
  <c r="I3515" i="4"/>
  <c r="G3517" i="4"/>
  <c r="H3516" i="4"/>
  <c r="F5672" i="4"/>
  <c r="J3516" i="4" l="1"/>
  <c r="I3516" i="4"/>
  <c r="G3518" i="4"/>
  <c r="H3517" i="4"/>
  <c r="F5673" i="4"/>
  <c r="J3517" i="4" l="1"/>
  <c r="I3517" i="4"/>
  <c r="G3519" i="4"/>
  <c r="H3518" i="4"/>
  <c r="F5674" i="4"/>
  <c r="J3518" i="4" l="1"/>
  <c r="I3518" i="4"/>
  <c r="G3520" i="4"/>
  <c r="H3519" i="4"/>
  <c r="F5675" i="4"/>
  <c r="J3519" i="4" l="1"/>
  <c r="I3519" i="4"/>
  <c r="G3521" i="4"/>
  <c r="H3520" i="4"/>
  <c r="F5676" i="4"/>
  <c r="J3520" i="4" l="1"/>
  <c r="I3520" i="4"/>
  <c r="G3522" i="4"/>
  <c r="H3521" i="4"/>
  <c r="F5677" i="4"/>
  <c r="J3521" i="4" l="1"/>
  <c r="I3521" i="4"/>
  <c r="G3523" i="4"/>
  <c r="H3522" i="4"/>
  <c r="F5678" i="4"/>
  <c r="J3522" i="4" l="1"/>
  <c r="I3522" i="4"/>
  <c r="G3524" i="4"/>
  <c r="H3523" i="4"/>
  <c r="F5679" i="4"/>
  <c r="J3523" i="4" l="1"/>
  <c r="I3523" i="4"/>
  <c r="G3525" i="4"/>
  <c r="H3524" i="4"/>
  <c r="F5680" i="4"/>
  <c r="J3524" i="4" l="1"/>
  <c r="I3524" i="4"/>
  <c r="G3526" i="4"/>
  <c r="H3525" i="4"/>
  <c r="F5681" i="4"/>
  <c r="J3525" i="4" l="1"/>
  <c r="I3525" i="4"/>
  <c r="G3527" i="4"/>
  <c r="H3526" i="4"/>
  <c r="F5682" i="4"/>
  <c r="J3526" i="4" l="1"/>
  <c r="I3526" i="4"/>
  <c r="G3528" i="4"/>
  <c r="H3527" i="4"/>
  <c r="F5683" i="4"/>
  <c r="J3527" i="4" l="1"/>
  <c r="I3527" i="4"/>
  <c r="G3529" i="4"/>
  <c r="H3528" i="4"/>
  <c r="F5684" i="4"/>
  <c r="J3528" i="4" l="1"/>
  <c r="I3528" i="4"/>
  <c r="G3530" i="4"/>
  <c r="H3529" i="4"/>
  <c r="F5685" i="4"/>
  <c r="J3529" i="4" l="1"/>
  <c r="I3529" i="4"/>
  <c r="G3531" i="4"/>
  <c r="H3530" i="4"/>
  <c r="F5686" i="4"/>
  <c r="J3530" i="4" l="1"/>
  <c r="I3530" i="4"/>
  <c r="G3532" i="4"/>
  <c r="H3531" i="4"/>
  <c r="F5687" i="4"/>
  <c r="J3531" i="4" l="1"/>
  <c r="I3531" i="4"/>
  <c r="G3533" i="4"/>
  <c r="H3532" i="4"/>
  <c r="F5688" i="4"/>
  <c r="J3532" i="4" l="1"/>
  <c r="I3532" i="4"/>
  <c r="G3534" i="4"/>
  <c r="H3533" i="4"/>
  <c r="F5689" i="4"/>
  <c r="J3533" i="4" l="1"/>
  <c r="I3533" i="4"/>
  <c r="G3535" i="4"/>
  <c r="H3534" i="4"/>
  <c r="F5690" i="4"/>
  <c r="J3534" i="4" l="1"/>
  <c r="I3534" i="4"/>
  <c r="G3536" i="4"/>
  <c r="H3535" i="4"/>
  <c r="F5691" i="4"/>
  <c r="J3535" i="4" l="1"/>
  <c r="I3535" i="4"/>
  <c r="G3537" i="4"/>
  <c r="H3536" i="4"/>
  <c r="F5692" i="4"/>
  <c r="J3536" i="4" l="1"/>
  <c r="I3536" i="4"/>
  <c r="G3538" i="4"/>
  <c r="H3537" i="4"/>
  <c r="F5693" i="4"/>
  <c r="J3537" i="4" l="1"/>
  <c r="I3537" i="4"/>
  <c r="G3539" i="4"/>
  <c r="H3538" i="4"/>
  <c r="F5694" i="4"/>
  <c r="J3538" i="4" l="1"/>
  <c r="I3538" i="4"/>
  <c r="G3540" i="4"/>
  <c r="H3539" i="4"/>
  <c r="F5695" i="4"/>
  <c r="J3539" i="4" l="1"/>
  <c r="I3539" i="4"/>
  <c r="G3541" i="4"/>
  <c r="H3540" i="4"/>
  <c r="F5696" i="4"/>
  <c r="J3540" i="4" l="1"/>
  <c r="I3540" i="4"/>
  <c r="G3542" i="4"/>
  <c r="H3541" i="4"/>
  <c r="F5697" i="4"/>
  <c r="J3541" i="4" l="1"/>
  <c r="I3541" i="4"/>
  <c r="G3543" i="4"/>
  <c r="H3542" i="4"/>
  <c r="F5698" i="4"/>
  <c r="J3542" i="4" l="1"/>
  <c r="I3542" i="4"/>
  <c r="G3544" i="4"/>
  <c r="H3543" i="4"/>
  <c r="F5699" i="4"/>
  <c r="J3543" i="4" l="1"/>
  <c r="I3543" i="4"/>
  <c r="G3545" i="4"/>
  <c r="H3544" i="4"/>
  <c r="F5700" i="4"/>
  <c r="J3544" i="4" l="1"/>
  <c r="I3544" i="4"/>
  <c r="G3546" i="4"/>
  <c r="H3545" i="4"/>
  <c r="F5701" i="4"/>
  <c r="J3545" i="4" l="1"/>
  <c r="I3545" i="4"/>
  <c r="G3547" i="4"/>
  <c r="H3546" i="4"/>
  <c r="F5702" i="4"/>
  <c r="J3546" i="4" l="1"/>
  <c r="I3546" i="4"/>
  <c r="G3548" i="4"/>
  <c r="H3547" i="4"/>
  <c r="F5703" i="4"/>
  <c r="J3547" i="4" l="1"/>
  <c r="I3547" i="4"/>
  <c r="G3549" i="4"/>
  <c r="H3548" i="4"/>
  <c r="F5704" i="4"/>
  <c r="J3548" i="4" l="1"/>
  <c r="I3548" i="4"/>
  <c r="G3550" i="4"/>
  <c r="H3549" i="4"/>
  <c r="F5705" i="4"/>
  <c r="J3549" i="4" l="1"/>
  <c r="I3549" i="4"/>
  <c r="G3551" i="4"/>
  <c r="H3550" i="4"/>
  <c r="F5706" i="4"/>
  <c r="J3550" i="4" l="1"/>
  <c r="I3550" i="4"/>
  <c r="G3552" i="4"/>
  <c r="H3551" i="4"/>
  <c r="F5707" i="4"/>
  <c r="J3551" i="4" l="1"/>
  <c r="I3551" i="4"/>
  <c r="G3553" i="4"/>
  <c r="H3552" i="4"/>
  <c r="F5708" i="4"/>
  <c r="J3552" i="4" l="1"/>
  <c r="I3552" i="4"/>
  <c r="G3554" i="4"/>
  <c r="H3553" i="4"/>
  <c r="F5709" i="4"/>
  <c r="J3553" i="4" l="1"/>
  <c r="I3553" i="4"/>
  <c r="G3555" i="4"/>
  <c r="H3554" i="4"/>
  <c r="F5710" i="4"/>
  <c r="J3554" i="4" l="1"/>
  <c r="I3554" i="4"/>
  <c r="G3556" i="4"/>
  <c r="H3555" i="4"/>
  <c r="F5711" i="4"/>
  <c r="J3555" i="4" l="1"/>
  <c r="I3555" i="4"/>
  <c r="G3557" i="4"/>
  <c r="H3556" i="4"/>
  <c r="F5712" i="4"/>
  <c r="J3556" i="4" l="1"/>
  <c r="I3556" i="4"/>
  <c r="G3558" i="4"/>
  <c r="H3557" i="4"/>
  <c r="F5713" i="4"/>
  <c r="J3557" i="4" l="1"/>
  <c r="I3557" i="4"/>
  <c r="G3559" i="4"/>
  <c r="H3558" i="4"/>
  <c r="F5714" i="4"/>
  <c r="J3558" i="4" l="1"/>
  <c r="I3558" i="4"/>
  <c r="G3560" i="4"/>
  <c r="H3559" i="4"/>
  <c r="F5715" i="4"/>
  <c r="J3559" i="4" l="1"/>
  <c r="I3559" i="4"/>
  <c r="G3561" i="4"/>
  <c r="H3560" i="4"/>
  <c r="F5716" i="4"/>
  <c r="J3560" i="4" l="1"/>
  <c r="I3560" i="4"/>
  <c r="G3562" i="4"/>
  <c r="H3561" i="4"/>
  <c r="F5717" i="4"/>
  <c r="J3561" i="4" l="1"/>
  <c r="I3561" i="4"/>
  <c r="G3563" i="4"/>
  <c r="H3562" i="4"/>
  <c r="F5718" i="4"/>
  <c r="J3562" i="4" l="1"/>
  <c r="I3562" i="4"/>
  <c r="G3564" i="4"/>
  <c r="H3563" i="4"/>
  <c r="F5719" i="4"/>
  <c r="J3563" i="4" l="1"/>
  <c r="I3563" i="4"/>
  <c r="G3565" i="4"/>
  <c r="H3564" i="4"/>
  <c r="F5720" i="4"/>
  <c r="J3564" i="4" l="1"/>
  <c r="I3564" i="4"/>
  <c r="G3566" i="4"/>
  <c r="H3565" i="4"/>
  <c r="F5721" i="4"/>
  <c r="J3565" i="4" l="1"/>
  <c r="I3565" i="4"/>
  <c r="G3567" i="4"/>
  <c r="H3566" i="4"/>
  <c r="F5722" i="4"/>
  <c r="J3566" i="4" l="1"/>
  <c r="I3566" i="4"/>
  <c r="G3568" i="4"/>
  <c r="H3567" i="4"/>
  <c r="F5723" i="4"/>
  <c r="J3567" i="4" l="1"/>
  <c r="I3567" i="4"/>
  <c r="G3569" i="4"/>
  <c r="H3568" i="4"/>
  <c r="F5724" i="4"/>
  <c r="J3568" i="4" l="1"/>
  <c r="I3568" i="4"/>
  <c r="G3570" i="4"/>
  <c r="H3569" i="4"/>
  <c r="F5725" i="4"/>
  <c r="J3569" i="4" l="1"/>
  <c r="I3569" i="4"/>
  <c r="G3571" i="4"/>
  <c r="H3570" i="4"/>
  <c r="F5726" i="4"/>
  <c r="J3570" i="4" l="1"/>
  <c r="I3570" i="4"/>
  <c r="G3572" i="4"/>
  <c r="H3571" i="4"/>
  <c r="F5727" i="4"/>
  <c r="J3571" i="4" l="1"/>
  <c r="I3571" i="4"/>
  <c r="G3573" i="4"/>
  <c r="H3572" i="4"/>
  <c r="F5728" i="4"/>
  <c r="J3572" i="4" l="1"/>
  <c r="I3572" i="4"/>
  <c r="G3574" i="4"/>
  <c r="H3573" i="4"/>
  <c r="F5729" i="4"/>
  <c r="J3573" i="4" l="1"/>
  <c r="I3573" i="4"/>
  <c r="G3575" i="4"/>
  <c r="H3574" i="4"/>
  <c r="F5730" i="4"/>
  <c r="J3574" i="4" l="1"/>
  <c r="I3574" i="4"/>
  <c r="G3576" i="4"/>
  <c r="H3575" i="4"/>
  <c r="F5731" i="4"/>
  <c r="J3575" i="4" l="1"/>
  <c r="I3575" i="4"/>
  <c r="G3577" i="4"/>
  <c r="H3576" i="4"/>
  <c r="F5732" i="4"/>
  <c r="J3576" i="4" l="1"/>
  <c r="I3576" i="4"/>
  <c r="G3578" i="4"/>
  <c r="H3577" i="4"/>
  <c r="F5733" i="4"/>
  <c r="J3577" i="4" l="1"/>
  <c r="I3577" i="4"/>
  <c r="G3579" i="4"/>
  <c r="H3578" i="4"/>
  <c r="F5734" i="4"/>
  <c r="J3578" i="4" l="1"/>
  <c r="I3578" i="4"/>
  <c r="G3580" i="4"/>
  <c r="H3579" i="4"/>
  <c r="F5735" i="4"/>
  <c r="J3579" i="4" l="1"/>
  <c r="I3579" i="4"/>
  <c r="G3581" i="4"/>
  <c r="H3580" i="4"/>
  <c r="F5736" i="4"/>
  <c r="J3580" i="4" l="1"/>
  <c r="I3580" i="4"/>
  <c r="G3582" i="4"/>
  <c r="H3581" i="4"/>
  <c r="F5737" i="4"/>
  <c r="J3581" i="4" l="1"/>
  <c r="I3581" i="4"/>
  <c r="G3583" i="4"/>
  <c r="H3582" i="4"/>
  <c r="F5738" i="4"/>
  <c r="J3582" i="4" l="1"/>
  <c r="I3582" i="4"/>
  <c r="G3584" i="4"/>
  <c r="H3583" i="4"/>
  <c r="F5739" i="4"/>
  <c r="J3583" i="4" l="1"/>
  <c r="I3583" i="4"/>
  <c r="G3585" i="4"/>
  <c r="H3584" i="4"/>
  <c r="F5740" i="4"/>
  <c r="J3584" i="4" l="1"/>
  <c r="I3584" i="4"/>
  <c r="G3586" i="4"/>
  <c r="H3585" i="4"/>
  <c r="F5741" i="4"/>
  <c r="J3585" i="4" l="1"/>
  <c r="I3585" i="4"/>
  <c r="G3587" i="4"/>
  <c r="H3586" i="4"/>
  <c r="F5742" i="4"/>
  <c r="J3586" i="4" l="1"/>
  <c r="I3586" i="4"/>
  <c r="G3588" i="4"/>
  <c r="H3587" i="4"/>
  <c r="F5743" i="4"/>
  <c r="J3587" i="4" l="1"/>
  <c r="I3587" i="4"/>
  <c r="G3589" i="4"/>
  <c r="H3588" i="4"/>
  <c r="F5744" i="4"/>
  <c r="J3588" i="4" l="1"/>
  <c r="I3588" i="4"/>
  <c r="G3590" i="4"/>
  <c r="H3589" i="4"/>
  <c r="F5745" i="4"/>
  <c r="J3589" i="4" l="1"/>
  <c r="I3589" i="4"/>
  <c r="G3591" i="4"/>
  <c r="H3590" i="4"/>
  <c r="F5746" i="4"/>
  <c r="J3590" i="4" l="1"/>
  <c r="I3590" i="4"/>
  <c r="G3592" i="4"/>
  <c r="H3591" i="4"/>
  <c r="F5747" i="4"/>
  <c r="J3591" i="4" l="1"/>
  <c r="I3591" i="4"/>
  <c r="G3593" i="4"/>
  <c r="H3592" i="4"/>
  <c r="F5748" i="4"/>
  <c r="J3592" i="4" l="1"/>
  <c r="I3592" i="4"/>
  <c r="G3594" i="4"/>
  <c r="H3593" i="4"/>
  <c r="F5749" i="4"/>
  <c r="J3593" i="4" l="1"/>
  <c r="I3593" i="4"/>
  <c r="G3595" i="4"/>
  <c r="H3594" i="4"/>
  <c r="F5750" i="4"/>
  <c r="J3594" i="4" l="1"/>
  <c r="I3594" i="4"/>
  <c r="G3596" i="4"/>
  <c r="H3595" i="4"/>
  <c r="F5751" i="4"/>
  <c r="J3595" i="4" l="1"/>
  <c r="I3595" i="4"/>
  <c r="G3597" i="4"/>
  <c r="H3596" i="4"/>
  <c r="F5752" i="4"/>
  <c r="J3596" i="4" l="1"/>
  <c r="I3596" i="4"/>
  <c r="G3598" i="4"/>
  <c r="H3597" i="4"/>
  <c r="F5753" i="4"/>
  <c r="J3597" i="4" l="1"/>
  <c r="I3597" i="4"/>
  <c r="G3599" i="4"/>
  <c r="H3598" i="4"/>
  <c r="F5754" i="4"/>
  <c r="J3598" i="4" l="1"/>
  <c r="I3598" i="4"/>
  <c r="G3600" i="4"/>
  <c r="H3599" i="4"/>
  <c r="F5755" i="4"/>
  <c r="J3599" i="4" l="1"/>
  <c r="I3599" i="4"/>
  <c r="G3601" i="4"/>
  <c r="H3600" i="4"/>
  <c r="F5756" i="4"/>
  <c r="J3600" i="4" l="1"/>
  <c r="I3600" i="4"/>
  <c r="G3602" i="4"/>
  <c r="H3601" i="4"/>
  <c r="F5757" i="4"/>
  <c r="J3601" i="4" l="1"/>
  <c r="I3601" i="4"/>
  <c r="G3603" i="4"/>
  <c r="H3602" i="4"/>
  <c r="F5758" i="4"/>
  <c r="J3602" i="4" l="1"/>
  <c r="I3602" i="4"/>
  <c r="G3604" i="4"/>
  <c r="H3603" i="4"/>
  <c r="F5759" i="4"/>
  <c r="J3603" i="4" l="1"/>
  <c r="I3603" i="4"/>
  <c r="G3605" i="4"/>
  <c r="H3604" i="4"/>
  <c r="F5760" i="4"/>
  <c r="J3604" i="4" l="1"/>
  <c r="I3604" i="4"/>
  <c r="G3606" i="4"/>
  <c r="H3605" i="4"/>
  <c r="F5761" i="4"/>
  <c r="J3605" i="4" l="1"/>
  <c r="I3605" i="4"/>
  <c r="G3607" i="4"/>
  <c r="H3606" i="4"/>
  <c r="F5762" i="4"/>
  <c r="J3606" i="4" l="1"/>
  <c r="I3606" i="4"/>
  <c r="G3608" i="4"/>
  <c r="H3607" i="4"/>
  <c r="F5763" i="4"/>
  <c r="J3607" i="4" l="1"/>
  <c r="I3607" i="4"/>
  <c r="G3609" i="4"/>
  <c r="H3608" i="4"/>
  <c r="F5764" i="4"/>
  <c r="J3608" i="4" l="1"/>
  <c r="I3608" i="4"/>
  <c r="G3610" i="4"/>
  <c r="H3609" i="4"/>
  <c r="F5765" i="4"/>
  <c r="J3609" i="4" l="1"/>
  <c r="I3609" i="4"/>
  <c r="G3611" i="4"/>
  <c r="H3610" i="4"/>
  <c r="F5766" i="4"/>
  <c r="J3610" i="4" l="1"/>
  <c r="I3610" i="4"/>
  <c r="G3612" i="4"/>
  <c r="H3611" i="4"/>
  <c r="F5767" i="4"/>
  <c r="J3611" i="4" l="1"/>
  <c r="I3611" i="4"/>
  <c r="G3613" i="4"/>
  <c r="H3612" i="4"/>
  <c r="F5768" i="4"/>
  <c r="J3612" i="4" l="1"/>
  <c r="I3612" i="4"/>
  <c r="G3614" i="4"/>
  <c r="H3613" i="4"/>
  <c r="F5769" i="4"/>
  <c r="J3613" i="4" l="1"/>
  <c r="I3613" i="4"/>
  <c r="G3615" i="4"/>
  <c r="H3614" i="4"/>
  <c r="F5770" i="4"/>
  <c r="J3614" i="4" l="1"/>
  <c r="I3614" i="4"/>
  <c r="G3616" i="4"/>
  <c r="H3615" i="4"/>
  <c r="F5771" i="4"/>
  <c r="J3615" i="4" l="1"/>
  <c r="I3615" i="4"/>
  <c r="G3617" i="4"/>
  <c r="H3616" i="4"/>
  <c r="F5772" i="4"/>
  <c r="J3616" i="4" l="1"/>
  <c r="I3616" i="4"/>
  <c r="G3618" i="4"/>
  <c r="H3617" i="4"/>
  <c r="F5773" i="4"/>
  <c r="J3617" i="4" l="1"/>
  <c r="I3617" i="4"/>
  <c r="G3619" i="4"/>
  <c r="H3618" i="4"/>
  <c r="F5774" i="4"/>
  <c r="J3618" i="4" l="1"/>
  <c r="I3618" i="4"/>
  <c r="G3620" i="4"/>
  <c r="H3619" i="4"/>
  <c r="F5775" i="4"/>
  <c r="J3619" i="4" l="1"/>
  <c r="I3619" i="4"/>
  <c r="G3621" i="4"/>
  <c r="H3620" i="4"/>
  <c r="F5776" i="4"/>
  <c r="J3620" i="4" l="1"/>
  <c r="I3620" i="4"/>
  <c r="G3622" i="4"/>
  <c r="H3621" i="4"/>
  <c r="F5777" i="4"/>
  <c r="J3621" i="4" l="1"/>
  <c r="I3621" i="4"/>
  <c r="G3623" i="4"/>
  <c r="H3622" i="4"/>
  <c r="F5778" i="4"/>
  <c r="J3622" i="4" l="1"/>
  <c r="I3622" i="4"/>
  <c r="G3624" i="4"/>
  <c r="H3623" i="4"/>
  <c r="F5779" i="4"/>
  <c r="J3623" i="4" l="1"/>
  <c r="I3623" i="4"/>
  <c r="G3625" i="4"/>
  <c r="H3624" i="4"/>
  <c r="F5780" i="4"/>
  <c r="J3624" i="4" l="1"/>
  <c r="I3624" i="4"/>
  <c r="G3626" i="4"/>
  <c r="H3625" i="4"/>
  <c r="F5781" i="4"/>
  <c r="J3625" i="4" l="1"/>
  <c r="I3625" i="4"/>
  <c r="G3627" i="4"/>
  <c r="H3626" i="4"/>
  <c r="F5782" i="4"/>
  <c r="J3626" i="4" l="1"/>
  <c r="I3626" i="4"/>
  <c r="G3628" i="4"/>
  <c r="H3627" i="4"/>
  <c r="F5783" i="4"/>
  <c r="J3627" i="4" l="1"/>
  <c r="I3627" i="4"/>
  <c r="G3629" i="4"/>
  <c r="H3628" i="4"/>
  <c r="F5784" i="4"/>
  <c r="J3628" i="4" l="1"/>
  <c r="I3628" i="4"/>
  <c r="G3630" i="4"/>
  <c r="H3629" i="4"/>
  <c r="F5785" i="4"/>
  <c r="J3629" i="4" l="1"/>
  <c r="I3629" i="4"/>
  <c r="G3631" i="4"/>
  <c r="H3630" i="4"/>
  <c r="F5786" i="4"/>
  <c r="J3630" i="4" l="1"/>
  <c r="I3630" i="4"/>
  <c r="G3632" i="4"/>
  <c r="H3631" i="4"/>
  <c r="F5787" i="4"/>
  <c r="J3631" i="4" l="1"/>
  <c r="I3631" i="4"/>
  <c r="G3633" i="4"/>
  <c r="H3632" i="4"/>
  <c r="F5788" i="4"/>
  <c r="J3632" i="4" l="1"/>
  <c r="I3632" i="4"/>
  <c r="G3634" i="4"/>
  <c r="H3633" i="4"/>
  <c r="F5789" i="4"/>
  <c r="J3633" i="4" l="1"/>
  <c r="I3633" i="4"/>
  <c r="G3635" i="4"/>
  <c r="H3634" i="4"/>
  <c r="F5790" i="4"/>
  <c r="J3634" i="4" l="1"/>
  <c r="I3634" i="4"/>
  <c r="G3636" i="4"/>
  <c r="H3635" i="4"/>
  <c r="F5791" i="4"/>
  <c r="J3635" i="4" l="1"/>
  <c r="I3635" i="4"/>
  <c r="G3637" i="4"/>
  <c r="H3636" i="4"/>
  <c r="F5792" i="4"/>
  <c r="J3636" i="4" l="1"/>
  <c r="I3636" i="4"/>
  <c r="G3638" i="4"/>
  <c r="H3637" i="4"/>
  <c r="F5793" i="4"/>
  <c r="J3637" i="4" l="1"/>
  <c r="I3637" i="4"/>
  <c r="G3639" i="4"/>
  <c r="H3638" i="4"/>
  <c r="F5794" i="4"/>
  <c r="J3638" i="4" l="1"/>
  <c r="I3638" i="4"/>
  <c r="G3640" i="4"/>
  <c r="H3639" i="4"/>
  <c r="F5795" i="4"/>
  <c r="J3639" i="4" l="1"/>
  <c r="I3639" i="4"/>
  <c r="G3641" i="4"/>
  <c r="H3640" i="4"/>
  <c r="F5796" i="4"/>
  <c r="J3640" i="4" l="1"/>
  <c r="I3640" i="4"/>
  <c r="G3642" i="4"/>
  <c r="H3641" i="4"/>
  <c r="F5797" i="4"/>
  <c r="J3641" i="4" l="1"/>
  <c r="I3641" i="4"/>
  <c r="G3643" i="4"/>
  <c r="H3642" i="4"/>
  <c r="F5798" i="4"/>
  <c r="J3642" i="4" l="1"/>
  <c r="I3642" i="4"/>
  <c r="G3644" i="4"/>
  <c r="H3643" i="4"/>
  <c r="F5799" i="4"/>
  <c r="J3643" i="4" l="1"/>
  <c r="I3643" i="4"/>
  <c r="G3645" i="4"/>
  <c r="H3644" i="4"/>
  <c r="F5800" i="4"/>
  <c r="J3644" i="4" l="1"/>
  <c r="I3644" i="4"/>
  <c r="G3646" i="4"/>
  <c r="H3645" i="4"/>
  <c r="F5801" i="4"/>
  <c r="J3645" i="4" l="1"/>
  <c r="I3645" i="4"/>
  <c r="G3647" i="4"/>
  <c r="H3646" i="4"/>
  <c r="F5802" i="4"/>
  <c r="J3646" i="4" l="1"/>
  <c r="I3646" i="4"/>
  <c r="G3648" i="4"/>
  <c r="H3647" i="4"/>
  <c r="F5803" i="4"/>
  <c r="J3647" i="4" l="1"/>
  <c r="I3647" i="4"/>
  <c r="G3649" i="4"/>
  <c r="H3648" i="4"/>
  <c r="F5804" i="4"/>
  <c r="J3648" i="4" l="1"/>
  <c r="I3648" i="4"/>
  <c r="G3650" i="4"/>
  <c r="H3649" i="4"/>
  <c r="F5805" i="4"/>
  <c r="J3649" i="4" l="1"/>
  <c r="I3649" i="4"/>
  <c r="G3651" i="4"/>
  <c r="H3650" i="4"/>
  <c r="F5806" i="4"/>
  <c r="J3650" i="4" l="1"/>
  <c r="I3650" i="4"/>
  <c r="G3652" i="4"/>
  <c r="H3651" i="4"/>
  <c r="F5807" i="4"/>
  <c r="J3651" i="4" l="1"/>
  <c r="I3651" i="4"/>
  <c r="G3653" i="4"/>
  <c r="H3652" i="4"/>
  <c r="F5808" i="4"/>
  <c r="J3652" i="4" l="1"/>
  <c r="I3652" i="4"/>
  <c r="G3654" i="4"/>
  <c r="H3653" i="4"/>
  <c r="F5809" i="4"/>
  <c r="J3653" i="4" l="1"/>
  <c r="I3653" i="4"/>
  <c r="G3655" i="4"/>
  <c r="H3654" i="4"/>
  <c r="F5810" i="4"/>
  <c r="J3654" i="4" l="1"/>
  <c r="I3654" i="4"/>
  <c r="G3656" i="4"/>
  <c r="H3655" i="4"/>
  <c r="F5811" i="4"/>
  <c r="J3655" i="4" l="1"/>
  <c r="I3655" i="4"/>
  <c r="G3657" i="4"/>
  <c r="H3656" i="4"/>
  <c r="F5812" i="4"/>
  <c r="J3656" i="4" l="1"/>
  <c r="I3656" i="4"/>
  <c r="G3658" i="4"/>
  <c r="H3657" i="4"/>
  <c r="F5813" i="4"/>
  <c r="J3657" i="4" l="1"/>
  <c r="I3657" i="4"/>
  <c r="G3659" i="4"/>
  <c r="H3658" i="4"/>
  <c r="F5814" i="4"/>
  <c r="J3658" i="4" l="1"/>
  <c r="I3658" i="4"/>
  <c r="G3660" i="4"/>
  <c r="H3659" i="4"/>
  <c r="F5815" i="4"/>
  <c r="J3659" i="4" l="1"/>
  <c r="I3659" i="4"/>
  <c r="G3661" i="4"/>
  <c r="H3660" i="4"/>
  <c r="F5816" i="4"/>
  <c r="J3660" i="4" l="1"/>
  <c r="I3660" i="4"/>
  <c r="G3662" i="4"/>
  <c r="H3661" i="4"/>
  <c r="F5817" i="4"/>
  <c r="J3661" i="4" l="1"/>
  <c r="I3661" i="4"/>
  <c r="G3663" i="4"/>
  <c r="H3662" i="4"/>
  <c r="F5818" i="4"/>
  <c r="J3662" i="4" l="1"/>
  <c r="I3662" i="4"/>
  <c r="G3664" i="4"/>
  <c r="H3663" i="4"/>
  <c r="F5819" i="4"/>
  <c r="J3663" i="4" l="1"/>
  <c r="I3663" i="4"/>
  <c r="G3665" i="4"/>
  <c r="H3664" i="4"/>
  <c r="F5820" i="4"/>
  <c r="J3664" i="4" l="1"/>
  <c r="I3664" i="4"/>
  <c r="G3666" i="4"/>
  <c r="H3665" i="4"/>
  <c r="F5821" i="4"/>
  <c r="J3665" i="4" l="1"/>
  <c r="I3665" i="4"/>
  <c r="G3667" i="4"/>
  <c r="H3666" i="4"/>
  <c r="F5822" i="4"/>
  <c r="J3666" i="4" l="1"/>
  <c r="I3666" i="4"/>
  <c r="G3668" i="4"/>
  <c r="H3667" i="4"/>
  <c r="F5823" i="4"/>
  <c r="J3667" i="4" l="1"/>
  <c r="I3667" i="4"/>
  <c r="G3669" i="4"/>
  <c r="H3668" i="4"/>
  <c r="F5824" i="4"/>
  <c r="J3668" i="4" l="1"/>
  <c r="I3668" i="4"/>
  <c r="G3670" i="4"/>
  <c r="H3669" i="4"/>
  <c r="F5825" i="4"/>
  <c r="J3669" i="4" l="1"/>
  <c r="I3669" i="4"/>
  <c r="G3671" i="4"/>
  <c r="H3670" i="4"/>
  <c r="F5826" i="4"/>
  <c r="J3670" i="4" l="1"/>
  <c r="I3670" i="4"/>
  <c r="G3672" i="4"/>
  <c r="H3671" i="4"/>
  <c r="F5827" i="4"/>
  <c r="J3671" i="4" l="1"/>
  <c r="I3671" i="4"/>
  <c r="G3673" i="4"/>
  <c r="H3672" i="4"/>
  <c r="F5828" i="4"/>
  <c r="J3672" i="4" l="1"/>
  <c r="I3672" i="4"/>
  <c r="G3674" i="4"/>
  <c r="H3673" i="4"/>
  <c r="F5829" i="4"/>
  <c r="J3673" i="4" l="1"/>
  <c r="I3673" i="4"/>
  <c r="G3675" i="4"/>
  <c r="H3674" i="4"/>
  <c r="F5830" i="4"/>
  <c r="J3674" i="4" l="1"/>
  <c r="I3674" i="4"/>
  <c r="G3676" i="4"/>
  <c r="H3675" i="4"/>
  <c r="F5831" i="4"/>
  <c r="J3675" i="4" l="1"/>
  <c r="I3675" i="4"/>
  <c r="G3677" i="4"/>
  <c r="H3676" i="4"/>
  <c r="F5832" i="4"/>
  <c r="J3676" i="4" l="1"/>
  <c r="I3676" i="4"/>
  <c r="G3678" i="4"/>
  <c r="H3677" i="4"/>
  <c r="F5833" i="4"/>
  <c r="J3677" i="4" l="1"/>
  <c r="I3677" i="4"/>
  <c r="G3679" i="4"/>
  <c r="H3678" i="4"/>
  <c r="F5834" i="4"/>
  <c r="J3678" i="4" l="1"/>
  <c r="I3678" i="4"/>
  <c r="G3680" i="4"/>
  <c r="H3679" i="4"/>
  <c r="F5835" i="4"/>
  <c r="J3679" i="4" l="1"/>
  <c r="I3679" i="4"/>
  <c r="G3681" i="4"/>
  <c r="H3680" i="4"/>
  <c r="F5836" i="4"/>
  <c r="J3680" i="4" l="1"/>
  <c r="I3680" i="4"/>
  <c r="G3682" i="4"/>
  <c r="H3681" i="4"/>
  <c r="F5837" i="4"/>
  <c r="J3681" i="4" l="1"/>
  <c r="I3681" i="4"/>
  <c r="G3683" i="4"/>
  <c r="H3682" i="4"/>
  <c r="F5838" i="4"/>
  <c r="J3682" i="4" l="1"/>
  <c r="I3682" i="4"/>
  <c r="G3684" i="4"/>
  <c r="H3683" i="4"/>
  <c r="F5839" i="4"/>
  <c r="J3683" i="4" l="1"/>
  <c r="I3683" i="4"/>
  <c r="G3685" i="4"/>
  <c r="H3684" i="4"/>
  <c r="F5840" i="4"/>
  <c r="J3684" i="4" l="1"/>
  <c r="I3684" i="4"/>
  <c r="G3686" i="4"/>
  <c r="H3685" i="4"/>
  <c r="F5841" i="4"/>
  <c r="J3685" i="4" l="1"/>
  <c r="I3685" i="4"/>
  <c r="G3687" i="4"/>
  <c r="H3686" i="4"/>
  <c r="F5842" i="4"/>
  <c r="J3686" i="4" l="1"/>
  <c r="I3686" i="4"/>
  <c r="G3688" i="4"/>
  <c r="H3687" i="4"/>
  <c r="F5843" i="4"/>
  <c r="J3687" i="4" l="1"/>
  <c r="I3687" i="4"/>
  <c r="G3689" i="4"/>
  <c r="H3688" i="4"/>
  <c r="F5844" i="4"/>
  <c r="J3688" i="4" l="1"/>
  <c r="I3688" i="4"/>
  <c r="G3690" i="4"/>
  <c r="H3689" i="4"/>
  <c r="F5845" i="4"/>
  <c r="J3689" i="4" l="1"/>
  <c r="I3689" i="4"/>
  <c r="G3691" i="4"/>
  <c r="H3690" i="4"/>
  <c r="F5846" i="4"/>
  <c r="J3690" i="4" l="1"/>
  <c r="I3690" i="4"/>
  <c r="G3692" i="4"/>
  <c r="H3691" i="4"/>
  <c r="F5847" i="4"/>
  <c r="J3691" i="4" l="1"/>
  <c r="I3691" i="4"/>
  <c r="G3693" i="4"/>
  <c r="H3692" i="4"/>
  <c r="F5848" i="4"/>
  <c r="J3692" i="4" l="1"/>
  <c r="I3692" i="4"/>
  <c r="G3694" i="4"/>
  <c r="H3693" i="4"/>
  <c r="F5849" i="4"/>
  <c r="J3693" i="4" l="1"/>
  <c r="I3693" i="4"/>
  <c r="G3695" i="4"/>
  <c r="H3694" i="4"/>
  <c r="F5850" i="4"/>
  <c r="J3694" i="4" l="1"/>
  <c r="I3694" i="4"/>
  <c r="G3696" i="4"/>
  <c r="H3695" i="4"/>
  <c r="F5851" i="4"/>
  <c r="J3695" i="4" l="1"/>
  <c r="I3695" i="4"/>
  <c r="G3697" i="4"/>
  <c r="H3696" i="4"/>
  <c r="F5852" i="4"/>
  <c r="J3696" i="4" l="1"/>
  <c r="I3696" i="4"/>
  <c r="G3698" i="4"/>
  <c r="H3697" i="4"/>
  <c r="F5853" i="4"/>
  <c r="J3697" i="4" l="1"/>
  <c r="I3697" i="4"/>
  <c r="G3699" i="4"/>
  <c r="H3698" i="4"/>
  <c r="F5854" i="4"/>
  <c r="J3698" i="4" l="1"/>
  <c r="I3698" i="4"/>
  <c r="G3700" i="4"/>
  <c r="H3699" i="4"/>
  <c r="F5855" i="4"/>
  <c r="J3699" i="4" l="1"/>
  <c r="I3699" i="4"/>
  <c r="G3701" i="4"/>
  <c r="H3700" i="4"/>
  <c r="F5856" i="4"/>
  <c r="J3700" i="4" l="1"/>
  <c r="I3700" i="4"/>
  <c r="G3702" i="4"/>
  <c r="H3701" i="4"/>
  <c r="F5857" i="4"/>
  <c r="J3701" i="4" l="1"/>
  <c r="I3701" i="4"/>
  <c r="G3703" i="4"/>
  <c r="H3702" i="4"/>
  <c r="F5858" i="4"/>
  <c r="J3702" i="4" l="1"/>
  <c r="I3702" i="4"/>
  <c r="G3704" i="4"/>
  <c r="H3703" i="4"/>
  <c r="F5859" i="4"/>
  <c r="J3703" i="4" l="1"/>
  <c r="I3703" i="4"/>
  <c r="G3705" i="4"/>
  <c r="H3704" i="4"/>
  <c r="F5860" i="4"/>
  <c r="J3704" i="4" l="1"/>
  <c r="I3704" i="4"/>
  <c r="G3706" i="4"/>
  <c r="H3705" i="4"/>
  <c r="F5861" i="4"/>
  <c r="J3705" i="4" l="1"/>
  <c r="I3705" i="4"/>
  <c r="G3707" i="4"/>
  <c r="H3706" i="4"/>
  <c r="F5862" i="4"/>
  <c r="J3706" i="4" l="1"/>
  <c r="I3706" i="4"/>
  <c r="G3708" i="4"/>
  <c r="H3707" i="4"/>
  <c r="F5863" i="4"/>
  <c r="J3707" i="4" l="1"/>
  <c r="I3707" i="4"/>
  <c r="G3709" i="4"/>
  <c r="H3708" i="4"/>
  <c r="F5864" i="4"/>
  <c r="J3708" i="4" l="1"/>
  <c r="I3708" i="4"/>
  <c r="G3710" i="4"/>
  <c r="H3709" i="4"/>
  <c r="F5865" i="4"/>
  <c r="J3709" i="4" l="1"/>
  <c r="I3709" i="4"/>
  <c r="G3711" i="4"/>
  <c r="H3710" i="4"/>
  <c r="F5866" i="4"/>
  <c r="J3710" i="4" l="1"/>
  <c r="I3710" i="4"/>
  <c r="G3712" i="4"/>
  <c r="H3711" i="4"/>
  <c r="F5867" i="4"/>
  <c r="J3711" i="4" l="1"/>
  <c r="I3711" i="4"/>
  <c r="G3713" i="4"/>
  <c r="H3712" i="4"/>
  <c r="F5868" i="4"/>
  <c r="J3712" i="4" l="1"/>
  <c r="I3712" i="4"/>
  <c r="G3714" i="4"/>
  <c r="H3713" i="4"/>
  <c r="F5869" i="4"/>
  <c r="J3713" i="4" l="1"/>
  <c r="I3713" i="4"/>
  <c r="G3715" i="4"/>
  <c r="H3714" i="4"/>
  <c r="F5870" i="4"/>
  <c r="J3714" i="4" l="1"/>
  <c r="I3714" i="4"/>
  <c r="G3716" i="4"/>
  <c r="H3715" i="4"/>
  <c r="F5871" i="4"/>
  <c r="J3715" i="4" l="1"/>
  <c r="I3715" i="4"/>
  <c r="G3717" i="4"/>
  <c r="H3716" i="4"/>
  <c r="F5872" i="4"/>
  <c r="J3716" i="4" l="1"/>
  <c r="I3716" i="4"/>
  <c r="G3718" i="4"/>
  <c r="H3717" i="4"/>
  <c r="F5873" i="4"/>
  <c r="J3717" i="4" l="1"/>
  <c r="I3717" i="4"/>
  <c r="G3719" i="4"/>
  <c r="H3718" i="4"/>
  <c r="F5874" i="4"/>
  <c r="J3718" i="4" l="1"/>
  <c r="I3718" i="4"/>
  <c r="G3720" i="4"/>
  <c r="H3719" i="4"/>
  <c r="F5875" i="4"/>
  <c r="J3719" i="4" l="1"/>
  <c r="I3719" i="4"/>
  <c r="G3721" i="4"/>
  <c r="H3720" i="4"/>
  <c r="F5876" i="4"/>
  <c r="J3720" i="4" l="1"/>
  <c r="I3720" i="4"/>
  <c r="G3722" i="4"/>
  <c r="H3721" i="4"/>
  <c r="F5877" i="4"/>
  <c r="J3721" i="4" l="1"/>
  <c r="I3721" i="4"/>
  <c r="G3723" i="4"/>
  <c r="H3722" i="4"/>
  <c r="F5878" i="4"/>
  <c r="J3722" i="4" l="1"/>
  <c r="I3722" i="4"/>
  <c r="G3724" i="4"/>
  <c r="H3723" i="4"/>
  <c r="F5879" i="4"/>
  <c r="J3723" i="4" l="1"/>
  <c r="I3723" i="4"/>
  <c r="G3725" i="4"/>
  <c r="H3724" i="4"/>
  <c r="F5880" i="4"/>
  <c r="J3724" i="4" l="1"/>
  <c r="I3724" i="4"/>
  <c r="G3726" i="4"/>
  <c r="H3725" i="4"/>
  <c r="F5881" i="4"/>
  <c r="J3725" i="4" l="1"/>
  <c r="I3725" i="4"/>
  <c r="G3727" i="4"/>
  <c r="H3726" i="4"/>
  <c r="F5882" i="4"/>
  <c r="J3726" i="4" l="1"/>
  <c r="I3726" i="4"/>
  <c r="G3728" i="4"/>
  <c r="H3727" i="4"/>
  <c r="F5883" i="4"/>
  <c r="J3727" i="4" l="1"/>
  <c r="I3727" i="4"/>
  <c r="G3729" i="4"/>
  <c r="H3728" i="4"/>
  <c r="F5884" i="4"/>
  <c r="J3728" i="4" l="1"/>
  <c r="I3728" i="4"/>
  <c r="G3730" i="4"/>
  <c r="H3729" i="4"/>
  <c r="F5885" i="4"/>
  <c r="J3729" i="4" l="1"/>
  <c r="I3729" i="4"/>
  <c r="G3731" i="4"/>
  <c r="H3730" i="4"/>
  <c r="F5886" i="4"/>
  <c r="J3730" i="4" l="1"/>
  <c r="I3730" i="4"/>
  <c r="G3732" i="4"/>
  <c r="H3731" i="4"/>
  <c r="F5887" i="4"/>
  <c r="J3731" i="4" l="1"/>
  <c r="I3731" i="4"/>
  <c r="G3733" i="4"/>
  <c r="H3732" i="4"/>
  <c r="F5888" i="4"/>
  <c r="J3732" i="4" l="1"/>
  <c r="I3732" i="4"/>
  <c r="G3734" i="4"/>
  <c r="H3733" i="4"/>
  <c r="F5889" i="4"/>
  <c r="J3733" i="4" l="1"/>
  <c r="I3733" i="4"/>
  <c r="G3735" i="4"/>
  <c r="H3734" i="4"/>
  <c r="F5890" i="4"/>
  <c r="J3734" i="4" l="1"/>
  <c r="I3734" i="4"/>
  <c r="G3736" i="4"/>
  <c r="H3735" i="4"/>
  <c r="F5891" i="4"/>
  <c r="J3735" i="4" l="1"/>
  <c r="I3735" i="4"/>
  <c r="G3737" i="4"/>
  <c r="H3736" i="4"/>
  <c r="F5892" i="4"/>
  <c r="J3736" i="4" l="1"/>
  <c r="I3736" i="4"/>
  <c r="G3738" i="4"/>
  <c r="H3737" i="4"/>
  <c r="F5893" i="4"/>
  <c r="J3737" i="4" l="1"/>
  <c r="I3737" i="4"/>
  <c r="G3739" i="4"/>
  <c r="H3738" i="4"/>
  <c r="F5894" i="4"/>
  <c r="J3738" i="4" l="1"/>
  <c r="I3738" i="4"/>
  <c r="G3740" i="4"/>
  <c r="H3739" i="4"/>
  <c r="F5895" i="4"/>
  <c r="J3739" i="4" l="1"/>
  <c r="I3739" i="4"/>
  <c r="G3741" i="4"/>
  <c r="H3740" i="4"/>
  <c r="F5896" i="4"/>
  <c r="J3740" i="4" l="1"/>
  <c r="I3740" i="4"/>
  <c r="G3742" i="4"/>
  <c r="H3741" i="4"/>
  <c r="F5897" i="4"/>
  <c r="J3741" i="4" l="1"/>
  <c r="I3741" i="4"/>
  <c r="G3743" i="4"/>
  <c r="H3742" i="4"/>
  <c r="F5898" i="4"/>
  <c r="J3742" i="4" l="1"/>
  <c r="I3742" i="4"/>
  <c r="G3744" i="4"/>
  <c r="H3743" i="4"/>
  <c r="F5899" i="4"/>
  <c r="J3743" i="4" l="1"/>
  <c r="I3743" i="4"/>
  <c r="G3745" i="4"/>
  <c r="H3744" i="4"/>
  <c r="F5900" i="4"/>
  <c r="J3744" i="4" l="1"/>
  <c r="I3744" i="4"/>
  <c r="G3746" i="4"/>
  <c r="H3745" i="4"/>
  <c r="F5901" i="4"/>
  <c r="J3745" i="4" l="1"/>
  <c r="I3745" i="4"/>
  <c r="G3747" i="4"/>
  <c r="H3746" i="4"/>
  <c r="F5902" i="4"/>
  <c r="J3746" i="4" l="1"/>
  <c r="I3746" i="4"/>
  <c r="G3748" i="4"/>
  <c r="H3747" i="4"/>
  <c r="F5903" i="4"/>
  <c r="J3747" i="4" l="1"/>
  <c r="I3747" i="4"/>
  <c r="G3749" i="4"/>
  <c r="H3748" i="4"/>
  <c r="F5904" i="4"/>
  <c r="J3748" i="4" l="1"/>
  <c r="I3748" i="4"/>
  <c r="G3750" i="4"/>
  <c r="H3749" i="4"/>
  <c r="F5905" i="4"/>
  <c r="J3749" i="4" l="1"/>
  <c r="I3749" i="4"/>
  <c r="G3751" i="4"/>
  <c r="H3750" i="4"/>
  <c r="F5906" i="4"/>
  <c r="J3750" i="4" l="1"/>
  <c r="I3750" i="4"/>
  <c r="G3752" i="4"/>
  <c r="H3751" i="4"/>
  <c r="F5907" i="4"/>
  <c r="J3751" i="4" l="1"/>
  <c r="I3751" i="4"/>
  <c r="G3753" i="4"/>
  <c r="H3752" i="4"/>
  <c r="F5908" i="4"/>
  <c r="J3752" i="4" l="1"/>
  <c r="I3752" i="4"/>
  <c r="G3754" i="4"/>
  <c r="H3753" i="4"/>
  <c r="F5909" i="4"/>
  <c r="J3753" i="4" l="1"/>
  <c r="I3753" i="4"/>
  <c r="G3755" i="4"/>
  <c r="H3754" i="4"/>
  <c r="F5910" i="4"/>
  <c r="J3754" i="4" l="1"/>
  <c r="I3754" i="4"/>
  <c r="G3756" i="4"/>
  <c r="H3755" i="4"/>
  <c r="F5911" i="4"/>
  <c r="J3755" i="4" l="1"/>
  <c r="I3755" i="4"/>
  <c r="G3757" i="4"/>
  <c r="H3756" i="4"/>
  <c r="F5912" i="4"/>
  <c r="J3756" i="4" l="1"/>
  <c r="I3756" i="4"/>
  <c r="G3758" i="4"/>
  <c r="H3757" i="4"/>
  <c r="F5913" i="4"/>
  <c r="J3757" i="4" l="1"/>
  <c r="I3757" i="4"/>
  <c r="G3759" i="4"/>
  <c r="H3758" i="4"/>
  <c r="F5914" i="4"/>
  <c r="J3758" i="4" l="1"/>
  <c r="I3758" i="4"/>
  <c r="G3760" i="4"/>
  <c r="H3759" i="4"/>
  <c r="F5915" i="4"/>
  <c r="J3759" i="4" l="1"/>
  <c r="I3759" i="4"/>
  <c r="G3761" i="4"/>
  <c r="H3760" i="4"/>
  <c r="F5916" i="4"/>
  <c r="J3760" i="4" l="1"/>
  <c r="I3760" i="4"/>
  <c r="G3762" i="4"/>
  <c r="H3761" i="4"/>
  <c r="F5917" i="4"/>
  <c r="J3761" i="4" l="1"/>
  <c r="I3761" i="4"/>
  <c r="G3763" i="4"/>
  <c r="H3762" i="4"/>
  <c r="F5918" i="4"/>
  <c r="J3762" i="4" l="1"/>
  <c r="I3762" i="4"/>
  <c r="G3764" i="4"/>
  <c r="H3763" i="4"/>
  <c r="F5919" i="4"/>
  <c r="J3763" i="4" l="1"/>
  <c r="I3763" i="4"/>
  <c r="G3765" i="4"/>
  <c r="H3764" i="4"/>
  <c r="F5920" i="4"/>
  <c r="J3764" i="4" l="1"/>
  <c r="I3764" i="4"/>
  <c r="G3766" i="4"/>
  <c r="H3765" i="4"/>
  <c r="F5921" i="4"/>
  <c r="J3765" i="4" l="1"/>
  <c r="I3765" i="4"/>
  <c r="G3767" i="4"/>
  <c r="H3766" i="4"/>
  <c r="F5922" i="4"/>
  <c r="J3766" i="4" l="1"/>
  <c r="I3766" i="4"/>
  <c r="G3768" i="4"/>
  <c r="H3767" i="4"/>
  <c r="F5923" i="4"/>
  <c r="J3767" i="4" l="1"/>
  <c r="I3767" i="4"/>
  <c r="G3769" i="4"/>
  <c r="H3768" i="4"/>
  <c r="F5924" i="4"/>
  <c r="J3768" i="4" l="1"/>
  <c r="I3768" i="4"/>
  <c r="G3770" i="4"/>
  <c r="H3769" i="4"/>
  <c r="F5925" i="4"/>
  <c r="J3769" i="4" l="1"/>
  <c r="I3769" i="4"/>
  <c r="G3771" i="4"/>
  <c r="H3770" i="4"/>
  <c r="F5926" i="4"/>
  <c r="J3770" i="4" l="1"/>
  <c r="I3770" i="4"/>
  <c r="G3772" i="4"/>
  <c r="H3771" i="4"/>
  <c r="F5927" i="4"/>
  <c r="J3771" i="4" l="1"/>
  <c r="I3771" i="4"/>
  <c r="G3773" i="4"/>
  <c r="H3772" i="4"/>
  <c r="F5928" i="4"/>
  <c r="J3772" i="4" l="1"/>
  <c r="I3772" i="4"/>
  <c r="G3774" i="4"/>
  <c r="H3773" i="4"/>
  <c r="F5929" i="4"/>
  <c r="J3773" i="4" l="1"/>
  <c r="I3773" i="4"/>
  <c r="G3775" i="4"/>
  <c r="H3774" i="4"/>
  <c r="F5930" i="4"/>
  <c r="J3774" i="4" l="1"/>
  <c r="I3774" i="4"/>
  <c r="G3776" i="4"/>
  <c r="H3775" i="4"/>
  <c r="F5931" i="4"/>
  <c r="J3775" i="4" l="1"/>
  <c r="I3775" i="4"/>
  <c r="G3777" i="4"/>
  <c r="H3776" i="4"/>
  <c r="F5932" i="4"/>
  <c r="J3776" i="4" l="1"/>
  <c r="I3776" i="4"/>
  <c r="G3778" i="4"/>
  <c r="H3777" i="4"/>
  <c r="F5933" i="4"/>
  <c r="J3777" i="4" l="1"/>
  <c r="I3777" i="4"/>
  <c r="G3779" i="4"/>
  <c r="H3778" i="4"/>
  <c r="F5934" i="4"/>
  <c r="J3778" i="4" l="1"/>
  <c r="I3778" i="4"/>
  <c r="G3780" i="4"/>
  <c r="H3779" i="4"/>
  <c r="F5935" i="4"/>
  <c r="J3779" i="4" l="1"/>
  <c r="I3779" i="4"/>
  <c r="G3781" i="4"/>
  <c r="H3780" i="4"/>
  <c r="F5936" i="4"/>
  <c r="J3780" i="4" l="1"/>
  <c r="I3780" i="4"/>
  <c r="G3782" i="4"/>
  <c r="H3781" i="4"/>
  <c r="F5937" i="4"/>
  <c r="J3781" i="4" l="1"/>
  <c r="I3781" i="4"/>
  <c r="G3783" i="4"/>
  <c r="H3782" i="4"/>
  <c r="F5938" i="4"/>
  <c r="J3782" i="4" l="1"/>
  <c r="I3782" i="4"/>
  <c r="G3784" i="4"/>
  <c r="H3783" i="4"/>
  <c r="F5939" i="4"/>
  <c r="J3783" i="4" l="1"/>
  <c r="I3783" i="4"/>
  <c r="G3785" i="4"/>
  <c r="H3784" i="4"/>
  <c r="F5940" i="4"/>
  <c r="J3784" i="4" l="1"/>
  <c r="I3784" i="4"/>
  <c r="G3786" i="4"/>
  <c r="H3785" i="4"/>
  <c r="F5941" i="4"/>
  <c r="J3785" i="4" l="1"/>
  <c r="I3785" i="4"/>
  <c r="G3787" i="4"/>
  <c r="H3786" i="4"/>
  <c r="F5942" i="4"/>
  <c r="J3786" i="4" l="1"/>
  <c r="I3786" i="4"/>
  <c r="G3788" i="4"/>
  <c r="H3787" i="4"/>
  <c r="F5943" i="4"/>
  <c r="J3787" i="4" l="1"/>
  <c r="I3787" i="4"/>
  <c r="G3789" i="4"/>
  <c r="H3788" i="4"/>
  <c r="F5944" i="4"/>
  <c r="J3788" i="4" l="1"/>
  <c r="I3788" i="4"/>
  <c r="G3790" i="4"/>
  <c r="H3789" i="4"/>
  <c r="F5945" i="4"/>
  <c r="J3789" i="4" l="1"/>
  <c r="I3789" i="4"/>
  <c r="G3791" i="4"/>
  <c r="H3790" i="4"/>
  <c r="F5946" i="4"/>
  <c r="J3790" i="4" l="1"/>
  <c r="I3790" i="4"/>
  <c r="G3792" i="4"/>
  <c r="H3791" i="4"/>
  <c r="F5947" i="4"/>
  <c r="J3791" i="4" l="1"/>
  <c r="I3791" i="4"/>
  <c r="G3793" i="4"/>
  <c r="H3792" i="4"/>
  <c r="F5948" i="4"/>
  <c r="J3792" i="4" l="1"/>
  <c r="I3792" i="4"/>
  <c r="G3794" i="4"/>
  <c r="H3793" i="4"/>
  <c r="F5949" i="4"/>
  <c r="J3793" i="4" l="1"/>
  <c r="I3793" i="4"/>
  <c r="G3795" i="4"/>
  <c r="H3794" i="4"/>
  <c r="F5950" i="4"/>
  <c r="J3794" i="4" l="1"/>
  <c r="I3794" i="4"/>
  <c r="G3796" i="4"/>
  <c r="H3795" i="4"/>
  <c r="F5951" i="4"/>
  <c r="J3795" i="4" l="1"/>
  <c r="I3795" i="4"/>
  <c r="G3797" i="4"/>
  <c r="H3796" i="4"/>
  <c r="F5952" i="4"/>
  <c r="J3796" i="4" l="1"/>
  <c r="I3796" i="4"/>
  <c r="G3798" i="4"/>
  <c r="H3797" i="4"/>
  <c r="F5953" i="4"/>
  <c r="J3797" i="4" l="1"/>
  <c r="I3797" i="4"/>
  <c r="G3799" i="4"/>
  <c r="H3798" i="4"/>
  <c r="F5954" i="4"/>
  <c r="J3798" i="4" l="1"/>
  <c r="I3798" i="4"/>
  <c r="G3800" i="4"/>
  <c r="H3799" i="4"/>
  <c r="F5955" i="4"/>
  <c r="J3799" i="4" l="1"/>
  <c r="I3799" i="4"/>
  <c r="G3801" i="4"/>
  <c r="H3800" i="4"/>
  <c r="F5956" i="4"/>
  <c r="J3800" i="4" l="1"/>
  <c r="I3800" i="4"/>
  <c r="G3802" i="4"/>
  <c r="H3801" i="4"/>
  <c r="F5957" i="4"/>
  <c r="J3801" i="4" l="1"/>
  <c r="I3801" i="4"/>
  <c r="G3803" i="4"/>
  <c r="H3802" i="4"/>
  <c r="F5958" i="4"/>
  <c r="J3802" i="4" l="1"/>
  <c r="I3802" i="4"/>
  <c r="G3804" i="4"/>
  <c r="H3803" i="4"/>
  <c r="F5959" i="4"/>
  <c r="J3803" i="4" l="1"/>
  <c r="I3803" i="4"/>
  <c r="G3805" i="4"/>
  <c r="H3804" i="4"/>
  <c r="F5960" i="4"/>
  <c r="J3804" i="4" l="1"/>
  <c r="I3804" i="4"/>
  <c r="G3806" i="4"/>
  <c r="H3805" i="4"/>
  <c r="F5961" i="4"/>
  <c r="J3805" i="4" l="1"/>
  <c r="I3805" i="4"/>
  <c r="G3807" i="4"/>
  <c r="H3806" i="4"/>
  <c r="F5962" i="4"/>
  <c r="J3806" i="4" l="1"/>
  <c r="I3806" i="4"/>
  <c r="G3808" i="4"/>
  <c r="H3807" i="4"/>
  <c r="F5963" i="4"/>
  <c r="J3807" i="4" l="1"/>
  <c r="I3807" i="4"/>
  <c r="G3809" i="4"/>
  <c r="H3808" i="4"/>
  <c r="F5964" i="4"/>
  <c r="J3808" i="4" l="1"/>
  <c r="I3808" i="4"/>
  <c r="G3810" i="4"/>
  <c r="H3809" i="4"/>
  <c r="F5965" i="4"/>
  <c r="J3809" i="4" l="1"/>
  <c r="I3809" i="4"/>
  <c r="G3811" i="4"/>
  <c r="H3810" i="4"/>
  <c r="F5966" i="4"/>
  <c r="J3810" i="4" l="1"/>
  <c r="I3810" i="4"/>
  <c r="G3812" i="4"/>
  <c r="H3811" i="4"/>
  <c r="F5967" i="4"/>
  <c r="J3811" i="4" l="1"/>
  <c r="I3811" i="4"/>
  <c r="G3813" i="4"/>
  <c r="H3812" i="4"/>
  <c r="F5968" i="4"/>
  <c r="J3812" i="4" l="1"/>
  <c r="I3812" i="4"/>
  <c r="G3814" i="4"/>
  <c r="H3813" i="4"/>
  <c r="F5969" i="4"/>
  <c r="J3813" i="4" l="1"/>
  <c r="I3813" i="4"/>
  <c r="G3815" i="4"/>
  <c r="H3814" i="4"/>
  <c r="F5970" i="4"/>
  <c r="J3814" i="4" l="1"/>
  <c r="I3814" i="4"/>
  <c r="G3816" i="4"/>
  <c r="H3815" i="4"/>
  <c r="F5971" i="4"/>
  <c r="J3815" i="4" l="1"/>
  <c r="I3815" i="4"/>
  <c r="G3817" i="4"/>
  <c r="H3816" i="4"/>
  <c r="F5972" i="4"/>
  <c r="J3816" i="4" l="1"/>
  <c r="I3816" i="4"/>
  <c r="G3818" i="4"/>
  <c r="H3817" i="4"/>
  <c r="F5973" i="4"/>
  <c r="J3817" i="4" l="1"/>
  <c r="I3817" i="4"/>
  <c r="G3819" i="4"/>
  <c r="H3818" i="4"/>
  <c r="F5974" i="4"/>
  <c r="J3818" i="4" l="1"/>
  <c r="I3818" i="4"/>
  <c r="G3820" i="4"/>
  <c r="H3819" i="4"/>
  <c r="F5975" i="4"/>
  <c r="J3819" i="4" l="1"/>
  <c r="I3819" i="4"/>
  <c r="G3821" i="4"/>
  <c r="H3820" i="4"/>
  <c r="F5976" i="4"/>
  <c r="J3820" i="4" l="1"/>
  <c r="I3820" i="4"/>
  <c r="G3822" i="4"/>
  <c r="H3821" i="4"/>
  <c r="F5977" i="4"/>
  <c r="J3821" i="4" l="1"/>
  <c r="I3821" i="4"/>
  <c r="G3823" i="4"/>
  <c r="H3822" i="4"/>
  <c r="F5978" i="4"/>
  <c r="J3822" i="4" l="1"/>
  <c r="I3822" i="4"/>
  <c r="G3824" i="4"/>
  <c r="H3823" i="4"/>
  <c r="F5979" i="4"/>
  <c r="J3823" i="4" l="1"/>
  <c r="I3823" i="4"/>
  <c r="G3825" i="4"/>
  <c r="H3824" i="4"/>
  <c r="F5980" i="4"/>
  <c r="J3824" i="4" l="1"/>
  <c r="I3824" i="4"/>
  <c r="G3826" i="4"/>
  <c r="H3825" i="4"/>
  <c r="F5981" i="4"/>
  <c r="J3825" i="4" l="1"/>
  <c r="I3825" i="4"/>
  <c r="G3827" i="4"/>
  <c r="H3826" i="4"/>
  <c r="F5982" i="4"/>
  <c r="J3826" i="4" l="1"/>
  <c r="I3826" i="4"/>
  <c r="G3828" i="4"/>
  <c r="H3827" i="4"/>
  <c r="F5983" i="4"/>
  <c r="J3827" i="4" l="1"/>
  <c r="I3827" i="4"/>
  <c r="G3829" i="4"/>
  <c r="H3828" i="4"/>
  <c r="F5984" i="4"/>
  <c r="J3828" i="4" l="1"/>
  <c r="I3828" i="4"/>
  <c r="G3830" i="4"/>
  <c r="H3829" i="4"/>
  <c r="F5985" i="4"/>
  <c r="J3829" i="4" l="1"/>
  <c r="I3829" i="4"/>
  <c r="G3831" i="4"/>
  <c r="H3830" i="4"/>
  <c r="F5986" i="4"/>
  <c r="J3830" i="4" l="1"/>
  <c r="I3830" i="4"/>
  <c r="G3832" i="4"/>
  <c r="H3831" i="4"/>
  <c r="F5987" i="4"/>
  <c r="J3831" i="4" l="1"/>
  <c r="I3831" i="4"/>
  <c r="G3833" i="4"/>
  <c r="H3832" i="4"/>
  <c r="F5988" i="4"/>
  <c r="J3832" i="4" l="1"/>
  <c r="I3832" i="4"/>
  <c r="G3834" i="4"/>
  <c r="H3833" i="4"/>
  <c r="F5989" i="4"/>
  <c r="J3833" i="4" l="1"/>
  <c r="I3833" i="4"/>
  <c r="G3835" i="4"/>
  <c r="H3834" i="4"/>
  <c r="F5990" i="4"/>
  <c r="J3834" i="4" l="1"/>
  <c r="I3834" i="4"/>
  <c r="G3836" i="4"/>
  <c r="H3835" i="4"/>
  <c r="F5991" i="4"/>
  <c r="J3835" i="4" l="1"/>
  <c r="I3835" i="4"/>
  <c r="G3837" i="4"/>
  <c r="H3836" i="4"/>
  <c r="F5992" i="4"/>
  <c r="J3836" i="4" l="1"/>
  <c r="I3836" i="4"/>
  <c r="G3838" i="4"/>
  <c r="H3837" i="4"/>
  <c r="F5993" i="4"/>
  <c r="J3837" i="4" l="1"/>
  <c r="I3837" i="4"/>
  <c r="G3839" i="4"/>
  <c r="H3838" i="4"/>
  <c r="F5994" i="4"/>
  <c r="J3838" i="4" l="1"/>
  <c r="I3838" i="4"/>
  <c r="G3840" i="4"/>
  <c r="H3839" i="4"/>
  <c r="F5995" i="4"/>
  <c r="J3839" i="4" l="1"/>
  <c r="I3839" i="4"/>
  <c r="G3841" i="4"/>
  <c r="H3840" i="4"/>
  <c r="F5996" i="4"/>
  <c r="J3840" i="4" l="1"/>
  <c r="I3840" i="4"/>
  <c r="G3842" i="4"/>
  <c r="H3841" i="4"/>
  <c r="F5997" i="4"/>
  <c r="J3841" i="4" l="1"/>
  <c r="I3841" i="4"/>
  <c r="G3843" i="4"/>
  <c r="H3842" i="4"/>
  <c r="F5998" i="4"/>
  <c r="J3842" i="4" l="1"/>
  <c r="I3842" i="4"/>
  <c r="G3844" i="4"/>
  <c r="H3843" i="4"/>
  <c r="F5999" i="4"/>
  <c r="J3843" i="4" l="1"/>
  <c r="I3843" i="4"/>
  <c r="G3845" i="4"/>
  <c r="H3844" i="4"/>
  <c r="F6000" i="4"/>
  <c r="J3844" i="4" l="1"/>
  <c r="I3844" i="4"/>
  <c r="G3846" i="4"/>
  <c r="H3845" i="4"/>
  <c r="F6001" i="4"/>
  <c r="J3845" i="4" l="1"/>
  <c r="I3845" i="4"/>
  <c r="G3847" i="4"/>
  <c r="H3846" i="4"/>
  <c r="F6002" i="4"/>
  <c r="J3846" i="4" l="1"/>
  <c r="I3846" i="4"/>
  <c r="G3848" i="4"/>
  <c r="H3847" i="4"/>
  <c r="F6003" i="4"/>
  <c r="J3847" i="4" l="1"/>
  <c r="I3847" i="4"/>
  <c r="G3849" i="4"/>
  <c r="H3848" i="4"/>
  <c r="F6004" i="4"/>
  <c r="J3848" i="4" l="1"/>
  <c r="I3848" i="4"/>
  <c r="G3850" i="4"/>
  <c r="H3849" i="4"/>
  <c r="F6005" i="4"/>
  <c r="J3849" i="4" l="1"/>
  <c r="I3849" i="4"/>
  <c r="G3851" i="4"/>
  <c r="H3850" i="4"/>
  <c r="F6006" i="4"/>
  <c r="J3850" i="4" l="1"/>
  <c r="I3850" i="4"/>
  <c r="G3852" i="4"/>
  <c r="H3851" i="4"/>
  <c r="F6007" i="4"/>
  <c r="J3851" i="4" l="1"/>
  <c r="I3851" i="4"/>
  <c r="G3853" i="4"/>
  <c r="H3852" i="4"/>
  <c r="F6008" i="4"/>
  <c r="J3852" i="4" l="1"/>
  <c r="I3852" i="4"/>
  <c r="G3854" i="4"/>
  <c r="H3853" i="4"/>
  <c r="F6009" i="4"/>
  <c r="J3853" i="4" l="1"/>
  <c r="I3853" i="4"/>
  <c r="G3855" i="4"/>
  <c r="H3854" i="4"/>
  <c r="F6010" i="4"/>
  <c r="J3854" i="4" l="1"/>
  <c r="I3854" i="4"/>
  <c r="G3856" i="4"/>
  <c r="H3855" i="4"/>
  <c r="F6011" i="4"/>
  <c r="J3855" i="4" l="1"/>
  <c r="I3855" i="4"/>
  <c r="G3857" i="4"/>
  <c r="H3856" i="4"/>
  <c r="F6012" i="4"/>
  <c r="J3856" i="4" l="1"/>
  <c r="I3856" i="4"/>
  <c r="G3858" i="4"/>
  <c r="H3857" i="4"/>
  <c r="F6013" i="4"/>
  <c r="J3857" i="4" l="1"/>
  <c r="I3857" i="4"/>
  <c r="G3859" i="4"/>
  <c r="H3858" i="4"/>
  <c r="F6014" i="4"/>
  <c r="J3858" i="4" l="1"/>
  <c r="I3858" i="4"/>
  <c r="G3860" i="4"/>
  <c r="H3859" i="4"/>
  <c r="F6015" i="4"/>
  <c r="J3859" i="4" l="1"/>
  <c r="I3859" i="4"/>
  <c r="G3861" i="4"/>
  <c r="H3860" i="4"/>
  <c r="F6016" i="4"/>
  <c r="J3860" i="4" l="1"/>
  <c r="I3860" i="4"/>
  <c r="G3862" i="4"/>
  <c r="H3861" i="4"/>
  <c r="F6017" i="4"/>
  <c r="J3861" i="4" l="1"/>
  <c r="I3861" i="4"/>
  <c r="G3863" i="4"/>
  <c r="H3862" i="4"/>
  <c r="F6018" i="4"/>
  <c r="J3862" i="4" l="1"/>
  <c r="I3862" i="4"/>
  <c r="G3864" i="4"/>
  <c r="H3863" i="4"/>
  <c r="F6019" i="4"/>
  <c r="J3863" i="4" l="1"/>
  <c r="I3863" i="4"/>
  <c r="G3865" i="4"/>
  <c r="H3864" i="4"/>
  <c r="F6020" i="4"/>
  <c r="J3864" i="4" l="1"/>
  <c r="I3864" i="4"/>
  <c r="G3866" i="4"/>
  <c r="H3865" i="4"/>
  <c r="F6021" i="4"/>
  <c r="J3865" i="4" l="1"/>
  <c r="I3865" i="4"/>
  <c r="G3867" i="4"/>
  <c r="H3866" i="4"/>
  <c r="F6022" i="4"/>
  <c r="J3866" i="4" l="1"/>
  <c r="I3866" i="4"/>
  <c r="G3868" i="4"/>
  <c r="H3867" i="4"/>
  <c r="F6023" i="4"/>
  <c r="J3867" i="4" l="1"/>
  <c r="I3867" i="4"/>
  <c r="G3869" i="4"/>
  <c r="H3868" i="4"/>
  <c r="F6024" i="4"/>
  <c r="J3868" i="4" l="1"/>
  <c r="I3868" i="4"/>
  <c r="G3870" i="4"/>
  <c r="H3869" i="4"/>
  <c r="F6025" i="4"/>
  <c r="J3869" i="4" l="1"/>
  <c r="I3869" i="4"/>
  <c r="G3871" i="4"/>
  <c r="H3870" i="4"/>
  <c r="F6026" i="4"/>
  <c r="J3870" i="4" l="1"/>
  <c r="I3870" i="4"/>
  <c r="G3872" i="4"/>
  <c r="H3871" i="4"/>
  <c r="F6027" i="4"/>
  <c r="J3871" i="4" l="1"/>
  <c r="I3871" i="4"/>
  <c r="G3873" i="4"/>
  <c r="H3872" i="4"/>
  <c r="F6028" i="4"/>
  <c r="J3872" i="4" l="1"/>
  <c r="I3872" i="4"/>
  <c r="G3874" i="4"/>
  <c r="H3873" i="4"/>
  <c r="F6029" i="4"/>
  <c r="J3873" i="4" l="1"/>
  <c r="I3873" i="4"/>
  <c r="G3875" i="4"/>
  <c r="H3874" i="4"/>
  <c r="F6030" i="4"/>
  <c r="J3874" i="4" l="1"/>
  <c r="I3874" i="4"/>
  <c r="G3876" i="4"/>
  <c r="H3875" i="4"/>
  <c r="F6031" i="4"/>
  <c r="J3875" i="4" l="1"/>
  <c r="I3875" i="4"/>
  <c r="G3877" i="4"/>
  <c r="H3876" i="4"/>
  <c r="F6032" i="4"/>
  <c r="J3876" i="4" l="1"/>
  <c r="I3876" i="4"/>
  <c r="G3878" i="4"/>
  <c r="H3877" i="4"/>
  <c r="F6033" i="4"/>
  <c r="J3877" i="4" l="1"/>
  <c r="I3877" i="4"/>
  <c r="G3879" i="4"/>
  <c r="H3878" i="4"/>
  <c r="F6034" i="4"/>
  <c r="J3878" i="4" l="1"/>
  <c r="I3878" i="4"/>
  <c r="G3880" i="4"/>
  <c r="H3879" i="4"/>
  <c r="F6035" i="4"/>
  <c r="J3879" i="4" l="1"/>
  <c r="I3879" i="4"/>
  <c r="G3881" i="4"/>
  <c r="H3880" i="4"/>
  <c r="F6036" i="4"/>
  <c r="J3880" i="4" l="1"/>
  <c r="I3880" i="4"/>
  <c r="G3882" i="4"/>
  <c r="H3881" i="4"/>
  <c r="F6037" i="4"/>
  <c r="J3881" i="4" l="1"/>
  <c r="I3881" i="4"/>
  <c r="G3883" i="4"/>
  <c r="H3882" i="4"/>
  <c r="F6038" i="4"/>
  <c r="J3882" i="4" l="1"/>
  <c r="I3882" i="4"/>
  <c r="G3884" i="4"/>
  <c r="H3883" i="4"/>
  <c r="F6039" i="4"/>
  <c r="J3883" i="4" l="1"/>
  <c r="I3883" i="4"/>
  <c r="G3885" i="4"/>
  <c r="H3884" i="4"/>
  <c r="F6040" i="4"/>
  <c r="J3884" i="4" l="1"/>
  <c r="I3884" i="4"/>
  <c r="G3886" i="4"/>
  <c r="H3885" i="4"/>
  <c r="F6041" i="4"/>
  <c r="J3885" i="4" l="1"/>
  <c r="I3885" i="4"/>
  <c r="G3887" i="4"/>
  <c r="H3886" i="4"/>
  <c r="F6042" i="4"/>
  <c r="J3886" i="4" l="1"/>
  <c r="I3886" i="4"/>
  <c r="G3888" i="4"/>
  <c r="H3887" i="4"/>
  <c r="F6043" i="4"/>
  <c r="J3887" i="4" l="1"/>
  <c r="I3887" i="4"/>
  <c r="G3889" i="4"/>
  <c r="H3888" i="4"/>
  <c r="F6044" i="4"/>
  <c r="J3888" i="4" l="1"/>
  <c r="I3888" i="4"/>
  <c r="G3890" i="4"/>
  <c r="H3889" i="4"/>
  <c r="F6045" i="4"/>
  <c r="J3889" i="4" l="1"/>
  <c r="I3889" i="4"/>
  <c r="G3891" i="4"/>
  <c r="H3890" i="4"/>
  <c r="F6046" i="4"/>
  <c r="J3890" i="4" l="1"/>
  <c r="I3890" i="4"/>
  <c r="G3892" i="4"/>
  <c r="H3891" i="4"/>
  <c r="F6047" i="4"/>
  <c r="J3891" i="4" l="1"/>
  <c r="I3891" i="4"/>
  <c r="G3893" i="4"/>
  <c r="H3892" i="4"/>
  <c r="F6048" i="4"/>
  <c r="J3892" i="4" l="1"/>
  <c r="I3892" i="4"/>
  <c r="G3894" i="4"/>
  <c r="H3893" i="4"/>
  <c r="F6049" i="4"/>
  <c r="J3893" i="4" l="1"/>
  <c r="I3893" i="4"/>
  <c r="G3895" i="4"/>
  <c r="H3894" i="4"/>
  <c r="F6050" i="4"/>
  <c r="J3894" i="4" l="1"/>
  <c r="I3894" i="4"/>
  <c r="G3896" i="4"/>
  <c r="H3895" i="4"/>
  <c r="F6051" i="4"/>
  <c r="J3895" i="4" l="1"/>
  <c r="I3895" i="4"/>
  <c r="G3897" i="4"/>
  <c r="H3896" i="4"/>
  <c r="F6052" i="4"/>
  <c r="J3896" i="4" l="1"/>
  <c r="I3896" i="4"/>
  <c r="G3898" i="4"/>
  <c r="H3897" i="4"/>
  <c r="F6053" i="4"/>
  <c r="J3897" i="4" l="1"/>
  <c r="I3897" i="4"/>
  <c r="G3899" i="4"/>
  <c r="H3898" i="4"/>
  <c r="F6054" i="4"/>
  <c r="J3898" i="4" l="1"/>
  <c r="I3898" i="4"/>
  <c r="G3900" i="4"/>
  <c r="H3899" i="4"/>
  <c r="F6055" i="4"/>
  <c r="J3899" i="4" l="1"/>
  <c r="I3899" i="4"/>
  <c r="G3901" i="4"/>
  <c r="H3900" i="4"/>
  <c r="F6056" i="4"/>
  <c r="J3900" i="4" l="1"/>
  <c r="I3900" i="4"/>
  <c r="G3902" i="4"/>
  <c r="H3901" i="4"/>
  <c r="F6057" i="4"/>
  <c r="J3901" i="4" l="1"/>
  <c r="I3901" i="4"/>
  <c r="G3903" i="4"/>
  <c r="H3902" i="4"/>
  <c r="F6058" i="4"/>
  <c r="J3902" i="4" l="1"/>
  <c r="I3902" i="4"/>
  <c r="G3904" i="4"/>
  <c r="H3903" i="4"/>
  <c r="F6059" i="4"/>
  <c r="J3903" i="4" l="1"/>
  <c r="I3903" i="4"/>
  <c r="G3905" i="4"/>
  <c r="H3904" i="4"/>
  <c r="F6060" i="4"/>
  <c r="J3904" i="4" l="1"/>
  <c r="I3904" i="4"/>
  <c r="G3906" i="4"/>
  <c r="H3905" i="4"/>
  <c r="F6061" i="4"/>
  <c r="J3905" i="4" l="1"/>
  <c r="I3905" i="4"/>
  <c r="G3907" i="4"/>
  <c r="H3906" i="4"/>
  <c r="F6062" i="4"/>
  <c r="J3906" i="4" l="1"/>
  <c r="I3906" i="4"/>
  <c r="G3908" i="4"/>
  <c r="H3907" i="4"/>
  <c r="F6063" i="4"/>
  <c r="J3907" i="4" l="1"/>
  <c r="I3907" i="4"/>
  <c r="G3909" i="4"/>
  <c r="H3908" i="4"/>
  <c r="F6064" i="4"/>
  <c r="J3908" i="4" l="1"/>
  <c r="I3908" i="4"/>
  <c r="G3910" i="4"/>
  <c r="H3909" i="4"/>
  <c r="F6065" i="4"/>
  <c r="J3909" i="4" l="1"/>
  <c r="I3909" i="4"/>
  <c r="G3911" i="4"/>
  <c r="H3910" i="4"/>
  <c r="F6066" i="4"/>
  <c r="J3910" i="4" l="1"/>
  <c r="I3910" i="4"/>
  <c r="G3912" i="4"/>
  <c r="H3911" i="4"/>
  <c r="F6067" i="4"/>
  <c r="J3911" i="4" l="1"/>
  <c r="I3911" i="4"/>
  <c r="G3913" i="4"/>
  <c r="H3912" i="4"/>
  <c r="F6068" i="4"/>
  <c r="J3912" i="4" l="1"/>
  <c r="I3912" i="4"/>
  <c r="G3914" i="4"/>
  <c r="H3913" i="4"/>
  <c r="F6069" i="4"/>
  <c r="J3913" i="4" l="1"/>
  <c r="I3913" i="4"/>
  <c r="G3915" i="4"/>
  <c r="H3914" i="4"/>
  <c r="F6070" i="4"/>
  <c r="J3914" i="4" l="1"/>
  <c r="I3914" i="4"/>
  <c r="G3916" i="4"/>
  <c r="H3915" i="4"/>
  <c r="F6071" i="4"/>
  <c r="J3915" i="4" l="1"/>
  <c r="I3915" i="4"/>
  <c r="G3917" i="4"/>
  <c r="H3916" i="4"/>
  <c r="F6072" i="4"/>
  <c r="J3916" i="4" l="1"/>
  <c r="I3916" i="4"/>
  <c r="G3918" i="4"/>
  <c r="H3917" i="4"/>
  <c r="F6073" i="4"/>
  <c r="J3917" i="4" l="1"/>
  <c r="I3917" i="4"/>
  <c r="G3919" i="4"/>
  <c r="H3918" i="4"/>
  <c r="F6074" i="4"/>
  <c r="J3918" i="4" l="1"/>
  <c r="I3918" i="4"/>
  <c r="G3920" i="4"/>
  <c r="H3919" i="4"/>
  <c r="F6075" i="4"/>
  <c r="J3919" i="4" l="1"/>
  <c r="I3919" i="4"/>
  <c r="G3921" i="4"/>
  <c r="H3920" i="4"/>
  <c r="F6076" i="4"/>
  <c r="J3920" i="4" l="1"/>
  <c r="I3920" i="4"/>
  <c r="G3922" i="4"/>
  <c r="H3921" i="4"/>
  <c r="F6077" i="4"/>
  <c r="J3921" i="4" l="1"/>
  <c r="I3921" i="4"/>
  <c r="G3923" i="4"/>
  <c r="H3922" i="4"/>
  <c r="F6078" i="4"/>
  <c r="J3922" i="4" l="1"/>
  <c r="I3922" i="4"/>
  <c r="G3924" i="4"/>
  <c r="H3923" i="4"/>
  <c r="F6079" i="4"/>
  <c r="J3923" i="4" l="1"/>
  <c r="I3923" i="4"/>
  <c r="G3925" i="4"/>
  <c r="H3924" i="4"/>
  <c r="F6080" i="4"/>
  <c r="J3924" i="4" l="1"/>
  <c r="I3924" i="4"/>
  <c r="G3926" i="4"/>
  <c r="H3925" i="4"/>
  <c r="F6081" i="4"/>
  <c r="J3925" i="4" l="1"/>
  <c r="I3925" i="4"/>
  <c r="G3927" i="4"/>
  <c r="H3926" i="4"/>
  <c r="F6082" i="4"/>
  <c r="J3926" i="4" l="1"/>
  <c r="I3926" i="4"/>
  <c r="G3928" i="4"/>
  <c r="H3927" i="4"/>
  <c r="F6083" i="4"/>
  <c r="J3927" i="4" l="1"/>
  <c r="I3927" i="4"/>
  <c r="G3929" i="4"/>
  <c r="H3928" i="4"/>
  <c r="F6084" i="4"/>
  <c r="J3928" i="4" l="1"/>
  <c r="I3928" i="4"/>
  <c r="G3930" i="4"/>
  <c r="H3929" i="4"/>
  <c r="F6085" i="4"/>
  <c r="J3929" i="4" l="1"/>
  <c r="I3929" i="4"/>
  <c r="G3931" i="4"/>
  <c r="H3930" i="4"/>
  <c r="F6086" i="4"/>
  <c r="J3930" i="4" l="1"/>
  <c r="I3930" i="4"/>
  <c r="G3932" i="4"/>
  <c r="H3931" i="4"/>
  <c r="F6087" i="4"/>
  <c r="J3931" i="4" l="1"/>
  <c r="I3931" i="4"/>
  <c r="G3933" i="4"/>
  <c r="H3932" i="4"/>
  <c r="F6088" i="4"/>
  <c r="J3932" i="4" l="1"/>
  <c r="I3932" i="4"/>
  <c r="G3934" i="4"/>
  <c r="H3933" i="4"/>
  <c r="F6089" i="4"/>
  <c r="J3933" i="4" l="1"/>
  <c r="I3933" i="4"/>
  <c r="G3935" i="4"/>
  <c r="H3934" i="4"/>
  <c r="F6090" i="4"/>
  <c r="J3934" i="4" l="1"/>
  <c r="I3934" i="4"/>
  <c r="G3936" i="4"/>
  <c r="H3935" i="4"/>
  <c r="F6091" i="4"/>
  <c r="J3935" i="4" l="1"/>
  <c r="I3935" i="4"/>
  <c r="G3937" i="4"/>
  <c r="H3936" i="4"/>
  <c r="F6092" i="4"/>
  <c r="J3936" i="4" l="1"/>
  <c r="I3936" i="4"/>
  <c r="G3938" i="4"/>
  <c r="H3937" i="4"/>
  <c r="F6093" i="4"/>
  <c r="J3937" i="4" l="1"/>
  <c r="I3937" i="4"/>
  <c r="G3939" i="4"/>
  <c r="H3938" i="4"/>
  <c r="F6094" i="4"/>
  <c r="J3938" i="4" l="1"/>
  <c r="I3938" i="4"/>
  <c r="G3940" i="4"/>
  <c r="H3939" i="4"/>
  <c r="F6095" i="4"/>
  <c r="J3939" i="4" l="1"/>
  <c r="I3939" i="4"/>
  <c r="G3941" i="4"/>
  <c r="H3940" i="4"/>
  <c r="F6096" i="4"/>
  <c r="J3940" i="4" l="1"/>
  <c r="I3940" i="4"/>
  <c r="G3942" i="4"/>
  <c r="H3941" i="4"/>
  <c r="F6097" i="4"/>
  <c r="J3941" i="4" l="1"/>
  <c r="I3941" i="4"/>
  <c r="G3943" i="4"/>
  <c r="H3942" i="4"/>
  <c r="F6098" i="4"/>
  <c r="J3942" i="4" l="1"/>
  <c r="I3942" i="4"/>
  <c r="G3944" i="4"/>
  <c r="H3943" i="4"/>
  <c r="F6099" i="4"/>
  <c r="J3943" i="4" l="1"/>
  <c r="I3943" i="4"/>
  <c r="G3945" i="4"/>
  <c r="H3944" i="4"/>
  <c r="F6100" i="4"/>
  <c r="J3944" i="4" l="1"/>
  <c r="I3944" i="4"/>
  <c r="G3946" i="4"/>
  <c r="H3945" i="4"/>
  <c r="F6101" i="4"/>
  <c r="J3945" i="4" l="1"/>
  <c r="I3945" i="4"/>
  <c r="G3947" i="4"/>
  <c r="H3946" i="4"/>
  <c r="F6102" i="4"/>
  <c r="J3946" i="4" l="1"/>
  <c r="I3946" i="4"/>
  <c r="G3948" i="4"/>
  <c r="H3947" i="4"/>
  <c r="F6103" i="4"/>
  <c r="J3947" i="4" l="1"/>
  <c r="I3947" i="4"/>
  <c r="G3949" i="4"/>
  <c r="H3948" i="4"/>
  <c r="F6104" i="4"/>
  <c r="J3948" i="4" l="1"/>
  <c r="I3948" i="4"/>
  <c r="G3950" i="4"/>
  <c r="H3949" i="4"/>
  <c r="F6105" i="4"/>
  <c r="J3949" i="4" l="1"/>
  <c r="I3949" i="4"/>
  <c r="G3951" i="4"/>
  <c r="H3950" i="4"/>
  <c r="F6106" i="4"/>
  <c r="J3950" i="4" l="1"/>
  <c r="I3950" i="4"/>
  <c r="G3952" i="4"/>
  <c r="H3951" i="4"/>
  <c r="F6107" i="4"/>
  <c r="J3951" i="4" l="1"/>
  <c r="I3951" i="4"/>
  <c r="G3953" i="4"/>
  <c r="H3952" i="4"/>
  <c r="F6108" i="4"/>
  <c r="J3952" i="4" l="1"/>
  <c r="I3952" i="4"/>
  <c r="G3954" i="4"/>
  <c r="H3953" i="4"/>
  <c r="F6109" i="4"/>
  <c r="J3953" i="4" l="1"/>
  <c r="I3953" i="4"/>
  <c r="G3955" i="4"/>
  <c r="H3954" i="4"/>
  <c r="F6110" i="4"/>
  <c r="J3954" i="4" l="1"/>
  <c r="I3954" i="4"/>
  <c r="G3956" i="4"/>
  <c r="H3955" i="4"/>
  <c r="F6111" i="4"/>
  <c r="J3955" i="4" l="1"/>
  <c r="I3955" i="4"/>
  <c r="G3957" i="4"/>
  <c r="H3956" i="4"/>
  <c r="F6112" i="4"/>
  <c r="J3956" i="4" l="1"/>
  <c r="I3956" i="4"/>
  <c r="G3958" i="4"/>
  <c r="H3957" i="4"/>
  <c r="F6113" i="4"/>
  <c r="J3957" i="4" l="1"/>
  <c r="I3957" i="4"/>
  <c r="G3959" i="4"/>
  <c r="H3958" i="4"/>
  <c r="F6114" i="4"/>
  <c r="J3958" i="4" l="1"/>
  <c r="I3958" i="4"/>
  <c r="G3960" i="4"/>
  <c r="H3959" i="4"/>
  <c r="F6115" i="4"/>
  <c r="J3959" i="4" l="1"/>
  <c r="I3959" i="4"/>
  <c r="G3961" i="4"/>
  <c r="H3960" i="4"/>
  <c r="F6116" i="4"/>
  <c r="J3960" i="4" l="1"/>
  <c r="I3960" i="4"/>
  <c r="G3962" i="4"/>
  <c r="H3961" i="4"/>
  <c r="F6117" i="4"/>
  <c r="J3961" i="4" l="1"/>
  <c r="I3961" i="4"/>
  <c r="G3963" i="4"/>
  <c r="H3962" i="4"/>
  <c r="F6118" i="4"/>
  <c r="J3962" i="4" l="1"/>
  <c r="I3962" i="4"/>
  <c r="G3964" i="4"/>
  <c r="H3963" i="4"/>
  <c r="F6119" i="4"/>
  <c r="J3963" i="4" l="1"/>
  <c r="I3963" i="4"/>
  <c r="G3965" i="4"/>
  <c r="H3964" i="4"/>
  <c r="F6120" i="4"/>
  <c r="J3964" i="4" l="1"/>
  <c r="I3964" i="4"/>
  <c r="G3966" i="4"/>
  <c r="H3965" i="4"/>
  <c r="F6121" i="4"/>
  <c r="J3965" i="4" l="1"/>
  <c r="I3965" i="4"/>
  <c r="G3967" i="4"/>
  <c r="H3966" i="4"/>
  <c r="F6122" i="4"/>
  <c r="J3966" i="4" l="1"/>
  <c r="I3966" i="4"/>
  <c r="G3968" i="4"/>
  <c r="H3967" i="4"/>
  <c r="F6123" i="4"/>
  <c r="J3967" i="4" l="1"/>
  <c r="I3967" i="4"/>
  <c r="G3969" i="4"/>
  <c r="H3968" i="4"/>
  <c r="F6124" i="4"/>
  <c r="J3968" i="4" l="1"/>
  <c r="I3968" i="4"/>
  <c r="G3970" i="4"/>
  <c r="H3969" i="4"/>
  <c r="F6125" i="4"/>
  <c r="J3969" i="4" l="1"/>
  <c r="I3969" i="4"/>
  <c r="G3971" i="4"/>
  <c r="H3970" i="4"/>
  <c r="F6126" i="4"/>
  <c r="J3970" i="4" l="1"/>
  <c r="I3970" i="4"/>
  <c r="G3972" i="4"/>
  <c r="H3971" i="4"/>
  <c r="F6127" i="4"/>
  <c r="J3971" i="4" l="1"/>
  <c r="I3971" i="4"/>
  <c r="G3973" i="4"/>
  <c r="H3972" i="4"/>
  <c r="F6128" i="4"/>
  <c r="J3972" i="4" l="1"/>
  <c r="I3972" i="4"/>
  <c r="G3974" i="4"/>
  <c r="H3973" i="4"/>
  <c r="F6129" i="4"/>
  <c r="J3973" i="4" l="1"/>
  <c r="I3973" i="4"/>
  <c r="G3975" i="4"/>
  <c r="H3974" i="4"/>
  <c r="F6130" i="4"/>
  <c r="J3974" i="4" l="1"/>
  <c r="I3974" i="4"/>
  <c r="G3976" i="4"/>
  <c r="H3975" i="4"/>
  <c r="F6131" i="4"/>
  <c r="J3975" i="4" l="1"/>
  <c r="I3975" i="4"/>
  <c r="G3977" i="4"/>
  <c r="H3976" i="4"/>
  <c r="F6132" i="4"/>
  <c r="J3976" i="4" l="1"/>
  <c r="I3976" i="4"/>
  <c r="G3978" i="4"/>
  <c r="H3977" i="4"/>
  <c r="F6133" i="4"/>
  <c r="J3977" i="4" l="1"/>
  <c r="I3977" i="4"/>
  <c r="G3979" i="4"/>
  <c r="H3978" i="4"/>
  <c r="F6134" i="4"/>
  <c r="J3978" i="4" l="1"/>
  <c r="I3978" i="4"/>
  <c r="G3980" i="4"/>
  <c r="H3979" i="4"/>
  <c r="F6135" i="4"/>
  <c r="J3979" i="4" l="1"/>
  <c r="I3979" i="4"/>
  <c r="G3981" i="4"/>
  <c r="H3980" i="4"/>
  <c r="F6136" i="4"/>
  <c r="J3980" i="4" l="1"/>
  <c r="I3980" i="4"/>
  <c r="G3982" i="4"/>
  <c r="H3981" i="4"/>
  <c r="F6137" i="4"/>
  <c r="J3981" i="4" l="1"/>
  <c r="I3981" i="4"/>
  <c r="G3983" i="4"/>
  <c r="H3982" i="4"/>
  <c r="F6138" i="4"/>
  <c r="J3982" i="4" l="1"/>
  <c r="I3982" i="4"/>
  <c r="G3984" i="4"/>
  <c r="H3983" i="4"/>
  <c r="F6139" i="4"/>
  <c r="J3983" i="4" l="1"/>
  <c r="I3983" i="4"/>
  <c r="G3985" i="4"/>
  <c r="H3984" i="4"/>
  <c r="F6140" i="4"/>
  <c r="J3984" i="4" l="1"/>
  <c r="I3984" i="4"/>
  <c r="G3986" i="4"/>
  <c r="H3985" i="4"/>
  <c r="F6141" i="4"/>
  <c r="J3985" i="4" l="1"/>
  <c r="I3985" i="4"/>
  <c r="G3987" i="4"/>
  <c r="H3986" i="4"/>
  <c r="F6142" i="4"/>
  <c r="J3986" i="4" l="1"/>
  <c r="I3986" i="4"/>
  <c r="G3988" i="4"/>
  <c r="H3987" i="4"/>
  <c r="F6143" i="4"/>
  <c r="J3987" i="4" l="1"/>
  <c r="I3987" i="4"/>
  <c r="G3989" i="4"/>
  <c r="H3988" i="4"/>
  <c r="F6144" i="4"/>
  <c r="J3988" i="4" l="1"/>
  <c r="I3988" i="4"/>
  <c r="G3990" i="4"/>
  <c r="H3989" i="4"/>
  <c r="F6145" i="4"/>
  <c r="J3989" i="4" l="1"/>
  <c r="I3989" i="4"/>
  <c r="G3991" i="4"/>
  <c r="H3990" i="4"/>
  <c r="F6146" i="4"/>
  <c r="J3990" i="4" l="1"/>
  <c r="I3990" i="4"/>
  <c r="G3992" i="4"/>
  <c r="H3991" i="4"/>
  <c r="F6147" i="4"/>
  <c r="J3991" i="4" l="1"/>
  <c r="I3991" i="4"/>
  <c r="G3993" i="4"/>
  <c r="H3992" i="4"/>
  <c r="F6148" i="4"/>
  <c r="J3992" i="4" l="1"/>
  <c r="I3992" i="4"/>
  <c r="G3994" i="4"/>
  <c r="H3993" i="4"/>
  <c r="F6149" i="4"/>
  <c r="J3993" i="4" l="1"/>
  <c r="I3993" i="4"/>
  <c r="G3995" i="4"/>
  <c r="H3994" i="4"/>
  <c r="F6150" i="4"/>
  <c r="J3994" i="4" l="1"/>
  <c r="I3994" i="4"/>
  <c r="G3996" i="4"/>
  <c r="H3995" i="4"/>
  <c r="F6151" i="4"/>
  <c r="J3995" i="4" l="1"/>
  <c r="I3995" i="4"/>
  <c r="G3997" i="4"/>
  <c r="H3996" i="4"/>
  <c r="F6152" i="4"/>
  <c r="J3996" i="4" l="1"/>
  <c r="I3996" i="4"/>
  <c r="G3998" i="4"/>
  <c r="H3997" i="4"/>
  <c r="F6153" i="4"/>
  <c r="J3997" i="4" l="1"/>
  <c r="I3997" i="4"/>
  <c r="G3999" i="4"/>
  <c r="H3998" i="4"/>
  <c r="F6154" i="4"/>
  <c r="J3998" i="4" l="1"/>
  <c r="I3998" i="4"/>
  <c r="G4000" i="4"/>
  <c r="H3999" i="4"/>
  <c r="F6155" i="4"/>
  <c r="J3999" i="4" l="1"/>
  <c r="I3999" i="4"/>
  <c r="G4001" i="4"/>
  <c r="H4000" i="4"/>
  <c r="F6156" i="4"/>
  <c r="J4000" i="4" l="1"/>
  <c r="I4000" i="4"/>
  <c r="G4002" i="4"/>
  <c r="H4001" i="4"/>
  <c r="F6157" i="4"/>
  <c r="J4001" i="4" l="1"/>
  <c r="I4001" i="4"/>
  <c r="G4003" i="4"/>
  <c r="H4002" i="4"/>
  <c r="F6158" i="4"/>
  <c r="J4002" i="4" l="1"/>
  <c r="I4002" i="4"/>
  <c r="G4004" i="4"/>
  <c r="H4003" i="4"/>
  <c r="F6159" i="4"/>
  <c r="J4003" i="4" l="1"/>
  <c r="I4003" i="4"/>
  <c r="G4005" i="4"/>
  <c r="H4004" i="4"/>
  <c r="F6160" i="4"/>
  <c r="J4004" i="4" l="1"/>
  <c r="I4004" i="4"/>
  <c r="G4006" i="4"/>
  <c r="H4005" i="4"/>
  <c r="F6161" i="4"/>
  <c r="J4005" i="4" l="1"/>
  <c r="I4005" i="4"/>
  <c r="G4007" i="4"/>
  <c r="H4006" i="4"/>
  <c r="F6162" i="4"/>
  <c r="J4006" i="4" l="1"/>
  <c r="I4006" i="4"/>
  <c r="G4008" i="4"/>
  <c r="H4007" i="4"/>
  <c r="F6163" i="4"/>
  <c r="J4007" i="4" l="1"/>
  <c r="I4007" i="4"/>
  <c r="G4009" i="4"/>
  <c r="H4008" i="4"/>
  <c r="F6164" i="4"/>
  <c r="J4008" i="4" l="1"/>
  <c r="I4008" i="4"/>
  <c r="G4010" i="4"/>
  <c r="H4009" i="4"/>
  <c r="F6165" i="4"/>
  <c r="J4009" i="4" l="1"/>
  <c r="I4009" i="4"/>
  <c r="G4011" i="4"/>
  <c r="H4010" i="4"/>
  <c r="F6166" i="4"/>
  <c r="J4010" i="4" l="1"/>
  <c r="I4010" i="4"/>
  <c r="G4012" i="4"/>
  <c r="H4011" i="4"/>
  <c r="F6167" i="4"/>
  <c r="J4011" i="4" l="1"/>
  <c r="I4011" i="4"/>
  <c r="G4013" i="4"/>
  <c r="H4012" i="4"/>
  <c r="F6168" i="4"/>
  <c r="J4012" i="4" l="1"/>
  <c r="I4012" i="4"/>
  <c r="G4014" i="4"/>
  <c r="H4013" i="4"/>
  <c r="F6169" i="4"/>
  <c r="J4013" i="4" l="1"/>
  <c r="I4013" i="4"/>
  <c r="G4015" i="4"/>
  <c r="H4014" i="4"/>
  <c r="F6170" i="4"/>
  <c r="J4014" i="4" l="1"/>
  <c r="I4014" i="4"/>
  <c r="G4016" i="4"/>
  <c r="H4015" i="4"/>
  <c r="F6171" i="4"/>
  <c r="J4015" i="4" l="1"/>
  <c r="I4015" i="4"/>
  <c r="G4017" i="4"/>
  <c r="H4016" i="4"/>
  <c r="F6172" i="4"/>
  <c r="J4016" i="4" l="1"/>
  <c r="I4016" i="4"/>
  <c r="G4018" i="4"/>
  <c r="H4017" i="4"/>
  <c r="F6173" i="4"/>
  <c r="J4017" i="4" l="1"/>
  <c r="I4017" i="4"/>
  <c r="G4019" i="4"/>
  <c r="H4018" i="4"/>
  <c r="F6174" i="4"/>
  <c r="J4018" i="4" l="1"/>
  <c r="I4018" i="4"/>
  <c r="G4020" i="4"/>
  <c r="H4019" i="4"/>
  <c r="F6175" i="4"/>
  <c r="J4019" i="4" l="1"/>
  <c r="I4019" i="4"/>
  <c r="G4021" i="4"/>
  <c r="H4020" i="4"/>
  <c r="F6176" i="4"/>
  <c r="J4020" i="4" l="1"/>
  <c r="I4020" i="4"/>
  <c r="G4022" i="4"/>
  <c r="H4021" i="4"/>
  <c r="F6177" i="4"/>
  <c r="J4021" i="4" l="1"/>
  <c r="I4021" i="4"/>
  <c r="G4023" i="4"/>
  <c r="H4022" i="4"/>
  <c r="F6178" i="4"/>
  <c r="J4022" i="4" l="1"/>
  <c r="I4022" i="4"/>
  <c r="G4024" i="4"/>
  <c r="H4023" i="4"/>
  <c r="F6179" i="4"/>
  <c r="J4023" i="4" l="1"/>
  <c r="I4023" i="4"/>
  <c r="G4025" i="4"/>
  <c r="H4024" i="4"/>
  <c r="F6180" i="4"/>
  <c r="J4024" i="4" l="1"/>
  <c r="I4024" i="4"/>
  <c r="G4026" i="4"/>
  <c r="H4025" i="4"/>
  <c r="F6181" i="4"/>
  <c r="J4025" i="4" l="1"/>
  <c r="I4025" i="4"/>
  <c r="G4027" i="4"/>
  <c r="H4026" i="4"/>
  <c r="F6182" i="4"/>
  <c r="J4026" i="4" l="1"/>
  <c r="I4026" i="4"/>
  <c r="G4028" i="4"/>
  <c r="H4027" i="4"/>
  <c r="F6183" i="4"/>
  <c r="J4027" i="4" l="1"/>
  <c r="I4027" i="4"/>
  <c r="G4029" i="4"/>
  <c r="H4028" i="4"/>
  <c r="F6184" i="4"/>
  <c r="J4028" i="4" l="1"/>
  <c r="I4028" i="4"/>
  <c r="G4030" i="4"/>
  <c r="H4029" i="4"/>
  <c r="F6185" i="4"/>
  <c r="J4029" i="4" l="1"/>
  <c r="I4029" i="4"/>
  <c r="G4031" i="4"/>
  <c r="H4030" i="4"/>
  <c r="F6186" i="4"/>
  <c r="J4030" i="4" l="1"/>
  <c r="I4030" i="4"/>
  <c r="G4032" i="4"/>
  <c r="H4031" i="4"/>
  <c r="F6187" i="4"/>
  <c r="J4031" i="4" l="1"/>
  <c r="I4031" i="4"/>
  <c r="G4033" i="4"/>
  <c r="H4032" i="4"/>
  <c r="F6188" i="4"/>
  <c r="J4032" i="4" l="1"/>
  <c r="I4032" i="4"/>
  <c r="G4034" i="4"/>
  <c r="H4033" i="4"/>
  <c r="F6189" i="4"/>
  <c r="J4033" i="4" l="1"/>
  <c r="I4033" i="4"/>
  <c r="G4035" i="4"/>
  <c r="H4034" i="4"/>
  <c r="F6190" i="4"/>
  <c r="J4034" i="4" l="1"/>
  <c r="I4034" i="4"/>
  <c r="G4036" i="4"/>
  <c r="H4035" i="4"/>
  <c r="F6191" i="4"/>
  <c r="J4035" i="4" l="1"/>
  <c r="I4035" i="4"/>
  <c r="G4037" i="4"/>
  <c r="H4036" i="4"/>
  <c r="F6192" i="4"/>
  <c r="J4036" i="4" l="1"/>
  <c r="I4036" i="4"/>
  <c r="G4038" i="4"/>
  <c r="H4037" i="4"/>
  <c r="F6193" i="4"/>
  <c r="J4037" i="4" l="1"/>
  <c r="I4037" i="4"/>
  <c r="G4039" i="4"/>
  <c r="H4038" i="4"/>
  <c r="F6194" i="4"/>
  <c r="J4038" i="4" l="1"/>
  <c r="I4038" i="4"/>
  <c r="G4040" i="4"/>
  <c r="H4039" i="4"/>
  <c r="F6195" i="4"/>
  <c r="J4039" i="4" l="1"/>
  <c r="I4039" i="4"/>
  <c r="G4041" i="4"/>
  <c r="H4040" i="4"/>
  <c r="F6196" i="4"/>
  <c r="J4040" i="4" l="1"/>
  <c r="I4040" i="4"/>
  <c r="G4042" i="4"/>
  <c r="H4041" i="4"/>
  <c r="F6197" i="4"/>
  <c r="J4041" i="4" l="1"/>
  <c r="I4041" i="4"/>
  <c r="G4043" i="4"/>
  <c r="H4042" i="4"/>
  <c r="F6198" i="4"/>
  <c r="J4042" i="4" l="1"/>
  <c r="I4042" i="4"/>
  <c r="G4044" i="4"/>
  <c r="H4043" i="4"/>
  <c r="F6199" i="4"/>
  <c r="J4043" i="4" l="1"/>
  <c r="I4043" i="4"/>
  <c r="G4045" i="4"/>
  <c r="H4044" i="4"/>
  <c r="F6200" i="4"/>
  <c r="J4044" i="4" l="1"/>
  <c r="I4044" i="4"/>
  <c r="G4046" i="4"/>
  <c r="H4045" i="4"/>
  <c r="F6201" i="4"/>
  <c r="J4045" i="4" l="1"/>
  <c r="I4045" i="4"/>
  <c r="G4047" i="4"/>
  <c r="H4046" i="4"/>
  <c r="F6202" i="4"/>
  <c r="J4046" i="4" l="1"/>
  <c r="I4046" i="4"/>
  <c r="G4048" i="4"/>
  <c r="H4047" i="4"/>
  <c r="F6203" i="4"/>
  <c r="J4047" i="4" l="1"/>
  <c r="I4047" i="4"/>
  <c r="G4049" i="4"/>
  <c r="H4048" i="4"/>
  <c r="F6204" i="4"/>
  <c r="J4048" i="4" l="1"/>
  <c r="I4048" i="4"/>
  <c r="G4050" i="4"/>
  <c r="H4049" i="4"/>
  <c r="F6205" i="4"/>
  <c r="J4049" i="4" l="1"/>
  <c r="I4049" i="4"/>
  <c r="G4051" i="4"/>
  <c r="H4050" i="4"/>
  <c r="F6206" i="4"/>
  <c r="J4050" i="4" l="1"/>
  <c r="I4050" i="4"/>
  <c r="G4052" i="4"/>
  <c r="H4051" i="4"/>
  <c r="F6207" i="4"/>
  <c r="J4051" i="4" l="1"/>
  <c r="I4051" i="4"/>
  <c r="G4053" i="4"/>
  <c r="H4052" i="4"/>
  <c r="F6208" i="4"/>
  <c r="J4052" i="4" l="1"/>
  <c r="I4052" i="4"/>
  <c r="G4054" i="4"/>
  <c r="H4053" i="4"/>
  <c r="F6209" i="4"/>
  <c r="J4053" i="4" l="1"/>
  <c r="I4053" i="4"/>
  <c r="G4055" i="4"/>
  <c r="H4054" i="4"/>
  <c r="F6210" i="4"/>
  <c r="J4054" i="4" l="1"/>
  <c r="I4054" i="4"/>
  <c r="G4056" i="4"/>
  <c r="H4055" i="4"/>
  <c r="F6211" i="4"/>
  <c r="J4055" i="4" l="1"/>
  <c r="I4055" i="4"/>
  <c r="G4057" i="4"/>
  <c r="H4056" i="4"/>
  <c r="F6212" i="4"/>
  <c r="J4056" i="4" l="1"/>
  <c r="I4056" i="4"/>
  <c r="G4058" i="4"/>
  <c r="H4057" i="4"/>
  <c r="F6213" i="4"/>
  <c r="J4057" i="4" l="1"/>
  <c r="I4057" i="4"/>
  <c r="G4059" i="4"/>
  <c r="H4058" i="4"/>
  <c r="F6214" i="4"/>
  <c r="J4058" i="4" l="1"/>
  <c r="I4058" i="4"/>
  <c r="G4060" i="4"/>
  <c r="H4059" i="4"/>
  <c r="F6215" i="4"/>
  <c r="J4059" i="4" l="1"/>
  <c r="I4059" i="4"/>
  <c r="G4061" i="4"/>
  <c r="H4060" i="4"/>
  <c r="F6216" i="4"/>
  <c r="J4060" i="4" l="1"/>
  <c r="I4060" i="4"/>
  <c r="G4062" i="4"/>
  <c r="H4061" i="4"/>
  <c r="F6217" i="4"/>
  <c r="J4061" i="4" l="1"/>
  <c r="I4061" i="4"/>
  <c r="G4063" i="4"/>
  <c r="H4062" i="4"/>
  <c r="F6218" i="4"/>
  <c r="J4062" i="4" l="1"/>
  <c r="I4062" i="4"/>
  <c r="G4064" i="4"/>
  <c r="H4063" i="4"/>
  <c r="F6219" i="4"/>
  <c r="J4063" i="4" l="1"/>
  <c r="I4063" i="4"/>
  <c r="G4065" i="4"/>
  <c r="H4064" i="4"/>
  <c r="F6220" i="4"/>
  <c r="J4064" i="4" l="1"/>
  <c r="I4064" i="4"/>
  <c r="G4066" i="4"/>
  <c r="H4065" i="4"/>
  <c r="F6221" i="4"/>
  <c r="J4065" i="4" l="1"/>
  <c r="I4065" i="4"/>
  <c r="G4067" i="4"/>
  <c r="H4066" i="4"/>
  <c r="F6222" i="4"/>
  <c r="J4066" i="4" l="1"/>
  <c r="I4066" i="4"/>
  <c r="G4068" i="4"/>
  <c r="H4067" i="4"/>
  <c r="F6223" i="4"/>
  <c r="J4067" i="4" l="1"/>
  <c r="I4067" i="4"/>
  <c r="G4069" i="4"/>
  <c r="H4068" i="4"/>
  <c r="F6224" i="4"/>
  <c r="J4068" i="4" l="1"/>
  <c r="I4068" i="4"/>
  <c r="G4070" i="4"/>
  <c r="H4069" i="4"/>
  <c r="F6225" i="4"/>
  <c r="J4069" i="4" l="1"/>
  <c r="I4069" i="4"/>
  <c r="G4071" i="4"/>
  <c r="H4070" i="4"/>
  <c r="F6226" i="4"/>
  <c r="J4070" i="4" l="1"/>
  <c r="I4070" i="4"/>
  <c r="G4072" i="4"/>
  <c r="H4071" i="4"/>
  <c r="F6227" i="4"/>
  <c r="J4071" i="4" l="1"/>
  <c r="I4071" i="4"/>
  <c r="G4073" i="4"/>
  <c r="H4072" i="4"/>
  <c r="F6228" i="4"/>
  <c r="J4072" i="4" l="1"/>
  <c r="I4072" i="4"/>
  <c r="G4074" i="4"/>
  <c r="H4073" i="4"/>
  <c r="F6229" i="4"/>
  <c r="J4073" i="4" l="1"/>
  <c r="I4073" i="4"/>
  <c r="G4075" i="4"/>
  <c r="H4074" i="4"/>
  <c r="F6230" i="4"/>
  <c r="J4074" i="4" l="1"/>
  <c r="I4074" i="4"/>
  <c r="G4076" i="4"/>
  <c r="H4075" i="4"/>
  <c r="F6231" i="4"/>
  <c r="J4075" i="4" l="1"/>
  <c r="I4075" i="4"/>
  <c r="G4077" i="4"/>
  <c r="H4076" i="4"/>
  <c r="F6232" i="4"/>
  <c r="J4076" i="4" l="1"/>
  <c r="I4076" i="4"/>
  <c r="G4078" i="4"/>
  <c r="H4077" i="4"/>
  <c r="F6233" i="4"/>
  <c r="J4077" i="4" l="1"/>
  <c r="I4077" i="4"/>
  <c r="G4079" i="4"/>
  <c r="H4078" i="4"/>
  <c r="F6234" i="4"/>
  <c r="J4078" i="4" l="1"/>
  <c r="I4078" i="4"/>
  <c r="G4080" i="4"/>
  <c r="H4079" i="4"/>
  <c r="F6235" i="4"/>
  <c r="J4079" i="4" l="1"/>
  <c r="I4079" i="4"/>
  <c r="G4081" i="4"/>
  <c r="H4080" i="4"/>
  <c r="F6236" i="4"/>
  <c r="J4080" i="4" l="1"/>
  <c r="I4080" i="4"/>
  <c r="G4082" i="4"/>
  <c r="H4081" i="4"/>
  <c r="F6237" i="4"/>
  <c r="J4081" i="4" l="1"/>
  <c r="I4081" i="4"/>
  <c r="G4083" i="4"/>
  <c r="H4082" i="4"/>
  <c r="F6238" i="4"/>
  <c r="J4082" i="4" l="1"/>
  <c r="I4082" i="4"/>
  <c r="G4084" i="4"/>
  <c r="H4083" i="4"/>
  <c r="F6239" i="4"/>
  <c r="J4083" i="4" l="1"/>
  <c r="I4083" i="4"/>
  <c r="G4085" i="4"/>
  <c r="H4084" i="4"/>
  <c r="F6240" i="4"/>
  <c r="J4084" i="4" l="1"/>
  <c r="I4084" i="4"/>
  <c r="G4086" i="4"/>
  <c r="H4085" i="4"/>
  <c r="F6241" i="4"/>
  <c r="J4085" i="4" l="1"/>
  <c r="I4085" i="4"/>
  <c r="G4087" i="4"/>
  <c r="H4086" i="4"/>
  <c r="F6242" i="4"/>
  <c r="J4086" i="4" l="1"/>
  <c r="I4086" i="4"/>
  <c r="G4088" i="4"/>
  <c r="H4087" i="4"/>
  <c r="F6243" i="4"/>
  <c r="J4087" i="4" l="1"/>
  <c r="I4087" i="4"/>
  <c r="G4089" i="4"/>
  <c r="H4088" i="4"/>
  <c r="F6244" i="4"/>
  <c r="J4088" i="4" l="1"/>
  <c r="I4088" i="4"/>
  <c r="G4090" i="4"/>
  <c r="H4089" i="4"/>
  <c r="F6245" i="4"/>
  <c r="J4089" i="4" l="1"/>
  <c r="I4089" i="4"/>
  <c r="G4091" i="4"/>
  <c r="H4090" i="4"/>
  <c r="F6246" i="4"/>
  <c r="J4090" i="4" l="1"/>
  <c r="I4090" i="4"/>
  <c r="G4092" i="4"/>
  <c r="H4091" i="4"/>
  <c r="F6247" i="4"/>
  <c r="J4091" i="4" l="1"/>
  <c r="I4091" i="4"/>
  <c r="G4093" i="4"/>
  <c r="H4092" i="4"/>
  <c r="F6248" i="4"/>
  <c r="J4092" i="4" l="1"/>
  <c r="I4092" i="4"/>
  <c r="G4094" i="4"/>
  <c r="H4093" i="4"/>
  <c r="F6249" i="4"/>
  <c r="J4093" i="4" l="1"/>
  <c r="I4093" i="4"/>
  <c r="G4095" i="4"/>
  <c r="H4094" i="4"/>
  <c r="F6250" i="4"/>
  <c r="J4094" i="4" l="1"/>
  <c r="I4094" i="4"/>
  <c r="G4096" i="4"/>
  <c r="H4095" i="4"/>
  <c r="F6251" i="4"/>
  <c r="J4095" i="4" l="1"/>
  <c r="I4095" i="4"/>
  <c r="G4097" i="4"/>
  <c r="H4096" i="4"/>
  <c r="F6252" i="4"/>
  <c r="J4096" i="4" l="1"/>
  <c r="I4096" i="4"/>
  <c r="G4098" i="4"/>
  <c r="H4097" i="4"/>
  <c r="F6253" i="4"/>
  <c r="J4097" i="4" l="1"/>
  <c r="I4097" i="4"/>
  <c r="G4099" i="4"/>
  <c r="H4098" i="4"/>
  <c r="F6254" i="4"/>
  <c r="J4098" i="4" l="1"/>
  <c r="I4098" i="4"/>
  <c r="G4100" i="4"/>
  <c r="H4099" i="4"/>
  <c r="F6255" i="4"/>
  <c r="J4099" i="4" l="1"/>
  <c r="I4099" i="4"/>
  <c r="G4101" i="4"/>
  <c r="H4100" i="4"/>
  <c r="F6256" i="4"/>
  <c r="J4100" i="4" l="1"/>
  <c r="I4100" i="4"/>
  <c r="G4102" i="4"/>
  <c r="H4101" i="4"/>
  <c r="F6257" i="4"/>
  <c r="J4101" i="4" l="1"/>
  <c r="I4101" i="4"/>
  <c r="G4103" i="4"/>
  <c r="H4102" i="4"/>
  <c r="F6258" i="4"/>
  <c r="J4102" i="4" l="1"/>
  <c r="I4102" i="4"/>
  <c r="G4104" i="4"/>
  <c r="H4103" i="4"/>
  <c r="F6259" i="4"/>
  <c r="J4103" i="4" l="1"/>
  <c r="I4103" i="4"/>
  <c r="G4105" i="4"/>
  <c r="H4104" i="4"/>
  <c r="F6260" i="4"/>
  <c r="J4104" i="4" l="1"/>
  <c r="I4104" i="4"/>
  <c r="G4106" i="4"/>
  <c r="H4105" i="4"/>
  <c r="F6261" i="4"/>
  <c r="J4105" i="4" l="1"/>
  <c r="I4105" i="4"/>
  <c r="G4107" i="4"/>
  <c r="H4106" i="4"/>
  <c r="F6262" i="4"/>
  <c r="J4106" i="4" l="1"/>
  <c r="I4106" i="4"/>
  <c r="G4108" i="4"/>
  <c r="H4107" i="4"/>
  <c r="F6263" i="4"/>
  <c r="J4107" i="4" l="1"/>
  <c r="I4107" i="4"/>
  <c r="G4109" i="4"/>
  <c r="H4108" i="4"/>
  <c r="F6264" i="4"/>
  <c r="J4108" i="4" l="1"/>
  <c r="I4108" i="4"/>
  <c r="G4110" i="4"/>
  <c r="H4109" i="4"/>
  <c r="F6265" i="4"/>
  <c r="J4109" i="4" l="1"/>
  <c r="I4109" i="4"/>
  <c r="G4111" i="4"/>
  <c r="H4110" i="4"/>
  <c r="F6266" i="4"/>
  <c r="J4110" i="4" l="1"/>
  <c r="I4110" i="4"/>
  <c r="G4112" i="4"/>
  <c r="H4111" i="4"/>
  <c r="F6267" i="4"/>
  <c r="J4111" i="4" l="1"/>
  <c r="I4111" i="4"/>
  <c r="G4113" i="4"/>
  <c r="H4112" i="4"/>
  <c r="F6268" i="4"/>
  <c r="J4112" i="4" l="1"/>
  <c r="I4112" i="4"/>
  <c r="G4114" i="4"/>
  <c r="H4113" i="4"/>
  <c r="F6269" i="4"/>
  <c r="J4113" i="4" l="1"/>
  <c r="I4113" i="4"/>
  <c r="G4115" i="4"/>
  <c r="H4114" i="4"/>
  <c r="F6270" i="4"/>
  <c r="J4114" i="4" l="1"/>
  <c r="I4114" i="4"/>
  <c r="G4116" i="4"/>
  <c r="H4115" i="4"/>
  <c r="F6271" i="4"/>
  <c r="J4115" i="4" l="1"/>
  <c r="I4115" i="4"/>
  <c r="G4117" i="4"/>
  <c r="H4116" i="4"/>
  <c r="F6272" i="4"/>
  <c r="J4116" i="4" l="1"/>
  <c r="I4116" i="4"/>
  <c r="G4118" i="4"/>
  <c r="H4117" i="4"/>
  <c r="F6273" i="4"/>
  <c r="J4117" i="4" l="1"/>
  <c r="I4117" i="4"/>
  <c r="G4119" i="4"/>
  <c r="H4118" i="4"/>
  <c r="F6274" i="4"/>
  <c r="J4118" i="4" l="1"/>
  <c r="I4118" i="4"/>
  <c r="G4120" i="4"/>
  <c r="H4119" i="4"/>
  <c r="F6275" i="4"/>
  <c r="J4119" i="4" l="1"/>
  <c r="I4119" i="4"/>
  <c r="G4121" i="4"/>
  <c r="H4120" i="4"/>
  <c r="F6276" i="4"/>
  <c r="J4120" i="4" l="1"/>
  <c r="I4120" i="4"/>
  <c r="G4122" i="4"/>
  <c r="H4121" i="4"/>
  <c r="F6277" i="4"/>
  <c r="J4121" i="4" l="1"/>
  <c r="I4121" i="4"/>
  <c r="G4123" i="4"/>
  <c r="H4122" i="4"/>
  <c r="F6278" i="4"/>
  <c r="J4122" i="4" l="1"/>
  <c r="I4122" i="4"/>
  <c r="G4124" i="4"/>
  <c r="H4123" i="4"/>
  <c r="F6279" i="4"/>
  <c r="J4123" i="4" l="1"/>
  <c r="I4123" i="4"/>
  <c r="G4125" i="4"/>
  <c r="H4124" i="4"/>
  <c r="F6280" i="4"/>
  <c r="J4124" i="4" l="1"/>
  <c r="I4124" i="4"/>
  <c r="G4126" i="4"/>
  <c r="H4125" i="4"/>
  <c r="F6281" i="4"/>
  <c r="J4125" i="4" l="1"/>
  <c r="I4125" i="4"/>
  <c r="G4127" i="4"/>
  <c r="H4126" i="4"/>
  <c r="F6282" i="4"/>
  <c r="J4126" i="4" l="1"/>
  <c r="I4126" i="4"/>
  <c r="G4128" i="4"/>
  <c r="H4127" i="4"/>
  <c r="F6283" i="4"/>
  <c r="J4127" i="4" l="1"/>
  <c r="I4127" i="4"/>
  <c r="G4129" i="4"/>
  <c r="H4128" i="4"/>
  <c r="F6284" i="4"/>
  <c r="J4128" i="4" l="1"/>
  <c r="I4128" i="4"/>
  <c r="G4130" i="4"/>
  <c r="H4129" i="4"/>
  <c r="F6285" i="4"/>
  <c r="J4129" i="4" l="1"/>
  <c r="I4129" i="4"/>
  <c r="G4131" i="4"/>
  <c r="H4130" i="4"/>
  <c r="F6286" i="4"/>
  <c r="J4130" i="4" l="1"/>
  <c r="I4130" i="4"/>
  <c r="G4132" i="4"/>
  <c r="H4131" i="4"/>
  <c r="F6287" i="4"/>
  <c r="J4131" i="4" l="1"/>
  <c r="I4131" i="4"/>
  <c r="G4133" i="4"/>
  <c r="H4132" i="4"/>
  <c r="F6288" i="4"/>
  <c r="J4132" i="4" l="1"/>
  <c r="I4132" i="4"/>
  <c r="G4134" i="4"/>
  <c r="H4133" i="4"/>
  <c r="F6289" i="4"/>
  <c r="J4133" i="4" l="1"/>
  <c r="I4133" i="4"/>
  <c r="G4135" i="4"/>
  <c r="H4134" i="4"/>
  <c r="F6290" i="4"/>
  <c r="J4134" i="4" l="1"/>
  <c r="I4134" i="4"/>
  <c r="G4136" i="4"/>
  <c r="H4135" i="4"/>
  <c r="F6291" i="4"/>
  <c r="J4135" i="4" l="1"/>
  <c r="I4135" i="4"/>
  <c r="G4137" i="4"/>
  <c r="H4136" i="4"/>
  <c r="F6292" i="4"/>
  <c r="J4136" i="4" l="1"/>
  <c r="I4136" i="4"/>
  <c r="G4138" i="4"/>
  <c r="H4137" i="4"/>
  <c r="F6293" i="4"/>
  <c r="J4137" i="4" l="1"/>
  <c r="I4137" i="4"/>
  <c r="G4139" i="4"/>
  <c r="H4138" i="4"/>
  <c r="F6294" i="4"/>
  <c r="J4138" i="4" l="1"/>
  <c r="I4138" i="4"/>
  <c r="G4140" i="4"/>
  <c r="H4139" i="4"/>
  <c r="F6295" i="4"/>
  <c r="J4139" i="4" l="1"/>
  <c r="I4139" i="4"/>
  <c r="G4141" i="4"/>
  <c r="H4140" i="4"/>
  <c r="F6296" i="4"/>
  <c r="J4140" i="4" l="1"/>
  <c r="I4140" i="4"/>
  <c r="G4142" i="4"/>
  <c r="H4141" i="4"/>
  <c r="F6297" i="4"/>
  <c r="J4141" i="4" l="1"/>
  <c r="I4141" i="4"/>
  <c r="G4143" i="4"/>
  <c r="H4142" i="4"/>
  <c r="F6298" i="4"/>
  <c r="J4142" i="4" l="1"/>
  <c r="I4142" i="4"/>
  <c r="G4144" i="4"/>
  <c r="H4143" i="4"/>
  <c r="F6299" i="4"/>
  <c r="J4143" i="4" l="1"/>
  <c r="I4143" i="4"/>
  <c r="G4145" i="4"/>
  <c r="H4144" i="4"/>
  <c r="F6300" i="4"/>
  <c r="J4144" i="4" l="1"/>
  <c r="I4144" i="4"/>
  <c r="G4146" i="4"/>
  <c r="H4145" i="4"/>
  <c r="F6301" i="4"/>
  <c r="J4145" i="4" l="1"/>
  <c r="I4145" i="4"/>
  <c r="G4147" i="4"/>
  <c r="H4146" i="4"/>
  <c r="F6302" i="4"/>
  <c r="J4146" i="4" l="1"/>
  <c r="I4146" i="4"/>
  <c r="G4148" i="4"/>
  <c r="H4147" i="4"/>
  <c r="F6303" i="4"/>
  <c r="J4147" i="4" l="1"/>
  <c r="I4147" i="4"/>
  <c r="G4149" i="4"/>
  <c r="H4148" i="4"/>
  <c r="F6304" i="4"/>
  <c r="J4148" i="4" l="1"/>
  <c r="I4148" i="4"/>
  <c r="G4150" i="4"/>
  <c r="H4149" i="4"/>
  <c r="F6305" i="4"/>
  <c r="J4149" i="4" l="1"/>
  <c r="I4149" i="4"/>
  <c r="G4151" i="4"/>
  <c r="H4150" i="4"/>
  <c r="F6306" i="4"/>
  <c r="J4150" i="4" l="1"/>
  <c r="I4150" i="4"/>
  <c r="G4152" i="4"/>
  <c r="H4151" i="4"/>
  <c r="F6307" i="4"/>
  <c r="J4151" i="4" l="1"/>
  <c r="I4151" i="4"/>
  <c r="G4153" i="4"/>
  <c r="H4152" i="4"/>
  <c r="F6308" i="4"/>
  <c r="J4152" i="4" l="1"/>
  <c r="I4152" i="4"/>
  <c r="G4154" i="4"/>
  <c r="H4153" i="4"/>
  <c r="F6309" i="4"/>
  <c r="J4153" i="4" l="1"/>
  <c r="I4153" i="4"/>
  <c r="G4155" i="4"/>
  <c r="H4154" i="4"/>
  <c r="F6310" i="4"/>
  <c r="J4154" i="4" l="1"/>
  <c r="I4154" i="4"/>
  <c r="G4156" i="4"/>
  <c r="H4155" i="4"/>
  <c r="F6311" i="4"/>
  <c r="J4155" i="4" l="1"/>
  <c r="I4155" i="4"/>
  <c r="G4157" i="4"/>
  <c r="H4156" i="4"/>
  <c r="F6312" i="4"/>
  <c r="J4156" i="4" l="1"/>
  <c r="I4156" i="4"/>
  <c r="G4158" i="4"/>
  <c r="H4157" i="4"/>
  <c r="F6313" i="4"/>
  <c r="J4157" i="4" l="1"/>
  <c r="I4157" i="4"/>
  <c r="G4159" i="4"/>
  <c r="H4158" i="4"/>
  <c r="F6314" i="4"/>
  <c r="J4158" i="4" l="1"/>
  <c r="I4158" i="4"/>
  <c r="G4160" i="4"/>
  <c r="H4159" i="4"/>
  <c r="F6315" i="4"/>
  <c r="J4159" i="4" l="1"/>
  <c r="I4159" i="4"/>
  <c r="G4161" i="4"/>
  <c r="H4160" i="4"/>
  <c r="F6316" i="4"/>
  <c r="J4160" i="4" l="1"/>
  <c r="I4160" i="4"/>
  <c r="G4162" i="4"/>
  <c r="H4161" i="4"/>
  <c r="F6317" i="4"/>
  <c r="J4161" i="4" l="1"/>
  <c r="I4161" i="4"/>
  <c r="G4163" i="4"/>
  <c r="H4162" i="4"/>
  <c r="F6318" i="4"/>
  <c r="J4162" i="4" l="1"/>
  <c r="I4162" i="4"/>
  <c r="G4164" i="4"/>
  <c r="H4163" i="4"/>
  <c r="F6319" i="4"/>
  <c r="J4163" i="4" l="1"/>
  <c r="I4163" i="4"/>
  <c r="G4165" i="4"/>
  <c r="H4164" i="4"/>
  <c r="F6320" i="4"/>
  <c r="J4164" i="4" l="1"/>
  <c r="I4164" i="4"/>
  <c r="G4166" i="4"/>
  <c r="H4165" i="4"/>
  <c r="F6321" i="4"/>
  <c r="J4165" i="4" l="1"/>
  <c r="I4165" i="4"/>
  <c r="G4167" i="4"/>
  <c r="H4166" i="4"/>
  <c r="F6322" i="4"/>
  <c r="J4166" i="4" l="1"/>
  <c r="I4166" i="4"/>
  <c r="G4168" i="4"/>
  <c r="H4167" i="4"/>
  <c r="F6323" i="4"/>
  <c r="J4167" i="4" l="1"/>
  <c r="I4167" i="4"/>
  <c r="G4169" i="4"/>
  <c r="H4168" i="4"/>
  <c r="F6324" i="4"/>
  <c r="J4168" i="4" l="1"/>
  <c r="I4168" i="4"/>
  <c r="G4170" i="4"/>
  <c r="H4169" i="4"/>
  <c r="F6325" i="4"/>
  <c r="J4169" i="4" l="1"/>
  <c r="I4169" i="4"/>
  <c r="G4171" i="4"/>
  <c r="H4170" i="4"/>
  <c r="F6326" i="4"/>
  <c r="J4170" i="4" l="1"/>
  <c r="I4170" i="4"/>
  <c r="G4172" i="4"/>
  <c r="H4171" i="4"/>
  <c r="F6327" i="4"/>
  <c r="J4171" i="4" l="1"/>
  <c r="I4171" i="4"/>
  <c r="G4173" i="4"/>
  <c r="H4172" i="4"/>
  <c r="F6328" i="4"/>
  <c r="J4172" i="4" l="1"/>
  <c r="I4172" i="4"/>
  <c r="G4174" i="4"/>
  <c r="H4173" i="4"/>
  <c r="F6329" i="4"/>
  <c r="J4173" i="4" l="1"/>
  <c r="I4173" i="4"/>
  <c r="G4175" i="4"/>
  <c r="H4174" i="4"/>
  <c r="F6330" i="4"/>
  <c r="J4174" i="4" l="1"/>
  <c r="I4174" i="4"/>
  <c r="G4176" i="4"/>
  <c r="H4175" i="4"/>
  <c r="F6331" i="4"/>
  <c r="J4175" i="4" l="1"/>
  <c r="I4175" i="4"/>
  <c r="G4177" i="4"/>
  <c r="H4176" i="4"/>
  <c r="F6332" i="4"/>
  <c r="J4176" i="4" l="1"/>
  <c r="I4176" i="4"/>
  <c r="G4178" i="4"/>
  <c r="H4177" i="4"/>
  <c r="F6333" i="4"/>
  <c r="J4177" i="4" l="1"/>
  <c r="I4177" i="4"/>
  <c r="G4179" i="4"/>
  <c r="H4178" i="4"/>
  <c r="F6334" i="4"/>
  <c r="J4178" i="4" l="1"/>
  <c r="I4178" i="4"/>
  <c r="G4180" i="4"/>
  <c r="H4179" i="4"/>
  <c r="F6335" i="4"/>
  <c r="J4179" i="4" l="1"/>
  <c r="I4179" i="4"/>
  <c r="G4181" i="4"/>
  <c r="H4180" i="4"/>
  <c r="F6336" i="4"/>
  <c r="J4180" i="4" l="1"/>
  <c r="I4180" i="4"/>
  <c r="G4182" i="4"/>
  <c r="H4181" i="4"/>
  <c r="F6337" i="4"/>
  <c r="J4181" i="4" l="1"/>
  <c r="I4181" i="4"/>
  <c r="G4183" i="4"/>
  <c r="H4182" i="4"/>
  <c r="F6338" i="4"/>
  <c r="J4182" i="4" l="1"/>
  <c r="I4182" i="4"/>
  <c r="G4184" i="4"/>
  <c r="H4183" i="4"/>
  <c r="F6339" i="4"/>
  <c r="J4183" i="4" l="1"/>
  <c r="I4183" i="4"/>
  <c r="G4185" i="4"/>
  <c r="H4184" i="4"/>
  <c r="F6340" i="4"/>
  <c r="J4184" i="4" l="1"/>
  <c r="I4184" i="4"/>
  <c r="G4186" i="4"/>
  <c r="H4185" i="4"/>
  <c r="F6341" i="4"/>
  <c r="J4185" i="4" l="1"/>
  <c r="I4185" i="4"/>
  <c r="G4187" i="4"/>
  <c r="H4186" i="4"/>
  <c r="F6342" i="4"/>
  <c r="J4186" i="4" l="1"/>
  <c r="I4186" i="4"/>
  <c r="G4188" i="4"/>
  <c r="H4187" i="4"/>
  <c r="F6343" i="4"/>
  <c r="J4187" i="4" l="1"/>
  <c r="I4187" i="4"/>
  <c r="G4189" i="4"/>
  <c r="H4188" i="4"/>
  <c r="F6344" i="4"/>
  <c r="J4188" i="4" l="1"/>
  <c r="I4188" i="4"/>
  <c r="G4190" i="4"/>
  <c r="H4189" i="4"/>
  <c r="F6345" i="4"/>
  <c r="J4189" i="4" l="1"/>
  <c r="I4189" i="4"/>
  <c r="G4191" i="4"/>
  <c r="H4190" i="4"/>
  <c r="F6346" i="4"/>
  <c r="J4190" i="4" l="1"/>
  <c r="I4190" i="4"/>
  <c r="G4192" i="4"/>
  <c r="H4191" i="4"/>
  <c r="F6347" i="4"/>
  <c r="J4191" i="4" l="1"/>
  <c r="I4191" i="4"/>
  <c r="G4193" i="4"/>
  <c r="H4192" i="4"/>
  <c r="F6348" i="4"/>
  <c r="J4192" i="4" l="1"/>
  <c r="I4192" i="4"/>
  <c r="G4194" i="4"/>
  <c r="H4193" i="4"/>
  <c r="F6349" i="4"/>
  <c r="J4193" i="4" l="1"/>
  <c r="I4193" i="4"/>
  <c r="G4195" i="4"/>
  <c r="H4194" i="4"/>
  <c r="F6350" i="4"/>
  <c r="J4194" i="4" l="1"/>
  <c r="I4194" i="4"/>
  <c r="G4196" i="4"/>
  <c r="H4195" i="4"/>
  <c r="F6351" i="4"/>
  <c r="J4195" i="4" l="1"/>
  <c r="I4195" i="4"/>
  <c r="G4197" i="4"/>
  <c r="H4196" i="4"/>
  <c r="F6352" i="4"/>
  <c r="J4196" i="4" l="1"/>
  <c r="I4196" i="4"/>
  <c r="G4198" i="4"/>
  <c r="H4197" i="4"/>
  <c r="F6353" i="4"/>
  <c r="J4197" i="4" l="1"/>
  <c r="I4197" i="4"/>
  <c r="G4199" i="4"/>
  <c r="H4198" i="4"/>
  <c r="F6354" i="4"/>
  <c r="J4198" i="4" l="1"/>
  <c r="I4198" i="4"/>
  <c r="G4200" i="4"/>
  <c r="H4199" i="4"/>
  <c r="F6355" i="4"/>
  <c r="J4199" i="4" l="1"/>
  <c r="I4199" i="4"/>
  <c r="G4201" i="4"/>
  <c r="H4200" i="4"/>
  <c r="F6356" i="4"/>
  <c r="J4200" i="4" l="1"/>
  <c r="I4200" i="4"/>
  <c r="G4202" i="4"/>
  <c r="H4201" i="4"/>
  <c r="F6357" i="4"/>
  <c r="J4201" i="4" l="1"/>
  <c r="I4201" i="4"/>
  <c r="G4203" i="4"/>
  <c r="H4202" i="4"/>
  <c r="F6358" i="4"/>
  <c r="J4202" i="4" l="1"/>
  <c r="I4202" i="4"/>
  <c r="G4204" i="4"/>
  <c r="H4203" i="4"/>
  <c r="F6359" i="4"/>
  <c r="J4203" i="4" l="1"/>
  <c r="I4203" i="4"/>
  <c r="G4205" i="4"/>
  <c r="H4204" i="4"/>
  <c r="F6360" i="4"/>
  <c r="J4204" i="4" l="1"/>
  <c r="I4204" i="4"/>
  <c r="G4206" i="4"/>
  <c r="H4205" i="4"/>
  <c r="F6361" i="4"/>
  <c r="J4205" i="4" l="1"/>
  <c r="I4205" i="4"/>
  <c r="G4207" i="4"/>
  <c r="H4206" i="4"/>
  <c r="F6362" i="4"/>
  <c r="J4206" i="4" l="1"/>
  <c r="I4206" i="4"/>
  <c r="G4208" i="4"/>
  <c r="H4207" i="4"/>
  <c r="F6363" i="4"/>
  <c r="J4207" i="4" l="1"/>
  <c r="I4207" i="4"/>
  <c r="G4209" i="4"/>
  <c r="H4208" i="4"/>
  <c r="F6364" i="4"/>
  <c r="J4208" i="4" l="1"/>
  <c r="I4208" i="4"/>
  <c r="G4210" i="4"/>
  <c r="H4209" i="4"/>
  <c r="F6365" i="4"/>
  <c r="J4209" i="4" l="1"/>
  <c r="I4209" i="4"/>
  <c r="G4211" i="4"/>
  <c r="H4210" i="4"/>
  <c r="F6366" i="4"/>
  <c r="J4210" i="4" l="1"/>
  <c r="I4210" i="4"/>
  <c r="G4212" i="4"/>
  <c r="H4211" i="4"/>
  <c r="F6367" i="4"/>
  <c r="J4211" i="4" l="1"/>
  <c r="I4211" i="4"/>
  <c r="G4213" i="4"/>
  <c r="H4212" i="4"/>
  <c r="F6368" i="4"/>
  <c r="J4212" i="4" l="1"/>
  <c r="I4212" i="4"/>
  <c r="G4214" i="4"/>
  <c r="H4213" i="4"/>
  <c r="F6369" i="4"/>
  <c r="J4213" i="4" l="1"/>
  <c r="I4213" i="4"/>
  <c r="G4215" i="4"/>
  <c r="H4214" i="4"/>
  <c r="F6370" i="4"/>
  <c r="J4214" i="4" l="1"/>
  <c r="I4214" i="4"/>
  <c r="G4216" i="4"/>
  <c r="H4215" i="4"/>
  <c r="F6371" i="4"/>
  <c r="J4215" i="4" l="1"/>
  <c r="I4215" i="4"/>
  <c r="G4217" i="4"/>
  <c r="H4216" i="4"/>
  <c r="F6372" i="4"/>
  <c r="J4216" i="4" l="1"/>
  <c r="I4216" i="4"/>
  <c r="G4218" i="4"/>
  <c r="H4217" i="4"/>
  <c r="F6373" i="4"/>
  <c r="J4217" i="4" l="1"/>
  <c r="I4217" i="4"/>
  <c r="G4219" i="4"/>
  <c r="H4218" i="4"/>
  <c r="F6374" i="4"/>
  <c r="J4218" i="4" l="1"/>
  <c r="I4218" i="4"/>
  <c r="G4220" i="4"/>
  <c r="H4219" i="4"/>
  <c r="F6375" i="4"/>
  <c r="J4219" i="4" l="1"/>
  <c r="I4219" i="4"/>
  <c r="G4221" i="4"/>
  <c r="H4220" i="4"/>
  <c r="F6376" i="4"/>
  <c r="J4220" i="4" l="1"/>
  <c r="I4220" i="4"/>
  <c r="G4222" i="4"/>
  <c r="H4221" i="4"/>
  <c r="F6377" i="4"/>
  <c r="J4221" i="4" l="1"/>
  <c r="I4221" i="4"/>
  <c r="G4223" i="4"/>
  <c r="H4222" i="4"/>
  <c r="F6378" i="4"/>
  <c r="J4222" i="4" l="1"/>
  <c r="I4222" i="4"/>
  <c r="G4224" i="4"/>
  <c r="H4223" i="4"/>
  <c r="F6379" i="4"/>
  <c r="J4223" i="4" l="1"/>
  <c r="I4223" i="4"/>
  <c r="G4225" i="4"/>
  <c r="H4224" i="4"/>
  <c r="F6380" i="4"/>
  <c r="J4224" i="4" l="1"/>
  <c r="I4224" i="4"/>
  <c r="G4226" i="4"/>
  <c r="H4225" i="4"/>
  <c r="F6381" i="4"/>
  <c r="J4225" i="4" l="1"/>
  <c r="I4225" i="4"/>
  <c r="G4227" i="4"/>
  <c r="H4226" i="4"/>
  <c r="F6382" i="4"/>
  <c r="J4226" i="4" l="1"/>
  <c r="I4226" i="4"/>
  <c r="G4228" i="4"/>
  <c r="H4227" i="4"/>
  <c r="F6383" i="4"/>
  <c r="J4227" i="4" l="1"/>
  <c r="I4227" i="4"/>
  <c r="G4229" i="4"/>
  <c r="H4228" i="4"/>
  <c r="F6384" i="4"/>
  <c r="J4228" i="4" l="1"/>
  <c r="I4228" i="4"/>
  <c r="G4230" i="4"/>
  <c r="H4229" i="4"/>
  <c r="F6385" i="4"/>
  <c r="J4229" i="4" l="1"/>
  <c r="I4229" i="4"/>
  <c r="G4231" i="4"/>
  <c r="H4230" i="4"/>
  <c r="F6386" i="4"/>
  <c r="J4230" i="4" l="1"/>
  <c r="I4230" i="4"/>
  <c r="G4232" i="4"/>
  <c r="H4231" i="4"/>
  <c r="F6387" i="4"/>
  <c r="J4231" i="4" l="1"/>
  <c r="I4231" i="4"/>
  <c r="G4233" i="4"/>
  <c r="H4232" i="4"/>
  <c r="F6388" i="4"/>
  <c r="J4232" i="4" l="1"/>
  <c r="I4232" i="4"/>
  <c r="G4234" i="4"/>
  <c r="H4233" i="4"/>
  <c r="F6389" i="4"/>
  <c r="J4233" i="4" l="1"/>
  <c r="I4233" i="4"/>
  <c r="G4235" i="4"/>
  <c r="H4234" i="4"/>
  <c r="F6390" i="4"/>
  <c r="J4234" i="4" l="1"/>
  <c r="I4234" i="4"/>
  <c r="G4236" i="4"/>
  <c r="H4235" i="4"/>
  <c r="F6391" i="4"/>
  <c r="J4235" i="4" l="1"/>
  <c r="I4235" i="4"/>
  <c r="G4237" i="4"/>
  <c r="H4236" i="4"/>
  <c r="F6392" i="4"/>
  <c r="J4236" i="4" l="1"/>
  <c r="I4236" i="4"/>
  <c r="G4238" i="4"/>
  <c r="H4237" i="4"/>
  <c r="F6393" i="4"/>
  <c r="J4237" i="4" l="1"/>
  <c r="I4237" i="4"/>
  <c r="G4239" i="4"/>
  <c r="H4238" i="4"/>
  <c r="F6394" i="4"/>
  <c r="J4238" i="4" l="1"/>
  <c r="I4238" i="4"/>
  <c r="G4240" i="4"/>
  <c r="H4239" i="4"/>
  <c r="F6395" i="4"/>
  <c r="J4239" i="4" l="1"/>
  <c r="I4239" i="4"/>
  <c r="G4241" i="4"/>
  <c r="H4240" i="4"/>
  <c r="F6396" i="4"/>
  <c r="J4240" i="4" l="1"/>
  <c r="I4240" i="4"/>
  <c r="G4242" i="4"/>
  <c r="H4241" i="4"/>
  <c r="F6397" i="4"/>
  <c r="J4241" i="4" l="1"/>
  <c r="I4241" i="4"/>
  <c r="G4243" i="4"/>
  <c r="H4242" i="4"/>
  <c r="F6398" i="4"/>
  <c r="J4242" i="4" l="1"/>
  <c r="I4242" i="4"/>
  <c r="G4244" i="4"/>
  <c r="H4243" i="4"/>
  <c r="F6399" i="4"/>
  <c r="J4243" i="4" l="1"/>
  <c r="I4243" i="4"/>
  <c r="G4245" i="4"/>
  <c r="H4244" i="4"/>
  <c r="F6400" i="4"/>
  <c r="J4244" i="4" l="1"/>
  <c r="I4244" i="4"/>
  <c r="G4246" i="4"/>
  <c r="H4245" i="4"/>
  <c r="F6401" i="4"/>
  <c r="J4245" i="4" l="1"/>
  <c r="I4245" i="4"/>
  <c r="G4247" i="4"/>
  <c r="H4246" i="4"/>
  <c r="F6402" i="4"/>
  <c r="J4246" i="4" l="1"/>
  <c r="I4246" i="4"/>
  <c r="G4248" i="4"/>
  <c r="H4247" i="4"/>
  <c r="F6403" i="4"/>
  <c r="J4247" i="4" l="1"/>
  <c r="I4247" i="4"/>
  <c r="G4249" i="4"/>
  <c r="H4248" i="4"/>
  <c r="F6404" i="4"/>
  <c r="J4248" i="4" l="1"/>
  <c r="I4248" i="4"/>
  <c r="G4250" i="4"/>
  <c r="H4249" i="4"/>
  <c r="F6405" i="4"/>
  <c r="J4249" i="4" l="1"/>
  <c r="I4249" i="4"/>
  <c r="G4251" i="4"/>
  <c r="H4250" i="4"/>
  <c r="F6406" i="4"/>
  <c r="J4250" i="4" l="1"/>
  <c r="I4250" i="4"/>
  <c r="G4252" i="4"/>
  <c r="H4251" i="4"/>
  <c r="F6407" i="4"/>
  <c r="J4251" i="4" l="1"/>
  <c r="I4251" i="4"/>
  <c r="G4253" i="4"/>
  <c r="H4252" i="4"/>
  <c r="F6408" i="4"/>
  <c r="J4252" i="4" l="1"/>
  <c r="I4252" i="4"/>
  <c r="G4254" i="4"/>
  <c r="H4253" i="4"/>
  <c r="F6409" i="4"/>
  <c r="J4253" i="4" l="1"/>
  <c r="I4253" i="4"/>
  <c r="G4255" i="4"/>
  <c r="H4254" i="4"/>
  <c r="F6410" i="4"/>
  <c r="J4254" i="4" l="1"/>
  <c r="I4254" i="4"/>
  <c r="G4256" i="4"/>
  <c r="H4255" i="4"/>
  <c r="F6411" i="4"/>
  <c r="J4255" i="4" l="1"/>
  <c r="I4255" i="4"/>
  <c r="G4257" i="4"/>
  <c r="H4256" i="4"/>
  <c r="F6412" i="4"/>
  <c r="J4256" i="4" l="1"/>
  <c r="I4256" i="4"/>
  <c r="G4258" i="4"/>
  <c r="H4257" i="4"/>
  <c r="F6413" i="4"/>
  <c r="J4257" i="4" l="1"/>
  <c r="I4257" i="4"/>
  <c r="G4259" i="4"/>
  <c r="H4258" i="4"/>
  <c r="F6414" i="4"/>
  <c r="J4258" i="4" l="1"/>
  <c r="I4258" i="4"/>
  <c r="G4260" i="4"/>
  <c r="H4259" i="4"/>
  <c r="F6415" i="4"/>
  <c r="J4259" i="4" l="1"/>
  <c r="I4259" i="4"/>
  <c r="G4261" i="4"/>
  <c r="H4260" i="4"/>
  <c r="F6416" i="4"/>
  <c r="J4260" i="4" l="1"/>
  <c r="I4260" i="4"/>
  <c r="G4262" i="4"/>
  <c r="H4261" i="4"/>
  <c r="F6417" i="4"/>
  <c r="J4261" i="4" l="1"/>
  <c r="I4261" i="4"/>
  <c r="G4263" i="4"/>
  <c r="H4262" i="4"/>
  <c r="F6418" i="4"/>
  <c r="J4262" i="4" l="1"/>
  <c r="I4262" i="4"/>
  <c r="G4264" i="4"/>
  <c r="H4263" i="4"/>
  <c r="F6419" i="4"/>
  <c r="J4263" i="4" l="1"/>
  <c r="I4263" i="4"/>
  <c r="G4265" i="4"/>
  <c r="H4264" i="4"/>
  <c r="F6420" i="4"/>
  <c r="J4264" i="4" l="1"/>
  <c r="I4264" i="4"/>
  <c r="G4266" i="4"/>
  <c r="H4265" i="4"/>
  <c r="F6421" i="4"/>
  <c r="J4265" i="4" l="1"/>
  <c r="I4265" i="4"/>
  <c r="G4267" i="4"/>
  <c r="H4266" i="4"/>
  <c r="F6422" i="4"/>
  <c r="J4266" i="4" l="1"/>
  <c r="I4266" i="4"/>
  <c r="G4268" i="4"/>
  <c r="H4267" i="4"/>
  <c r="F6423" i="4"/>
  <c r="J4267" i="4" l="1"/>
  <c r="I4267" i="4"/>
  <c r="G4269" i="4"/>
  <c r="H4268" i="4"/>
  <c r="F6424" i="4"/>
  <c r="J4268" i="4" l="1"/>
  <c r="I4268" i="4"/>
  <c r="G4270" i="4"/>
  <c r="H4269" i="4"/>
  <c r="F6425" i="4"/>
  <c r="J4269" i="4" l="1"/>
  <c r="I4269" i="4"/>
  <c r="G4271" i="4"/>
  <c r="H4270" i="4"/>
  <c r="F6426" i="4"/>
  <c r="J4270" i="4" l="1"/>
  <c r="I4270" i="4"/>
  <c r="G4272" i="4"/>
  <c r="H4271" i="4"/>
  <c r="F6427" i="4"/>
  <c r="J4271" i="4" l="1"/>
  <c r="I4271" i="4"/>
  <c r="G4273" i="4"/>
  <c r="H4272" i="4"/>
  <c r="F6428" i="4"/>
  <c r="J4272" i="4" l="1"/>
  <c r="I4272" i="4"/>
  <c r="G4274" i="4"/>
  <c r="H4273" i="4"/>
  <c r="F6429" i="4"/>
  <c r="J4273" i="4" l="1"/>
  <c r="I4273" i="4"/>
  <c r="G4275" i="4"/>
  <c r="H4274" i="4"/>
  <c r="F6430" i="4"/>
  <c r="J4274" i="4" l="1"/>
  <c r="I4274" i="4"/>
  <c r="G4276" i="4"/>
  <c r="H4275" i="4"/>
  <c r="F6431" i="4"/>
  <c r="J4275" i="4" l="1"/>
  <c r="I4275" i="4"/>
  <c r="G4277" i="4"/>
  <c r="H4276" i="4"/>
  <c r="F6432" i="4"/>
  <c r="J4276" i="4" l="1"/>
  <c r="I4276" i="4"/>
  <c r="G4278" i="4"/>
  <c r="H4277" i="4"/>
  <c r="F6433" i="4"/>
  <c r="J4277" i="4" l="1"/>
  <c r="I4277" i="4"/>
  <c r="G4279" i="4"/>
  <c r="H4278" i="4"/>
  <c r="F6434" i="4"/>
  <c r="J4278" i="4" l="1"/>
  <c r="I4278" i="4"/>
  <c r="G4280" i="4"/>
  <c r="H4279" i="4"/>
  <c r="F6435" i="4"/>
  <c r="J4279" i="4" l="1"/>
  <c r="I4279" i="4"/>
  <c r="G4281" i="4"/>
  <c r="H4280" i="4"/>
  <c r="F6436" i="4"/>
  <c r="J4280" i="4" l="1"/>
  <c r="I4280" i="4"/>
  <c r="G4282" i="4"/>
  <c r="H4281" i="4"/>
  <c r="F6437" i="4"/>
  <c r="J4281" i="4" l="1"/>
  <c r="I4281" i="4"/>
  <c r="G4283" i="4"/>
  <c r="H4282" i="4"/>
  <c r="F6438" i="4"/>
  <c r="J4282" i="4" l="1"/>
  <c r="I4282" i="4"/>
  <c r="G4284" i="4"/>
  <c r="H4283" i="4"/>
  <c r="F6439" i="4"/>
  <c r="J4283" i="4" l="1"/>
  <c r="I4283" i="4"/>
  <c r="G4285" i="4"/>
  <c r="H4284" i="4"/>
  <c r="F6440" i="4"/>
  <c r="J4284" i="4" l="1"/>
  <c r="I4284" i="4"/>
  <c r="G4286" i="4"/>
  <c r="H4285" i="4"/>
  <c r="F6441" i="4"/>
  <c r="J4285" i="4" l="1"/>
  <c r="I4285" i="4"/>
  <c r="G4287" i="4"/>
  <c r="H4286" i="4"/>
  <c r="F6442" i="4"/>
  <c r="J4286" i="4" l="1"/>
  <c r="I4286" i="4"/>
  <c r="G4288" i="4"/>
  <c r="H4287" i="4"/>
  <c r="F6443" i="4"/>
  <c r="J4287" i="4" l="1"/>
  <c r="I4287" i="4"/>
  <c r="G4289" i="4"/>
  <c r="H4288" i="4"/>
  <c r="F6444" i="4"/>
  <c r="J4288" i="4" l="1"/>
  <c r="I4288" i="4"/>
  <c r="G4290" i="4"/>
  <c r="H4289" i="4"/>
  <c r="F6445" i="4"/>
  <c r="J4289" i="4" l="1"/>
  <c r="I4289" i="4"/>
  <c r="G4291" i="4"/>
  <c r="H4290" i="4"/>
  <c r="F6446" i="4"/>
  <c r="J4290" i="4" l="1"/>
  <c r="I4290" i="4"/>
  <c r="G4292" i="4"/>
  <c r="H4291" i="4"/>
  <c r="F6447" i="4"/>
  <c r="J4291" i="4" l="1"/>
  <c r="I4291" i="4"/>
  <c r="G4293" i="4"/>
  <c r="H4292" i="4"/>
  <c r="F6448" i="4"/>
  <c r="J4292" i="4" l="1"/>
  <c r="I4292" i="4"/>
  <c r="G4294" i="4"/>
  <c r="H4293" i="4"/>
  <c r="F6449" i="4"/>
  <c r="J4293" i="4" l="1"/>
  <c r="I4293" i="4"/>
  <c r="G4295" i="4"/>
  <c r="H4294" i="4"/>
  <c r="F6450" i="4"/>
  <c r="J4294" i="4" l="1"/>
  <c r="I4294" i="4"/>
  <c r="G4296" i="4"/>
  <c r="H4295" i="4"/>
  <c r="F6451" i="4"/>
  <c r="J4295" i="4" l="1"/>
  <c r="I4295" i="4"/>
  <c r="G4297" i="4"/>
  <c r="H4296" i="4"/>
  <c r="F6452" i="4"/>
  <c r="J4296" i="4" l="1"/>
  <c r="I4296" i="4"/>
  <c r="G4298" i="4"/>
  <c r="H4297" i="4"/>
  <c r="F6453" i="4"/>
  <c r="J4297" i="4" l="1"/>
  <c r="I4297" i="4"/>
  <c r="G4299" i="4"/>
  <c r="H4298" i="4"/>
  <c r="F6454" i="4"/>
  <c r="J4298" i="4" l="1"/>
  <c r="I4298" i="4"/>
  <c r="G4300" i="4"/>
  <c r="H4299" i="4"/>
  <c r="F6455" i="4"/>
  <c r="J4299" i="4" l="1"/>
  <c r="I4299" i="4"/>
  <c r="G4301" i="4"/>
  <c r="H4300" i="4"/>
  <c r="F6456" i="4"/>
  <c r="J4300" i="4" l="1"/>
  <c r="I4300" i="4"/>
  <c r="G4302" i="4"/>
  <c r="H4301" i="4"/>
  <c r="F6457" i="4"/>
  <c r="J4301" i="4" l="1"/>
  <c r="I4301" i="4"/>
  <c r="G4303" i="4"/>
  <c r="H4302" i="4"/>
  <c r="F6458" i="4"/>
  <c r="J4302" i="4" l="1"/>
  <c r="I4302" i="4"/>
  <c r="G4304" i="4"/>
  <c r="H4303" i="4"/>
  <c r="F6459" i="4"/>
  <c r="J4303" i="4" l="1"/>
  <c r="I4303" i="4"/>
  <c r="G4305" i="4"/>
  <c r="H4304" i="4"/>
  <c r="F6460" i="4"/>
  <c r="J4304" i="4" l="1"/>
  <c r="I4304" i="4"/>
  <c r="G4306" i="4"/>
  <c r="H4305" i="4"/>
  <c r="F6461" i="4"/>
  <c r="J4305" i="4" l="1"/>
  <c r="I4305" i="4"/>
  <c r="G4307" i="4"/>
  <c r="H4306" i="4"/>
  <c r="F6462" i="4"/>
  <c r="J4306" i="4" l="1"/>
  <c r="I4306" i="4"/>
  <c r="G4308" i="4"/>
  <c r="H4307" i="4"/>
  <c r="F6463" i="4"/>
  <c r="J4307" i="4" l="1"/>
  <c r="I4307" i="4"/>
  <c r="G4309" i="4"/>
  <c r="H4308" i="4"/>
  <c r="F6464" i="4"/>
  <c r="J4308" i="4" l="1"/>
  <c r="I4308" i="4"/>
  <c r="G4310" i="4"/>
  <c r="H4309" i="4"/>
  <c r="F6465" i="4"/>
  <c r="J4309" i="4" l="1"/>
  <c r="I4309" i="4"/>
  <c r="G4311" i="4"/>
  <c r="H4310" i="4"/>
  <c r="F6466" i="4"/>
  <c r="J4310" i="4" l="1"/>
  <c r="I4310" i="4"/>
  <c r="G4312" i="4"/>
  <c r="H4311" i="4"/>
  <c r="F6467" i="4"/>
  <c r="J4311" i="4" l="1"/>
  <c r="I4311" i="4"/>
  <c r="G4313" i="4"/>
  <c r="H4312" i="4"/>
  <c r="F6468" i="4"/>
  <c r="J4312" i="4" l="1"/>
  <c r="I4312" i="4"/>
  <c r="G4314" i="4"/>
  <c r="H4313" i="4"/>
  <c r="F6469" i="4"/>
  <c r="J4313" i="4" l="1"/>
  <c r="I4313" i="4"/>
  <c r="G4315" i="4"/>
  <c r="H4314" i="4"/>
  <c r="F6470" i="4"/>
  <c r="J4314" i="4" l="1"/>
  <c r="I4314" i="4"/>
  <c r="G4316" i="4"/>
  <c r="H4315" i="4"/>
  <c r="F6471" i="4"/>
  <c r="J4315" i="4" l="1"/>
  <c r="I4315" i="4"/>
  <c r="G4317" i="4"/>
  <c r="H4316" i="4"/>
  <c r="F6472" i="4"/>
  <c r="J4316" i="4" l="1"/>
  <c r="I4316" i="4"/>
  <c r="G4318" i="4"/>
  <c r="H4317" i="4"/>
  <c r="F6473" i="4"/>
  <c r="J4317" i="4" l="1"/>
  <c r="I4317" i="4"/>
  <c r="G4319" i="4"/>
  <c r="H4318" i="4"/>
  <c r="F6474" i="4"/>
  <c r="J4318" i="4" l="1"/>
  <c r="I4318" i="4"/>
  <c r="G4320" i="4"/>
  <c r="H4319" i="4"/>
  <c r="F6475" i="4"/>
  <c r="J4319" i="4" l="1"/>
  <c r="I4319" i="4"/>
  <c r="G4321" i="4"/>
  <c r="H4320" i="4"/>
  <c r="F6476" i="4"/>
  <c r="J4320" i="4" l="1"/>
  <c r="I4320" i="4"/>
  <c r="G4322" i="4"/>
  <c r="H4321" i="4"/>
  <c r="F6477" i="4"/>
  <c r="J4321" i="4" l="1"/>
  <c r="I4321" i="4"/>
  <c r="G4323" i="4"/>
  <c r="H4322" i="4"/>
  <c r="F6478" i="4"/>
  <c r="J4322" i="4" l="1"/>
  <c r="I4322" i="4"/>
  <c r="G4324" i="4"/>
  <c r="H4323" i="4"/>
  <c r="F6479" i="4"/>
  <c r="J4323" i="4" l="1"/>
  <c r="I4323" i="4"/>
  <c r="G4325" i="4"/>
  <c r="H4324" i="4"/>
  <c r="F6480" i="4"/>
  <c r="J4324" i="4" l="1"/>
  <c r="I4324" i="4"/>
  <c r="G4326" i="4"/>
  <c r="H4325" i="4"/>
  <c r="F6481" i="4"/>
  <c r="J4325" i="4" l="1"/>
  <c r="I4325" i="4"/>
  <c r="G4327" i="4"/>
  <c r="H4326" i="4"/>
  <c r="F6482" i="4"/>
  <c r="J4326" i="4" l="1"/>
  <c r="I4326" i="4"/>
  <c r="G4328" i="4"/>
  <c r="H4327" i="4"/>
  <c r="F6483" i="4"/>
  <c r="J4327" i="4" l="1"/>
  <c r="I4327" i="4"/>
  <c r="G4329" i="4"/>
  <c r="H4328" i="4"/>
  <c r="F6484" i="4"/>
  <c r="J4328" i="4" l="1"/>
  <c r="I4328" i="4"/>
  <c r="G4330" i="4"/>
  <c r="H4329" i="4"/>
  <c r="F6485" i="4"/>
  <c r="J4329" i="4" l="1"/>
  <c r="I4329" i="4"/>
  <c r="G4331" i="4"/>
  <c r="H4330" i="4"/>
  <c r="F6486" i="4"/>
  <c r="J4330" i="4" l="1"/>
  <c r="I4330" i="4"/>
  <c r="G4332" i="4"/>
  <c r="H4331" i="4"/>
  <c r="F6487" i="4"/>
  <c r="J4331" i="4" l="1"/>
  <c r="I4331" i="4"/>
  <c r="G4333" i="4"/>
  <c r="H4332" i="4"/>
  <c r="F6488" i="4"/>
  <c r="J4332" i="4" l="1"/>
  <c r="I4332" i="4"/>
  <c r="G4334" i="4"/>
  <c r="H4333" i="4"/>
  <c r="F6489" i="4"/>
  <c r="J4333" i="4" l="1"/>
  <c r="I4333" i="4"/>
  <c r="G4335" i="4"/>
  <c r="H4334" i="4"/>
  <c r="F6490" i="4"/>
  <c r="J4334" i="4" l="1"/>
  <c r="I4334" i="4"/>
  <c r="G4336" i="4"/>
  <c r="H4335" i="4"/>
  <c r="F6491" i="4"/>
  <c r="J4335" i="4" l="1"/>
  <c r="I4335" i="4"/>
  <c r="G4337" i="4"/>
  <c r="H4336" i="4"/>
  <c r="F6492" i="4"/>
  <c r="J4336" i="4" l="1"/>
  <c r="I4336" i="4"/>
  <c r="G4338" i="4"/>
  <c r="H4337" i="4"/>
  <c r="F6493" i="4"/>
  <c r="J4337" i="4" l="1"/>
  <c r="I4337" i="4"/>
  <c r="G4339" i="4"/>
  <c r="H4338" i="4"/>
  <c r="F6494" i="4"/>
  <c r="J4338" i="4" l="1"/>
  <c r="I4338" i="4"/>
  <c r="G4340" i="4"/>
  <c r="H4339" i="4"/>
  <c r="F6495" i="4"/>
  <c r="J4339" i="4" l="1"/>
  <c r="I4339" i="4"/>
  <c r="G4341" i="4"/>
  <c r="H4340" i="4"/>
  <c r="F6496" i="4"/>
  <c r="J4340" i="4" l="1"/>
  <c r="I4340" i="4"/>
  <c r="G4342" i="4"/>
  <c r="H4341" i="4"/>
  <c r="F6497" i="4"/>
  <c r="J4341" i="4" l="1"/>
  <c r="I4341" i="4"/>
  <c r="G4343" i="4"/>
  <c r="H4342" i="4"/>
  <c r="F6498" i="4"/>
  <c r="J4342" i="4" l="1"/>
  <c r="I4342" i="4"/>
  <c r="G4344" i="4"/>
  <c r="H4343" i="4"/>
  <c r="F6499" i="4"/>
  <c r="J4343" i="4" l="1"/>
  <c r="I4343" i="4"/>
  <c r="G4345" i="4"/>
  <c r="H4344" i="4"/>
  <c r="F6500" i="4"/>
  <c r="J4344" i="4" l="1"/>
  <c r="I4344" i="4"/>
  <c r="G4346" i="4"/>
  <c r="H4345" i="4"/>
  <c r="F6501" i="4"/>
  <c r="J4345" i="4" l="1"/>
  <c r="I4345" i="4"/>
  <c r="G4347" i="4"/>
  <c r="H4346" i="4"/>
  <c r="F6502" i="4"/>
  <c r="J4346" i="4" l="1"/>
  <c r="I4346" i="4"/>
  <c r="G4348" i="4"/>
  <c r="H4347" i="4"/>
  <c r="F6503" i="4"/>
  <c r="J4347" i="4" l="1"/>
  <c r="I4347" i="4"/>
  <c r="G4349" i="4"/>
  <c r="H4348" i="4"/>
  <c r="F6504" i="4"/>
  <c r="J4348" i="4" l="1"/>
  <c r="I4348" i="4"/>
  <c r="G4350" i="4"/>
  <c r="H4349" i="4"/>
  <c r="F6505" i="4"/>
  <c r="J4349" i="4" l="1"/>
  <c r="I4349" i="4"/>
  <c r="G4351" i="4"/>
  <c r="H4350" i="4"/>
  <c r="F6506" i="4"/>
  <c r="J4350" i="4" l="1"/>
  <c r="I4350" i="4"/>
  <c r="G4352" i="4"/>
  <c r="H4351" i="4"/>
  <c r="F6507" i="4"/>
  <c r="J4351" i="4" l="1"/>
  <c r="I4351" i="4"/>
  <c r="G4353" i="4"/>
  <c r="H4352" i="4"/>
  <c r="F6508" i="4"/>
  <c r="J4352" i="4" l="1"/>
  <c r="I4352" i="4"/>
  <c r="G4354" i="4"/>
  <c r="H4353" i="4"/>
  <c r="F6509" i="4"/>
  <c r="J4353" i="4" l="1"/>
  <c r="I4353" i="4"/>
  <c r="G4355" i="4"/>
  <c r="H4354" i="4"/>
  <c r="F6510" i="4"/>
  <c r="J4354" i="4" l="1"/>
  <c r="I4354" i="4"/>
  <c r="G4356" i="4"/>
  <c r="H4355" i="4"/>
  <c r="F6511" i="4"/>
  <c r="J4355" i="4" l="1"/>
  <c r="I4355" i="4"/>
  <c r="G4357" i="4"/>
  <c r="H4356" i="4"/>
  <c r="F6512" i="4"/>
  <c r="J4356" i="4" l="1"/>
  <c r="I4356" i="4"/>
  <c r="G4358" i="4"/>
  <c r="H4357" i="4"/>
  <c r="F6513" i="4"/>
  <c r="J4357" i="4" l="1"/>
  <c r="I4357" i="4"/>
  <c r="G4359" i="4"/>
  <c r="H4358" i="4"/>
  <c r="F6514" i="4"/>
  <c r="J4358" i="4" l="1"/>
  <c r="I4358" i="4"/>
  <c r="G4360" i="4"/>
  <c r="H4359" i="4"/>
  <c r="F6515" i="4"/>
  <c r="J4359" i="4" l="1"/>
  <c r="I4359" i="4"/>
  <c r="G4361" i="4"/>
  <c r="H4360" i="4"/>
  <c r="F6516" i="4"/>
  <c r="J4360" i="4" l="1"/>
  <c r="I4360" i="4"/>
  <c r="G4362" i="4"/>
  <c r="H4361" i="4"/>
  <c r="F6517" i="4"/>
  <c r="J4361" i="4" l="1"/>
  <c r="I4361" i="4"/>
  <c r="G4363" i="4"/>
  <c r="H4362" i="4"/>
  <c r="F6518" i="4"/>
  <c r="J4362" i="4" l="1"/>
  <c r="I4362" i="4"/>
  <c r="G4364" i="4"/>
  <c r="H4363" i="4"/>
  <c r="F6519" i="4"/>
  <c r="J4363" i="4" l="1"/>
  <c r="I4363" i="4"/>
  <c r="G4365" i="4"/>
  <c r="H4364" i="4"/>
  <c r="F6520" i="4"/>
  <c r="J4364" i="4" l="1"/>
  <c r="I4364" i="4"/>
  <c r="G4366" i="4"/>
  <c r="H4365" i="4"/>
  <c r="F6521" i="4"/>
  <c r="J4365" i="4" l="1"/>
  <c r="I4365" i="4"/>
  <c r="G4367" i="4"/>
  <c r="H4366" i="4"/>
  <c r="F6522" i="4"/>
  <c r="J4366" i="4" l="1"/>
  <c r="I4366" i="4"/>
  <c r="G4368" i="4"/>
  <c r="H4367" i="4"/>
  <c r="F6523" i="4"/>
  <c r="J4367" i="4" l="1"/>
  <c r="I4367" i="4"/>
  <c r="G4369" i="4"/>
  <c r="H4368" i="4"/>
  <c r="F6524" i="4"/>
  <c r="J4368" i="4" l="1"/>
  <c r="I4368" i="4"/>
  <c r="G4370" i="4"/>
  <c r="H4369" i="4"/>
  <c r="F6525" i="4"/>
  <c r="J4369" i="4" l="1"/>
  <c r="I4369" i="4"/>
  <c r="G4371" i="4"/>
  <c r="H4370" i="4"/>
  <c r="F6526" i="4"/>
  <c r="J4370" i="4" l="1"/>
  <c r="I4370" i="4"/>
  <c r="G4372" i="4"/>
  <c r="H4371" i="4"/>
  <c r="F6527" i="4"/>
  <c r="J4371" i="4" l="1"/>
  <c r="I4371" i="4"/>
  <c r="G4373" i="4"/>
  <c r="H4372" i="4"/>
  <c r="F6528" i="4"/>
  <c r="J4372" i="4" l="1"/>
  <c r="I4372" i="4"/>
  <c r="G4374" i="4"/>
  <c r="H4373" i="4"/>
  <c r="F6529" i="4"/>
  <c r="J4373" i="4" l="1"/>
  <c r="I4373" i="4"/>
  <c r="G4375" i="4"/>
  <c r="H4374" i="4"/>
  <c r="F6530" i="4"/>
  <c r="J4374" i="4" l="1"/>
  <c r="I4374" i="4"/>
  <c r="G4376" i="4"/>
  <c r="H4375" i="4"/>
  <c r="F6531" i="4"/>
  <c r="J4375" i="4" l="1"/>
  <c r="I4375" i="4"/>
  <c r="G4377" i="4"/>
  <c r="H4376" i="4"/>
  <c r="F6532" i="4"/>
  <c r="J4376" i="4" l="1"/>
  <c r="I4376" i="4"/>
  <c r="G4378" i="4"/>
  <c r="H4377" i="4"/>
  <c r="F6533" i="4"/>
  <c r="J4377" i="4" l="1"/>
  <c r="I4377" i="4"/>
  <c r="G4379" i="4"/>
  <c r="H4378" i="4"/>
  <c r="F6534" i="4"/>
  <c r="J4378" i="4" l="1"/>
  <c r="I4378" i="4"/>
  <c r="G4380" i="4"/>
  <c r="H4379" i="4"/>
  <c r="F6535" i="4"/>
  <c r="J4379" i="4" l="1"/>
  <c r="I4379" i="4"/>
  <c r="G4381" i="4"/>
  <c r="H4380" i="4"/>
  <c r="F6536" i="4"/>
  <c r="J4380" i="4" l="1"/>
  <c r="I4380" i="4"/>
  <c r="G4382" i="4"/>
  <c r="H4381" i="4"/>
  <c r="F6537" i="4"/>
  <c r="J4381" i="4" l="1"/>
  <c r="I4381" i="4"/>
  <c r="G4383" i="4"/>
  <c r="H4382" i="4"/>
  <c r="F6538" i="4"/>
  <c r="J4382" i="4" l="1"/>
  <c r="I4382" i="4"/>
  <c r="G4384" i="4"/>
  <c r="H4383" i="4"/>
  <c r="F6539" i="4"/>
  <c r="J4383" i="4" l="1"/>
  <c r="I4383" i="4"/>
  <c r="G4385" i="4"/>
  <c r="H4384" i="4"/>
  <c r="F6540" i="4"/>
  <c r="J4384" i="4" l="1"/>
  <c r="I4384" i="4"/>
  <c r="G4386" i="4"/>
  <c r="H4385" i="4"/>
  <c r="F6541" i="4"/>
  <c r="J4385" i="4" l="1"/>
  <c r="I4385" i="4"/>
  <c r="G4387" i="4"/>
  <c r="H4386" i="4"/>
  <c r="F6542" i="4"/>
  <c r="J4386" i="4" l="1"/>
  <c r="I4386" i="4"/>
  <c r="G4388" i="4"/>
  <c r="H4387" i="4"/>
  <c r="F6543" i="4"/>
  <c r="J4387" i="4" l="1"/>
  <c r="I4387" i="4"/>
  <c r="G4389" i="4"/>
  <c r="H4388" i="4"/>
  <c r="F6544" i="4"/>
  <c r="J4388" i="4" l="1"/>
  <c r="I4388" i="4"/>
  <c r="G4390" i="4"/>
  <c r="H4389" i="4"/>
  <c r="F6545" i="4"/>
  <c r="J4389" i="4" l="1"/>
  <c r="I4389" i="4"/>
  <c r="G4391" i="4"/>
  <c r="H4390" i="4"/>
  <c r="F6546" i="4"/>
  <c r="J4390" i="4" l="1"/>
  <c r="I4390" i="4"/>
  <c r="G4392" i="4"/>
  <c r="H4391" i="4"/>
  <c r="F6547" i="4"/>
  <c r="J4391" i="4" l="1"/>
  <c r="I4391" i="4"/>
  <c r="G4393" i="4"/>
  <c r="H4392" i="4"/>
  <c r="F6548" i="4"/>
  <c r="J4392" i="4" l="1"/>
  <c r="I4392" i="4"/>
  <c r="G4394" i="4"/>
  <c r="H4393" i="4"/>
  <c r="F6549" i="4"/>
  <c r="J4393" i="4" l="1"/>
  <c r="I4393" i="4"/>
  <c r="G4395" i="4"/>
  <c r="H4394" i="4"/>
  <c r="F6550" i="4"/>
  <c r="J4394" i="4" l="1"/>
  <c r="I4394" i="4"/>
  <c r="G4396" i="4"/>
  <c r="H4395" i="4"/>
  <c r="F6551" i="4"/>
  <c r="J4395" i="4" l="1"/>
  <c r="I4395" i="4"/>
  <c r="G4397" i="4"/>
  <c r="H4396" i="4"/>
  <c r="F6552" i="4"/>
  <c r="J4396" i="4" l="1"/>
  <c r="I4396" i="4"/>
  <c r="G4398" i="4"/>
  <c r="H4397" i="4"/>
  <c r="F6553" i="4"/>
  <c r="J4397" i="4" l="1"/>
  <c r="I4397" i="4"/>
  <c r="G4399" i="4"/>
  <c r="H4398" i="4"/>
  <c r="F6554" i="4"/>
  <c r="J4398" i="4" l="1"/>
  <c r="I4398" i="4"/>
  <c r="G4400" i="4"/>
  <c r="H4399" i="4"/>
  <c r="F6555" i="4"/>
  <c r="J4399" i="4" l="1"/>
  <c r="I4399" i="4"/>
  <c r="G4401" i="4"/>
  <c r="H4400" i="4"/>
  <c r="F6556" i="4"/>
  <c r="J4400" i="4" l="1"/>
  <c r="I4400" i="4"/>
  <c r="G4402" i="4"/>
  <c r="H4401" i="4"/>
  <c r="F6557" i="4"/>
  <c r="J4401" i="4" l="1"/>
  <c r="I4401" i="4"/>
  <c r="G4403" i="4"/>
  <c r="H4402" i="4"/>
  <c r="F6558" i="4"/>
  <c r="J4402" i="4" l="1"/>
  <c r="I4402" i="4"/>
  <c r="G4404" i="4"/>
  <c r="H4403" i="4"/>
  <c r="F6559" i="4"/>
  <c r="J4403" i="4" l="1"/>
  <c r="I4403" i="4"/>
  <c r="G4405" i="4"/>
  <c r="H4404" i="4"/>
  <c r="F6560" i="4"/>
  <c r="J4404" i="4" l="1"/>
  <c r="I4404" i="4"/>
  <c r="G4406" i="4"/>
  <c r="H4405" i="4"/>
  <c r="F6561" i="4"/>
  <c r="J4405" i="4" l="1"/>
  <c r="I4405" i="4"/>
  <c r="G4407" i="4"/>
  <c r="H4406" i="4"/>
  <c r="F6562" i="4"/>
  <c r="J4406" i="4" l="1"/>
  <c r="I4406" i="4"/>
  <c r="G4408" i="4"/>
  <c r="H4407" i="4"/>
  <c r="F6563" i="4"/>
  <c r="J4407" i="4" l="1"/>
  <c r="I4407" i="4"/>
  <c r="G4409" i="4"/>
  <c r="H4408" i="4"/>
  <c r="F6564" i="4"/>
  <c r="J4408" i="4" l="1"/>
  <c r="I4408" i="4"/>
  <c r="G4410" i="4"/>
  <c r="H4409" i="4"/>
  <c r="F6565" i="4"/>
  <c r="J4409" i="4" l="1"/>
  <c r="I4409" i="4"/>
  <c r="G4411" i="4"/>
  <c r="H4410" i="4"/>
  <c r="F6566" i="4"/>
  <c r="J4410" i="4" l="1"/>
  <c r="I4410" i="4"/>
  <c r="G4412" i="4"/>
  <c r="H4411" i="4"/>
  <c r="F6567" i="4"/>
  <c r="J4411" i="4" l="1"/>
  <c r="I4411" i="4"/>
  <c r="G4413" i="4"/>
  <c r="H4412" i="4"/>
  <c r="F6568" i="4"/>
  <c r="J4412" i="4" l="1"/>
  <c r="I4412" i="4"/>
  <c r="G4414" i="4"/>
  <c r="H4413" i="4"/>
  <c r="F6569" i="4"/>
  <c r="J4413" i="4" l="1"/>
  <c r="I4413" i="4"/>
  <c r="G4415" i="4"/>
  <c r="H4414" i="4"/>
  <c r="F6570" i="4"/>
  <c r="J4414" i="4" l="1"/>
  <c r="I4414" i="4"/>
  <c r="G4416" i="4"/>
  <c r="H4415" i="4"/>
  <c r="F6571" i="4"/>
  <c r="J4415" i="4" l="1"/>
  <c r="I4415" i="4"/>
  <c r="G4417" i="4"/>
  <c r="H4416" i="4"/>
  <c r="F6572" i="4"/>
  <c r="J4416" i="4" l="1"/>
  <c r="I4416" i="4"/>
  <c r="G4418" i="4"/>
  <c r="H4417" i="4"/>
  <c r="F6573" i="4"/>
  <c r="J4417" i="4" l="1"/>
  <c r="I4417" i="4"/>
  <c r="G4419" i="4"/>
  <c r="H4418" i="4"/>
  <c r="F6574" i="4"/>
  <c r="J4418" i="4" l="1"/>
  <c r="I4418" i="4"/>
  <c r="G4420" i="4"/>
  <c r="H4419" i="4"/>
  <c r="F6575" i="4"/>
  <c r="J4419" i="4" l="1"/>
  <c r="I4419" i="4"/>
  <c r="G4421" i="4"/>
  <c r="H4420" i="4"/>
  <c r="F6576" i="4"/>
  <c r="J4420" i="4" l="1"/>
  <c r="I4420" i="4"/>
  <c r="G4422" i="4"/>
  <c r="H4421" i="4"/>
  <c r="F6577" i="4"/>
  <c r="J4421" i="4" l="1"/>
  <c r="I4421" i="4"/>
  <c r="G4423" i="4"/>
  <c r="H4422" i="4"/>
  <c r="F6578" i="4"/>
  <c r="J4422" i="4" l="1"/>
  <c r="I4422" i="4"/>
  <c r="G4424" i="4"/>
  <c r="H4423" i="4"/>
  <c r="F6579" i="4"/>
  <c r="J4423" i="4" l="1"/>
  <c r="I4423" i="4"/>
  <c r="G4425" i="4"/>
  <c r="H4424" i="4"/>
  <c r="F6580" i="4"/>
  <c r="J4424" i="4" l="1"/>
  <c r="I4424" i="4"/>
  <c r="G4426" i="4"/>
  <c r="H4425" i="4"/>
  <c r="F6581" i="4"/>
  <c r="J4425" i="4" l="1"/>
  <c r="I4425" i="4"/>
  <c r="G4427" i="4"/>
  <c r="H4426" i="4"/>
  <c r="F6582" i="4"/>
  <c r="J4426" i="4" l="1"/>
  <c r="I4426" i="4"/>
  <c r="G4428" i="4"/>
  <c r="H4427" i="4"/>
  <c r="F6583" i="4"/>
  <c r="J4427" i="4" l="1"/>
  <c r="I4427" i="4"/>
  <c r="G4429" i="4"/>
  <c r="H4428" i="4"/>
  <c r="F6584" i="4"/>
  <c r="J4428" i="4" l="1"/>
  <c r="I4428" i="4"/>
  <c r="G4430" i="4"/>
  <c r="H4429" i="4"/>
  <c r="F6585" i="4"/>
  <c r="J4429" i="4" l="1"/>
  <c r="I4429" i="4"/>
  <c r="G4431" i="4"/>
  <c r="H4430" i="4"/>
  <c r="F6586" i="4"/>
  <c r="J4430" i="4" l="1"/>
  <c r="I4430" i="4"/>
  <c r="G4432" i="4"/>
  <c r="H4431" i="4"/>
  <c r="F6587" i="4"/>
  <c r="J4431" i="4" l="1"/>
  <c r="I4431" i="4"/>
  <c r="G4433" i="4"/>
  <c r="H4432" i="4"/>
  <c r="F6588" i="4"/>
  <c r="J4432" i="4" l="1"/>
  <c r="I4432" i="4"/>
  <c r="G4434" i="4"/>
  <c r="H4433" i="4"/>
  <c r="F6589" i="4"/>
  <c r="J4433" i="4" l="1"/>
  <c r="I4433" i="4"/>
  <c r="G4435" i="4"/>
  <c r="H4434" i="4"/>
  <c r="F6590" i="4"/>
  <c r="J4434" i="4" l="1"/>
  <c r="I4434" i="4"/>
  <c r="G4436" i="4"/>
  <c r="H4435" i="4"/>
  <c r="F6591" i="4"/>
  <c r="J4435" i="4" l="1"/>
  <c r="I4435" i="4"/>
  <c r="G4437" i="4"/>
  <c r="H4436" i="4"/>
  <c r="F6592" i="4"/>
  <c r="J4436" i="4" l="1"/>
  <c r="I4436" i="4"/>
  <c r="G4438" i="4"/>
  <c r="H4437" i="4"/>
  <c r="F6593" i="4"/>
  <c r="J4437" i="4" l="1"/>
  <c r="I4437" i="4"/>
  <c r="G4439" i="4"/>
  <c r="H4438" i="4"/>
  <c r="F6594" i="4"/>
  <c r="J4438" i="4" l="1"/>
  <c r="I4438" i="4"/>
  <c r="G4440" i="4"/>
  <c r="H4439" i="4"/>
  <c r="F6595" i="4"/>
  <c r="J4439" i="4" l="1"/>
  <c r="I4439" i="4"/>
  <c r="G4441" i="4"/>
  <c r="H4440" i="4"/>
  <c r="F6596" i="4"/>
  <c r="J4440" i="4" l="1"/>
  <c r="I4440" i="4"/>
  <c r="G4442" i="4"/>
  <c r="H4441" i="4"/>
  <c r="F6597" i="4"/>
  <c r="J4441" i="4" l="1"/>
  <c r="I4441" i="4"/>
  <c r="G4443" i="4"/>
  <c r="H4442" i="4"/>
  <c r="F6598" i="4"/>
  <c r="J4442" i="4" l="1"/>
  <c r="I4442" i="4"/>
  <c r="G4444" i="4"/>
  <c r="H4443" i="4"/>
  <c r="F6599" i="4"/>
  <c r="J4443" i="4" l="1"/>
  <c r="I4443" i="4"/>
  <c r="G4445" i="4"/>
  <c r="H4444" i="4"/>
  <c r="F6600" i="4"/>
  <c r="J4444" i="4" l="1"/>
  <c r="I4444" i="4"/>
  <c r="G4446" i="4"/>
  <c r="H4445" i="4"/>
  <c r="F6601" i="4"/>
  <c r="J4445" i="4" l="1"/>
  <c r="I4445" i="4"/>
  <c r="G4447" i="4"/>
  <c r="H4446" i="4"/>
  <c r="F6602" i="4"/>
  <c r="J4446" i="4" l="1"/>
  <c r="I4446" i="4"/>
  <c r="G4448" i="4"/>
  <c r="H4447" i="4"/>
  <c r="F6603" i="4"/>
  <c r="J4447" i="4" l="1"/>
  <c r="I4447" i="4"/>
  <c r="G4449" i="4"/>
  <c r="H4448" i="4"/>
  <c r="F6604" i="4"/>
  <c r="J4448" i="4" l="1"/>
  <c r="I4448" i="4"/>
  <c r="G4450" i="4"/>
  <c r="H4449" i="4"/>
  <c r="F6605" i="4"/>
  <c r="J4449" i="4" l="1"/>
  <c r="I4449" i="4"/>
  <c r="G4451" i="4"/>
  <c r="H4450" i="4"/>
  <c r="F6606" i="4"/>
  <c r="J4450" i="4" l="1"/>
  <c r="I4450" i="4"/>
  <c r="G4452" i="4"/>
  <c r="H4451" i="4"/>
  <c r="F6607" i="4"/>
  <c r="J4451" i="4" l="1"/>
  <c r="I4451" i="4"/>
  <c r="G4453" i="4"/>
  <c r="H4452" i="4"/>
  <c r="F6608" i="4"/>
  <c r="J4452" i="4" l="1"/>
  <c r="I4452" i="4"/>
  <c r="G4454" i="4"/>
  <c r="H4453" i="4"/>
  <c r="F6609" i="4"/>
  <c r="J4453" i="4" l="1"/>
  <c r="I4453" i="4"/>
  <c r="G4455" i="4"/>
  <c r="H4454" i="4"/>
  <c r="F6610" i="4"/>
  <c r="J4454" i="4" l="1"/>
  <c r="I4454" i="4"/>
  <c r="G4456" i="4"/>
  <c r="H4455" i="4"/>
  <c r="F6611" i="4"/>
  <c r="J4455" i="4" l="1"/>
  <c r="I4455" i="4"/>
  <c r="G4457" i="4"/>
  <c r="H4456" i="4"/>
  <c r="F6612" i="4"/>
  <c r="J4456" i="4" l="1"/>
  <c r="I4456" i="4"/>
  <c r="G4458" i="4"/>
  <c r="H4457" i="4"/>
  <c r="F6613" i="4"/>
  <c r="J4457" i="4" l="1"/>
  <c r="I4457" i="4"/>
  <c r="G4459" i="4"/>
  <c r="H4458" i="4"/>
  <c r="F6614" i="4"/>
  <c r="J4458" i="4" l="1"/>
  <c r="I4458" i="4"/>
  <c r="G4460" i="4"/>
  <c r="H4459" i="4"/>
  <c r="F6615" i="4"/>
  <c r="J4459" i="4" l="1"/>
  <c r="I4459" i="4"/>
  <c r="G4461" i="4"/>
  <c r="H4460" i="4"/>
  <c r="F6616" i="4"/>
  <c r="J4460" i="4" l="1"/>
  <c r="I4460" i="4"/>
  <c r="G4462" i="4"/>
  <c r="H4461" i="4"/>
  <c r="F6617" i="4"/>
  <c r="J4461" i="4" l="1"/>
  <c r="I4461" i="4"/>
  <c r="G4463" i="4"/>
  <c r="H4462" i="4"/>
  <c r="F6618" i="4"/>
  <c r="J4462" i="4" l="1"/>
  <c r="I4462" i="4"/>
  <c r="G4464" i="4"/>
  <c r="H4463" i="4"/>
  <c r="F6619" i="4"/>
  <c r="J4463" i="4" l="1"/>
  <c r="I4463" i="4"/>
  <c r="G4465" i="4"/>
  <c r="H4464" i="4"/>
  <c r="F6620" i="4"/>
  <c r="J4464" i="4" l="1"/>
  <c r="I4464" i="4"/>
  <c r="G4466" i="4"/>
  <c r="H4465" i="4"/>
  <c r="F6621" i="4"/>
  <c r="J4465" i="4" l="1"/>
  <c r="I4465" i="4"/>
  <c r="G4467" i="4"/>
  <c r="H4466" i="4"/>
  <c r="F6622" i="4"/>
  <c r="J4466" i="4" l="1"/>
  <c r="I4466" i="4"/>
  <c r="G4468" i="4"/>
  <c r="H4467" i="4"/>
  <c r="F6623" i="4"/>
  <c r="J4467" i="4" l="1"/>
  <c r="I4467" i="4"/>
  <c r="G4469" i="4"/>
  <c r="H4468" i="4"/>
  <c r="F6624" i="4"/>
  <c r="J4468" i="4" l="1"/>
  <c r="I4468" i="4"/>
  <c r="G4470" i="4"/>
  <c r="H4469" i="4"/>
  <c r="F6625" i="4"/>
  <c r="J4469" i="4" l="1"/>
  <c r="I4469" i="4"/>
  <c r="G4471" i="4"/>
  <c r="H4470" i="4"/>
  <c r="F6626" i="4"/>
  <c r="J4470" i="4" l="1"/>
  <c r="I4470" i="4"/>
  <c r="G4472" i="4"/>
  <c r="H4471" i="4"/>
  <c r="F6627" i="4"/>
  <c r="J4471" i="4" l="1"/>
  <c r="I4471" i="4"/>
  <c r="G4473" i="4"/>
  <c r="H4472" i="4"/>
  <c r="F6628" i="4"/>
  <c r="J4472" i="4" l="1"/>
  <c r="I4472" i="4"/>
  <c r="G4474" i="4"/>
  <c r="H4473" i="4"/>
  <c r="F6629" i="4"/>
  <c r="J4473" i="4" l="1"/>
  <c r="I4473" i="4"/>
  <c r="G4475" i="4"/>
  <c r="H4474" i="4"/>
  <c r="F6630" i="4"/>
  <c r="J4474" i="4" l="1"/>
  <c r="I4474" i="4"/>
  <c r="G4476" i="4"/>
  <c r="H4475" i="4"/>
  <c r="F6631" i="4"/>
  <c r="J4475" i="4" l="1"/>
  <c r="I4475" i="4"/>
  <c r="G4477" i="4"/>
  <c r="H4476" i="4"/>
  <c r="F6632" i="4"/>
  <c r="J4476" i="4" l="1"/>
  <c r="I4476" i="4"/>
  <c r="G4478" i="4"/>
  <c r="H4477" i="4"/>
  <c r="F6633" i="4"/>
  <c r="J4477" i="4" l="1"/>
  <c r="I4477" i="4"/>
  <c r="G4479" i="4"/>
  <c r="H4478" i="4"/>
  <c r="F6634" i="4"/>
  <c r="J4478" i="4" l="1"/>
  <c r="I4478" i="4"/>
  <c r="G4480" i="4"/>
  <c r="H4479" i="4"/>
  <c r="F6635" i="4"/>
  <c r="J4479" i="4" l="1"/>
  <c r="I4479" i="4"/>
  <c r="G4481" i="4"/>
  <c r="H4480" i="4"/>
  <c r="F6636" i="4"/>
  <c r="J4480" i="4" l="1"/>
  <c r="I4480" i="4"/>
  <c r="G4482" i="4"/>
  <c r="H4481" i="4"/>
  <c r="F6637" i="4"/>
  <c r="J4481" i="4" l="1"/>
  <c r="I4481" i="4"/>
  <c r="G4483" i="4"/>
  <c r="H4482" i="4"/>
  <c r="F6638" i="4"/>
  <c r="J4482" i="4" l="1"/>
  <c r="I4482" i="4"/>
  <c r="G4484" i="4"/>
  <c r="H4483" i="4"/>
  <c r="F6639" i="4"/>
  <c r="J4483" i="4" l="1"/>
  <c r="I4483" i="4"/>
  <c r="G4485" i="4"/>
  <c r="H4484" i="4"/>
  <c r="F6640" i="4"/>
  <c r="J4484" i="4" l="1"/>
  <c r="I4484" i="4"/>
  <c r="G4486" i="4"/>
  <c r="H4485" i="4"/>
  <c r="F6641" i="4"/>
  <c r="J4485" i="4" l="1"/>
  <c r="I4485" i="4"/>
  <c r="G4487" i="4"/>
  <c r="H4486" i="4"/>
  <c r="F6642" i="4"/>
  <c r="J4486" i="4" l="1"/>
  <c r="I4486" i="4"/>
  <c r="G4488" i="4"/>
  <c r="H4487" i="4"/>
  <c r="F6643" i="4"/>
  <c r="J4487" i="4" l="1"/>
  <c r="I4487" i="4"/>
  <c r="G4489" i="4"/>
  <c r="H4488" i="4"/>
  <c r="F6644" i="4"/>
  <c r="J4488" i="4" l="1"/>
  <c r="I4488" i="4"/>
  <c r="G4490" i="4"/>
  <c r="H4489" i="4"/>
  <c r="F6645" i="4"/>
  <c r="J4489" i="4" l="1"/>
  <c r="I4489" i="4"/>
  <c r="G4491" i="4"/>
  <c r="H4490" i="4"/>
  <c r="F6646" i="4"/>
  <c r="J4490" i="4" l="1"/>
  <c r="I4490" i="4"/>
  <c r="G4492" i="4"/>
  <c r="H4491" i="4"/>
  <c r="F6647" i="4"/>
  <c r="J4491" i="4" l="1"/>
  <c r="I4491" i="4"/>
  <c r="G4493" i="4"/>
  <c r="H4492" i="4"/>
  <c r="F6648" i="4"/>
  <c r="J4492" i="4" l="1"/>
  <c r="I4492" i="4"/>
  <c r="G4494" i="4"/>
  <c r="H4493" i="4"/>
  <c r="F6649" i="4"/>
  <c r="J4493" i="4" l="1"/>
  <c r="I4493" i="4"/>
  <c r="G4495" i="4"/>
  <c r="H4494" i="4"/>
  <c r="F6650" i="4"/>
  <c r="J4494" i="4" l="1"/>
  <c r="I4494" i="4"/>
  <c r="G4496" i="4"/>
  <c r="H4495" i="4"/>
  <c r="F6651" i="4"/>
  <c r="J4495" i="4" l="1"/>
  <c r="I4495" i="4"/>
  <c r="G4497" i="4"/>
  <c r="H4496" i="4"/>
  <c r="F6652" i="4"/>
  <c r="J4496" i="4" l="1"/>
  <c r="I4496" i="4"/>
  <c r="G4498" i="4"/>
  <c r="H4497" i="4"/>
  <c r="F6653" i="4"/>
  <c r="J4497" i="4" l="1"/>
  <c r="I4497" i="4"/>
  <c r="G4499" i="4"/>
  <c r="H4498" i="4"/>
  <c r="F6654" i="4"/>
  <c r="J4498" i="4" l="1"/>
  <c r="I4498" i="4"/>
  <c r="G4500" i="4"/>
  <c r="H4499" i="4"/>
  <c r="F6655" i="4"/>
  <c r="J4499" i="4" l="1"/>
  <c r="I4499" i="4"/>
  <c r="G4501" i="4"/>
  <c r="H4500" i="4"/>
  <c r="F6656" i="4"/>
  <c r="J4500" i="4" l="1"/>
  <c r="I4500" i="4"/>
  <c r="G4502" i="4"/>
  <c r="H4501" i="4"/>
  <c r="F6657" i="4"/>
  <c r="J4501" i="4" l="1"/>
  <c r="I4501" i="4"/>
  <c r="G4503" i="4"/>
  <c r="H4502" i="4"/>
  <c r="F6658" i="4"/>
  <c r="J4502" i="4" l="1"/>
  <c r="I4502" i="4"/>
  <c r="G4504" i="4"/>
  <c r="H4503" i="4"/>
  <c r="F6659" i="4"/>
  <c r="J4503" i="4" l="1"/>
  <c r="I4503" i="4"/>
  <c r="G4505" i="4"/>
  <c r="H4504" i="4"/>
  <c r="F6660" i="4"/>
  <c r="J4504" i="4" l="1"/>
  <c r="I4504" i="4"/>
  <c r="G4506" i="4"/>
  <c r="H4505" i="4"/>
  <c r="F6661" i="4"/>
  <c r="J4505" i="4" l="1"/>
  <c r="I4505" i="4"/>
  <c r="G4507" i="4"/>
  <c r="H4506" i="4"/>
  <c r="F6662" i="4"/>
  <c r="J4506" i="4" l="1"/>
  <c r="I4506" i="4"/>
  <c r="G4508" i="4"/>
  <c r="H4507" i="4"/>
  <c r="F6663" i="4"/>
  <c r="J4507" i="4" l="1"/>
  <c r="I4507" i="4"/>
  <c r="G4509" i="4"/>
  <c r="H4508" i="4"/>
  <c r="F6664" i="4"/>
  <c r="J4508" i="4" l="1"/>
  <c r="I4508" i="4"/>
  <c r="G4510" i="4"/>
  <c r="H4509" i="4"/>
  <c r="F6665" i="4"/>
  <c r="J4509" i="4" l="1"/>
  <c r="I4509" i="4"/>
  <c r="G4511" i="4"/>
  <c r="H4510" i="4"/>
  <c r="F6666" i="4"/>
  <c r="J4510" i="4" l="1"/>
  <c r="I4510" i="4"/>
  <c r="G4512" i="4"/>
  <c r="H4511" i="4"/>
  <c r="F6667" i="4"/>
  <c r="J4511" i="4" l="1"/>
  <c r="I4511" i="4"/>
  <c r="G4513" i="4"/>
  <c r="H4512" i="4"/>
  <c r="F6668" i="4"/>
  <c r="J4512" i="4" l="1"/>
  <c r="I4512" i="4"/>
  <c r="G4514" i="4"/>
  <c r="H4513" i="4"/>
  <c r="F6669" i="4"/>
  <c r="J4513" i="4" l="1"/>
  <c r="I4513" i="4"/>
  <c r="G4515" i="4"/>
  <c r="H4514" i="4"/>
  <c r="F6670" i="4"/>
  <c r="J4514" i="4" l="1"/>
  <c r="I4514" i="4"/>
  <c r="G4516" i="4"/>
  <c r="H4515" i="4"/>
  <c r="F6671" i="4"/>
  <c r="J4515" i="4" l="1"/>
  <c r="I4515" i="4"/>
  <c r="G4517" i="4"/>
  <c r="H4516" i="4"/>
  <c r="F6672" i="4"/>
  <c r="J4516" i="4" l="1"/>
  <c r="I4516" i="4"/>
  <c r="G4518" i="4"/>
  <c r="H4517" i="4"/>
  <c r="F6673" i="4"/>
  <c r="J4517" i="4" l="1"/>
  <c r="I4517" i="4"/>
  <c r="G4519" i="4"/>
  <c r="H4518" i="4"/>
  <c r="F6674" i="4"/>
  <c r="J4518" i="4" l="1"/>
  <c r="I4518" i="4"/>
  <c r="G4520" i="4"/>
  <c r="H4519" i="4"/>
  <c r="F6675" i="4"/>
  <c r="J4519" i="4" l="1"/>
  <c r="I4519" i="4"/>
  <c r="G4521" i="4"/>
  <c r="H4520" i="4"/>
  <c r="F6676" i="4"/>
  <c r="J4520" i="4" l="1"/>
  <c r="I4520" i="4"/>
  <c r="G4522" i="4"/>
  <c r="H4521" i="4"/>
  <c r="F6677" i="4"/>
  <c r="J4521" i="4" l="1"/>
  <c r="I4521" i="4"/>
  <c r="G4523" i="4"/>
  <c r="H4522" i="4"/>
  <c r="F6678" i="4"/>
  <c r="J4522" i="4" l="1"/>
  <c r="I4522" i="4"/>
  <c r="G4524" i="4"/>
  <c r="H4523" i="4"/>
  <c r="F6679" i="4"/>
  <c r="J4523" i="4" l="1"/>
  <c r="I4523" i="4"/>
  <c r="G4525" i="4"/>
  <c r="H4524" i="4"/>
  <c r="F6680" i="4"/>
  <c r="J4524" i="4" l="1"/>
  <c r="I4524" i="4"/>
  <c r="G4526" i="4"/>
  <c r="H4525" i="4"/>
  <c r="F6681" i="4"/>
  <c r="J4525" i="4" l="1"/>
  <c r="I4525" i="4"/>
  <c r="G4527" i="4"/>
  <c r="H4526" i="4"/>
  <c r="F6682" i="4"/>
  <c r="J4526" i="4" l="1"/>
  <c r="I4526" i="4"/>
  <c r="G4528" i="4"/>
  <c r="H4527" i="4"/>
  <c r="F6683" i="4"/>
  <c r="J4527" i="4" l="1"/>
  <c r="I4527" i="4"/>
  <c r="G4529" i="4"/>
  <c r="H4528" i="4"/>
  <c r="F6684" i="4"/>
  <c r="J4528" i="4" l="1"/>
  <c r="I4528" i="4"/>
  <c r="G4530" i="4"/>
  <c r="H4529" i="4"/>
  <c r="F6685" i="4"/>
  <c r="J4529" i="4" l="1"/>
  <c r="I4529" i="4"/>
  <c r="G4531" i="4"/>
  <c r="H4530" i="4"/>
  <c r="F6686" i="4"/>
  <c r="J4530" i="4" l="1"/>
  <c r="I4530" i="4"/>
  <c r="G4532" i="4"/>
  <c r="H4531" i="4"/>
  <c r="F6687" i="4"/>
  <c r="J4531" i="4" l="1"/>
  <c r="I4531" i="4"/>
  <c r="G4533" i="4"/>
  <c r="H4532" i="4"/>
  <c r="F6688" i="4"/>
  <c r="J4532" i="4" l="1"/>
  <c r="I4532" i="4"/>
  <c r="G4534" i="4"/>
  <c r="H4533" i="4"/>
  <c r="F6689" i="4"/>
  <c r="J4533" i="4" l="1"/>
  <c r="I4533" i="4"/>
  <c r="G4535" i="4"/>
  <c r="H4534" i="4"/>
  <c r="F6690" i="4"/>
  <c r="J4534" i="4" l="1"/>
  <c r="I4534" i="4"/>
  <c r="G4536" i="4"/>
  <c r="H4535" i="4"/>
  <c r="F6691" i="4"/>
  <c r="J4535" i="4" l="1"/>
  <c r="I4535" i="4"/>
  <c r="G4537" i="4"/>
  <c r="H4536" i="4"/>
  <c r="F6692" i="4"/>
  <c r="J4536" i="4" l="1"/>
  <c r="I4536" i="4"/>
  <c r="G4538" i="4"/>
  <c r="H4537" i="4"/>
  <c r="F6693" i="4"/>
  <c r="J4537" i="4" l="1"/>
  <c r="I4537" i="4"/>
  <c r="G4539" i="4"/>
  <c r="H4538" i="4"/>
  <c r="F6694" i="4"/>
  <c r="J4538" i="4" l="1"/>
  <c r="I4538" i="4"/>
  <c r="G4540" i="4"/>
  <c r="H4539" i="4"/>
  <c r="F6695" i="4"/>
  <c r="J4539" i="4" l="1"/>
  <c r="I4539" i="4"/>
  <c r="G4541" i="4"/>
  <c r="H4540" i="4"/>
  <c r="F6696" i="4"/>
  <c r="J4540" i="4" l="1"/>
  <c r="I4540" i="4"/>
  <c r="G4542" i="4"/>
  <c r="H4541" i="4"/>
  <c r="F6697" i="4"/>
  <c r="J4541" i="4" l="1"/>
  <c r="I4541" i="4"/>
  <c r="G4543" i="4"/>
  <c r="H4542" i="4"/>
  <c r="F6698" i="4"/>
  <c r="J4542" i="4" l="1"/>
  <c r="I4542" i="4"/>
  <c r="G4544" i="4"/>
  <c r="H4543" i="4"/>
  <c r="F6699" i="4"/>
  <c r="J4543" i="4" l="1"/>
  <c r="I4543" i="4"/>
  <c r="G4545" i="4"/>
  <c r="H4544" i="4"/>
  <c r="F6700" i="4"/>
  <c r="J4544" i="4" l="1"/>
  <c r="I4544" i="4"/>
  <c r="G4546" i="4"/>
  <c r="H4545" i="4"/>
  <c r="F6701" i="4"/>
  <c r="J4545" i="4" l="1"/>
  <c r="I4545" i="4"/>
  <c r="G4547" i="4"/>
  <c r="H4546" i="4"/>
  <c r="F6702" i="4"/>
  <c r="J4546" i="4" l="1"/>
  <c r="I4546" i="4"/>
  <c r="G4548" i="4"/>
  <c r="H4547" i="4"/>
  <c r="F6703" i="4"/>
  <c r="J4547" i="4" l="1"/>
  <c r="I4547" i="4"/>
  <c r="G4549" i="4"/>
  <c r="H4548" i="4"/>
  <c r="F6704" i="4"/>
  <c r="J4548" i="4" l="1"/>
  <c r="I4548" i="4"/>
  <c r="G4550" i="4"/>
  <c r="H4549" i="4"/>
  <c r="F6705" i="4"/>
  <c r="J4549" i="4" l="1"/>
  <c r="I4549" i="4"/>
  <c r="G4551" i="4"/>
  <c r="H4550" i="4"/>
  <c r="F6706" i="4"/>
  <c r="J4550" i="4" l="1"/>
  <c r="I4550" i="4"/>
  <c r="G4552" i="4"/>
  <c r="H4551" i="4"/>
  <c r="F6707" i="4"/>
  <c r="J4551" i="4" l="1"/>
  <c r="I4551" i="4"/>
  <c r="G4553" i="4"/>
  <c r="H4552" i="4"/>
  <c r="F6708" i="4"/>
  <c r="J4552" i="4" l="1"/>
  <c r="I4552" i="4"/>
  <c r="G4554" i="4"/>
  <c r="H4553" i="4"/>
  <c r="F6709" i="4"/>
  <c r="J4553" i="4" l="1"/>
  <c r="I4553" i="4"/>
  <c r="G4555" i="4"/>
  <c r="H4554" i="4"/>
  <c r="F6710" i="4"/>
  <c r="J4554" i="4" l="1"/>
  <c r="I4554" i="4"/>
  <c r="G4556" i="4"/>
  <c r="H4555" i="4"/>
  <c r="F6711" i="4"/>
  <c r="J4555" i="4" l="1"/>
  <c r="I4555" i="4"/>
  <c r="G4557" i="4"/>
  <c r="H4556" i="4"/>
  <c r="F6712" i="4"/>
  <c r="J4556" i="4" l="1"/>
  <c r="I4556" i="4"/>
  <c r="G4558" i="4"/>
  <c r="H4557" i="4"/>
  <c r="F6713" i="4"/>
  <c r="J4557" i="4" l="1"/>
  <c r="I4557" i="4"/>
  <c r="G4559" i="4"/>
  <c r="H4558" i="4"/>
  <c r="F6714" i="4"/>
  <c r="J4558" i="4" l="1"/>
  <c r="I4558" i="4"/>
  <c r="G4560" i="4"/>
  <c r="H4559" i="4"/>
  <c r="F6715" i="4"/>
  <c r="J4559" i="4" l="1"/>
  <c r="I4559" i="4"/>
  <c r="G4561" i="4"/>
  <c r="H4560" i="4"/>
  <c r="F6716" i="4"/>
  <c r="J4560" i="4" l="1"/>
  <c r="I4560" i="4"/>
  <c r="G4562" i="4"/>
  <c r="H4561" i="4"/>
  <c r="F6717" i="4"/>
  <c r="J4561" i="4" l="1"/>
  <c r="I4561" i="4"/>
  <c r="G4563" i="4"/>
  <c r="H4562" i="4"/>
  <c r="F6718" i="4"/>
  <c r="J4562" i="4" l="1"/>
  <c r="I4562" i="4"/>
  <c r="G4564" i="4"/>
  <c r="H4563" i="4"/>
  <c r="F6719" i="4"/>
  <c r="J4563" i="4" l="1"/>
  <c r="I4563" i="4"/>
  <c r="G4565" i="4"/>
  <c r="H4564" i="4"/>
  <c r="F6720" i="4"/>
  <c r="J4564" i="4" l="1"/>
  <c r="I4564" i="4"/>
  <c r="G4566" i="4"/>
  <c r="H4565" i="4"/>
  <c r="F6721" i="4"/>
  <c r="J4565" i="4" l="1"/>
  <c r="I4565" i="4"/>
  <c r="G4567" i="4"/>
  <c r="H4566" i="4"/>
  <c r="F6722" i="4"/>
  <c r="J4566" i="4" l="1"/>
  <c r="I4566" i="4"/>
  <c r="G4568" i="4"/>
  <c r="H4567" i="4"/>
  <c r="F6723" i="4"/>
  <c r="J4567" i="4" l="1"/>
  <c r="I4567" i="4"/>
  <c r="G4569" i="4"/>
  <c r="H4568" i="4"/>
  <c r="F6724" i="4"/>
  <c r="J4568" i="4" l="1"/>
  <c r="I4568" i="4"/>
  <c r="G4570" i="4"/>
  <c r="H4569" i="4"/>
  <c r="F6725" i="4"/>
  <c r="J4569" i="4" l="1"/>
  <c r="I4569" i="4"/>
  <c r="G4571" i="4"/>
  <c r="H4570" i="4"/>
  <c r="F6726" i="4"/>
  <c r="J4570" i="4" l="1"/>
  <c r="I4570" i="4"/>
  <c r="G4572" i="4"/>
  <c r="H4571" i="4"/>
  <c r="F6727" i="4"/>
  <c r="J4571" i="4" l="1"/>
  <c r="I4571" i="4"/>
  <c r="G4573" i="4"/>
  <c r="H4572" i="4"/>
  <c r="F6728" i="4"/>
  <c r="J4572" i="4" l="1"/>
  <c r="I4572" i="4"/>
  <c r="G4574" i="4"/>
  <c r="H4573" i="4"/>
  <c r="F6729" i="4"/>
  <c r="J4573" i="4" l="1"/>
  <c r="I4573" i="4"/>
  <c r="G4575" i="4"/>
  <c r="H4574" i="4"/>
  <c r="F6730" i="4"/>
  <c r="J4574" i="4" l="1"/>
  <c r="I4574" i="4"/>
  <c r="G4576" i="4"/>
  <c r="H4575" i="4"/>
  <c r="F6731" i="4"/>
  <c r="J4575" i="4" l="1"/>
  <c r="I4575" i="4"/>
  <c r="G4577" i="4"/>
  <c r="H4576" i="4"/>
  <c r="F6732" i="4"/>
  <c r="J4576" i="4" l="1"/>
  <c r="I4576" i="4"/>
  <c r="G4578" i="4"/>
  <c r="H4577" i="4"/>
  <c r="F6733" i="4"/>
  <c r="J4577" i="4" l="1"/>
  <c r="I4577" i="4"/>
  <c r="G4579" i="4"/>
  <c r="H4578" i="4"/>
  <c r="F6734" i="4"/>
  <c r="J4578" i="4" l="1"/>
  <c r="I4578" i="4"/>
  <c r="G4580" i="4"/>
  <c r="H4579" i="4"/>
  <c r="F6735" i="4"/>
  <c r="J4579" i="4" l="1"/>
  <c r="I4579" i="4"/>
  <c r="G4581" i="4"/>
  <c r="H4580" i="4"/>
  <c r="F6736" i="4"/>
  <c r="J4580" i="4" l="1"/>
  <c r="I4580" i="4"/>
  <c r="G4582" i="4"/>
  <c r="H4581" i="4"/>
  <c r="F6737" i="4"/>
  <c r="J4581" i="4" l="1"/>
  <c r="I4581" i="4"/>
  <c r="G4583" i="4"/>
  <c r="H4582" i="4"/>
  <c r="F6738" i="4"/>
  <c r="J4582" i="4" l="1"/>
  <c r="I4582" i="4"/>
  <c r="G4584" i="4"/>
  <c r="H4583" i="4"/>
  <c r="F6739" i="4"/>
  <c r="J4583" i="4" l="1"/>
  <c r="I4583" i="4"/>
  <c r="G4585" i="4"/>
  <c r="H4584" i="4"/>
  <c r="F6740" i="4"/>
  <c r="J4584" i="4" l="1"/>
  <c r="I4584" i="4"/>
  <c r="G4586" i="4"/>
  <c r="H4585" i="4"/>
  <c r="F6741" i="4"/>
  <c r="J4585" i="4" l="1"/>
  <c r="I4585" i="4"/>
  <c r="G4587" i="4"/>
  <c r="H4586" i="4"/>
  <c r="F6742" i="4"/>
  <c r="J4586" i="4" l="1"/>
  <c r="I4586" i="4"/>
  <c r="G4588" i="4"/>
  <c r="H4587" i="4"/>
  <c r="F6743" i="4"/>
  <c r="J4587" i="4" l="1"/>
  <c r="I4587" i="4"/>
  <c r="G4589" i="4"/>
  <c r="H4588" i="4"/>
  <c r="F6744" i="4"/>
  <c r="J4588" i="4" l="1"/>
  <c r="I4588" i="4"/>
  <c r="G4590" i="4"/>
  <c r="H4589" i="4"/>
  <c r="F6745" i="4"/>
  <c r="J4589" i="4" l="1"/>
  <c r="I4589" i="4"/>
  <c r="G4591" i="4"/>
  <c r="H4590" i="4"/>
  <c r="F6746" i="4"/>
  <c r="J4590" i="4" l="1"/>
  <c r="I4590" i="4"/>
  <c r="G4592" i="4"/>
  <c r="H4591" i="4"/>
  <c r="F6747" i="4"/>
  <c r="J4591" i="4" l="1"/>
  <c r="I4591" i="4"/>
  <c r="G4593" i="4"/>
  <c r="H4592" i="4"/>
  <c r="F6748" i="4"/>
  <c r="J4592" i="4" l="1"/>
  <c r="I4592" i="4"/>
  <c r="G4594" i="4"/>
  <c r="H4593" i="4"/>
  <c r="F6749" i="4"/>
  <c r="J4593" i="4" l="1"/>
  <c r="I4593" i="4"/>
  <c r="G4595" i="4"/>
  <c r="H4594" i="4"/>
  <c r="F6750" i="4"/>
  <c r="J4594" i="4" l="1"/>
  <c r="I4594" i="4"/>
  <c r="G4596" i="4"/>
  <c r="H4595" i="4"/>
  <c r="F6751" i="4"/>
  <c r="J4595" i="4" l="1"/>
  <c r="I4595" i="4"/>
  <c r="G4597" i="4"/>
  <c r="H4596" i="4"/>
  <c r="F6752" i="4"/>
  <c r="J4596" i="4" l="1"/>
  <c r="I4596" i="4"/>
  <c r="G4598" i="4"/>
  <c r="H4597" i="4"/>
  <c r="F6753" i="4"/>
  <c r="J4597" i="4" l="1"/>
  <c r="I4597" i="4"/>
  <c r="G4599" i="4"/>
  <c r="H4598" i="4"/>
  <c r="F6754" i="4"/>
  <c r="J4598" i="4" l="1"/>
  <c r="I4598" i="4"/>
  <c r="G4600" i="4"/>
  <c r="H4599" i="4"/>
  <c r="F6755" i="4"/>
  <c r="J4599" i="4" l="1"/>
  <c r="I4599" i="4"/>
  <c r="G4601" i="4"/>
  <c r="H4600" i="4"/>
  <c r="F6756" i="4"/>
  <c r="J4600" i="4" l="1"/>
  <c r="I4600" i="4"/>
  <c r="G4602" i="4"/>
  <c r="H4601" i="4"/>
  <c r="F6757" i="4"/>
  <c r="J4601" i="4" l="1"/>
  <c r="I4601" i="4"/>
  <c r="G4603" i="4"/>
  <c r="H4602" i="4"/>
  <c r="F6758" i="4"/>
  <c r="J4602" i="4" l="1"/>
  <c r="I4602" i="4"/>
  <c r="G4604" i="4"/>
  <c r="H4603" i="4"/>
  <c r="F6759" i="4"/>
  <c r="J4603" i="4" l="1"/>
  <c r="I4603" i="4"/>
  <c r="G4605" i="4"/>
  <c r="H4604" i="4"/>
  <c r="F6760" i="4"/>
  <c r="J4604" i="4" l="1"/>
  <c r="I4604" i="4"/>
  <c r="G4606" i="4"/>
  <c r="H4605" i="4"/>
  <c r="F6761" i="4"/>
  <c r="J4605" i="4" l="1"/>
  <c r="I4605" i="4"/>
  <c r="G4607" i="4"/>
  <c r="H4606" i="4"/>
  <c r="F6762" i="4"/>
  <c r="J4606" i="4" l="1"/>
  <c r="I4606" i="4"/>
  <c r="G4608" i="4"/>
  <c r="H4607" i="4"/>
  <c r="F6763" i="4"/>
  <c r="J4607" i="4" l="1"/>
  <c r="I4607" i="4"/>
  <c r="G4609" i="4"/>
  <c r="H4608" i="4"/>
  <c r="F6764" i="4"/>
  <c r="J4608" i="4" l="1"/>
  <c r="I4608" i="4"/>
  <c r="G4610" i="4"/>
  <c r="H4609" i="4"/>
  <c r="F6765" i="4"/>
  <c r="J4609" i="4" l="1"/>
  <c r="I4609" i="4"/>
  <c r="G4611" i="4"/>
  <c r="H4610" i="4"/>
  <c r="F6766" i="4"/>
  <c r="J4610" i="4" l="1"/>
  <c r="I4610" i="4"/>
  <c r="G4612" i="4"/>
  <c r="H4611" i="4"/>
  <c r="F6767" i="4"/>
  <c r="J4611" i="4" l="1"/>
  <c r="I4611" i="4"/>
  <c r="G4613" i="4"/>
  <c r="H4612" i="4"/>
  <c r="F6768" i="4"/>
  <c r="J4612" i="4" l="1"/>
  <c r="I4612" i="4"/>
  <c r="G4614" i="4"/>
  <c r="H4613" i="4"/>
  <c r="F6769" i="4"/>
  <c r="J4613" i="4" l="1"/>
  <c r="I4613" i="4"/>
  <c r="G4615" i="4"/>
  <c r="H4614" i="4"/>
  <c r="F6770" i="4"/>
  <c r="J4614" i="4" l="1"/>
  <c r="I4614" i="4"/>
  <c r="G4616" i="4"/>
  <c r="H4615" i="4"/>
  <c r="F6771" i="4"/>
  <c r="J4615" i="4" l="1"/>
  <c r="I4615" i="4"/>
  <c r="G4617" i="4"/>
  <c r="H4616" i="4"/>
  <c r="F6772" i="4"/>
  <c r="J4616" i="4" l="1"/>
  <c r="I4616" i="4"/>
  <c r="G4618" i="4"/>
  <c r="H4617" i="4"/>
  <c r="F6773" i="4"/>
  <c r="J4617" i="4" l="1"/>
  <c r="I4617" i="4"/>
  <c r="G4619" i="4"/>
  <c r="H4618" i="4"/>
  <c r="F6774" i="4"/>
  <c r="J4618" i="4" l="1"/>
  <c r="I4618" i="4"/>
  <c r="G4620" i="4"/>
  <c r="H4619" i="4"/>
  <c r="F6775" i="4"/>
  <c r="J4619" i="4" l="1"/>
  <c r="I4619" i="4"/>
  <c r="G4621" i="4"/>
  <c r="H4620" i="4"/>
  <c r="F6776" i="4"/>
  <c r="J4620" i="4" l="1"/>
  <c r="I4620" i="4"/>
  <c r="G4622" i="4"/>
  <c r="H4621" i="4"/>
  <c r="F6777" i="4"/>
  <c r="J4621" i="4" l="1"/>
  <c r="I4621" i="4"/>
  <c r="G4623" i="4"/>
  <c r="H4622" i="4"/>
  <c r="F6778" i="4"/>
  <c r="J4622" i="4" l="1"/>
  <c r="I4622" i="4"/>
  <c r="G4624" i="4"/>
  <c r="H4623" i="4"/>
  <c r="F6779" i="4"/>
  <c r="J4623" i="4" l="1"/>
  <c r="I4623" i="4"/>
  <c r="G4625" i="4"/>
  <c r="H4624" i="4"/>
  <c r="F6780" i="4"/>
  <c r="J4624" i="4" l="1"/>
  <c r="I4624" i="4"/>
  <c r="G4626" i="4"/>
  <c r="H4625" i="4"/>
  <c r="F6781" i="4"/>
  <c r="J4625" i="4" l="1"/>
  <c r="I4625" i="4"/>
  <c r="G4627" i="4"/>
  <c r="H4626" i="4"/>
  <c r="F6782" i="4"/>
  <c r="J4626" i="4" l="1"/>
  <c r="I4626" i="4"/>
  <c r="G4628" i="4"/>
  <c r="H4627" i="4"/>
  <c r="F6783" i="4"/>
  <c r="J4627" i="4" l="1"/>
  <c r="I4627" i="4"/>
  <c r="G4629" i="4"/>
  <c r="H4628" i="4"/>
  <c r="F6784" i="4"/>
  <c r="J4628" i="4" l="1"/>
  <c r="I4628" i="4"/>
  <c r="G4630" i="4"/>
  <c r="H4629" i="4"/>
  <c r="F6785" i="4"/>
  <c r="J4629" i="4" l="1"/>
  <c r="I4629" i="4"/>
  <c r="G4631" i="4"/>
  <c r="H4630" i="4"/>
  <c r="F6786" i="4"/>
  <c r="J4630" i="4" l="1"/>
  <c r="I4630" i="4"/>
  <c r="G4632" i="4"/>
  <c r="H4631" i="4"/>
  <c r="F6787" i="4"/>
  <c r="J4631" i="4" l="1"/>
  <c r="I4631" i="4"/>
  <c r="G4633" i="4"/>
  <c r="H4632" i="4"/>
  <c r="F6788" i="4"/>
  <c r="J4632" i="4" l="1"/>
  <c r="I4632" i="4"/>
  <c r="G4634" i="4"/>
  <c r="H4633" i="4"/>
  <c r="F6789" i="4"/>
  <c r="J4633" i="4" l="1"/>
  <c r="I4633" i="4"/>
  <c r="G4635" i="4"/>
  <c r="H4634" i="4"/>
  <c r="F6790" i="4"/>
  <c r="J4634" i="4" l="1"/>
  <c r="I4634" i="4"/>
  <c r="G4636" i="4"/>
  <c r="H4635" i="4"/>
  <c r="F6791" i="4"/>
  <c r="J4635" i="4" l="1"/>
  <c r="I4635" i="4"/>
  <c r="G4637" i="4"/>
  <c r="H4636" i="4"/>
  <c r="F6792" i="4"/>
  <c r="J4636" i="4" l="1"/>
  <c r="I4636" i="4"/>
  <c r="G4638" i="4"/>
  <c r="H4637" i="4"/>
  <c r="F6793" i="4"/>
  <c r="J4637" i="4" l="1"/>
  <c r="I4637" i="4"/>
  <c r="G4639" i="4"/>
  <c r="H4638" i="4"/>
  <c r="F6794" i="4"/>
  <c r="J4638" i="4" l="1"/>
  <c r="I4638" i="4"/>
  <c r="G4640" i="4"/>
  <c r="H4639" i="4"/>
  <c r="F6795" i="4"/>
  <c r="J4639" i="4" l="1"/>
  <c r="I4639" i="4"/>
  <c r="G4641" i="4"/>
  <c r="H4640" i="4"/>
  <c r="F6796" i="4"/>
  <c r="J4640" i="4" l="1"/>
  <c r="I4640" i="4"/>
  <c r="G4642" i="4"/>
  <c r="H4641" i="4"/>
  <c r="F6797" i="4"/>
  <c r="J4641" i="4" l="1"/>
  <c r="I4641" i="4"/>
  <c r="G4643" i="4"/>
  <c r="H4642" i="4"/>
  <c r="F6798" i="4"/>
  <c r="J4642" i="4" l="1"/>
  <c r="I4642" i="4"/>
  <c r="G4644" i="4"/>
  <c r="H4643" i="4"/>
  <c r="F6799" i="4"/>
  <c r="J4643" i="4" l="1"/>
  <c r="I4643" i="4"/>
  <c r="G4645" i="4"/>
  <c r="H4644" i="4"/>
  <c r="F6800" i="4"/>
  <c r="J4644" i="4" l="1"/>
  <c r="I4644" i="4"/>
  <c r="G4646" i="4"/>
  <c r="H4645" i="4"/>
  <c r="F6801" i="4"/>
  <c r="J4645" i="4" l="1"/>
  <c r="I4645" i="4"/>
  <c r="G4647" i="4"/>
  <c r="H4646" i="4"/>
  <c r="F6802" i="4"/>
  <c r="J4646" i="4" l="1"/>
  <c r="I4646" i="4"/>
  <c r="G4648" i="4"/>
  <c r="H4647" i="4"/>
  <c r="F6803" i="4"/>
  <c r="J4647" i="4" l="1"/>
  <c r="I4647" i="4"/>
  <c r="G4649" i="4"/>
  <c r="H4648" i="4"/>
  <c r="F6804" i="4"/>
  <c r="J4648" i="4" l="1"/>
  <c r="I4648" i="4"/>
  <c r="G4650" i="4"/>
  <c r="H4649" i="4"/>
  <c r="F6805" i="4"/>
  <c r="J4649" i="4" l="1"/>
  <c r="I4649" i="4"/>
  <c r="G4651" i="4"/>
  <c r="H4650" i="4"/>
  <c r="F6806" i="4"/>
  <c r="J4650" i="4" l="1"/>
  <c r="I4650" i="4"/>
  <c r="G4652" i="4"/>
  <c r="H4651" i="4"/>
  <c r="F6807" i="4"/>
  <c r="J4651" i="4" l="1"/>
  <c r="I4651" i="4"/>
  <c r="G4653" i="4"/>
  <c r="H4652" i="4"/>
  <c r="F6808" i="4"/>
  <c r="J4652" i="4" l="1"/>
  <c r="I4652" i="4"/>
  <c r="G4654" i="4"/>
  <c r="H4653" i="4"/>
  <c r="F6809" i="4"/>
  <c r="J4653" i="4" l="1"/>
  <c r="I4653" i="4"/>
  <c r="G4655" i="4"/>
  <c r="H4654" i="4"/>
  <c r="F6810" i="4"/>
  <c r="J4654" i="4" l="1"/>
  <c r="I4654" i="4"/>
  <c r="G4656" i="4"/>
  <c r="H4655" i="4"/>
  <c r="F6811" i="4"/>
  <c r="J4655" i="4" l="1"/>
  <c r="I4655" i="4"/>
  <c r="G4657" i="4"/>
  <c r="H4656" i="4"/>
  <c r="F6812" i="4"/>
  <c r="J4656" i="4" l="1"/>
  <c r="I4656" i="4"/>
  <c r="G4658" i="4"/>
  <c r="H4657" i="4"/>
  <c r="F6813" i="4"/>
  <c r="J4657" i="4" l="1"/>
  <c r="I4657" i="4"/>
  <c r="G4659" i="4"/>
  <c r="H4658" i="4"/>
  <c r="F6814" i="4"/>
  <c r="J4658" i="4" l="1"/>
  <c r="I4658" i="4"/>
  <c r="G4660" i="4"/>
  <c r="H4659" i="4"/>
  <c r="F6815" i="4"/>
  <c r="J4659" i="4" l="1"/>
  <c r="I4659" i="4"/>
  <c r="G4661" i="4"/>
  <c r="H4660" i="4"/>
  <c r="F6816" i="4"/>
  <c r="J4660" i="4" l="1"/>
  <c r="I4660" i="4"/>
  <c r="G4662" i="4"/>
  <c r="H4661" i="4"/>
  <c r="F6817" i="4"/>
  <c r="J4661" i="4" l="1"/>
  <c r="I4661" i="4"/>
  <c r="G4663" i="4"/>
  <c r="H4662" i="4"/>
  <c r="F6818" i="4"/>
  <c r="J4662" i="4" l="1"/>
  <c r="I4662" i="4"/>
  <c r="G4664" i="4"/>
  <c r="H4663" i="4"/>
  <c r="F6819" i="4"/>
  <c r="J4663" i="4" l="1"/>
  <c r="I4663" i="4"/>
  <c r="G4665" i="4"/>
  <c r="H4664" i="4"/>
  <c r="F6820" i="4"/>
  <c r="J4664" i="4" l="1"/>
  <c r="I4664" i="4"/>
  <c r="G4666" i="4"/>
  <c r="H4665" i="4"/>
  <c r="F6821" i="4"/>
  <c r="J4665" i="4" l="1"/>
  <c r="I4665" i="4"/>
  <c r="G4667" i="4"/>
  <c r="H4666" i="4"/>
  <c r="F6822" i="4"/>
  <c r="J4666" i="4" l="1"/>
  <c r="I4666" i="4"/>
  <c r="G4668" i="4"/>
  <c r="H4667" i="4"/>
  <c r="F6823" i="4"/>
  <c r="J4667" i="4" l="1"/>
  <c r="I4667" i="4"/>
  <c r="G4669" i="4"/>
  <c r="H4668" i="4"/>
  <c r="F6824" i="4"/>
  <c r="J4668" i="4" l="1"/>
  <c r="I4668" i="4"/>
  <c r="G4670" i="4"/>
  <c r="H4669" i="4"/>
  <c r="F6825" i="4"/>
  <c r="J4669" i="4" l="1"/>
  <c r="I4669" i="4"/>
  <c r="G4671" i="4"/>
  <c r="H4670" i="4"/>
  <c r="F6826" i="4"/>
  <c r="J4670" i="4" l="1"/>
  <c r="I4670" i="4"/>
  <c r="G4672" i="4"/>
  <c r="H4671" i="4"/>
  <c r="F6827" i="4"/>
  <c r="J4671" i="4" l="1"/>
  <c r="I4671" i="4"/>
  <c r="G4673" i="4"/>
  <c r="H4672" i="4"/>
  <c r="F6828" i="4"/>
  <c r="J4672" i="4" l="1"/>
  <c r="I4672" i="4"/>
  <c r="G4674" i="4"/>
  <c r="H4673" i="4"/>
  <c r="F6829" i="4"/>
  <c r="J4673" i="4" l="1"/>
  <c r="I4673" i="4"/>
  <c r="G4675" i="4"/>
  <c r="H4674" i="4"/>
  <c r="F6830" i="4"/>
  <c r="J4674" i="4" l="1"/>
  <c r="I4674" i="4"/>
  <c r="G4676" i="4"/>
  <c r="H4675" i="4"/>
  <c r="F6831" i="4"/>
  <c r="J4675" i="4" l="1"/>
  <c r="I4675" i="4"/>
  <c r="G4677" i="4"/>
  <c r="H4676" i="4"/>
  <c r="F6832" i="4"/>
  <c r="J4676" i="4" l="1"/>
  <c r="I4676" i="4"/>
  <c r="G4678" i="4"/>
  <c r="H4677" i="4"/>
  <c r="F6833" i="4"/>
  <c r="J4677" i="4" l="1"/>
  <c r="I4677" i="4"/>
  <c r="G4679" i="4"/>
  <c r="H4678" i="4"/>
  <c r="F6834" i="4"/>
  <c r="J4678" i="4" l="1"/>
  <c r="I4678" i="4"/>
  <c r="G4680" i="4"/>
  <c r="H4679" i="4"/>
  <c r="F6835" i="4"/>
  <c r="J4679" i="4" l="1"/>
  <c r="I4679" i="4"/>
  <c r="G4681" i="4"/>
  <c r="H4680" i="4"/>
  <c r="F6836" i="4"/>
  <c r="J4680" i="4" l="1"/>
  <c r="I4680" i="4"/>
  <c r="G4682" i="4"/>
  <c r="H4681" i="4"/>
  <c r="F6837" i="4"/>
  <c r="J4681" i="4" l="1"/>
  <c r="I4681" i="4"/>
  <c r="G4683" i="4"/>
  <c r="H4682" i="4"/>
  <c r="F6838" i="4"/>
  <c r="J4682" i="4" l="1"/>
  <c r="I4682" i="4"/>
  <c r="G4684" i="4"/>
  <c r="H4683" i="4"/>
  <c r="F6839" i="4"/>
  <c r="J4683" i="4" l="1"/>
  <c r="I4683" i="4"/>
  <c r="G4685" i="4"/>
  <c r="H4684" i="4"/>
  <c r="F6840" i="4"/>
  <c r="J4684" i="4" l="1"/>
  <c r="I4684" i="4"/>
  <c r="G4686" i="4"/>
  <c r="H4685" i="4"/>
  <c r="F6841" i="4"/>
  <c r="J4685" i="4" l="1"/>
  <c r="I4685" i="4"/>
  <c r="G4687" i="4"/>
  <c r="H4686" i="4"/>
  <c r="F6842" i="4"/>
  <c r="J4686" i="4" l="1"/>
  <c r="I4686" i="4"/>
  <c r="G4688" i="4"/>
  <c r="H4687" i="4"/>
  <c r="F6843" i="4"/>
  <c r="J4687" i="4" l="1"/>
  <c r="I4687" i="4"/>
  <c r="G4689" i="4"/>
  <c r="H4688" i="4"/>
  <c r="F6844" i="4"/>
  <c r="J4688" i="4" l="1"/>
  <c r="I4688" i="4"/>
  <c r="G4690" i="4"/>
  <c r="H4689" i="4"/>
  <c r="F6845" i="4"/>
  <c r="J4689" i="4" l="1"/>
  <c r="I4689" i="4"/>
  <c r="G4691" i="4"/>
  <c r="H4690" i="4"/>
  <c r="F6846" i="4"/>
  <c r="J4690" i="4" l="1"/>
  <c r="I4690" i="4"/>
  <c r="G4692" i="4"/>
  <c r="H4691" i="4"/>
  <c r="F6847" i="4"/>
  <c r="J4691" i="4" l="1"/>
  <c r="I4691" i="4"/>
  <c r="G4693" i="4"/>
  <c r="H4692" i="4"/>
  <c r="F6848" i="4"/>
  <c r="J4692" i="4" l="1"/>
  <c r="I4692" i="4"/>
  <c r="G4694" i="4"/>
  <c r="H4693" i="4"/>
  <c r="F6849" i="4"/>
  <c r="J4693" i="4" l="1"/>
  <c r="I4693" i="4"/>
  <c r="G4695" i="4"/>
  <c r="H4694" i="4"/>
  <c r="F6850" i="4"/>
  <c r="J4694" i="4" l="1"/>
  <c r="I4694" i="4"/>
  <c r="G4696" i="4"/>
  <c r="H4695" i="4"/>
  <c r="F6851" i="4"/>
  <c r="J4695" i="4" l="1"/>
  <c r="I4695" i="4"/>
  <c r="G4697" i="4"/>
  <c r="H4696" i="4"/>
  <c r="F6852" i="4"/>
  <c r="J4696" i="4" l="1"/>
  <c r="I4696" i="4"/>
  <c r="G4698" i="4"/>
  <c r="H4697" i="4"/>
  <c r="F6853" i="4"/>
  <c r="J4697" i="4" l="1"/>
  <c r="I4697" i="4"/>
  <c r="G4699" i="4"/>
  <c r="H4698" i="4"/>
  <c r="F6854" i="4"/>
  <c r="J4698" i="4" l="1"/>
  <c r="I4698" i="4"/>
  <c r="G4700" i="4"/>
  <c r="H4699" i="4"/>
  <c r="F6855" i="4"/>
  <c r="J4699" i="4" l="1"/>
  <c r="I4699" i="4"/>
  <c r="G4701" i="4"/>
  <c r="H4700" i="4"/>
  <c r="F6856" i="4"/>
  <c r="J4700" i="4" l="1"/>
  <c r="I4700" i="4"/>
  <c r="G4702" i="4"/>
  <c r="H4701" i="4"/>
  <c r="F6857" i="4"/>
  <c r="J4701" i="4" l="1"/>
  <c r="I4701" i="4"/>
  <c r="G4703" i="4"/>
  <c r="H4702" i="4"/>
  <c r="F6858" i="4"/>
  <c r="J4702" i="4" l="1"/>
  <c r="I4702" i="4"/>
  <c r="G4704" i="4"/>
  <c r="H4703" i="4"/>
  <c r="F6859" i="4"/>
  <c r="J4703" i="4" l="1"/>
  <c r="I4703" i="4"/>
  <c r="G4705" i="4"/>
  <c r="H4704" i="4"/>
  <c r="F6860" i="4"/>
  <c r="J4704" i="4" l="1"/>
  <c r="I4704" i="4"/>
  <c r="G4706" i="4"/>
  <c r="H4705" i="4"/>
  <c r="F6861" i="4"/>
  <c r="J4705" i="4" l="1"/>
  <c r="I4705" i="4"/>
  <c r="G4707" i="4"/>
  <c r="H4706" i="4"/>
  <c r="F6862" i="4"/>
  <c r="J4706" i="4" l="1"/>
  <c r="I4706" i="4"/>
  <c r="G4708" i="4"/>
  <c r="H4707" i="4"/>
  <c r="F6863" i="4"/>
  <c r="J4707" i="4" l="1"/>
  <c r="I4707" i="4"/>
  <c r="G4709" i="4"/>
  <c r="H4708" i="4"/>
  <c r="F6864" i="4"/>
  <c r="J4708" i="4" l="1"/>
  <c r="I4708" i="4"/>
  <c r="G4710" i="4"/>
  <c r="H4709" i="4"/>
  <c r="F6865" i="4"/>
  <c r="J4709" i="4" l="1"/>
  <c r="I4709" i="4"/>
  <c r="G4711" i="4"/>
  <c r="H4710" i="4"/>
  <c r="F6866" i="4"/>
  <c r="J4710" i="4" l="1"/>
  <c r="I4710" i="4"/>
  <c r="G4712" i="4"/>
  <c r="H4711" i="4"/>
  <c r="F6867" i="4"/>
  <c r="J4711" i="4" l="1"/>
  <c r="I4711" i="4"/>
  <c r="G4713" i="4"/>
  <c r="H4712" i="4"/>
  <c r="F6868" i="4"/>
  <c r="J4712" i="4" l="1"/>
  <c r="I4712" i="4"/>
  <c r="G4714" i="4"/>
  <c r="H4713" i="4"/>
  <c r="F6869" i="4"/>
  <c r="J4713" i="4" l="1"/>
  <c r="I4713" i="4"/>
  <c r="G4715" i="4"/>
  <c r="H4714" i="4"/>
  <c r="F6870" i="4"/>
  <c r="J4714" i="4" l="1"/>
  <c r="I4714" i="4"/>
  <c r="G4716" i="4"/>
  <c r="H4715" i="4"/>
  <c r="F6871" i="4"/>
  <c r="J4715" i="4" l="1"/>
  <c r="I4715" i="4"/>
  <c r="G4717" i="4"/>
  <c r="H4716" i="4"/>
  <c r="F6872" i="4"/>
  <c r="J4716" i="4" l="1"/>
  <c r="I4716" i="4"/>
  <c r="G4718" i="4"/>
  <c r="H4717" i="4"/>
  <c r="F6873" i="4"/>
  <c r="J4717" i="4" l="1"/>
  <c r="I4717" i="4"/>
  <c r="G4719" i="4"/>
  <c r="H4718" i="4"/>
  <c r="F6874" i="4"/>
  <c r="J4718" i="4" l="1"/>
  <c r="I4718" i="4"/>
  <c r="G4720" i="4"/>
  <c r="H4719" i="4"/>
  <c r="F6875" i="4"/>
  <c r="J4719" i="4" l="1"/>
  <c r="I4719" i="4"/>
  <c r="G4721" i="4"/>
  <c r="H4720" i="4"/>
  <c r="F6876" i="4"/>
  <c r="J4720" i="4" l="1"/>
  <c r="I4720" i="4"/>
  <c r="G4722" i="4"/>
  <c r="H4721" i="4"/>
  <c r="F6877" i="4"/>
  <c r="J4721" i="4" l="1"/>
  <c r="I4721" i="4"/>
  <c r="G4723" i="4"/>
  <c r="H4722" i="4"/>
  <c r="F6878" i="4"/>
  <c r="J4722" i="4" l="1"/>
  <c r="I4722" i="4"/>
  <c r="G4724" i="4"/>
  <c r="H4723" i="4"/>
  <c r="F6879" i="4"/>
  <c r="J4723" i="4" l="1"/>
  <c r="I4723" i="4"/>
  <c r="G4725" i="4"/>
  <c r="H4724" i="4"/>
  <c r="F6880" i="4"/>
  <c r="J4724" i="4" l="1"/>
  <c r="I4724" i="4"/>
  <c r="G4726" i="4"/>
  <c r="H4725" i="4"/>
  <c r="F6881" i="4"/>
  <c r="J4725" i="4" l="1"/>
  <c r="I4725" i="4"/>
  <c r="G4727" i="4"/>
  <c r="H4726" i="4"/>
  <c r="F6882" i="4"/>
  <c r="J4726" i="4" l="1"/>
  <c r="I4726" i="4"/>
  <c r="G4728" i="4"/>
  <c r="H4727" i="4"/>
  <c r="F6883" i="4"/>
  <c r="J4727" i="4" l="1"/>
  <c r="I4727" i="4"/>
  <c r="G4729" i="4"/>
  <c r="H4728" i="4"/>
  <c r="F6884" i="4"/>
  <c r="J4728" i="4" l="1"/>
  <c r="I4728" i="4"/>
  <c r="G4730" i="4"/>
  <c r="H4729" i="4"/>
  <c r="F6885" i="4"/>
  <c r="J4729" i="4" l="1"/>
  <c r="I4729" i="4"/>
  <c r="G4731" i="4"/>
  <c r="H4730" i="4"/>
  <c r="F6886" i="4"/>
  <c r="J4730" i="4" l="1"/>
  <c r="I4730" i="4"/>
  <c r="G4732" i="4"/>
  <c r="H4731" i="4"/>
  <c r="F6887" i="4"/>
  <c r="J4731" i="4" l="1"/>
  <c r="I4731" i="4"/>
  <c r="G4733" i="4"/>
  <c r="H4732" i="4"/>
  <c r="F6888" i="4"/>
  <c r="J4732" i="4" l="1"/>
  <c r="I4732" i="4"/>
  <c r="G4734" i="4"/>
  <c r="H4733" i="4"/>
  <c r="F6889" i="4"/>
  <c r="J4733" i="4" l="1"/>
  <c r="I4733" i="4"/>
  <c r="G4735" i="4"/>
  <c r="H4734" i="4"/>
  <c r="F6890" i="4"/>
  <c r="J4734" i="4" l="1"/>
  <c r="I4734" i="4"/>
  <c r="G4736" i="4"/>
  <c r="H4735" i="4"/>
  <c r="F6891" i="4"/>
  <c r="J4735" i="4" l="1"/>
  <c r="I4735" i="4"/>
  <c r="G4737" i="4"/>
  <c r="H4736" i="4"/>
  <c r="F6892" i="4"/>
  <c r="J4736" i="4" l="1"/>
  <c r="I4736" i="4"/>
  <c r="G4738" i="4"/>
  <c r="H4737" i="4"/>
  <c r="F6893" i="4"/>
  <c r="J4737" i="4" l="1"/>
  <c r="I4737" i="4"/>
  <c r="G4739" i="4"/>
  <c r="H4738" i="4"/>
  <c r="F6894" i="4"/>
  <c r="J4738" i="4" l="1"/>
  <c r="I4738" i="4"/>
  <c r="G4740" i="4"/>
  <c r="H4739" i="4"/>
  <c r="F6895" i="4"/>
  <c r="J4739" i="4" l="1"/>
  <c r="I4739" i="4"/>
  <c r="G4741" i="4"/>
  <c r="H4740" i="4"/>
  <c r="F6896" i="4"/>
  <c r="J4740" i="4" l="1"/>
  <c r="I4740" i="4"/>
  <c r="G4742" i="4"/>
  <c r="H4741" i="4"/>
  <c r="F6897" i="4"/>
  <c r="J4741" i="4" l="1"/>
  <c r="I4741" i="4"/>
  <c r="G4743" i="4"/>
  <c r="H4742" i="4"/>
  <c r="F6898" i="4"/>
  <c r="J4742" i="4" l="1"/>
  <c r="I4742" i="4"/>
  <c r="G4744" i="4"/>
  <c r="H4743" i="4"/>
  <c r="F6899" i="4"/>
  <c r="J4743" i="4" l="1"/>
  <c r="I4743" i="4"/>
  <c r="G4745" i="4"/>
  <c r="H4744" i="4"/>
  <c r="F6900" i="4"/>
  <c r="J4744" i="4" l="1"/>
  <c r="I4744" i="4"/>
  <c r="G4746" i="4"/>
  <c r="H4745" i="4"/>
  <c r="F6901" i="4"/>
  <c r="J4745" i="4" l="1"/>
  <c r="I4745" i="4"/>
  <c r="G4747" i="4"/>
  <c r="H4746" i="4"/>
  <c r="F6902" i="4"/>
  <c r="J4746" i="4" l="1"/>
  <c r="I4746" i="4"/>
  <c r="G4748" i="4"/>
  <c r="H4747" i="4"/>
  <c r="F6903" i="4"/>
  <c r="J4747" i="4" l="1"/>
  <c r="I4747" i="4"/>
  <c r="G4749" i="4"/>
  <c r="H4748" i="4"/>
  <c r="F6904" i="4"/>
  <c r="J4748" i="4" l="1"/>
  <c r="I4748" i="4"/>
  <c r="G4750" i="4"/>
  <c r="H4749" i="4"/>
  <c r="F6905" i="4"/>
  <c r="J4749" i="4" l="1"/>
  <c r="I4749" i="4"/>
  <c r="G4751" i="4"/>
  <c r="H4750" i="4"/>
  <c r="F6906" i="4"/>
  <c r="J4750" i="4" l="1"/>
  <c r="I4750" i="4"/>
  <c r="G4752" i="4"/>
  <c r="H4751" i="4"/>
  <c r="F6907" i="4"/>
  <c r="J4751" i="4" l="1"/>
  <c r="I4751" i="4"/>
  <c r="G4753" i="4"/>
  <c r="H4752" i="4"/>
  <c r="F6908" i="4"/>
  <c r="J4752" i="4" l="1"/>
  <c r="I4752" i="4"/>
  <c r="G4754" i="4"/>
  <c r="H4753" i="4"/>
  <c r="F6909" i="4"/>
  <c r="J4753" i="4" l="1"/>
  <c r="I4753" i="4"/>
  <c r="G4755" i="4"/>
  <c r="H4754" i="4"/>
  <c r="F6910" i="4"/>
  <c r="J4754" i="4" l="1"/>
  <c r="I4754" i="4"/>
  <c r="G4756" i="4"/>
  <c r="H4755" i="4"/>
  <c r="F6911" i="4"/>
  <c r="J4755" i="4" l="1"/>
  <c r="I4755" i="4"/>
  <c r="G4757" i="4"/>
  <c r="H4756" i="4"/>
  <c r="F6912" i="4"/>
  <c r="J4756" i="4" l="1"/>
  <c r="I4756" i="4"/>
  <c r="G4758" i="4"/>
  <c r="H4757" i="4"/>
  <c r="F6913" i="4"/>
  <c r="J4757" i="4" l="1"/>
  <c r="I4757" i="4"/>
  <c r="G4759" i="4"/>
  <c r="H4758" i="4"/>
  <c r="F6914" i="4"/>
  <c r="J4758" i="4" l="1"/>
  <c r="I4758" i="4"/>
  <c r="G4760" i="4"/>
  <c r="H4759" i="4"/>
  <c r="F6915" i="4"/>
  <c r="J4759" i="4" l="1"/>
  <c r="I4759" i="4"/>
  <c r="G4761" i="4"/>
  <c r="H4760" i="4"/>
  <c r="F6916" i="4"/>
  <c r="J4760" i="4" l="1"/>
  <c r="I4760" i="4"/>
  <c r="G4762" i="4"/>
  <c r="H4761" i="4"/>
  <c r="F6917" i="4"/>
  <c r="J4761" i="4" l="1"/>
  <c r="I4761" i="4"/>
  <c r="G4763" i="4"/>
  <c r="H4762" i="4"/>
  <c r="F6918" i="4"/>
  <c r="J4762" i="4" l="1"/>
  <c r="I4762" i="4"/>
  <c r="G4764" i="4"/>
  <c r="H4763" i="4"/>
  <c r="F6919" i="4"/>
  <c r="J4763" i="4" l="1"/>
  <c r="I4763" i="4"/>
  <c r="G4765" i="4"/>
  <c r="H4764" i="4"/>
  <c r="F6920" i="4"/>
  <c r="J4764" i="4" l="1"/>
  <c r="I4764" i="4"/>
  <c r="G4766" i="4"/>
  <c r="H4765" i="4"/>
  <c r="F6921" i="4"/>
  <c r="J4765" i="4" l="1"/>
  <c r="I4765" i="4"/>
  <c r="G4767" i="4"/>
  <c r="H4766" i="4"/>
  <c r="F6922" i="4"/>
  <c r="J4766" i="4" l="1"/>
  <c r="I4766" i="4"/>
  <c r="G4768" i="4"/>
  <c r="H4767" i="4"/>
  <c r="F6923" i="4"/>
  <c r="J4767" i="4" l="1"/>
  <c r="I4767" i="4"/>
  <c r="G4769" i="4"/>
  <c r="H4768" i="4"/>
  <c r="F6924" i="4"/>
  <c r="J4768" i="4" l="1"/>
  <c r="I4768" i="4"/>
  <c r="G4770" i="4"/>
  <c r="H4769" i="4"/>
  <c r="F6925" i="4"/>
  <c r="J4769" i="4" l="1"/>
  <c r="I4769" i="4"/>
  <c r="G4771" i="4"/>
  <c r="H4770" i="4"/>
  <c r="F6926" i="4"/>
  <c r="J4770" i="4" l="1"/>
  <c r="I4770" i="4"/>
  <c r="G4772" i="4"/>
  <c r="H4771" i="4"/>
  <c r="F6927" i="4"/>
  <c r="J4771" i="4" l="1"/>
  <c r="I4771" i="4"/>
  <c r="G4773" i="4"/>
  <c r="H4772" i="4"/>
  <c r="F6928" i="4"/>
  <c r="J4772" i="4" l="1"/>
  <c r="I4772" i="4"/>
  <c r="G4774" i="4"/>
  <c r="H4773" i="4"/>
  <c r="F6929" i="4"/>
  <c r="J4773" i="4" l="1"/>
  <c r="I4773" i="4"/>
  <c r="G4775" i="4"/>
  <c r="H4774" i="4"/>
  <c r="F6930" i="4"/>
  <c r="J4774" i="4" l="1"/>
  <c r="I4774" i="4"/>
  <c r="G4776" i="4"/>
  <c r="H4775" i="4"/>
  <c r="F6931" i="4"/>
  <c r="J4775" i="4" l="1"/>
  <c r="I4775" i="4"/>
  <c r="G4777" i="4"/>
  <c r="H4776" i="4"/>
  <c r="F6932" i="4"/>
  <c r="J4776" i="4" l="1"/>
  <c r="I4776" i="4"/>
  <c r="G4778" i="4"/>
  <c r="H4777" i="4"/>
  <c r="F6933" i="4"/>
  <c r="J4777" i="4" l="1"/>
  <c r="I4777" i="4"/>
  <c r="G4779" i="4"/>
  <c r="H4778" i="4"/>
  <c r="F6934" i="4"/>
  <c r="J4778" i="4" l="1"/>
  <c r="I4778" i="4"/>
  <c r="G4780" i="4"/>
  <c r="H4779" i="4"/>
  <c r="F6935" i="4"/>
  <c r="J4779" i="4" l="1"/>
  <c r="I4779" i="4"/>
  <c r="G4781" i="4"/>
  <c r="H4780" i="4"/>
  <c r="F6936" i="4"/>
  <c r="J4780" i="4" l="1"/>
  <c r="I4780" i="4"/>
  <c r="G4782" i="4"/>
  <c r="H4781" i="4"/>
  <c r="F6937" i="4"/>
  <c r="J4781" i="4" l="1"/>
  <c r="I4781" i="4"/>
  <c r="G4783" i="4"/>
  <c r="H4782" i="4"/>
  <c r="F6938" i="4"/>
  <c r="J4782" i="4" l="1"/>
  <c r="I4782" i="4"/>
  <c r="G4784" i="4"/>
  <c r="H4783" i="4"/>
  <c r="F6939" i="4"/>
  <c r="J4783" i="4" l="1"/>
  <c r="I4783" i="4"/>
  <c r="G4785" i="4"/>
  <c r="H4784" i="4"/>
  <c r="F6940" i="4"/>
  <c r="J4784" i="4" l="1"/>
  <c r="I4784" i="4"/>
  <c r="G4786" i="4"/>
  <c r="H4785" i="4"/>
  <c r="F6941" i="4"/>
  <c r="J4785" i="4" l="1"/>
  <c r="I4785" i="4"/>
  <c r="G4787" i="4"/>
  <c r="H4786" i="4"/>
  <c r="F6942" i="4"/>
  <c r="J4786" i="4" l="1"/>
  <c r="I4786" i="4"/>
  <c r="G4788" i="4"/>
  <c r="H4787" i="4"/>
  <c r="F6943" i="4"/>
  <c r="J4787" i="4" l="1"/>
  <c r="I4787" i="4"/>
  <c r="G4789" i="4"/>
  <c r="H4788" i="4"/>
  <c r="F6944" i="4"/>
  <c r="J4788" i="4" l="1"/>
  <c r="I4788" i="4"/>
  <c r="G4790" i="4"/>
  <c r="H4789" i="4"/>
  <c r="F6945" i="4"/>
  <c r="J4789" i="4" l="1"/>
  <c r="I4789" i="4"/>
  <c r="G4791" i="4"/>
  <c r="H4790" i="4"/>
  <c r="F6946" i="4"/>
  <c r="J4790" i="4" l="1"/>
  <c r="I4790" i="4"/>
  <c r="G4792" i="4"/>
  <c r="H4791" i="4"/>
  <c r="F6947" i="4"/>
  <c r="J4791" i="4" l="1"/>
  <c r="I4791" i="4"/>
  <c r="G4793" i="4"/>
  <c r="H4792" i="4"/>
  <c r="F6948" i="4"/>
  <c r="J4792" i="4" l="1"/>
  <c r="I4792" i="4"/>
  <c r="G4794" i="4"/>
  <c r="H4793" i="4"/>
  <c r="F6949" i="4"/>
  <c r="J4793" i="4" l="1"/>
  <c r="I4793" i="4"/>
  <c r="G4795" i="4"/>
  <c r="H4794" i="4"/>
  <c r="F6950" i="4"/>
  <c r="J4794" i="4" l="1"/>
  <c r="I4794" i="4"/>
  <c r="G4796" i="4"/>
  <c r="H4795" i="4"/>
  <c r="F6951" i="4"/>
  <c r="J4795" i="4" l="1"/>
  <c r="I4795" i="4"/>
  <c r="G4797" i="4"/>
  <c r="H4796" i="4"/>
  <c r="F6952" i="4"/>
  <c r="J4796" i="4" l="1"/>
  <c r="I4796" i="4"/>
  <c r="G4798" i="4"/>
  <c r="H4797" i="4"/>
  <c r="F6953" i="4"/>
  <c r="J4797" i="4" l="1"/>
  <c r="I4797" i="4"/>
  <c r="G4799" i="4"/>
  <c r="H4798" i="4"/>
  <c r="F6954" i="4"/>
  <c r="J4798" i="4" l="1"/>
  <c r="I4798" i="4"/>
  <c r="G4800" i="4"/>
  <c r="H4799" i="4"/>
  <c r="F6955" i="4"/>
  <c r="J4799" i="4" l="1"/>
  <c r="I4799" i="4"/>
  <c r="G4801" i="4"/>
  <c r="H4800" i="4"/>
  <c r="F6956" i="4"/>
  <c r="J4800" i="4" l="1"/>
  <c r="I4800" i="4"/>
  <c r="G4802" i="4"/>
  <c r="H4801" i="4"/>
  <c r="F6957" i="4"/>
  <c r="J4801" i="4" l="1"/>
  <c r="I4801" i="4"/>
  <c r="G4803" i="4"/>
  <c r="H4802" i="4"/>
  <c r="F6958" i="4"/>
  <c r="J4802" i="4" l="1"/>
  <c r="I4802" i="4"/>
  <c r="G4804" i="4"/>
  <c r="H4803" i="4"/>
  <c r="F6959" i="4"/>
  <c r="J4803" i="4" l="1"/>
  <c r="I4803" i="4"/>
  <c r="G4805" i="4"/>
  <c r="H4804" i="4"/>
  <c r="F6960" i="4"/>
  <c r="J4804" i="4" l="1"/>
  <c r="I4804" i="4"/>
  <c r="G4806" i="4"/>
  <c r="H4805" i="4"/>
  <c r="F6961" i="4"/>
  <c r="J4805" i="4" l="1"/>
  <c r="I4805" i="4"/>
  <c r="G4807" i="4"/>
  <c r="H4806" i="4"/>
  <c r="F6962" i="4"/>
  <c r="J4806" i="4" l="1"/>
  <c r="I4806" i="4"/>
  <c r="G4808" i="4"/>
  <c r="H4807" i="4"/>
  <c r="F6963" i="4"/>
  <c r="J4807" i="4" l="1"/>
  <c r="I4807" i="4"/>
  <c r="G4809" i="4"/>
  <c r="H4808" i="4"/>
  <c r="F6964" i="4"/>
  <c r="J4808" i="4" l="1"/>
  <c r="I4808" i="4"/>
  <c r="G4810" i="4"/>
  <c r="H4809" i="4"/>
  <c r="F6965" i="4"/>
  <c r="J4809" i="4" l="1"/>
  <c r="I4809" i="4"/>
  <c r="G4811" i="4"/>
  <c r="H4810" i="4"/>
  <c r="F6966" i="4"/>
  <c r="J4810" i="4" l="1"/>
  <c r="I4810" i="4"/>
  <c r="G4812" i="4"/>
  <c r="H4811" i="4"/>
  <c r="F6967" i="4"/>
  <c r="J4811" i="4" l="1"/>
  <c r="I4811" i="4"/>
  <c r="G4813" i="4"/>
  <c r="H4812" i="4"/>
  <c r="F6968" i="4"/>
  <c r="J4812" i="4" l="1"/>
  <c r="I4812" i="4"/>
  <c r="G4814" i="4"/>
  <c r="H4813" i="4"/>
  <c r="F6969" i="4"/>
  <c r="J4813" i="4" l="1"/>
  <c r="I4813" i="4"/>
  <c r="G4815" i="4"/>
  <c r="H4814" i="4"/>
  <c r="F6970" i="4"/>
  <c r="J4814" i="4" l="1"/>
  <c r="I4814" i="4"/>
  <c r="G4816" i="4"/>
  <c r="H4815" i="4"/>
  <c r="F6971" i="4"/>
  <c r="J4815" i="4" l="1"/>
  <c r="I4815" i="4"/>
  <c r="G4817" i="4"/>
  <c r="H4816" i="4"/>
  <c r="F6972" i="4"/>
  <c r="J4816" i="4" l="1"/>
  <c r="I4816" i="4"/>
  <c r="G4818" i="4"/>
  <c r="H4817" i="4"/>
  <c r="F6973" i="4"/>
  <c r="J4817" i="4" l="1"/>
  <c r="I4817" i="4"/>
  <c r="G4819" i="4"/>
  <c r="H4818" i="4"/>
  <c r="F6974" i="4"/>
  <c r="J4818" i="4" l="1"/>
  <c r="I4818" i="4"/>
  <c r="G4820" i="4"/>
  <c r="H4819" i="4"/>
  <c r="F6975" i="4"/>
  <c r="J4819" i="4" l="1"/>
  <c r="I4819" i="4"/>
  <c r="G4821" i="4"/>
  <c r="H4820" i="4"/>
  <c r="F6976" i="4"/>
  <c r="J4820" i="4" l="1"/>
  <c r="I4820" i="4"/>
  <c r="G4822" i="4"/>
  <c r="H4821" i="4"/>
  <c r="F6977" i="4"/>
  <c r="J4821" i="4" l="1"/>
  <c r="I4821" i="4"/>
  <c r="G4823" i="4"/>
  <c r="H4822" i="4"/>
  <c r="F6978" i="4"/>
  <c r="J4822" i="4" l="1"/>
  <c r="I4822" i="4"/>
  <c r="G4824" i="4"/>
  <c r="H4823" i="4"/>
  <c r="F6979" i="4"/>
  <c r="J4823" i="4" l="1"/>
  <c r="I4823" i="4"/>
  <c r="G4825" i="4"/>
  <c r="H4824" i="4"/>
  <c r="F6980" i="4"/>
  <c r="J4824" i="4" l="1"/>
  <c r="I4824" i="4"/>
  <c r="G4826" i="4"/>
  <c r="H4825" i="4"/>
  <c r="F6981" i="4"/>
  <c r="J4825" i="4" l="1"/>
  <c r="I4825" i="4"/>
  <c r="G4827" i="4"/>
  <c r="H4826" i="4"/>
  <c r="F6982" i="4"/>
  <c r="J4826" i="4" l="1"/>
  <c r="I4826" i="4"/>
  <c r="G4828" i="4"/>
  <c r="H4827" i="4"/>
  <c r="F6983" i="4"/>
  <c r="J4827" i="4" l="1"/>
  <c r="I4827" i="4"/>
  <c r="G4829" i="4"/>
  <c r="H4828" i="4"/>
  <c r="F6984" i="4"/>
  <c r="J4828" i="4" l="1"/>
  <c r="I4828" i="4"/>
  <c r="G4830" i="4"/>
  <c r="H4829" i="4"/>
  <c r="F6985" i="4"/>
  <c r="J4829" i="4" l="1"/>
  <c r="I4829" i="4"/>
  <c r="G4831" i="4"/>
  <c r="H4830" i="4"/>
  <c r="F6986" i="4"/>
  <c r="J4830" i="4" l="1"/>
  <c r="I4830" i="4"/>
  <c r="G4832" i="4"/>
  <c r="H4831" i="4"/>
  <c r="F6987" i="4"/>
  <c r="J4831" i="4" l="1"/>
  <c r="I4831" i="4"/>
  <c r="G4833" i="4"/>
  <c r="H4832" i="4"/>
  <c r="F6988" i="4"/>
  <c r="J4832" i="4" l="1"/>
  <c r="I4832" i="4"/>
  <c r="G4834" i="4"/>
  <c r="H4833" i="4"/>
  <c r="F6989" i="4"/>
  <c r="J4833" i="4" l="1"/>
  <c r="I4833" i="4"/>
  <c r="G4835" i="4"/>
  <c r="H4834" i="4"/>
  <c r="F6990" i="4"/>
  <c r="J4834" i="4" l="1"/>
  <c r="I4834" i="4"/>
  <c r="G4836" i="4"/>
  <c r="H4835" i="4"/>
  <c r="F6991" i="4"/>
  <c r="J4835" i="4" l="1"/>
  <c r="I4835" i="4"/>
  <c r="G4837" i="4"/>
  <c r="H4836" i="4"/>
  <c r="F6992" i="4"/>
  <c r="J4836" i="4" l="1"/>
  <c r="I4836" i="4"/>
  <c r="G4838" i="4"/>
  <c r="H4837" i="4"/>
  <c r="F6993" i="4"/>
  <c r="J4837" i="4" l="1"/>
  <c r="I4837" i="4"/>
  <c r="G4839" i="4"/>
  <c r="H4838" i="4"/>
  <c r="F6994" i="4"/>
  <c r="J4838" i="4" l="1"/>
  <c r="I4838" i="4"/>
  <c r="G4840" i="4"/>
  <c r="H4839" i="4"/>
  <c r="F6995" i="4"/>
  <c r="J4839" i="4" l="1"/>
  <c r="I4839" i="4"/>
  <c r="G4841" i="4"/>
  <c r="H4840" i="4"/>
  <c r="F6996" i="4"/>
  <c r="J4840" i="4" l="1"/>
  <c r="I4840" i="4"/>
  <c r="G4842" i="4"/>
  <c r="H4841" i="4"/>
  <c r="F6997" i="4"/>
  <c r="J4841" i="4" l="1"/>
  <c r="I4841" i="4"/>
  <c r="G4843" i="4"/>
  <c r="H4842" i="4"/>
  <c r="F6998" i="4"/>
  <c r="J4842" i="4" l="1"/>
  <c r="I4842" i="4"/>
  <c r="G4844" i="4"/>
  <c r="H4843" i="4"/>
  <c r="F6999" i="4"/>
  <c r="J4843" i="4" l="1"/>
  <c r="I4843" i="4"/>
  <c r="G4845" i="4"/>
  <c r="H4844" i="4"/>
  <c r="F7000" i="4"/>
  <c r="J4844" i="4" l="1"/>
  <c r="I4844" i="4"/>
  <c r="G4846" i="4"/>
  <c r="H4845" i="4"/>
  <c r="F7001" i="4"/>
  <c r="J4845" i="4" l="1"/>
  <c r="I4845" i="4"/>
  <c r="G4847" i="4"/>
  <c r="H4846" i="4"/>
  <c r="F7002" i="4"/>
  <c r="J4846" i="4" l="1"/>
  <c r="I4846" i="4"/>
  <c r="G4848" i="4"/>
  <c r="H4847" i="4"/>
  <c r="F7003" i="4"/>
  <c r="J4847" i="4" l="1"/>
  <c r="I4847" i="4"/>
  <c r="G4849" i="4"/>
  <c r="H4848" i="4"/>
  <c r="F7004" i="4"/>
  <c r="J4848" i="4" l="1"/>
  <c r="I4848" i="4"/>
  <c r="G4850" i="4"/>
  <c r="H4849" i="4"/>
  <c r="F7005" i="4"/>
  <c r="J4849" i="4" l="1"/>
  <c r="I4849" i="4"/>
  <c r="G4851" i="4"/>
  <c r="H4850" i="4"/>
  <c r="F7006" i="4"/>
  <c r="J4850" i="4" l="1"/>
  <c r="I4850" i="4"/>
  <c r="G4852" i="4"/>
  <c r="H4851" i="4"/>
  <c r="F7007" i="4"/>
  <c r="J4851" i="4" l="1"/>
  <c r="I4851" i="4"/>
  <c r="G4853" i="4"/>
  <c r="H4852" i="4"/>
  <c r="F7008" i="4"/>
  <c r="J4852" i="4" l="1"/>
  <c r="I4852" i="4"/>
  <c r="G4854" i="4"/>
  <c r="H4853" i="4"/>
  <c r="F7009" i="4"/>
  <c r="J4853" i="4" l="1"/>
  <c r="I4853" i="4"/>
  <c r="G4855" i="4"/>
  <c r="H4854" i="4"/>
  <c r="F7010" i="4"/>
  <c r="J4854" i="4" l="1"/>
  <c r="I4854" i="4"/>
  <c r="G4856" i="4"/>
  <c r="H4855" i="4"/>
  <c r="F7011" i="4"/>
  <c r="J4855" i="4" l="1"/>
  <c r="I4855" i="4"/>
  <c r="G4857" i="4"/>
  <c r="H4856" i="4"/>
  <c r="F7012" i="4"/>
  <c r="J4856" i="4" l="1"/>
  <c r="I4856" i="4"/>
  <c r="G4858" i="4"/>
  <c r="H4857" i="4"/>
  <c r="F7013" i="4"/>
  <c r="J4857" i="4" l="1"/>
  <c r="I4857" i="4"/>
  <c r="G4859" i="4"/>
  <c r="H4858" i="4"/>
  <c r="F7014" i="4"/>
  <c r="J4858" i="4" l="1"/>
  <c r="I4858" i="4"/>
  <c r="G4860" i="4"/>
  <c r="H4859" i="4"/>
  <c r="F7015" i="4"/>
  <c r="J4859" i="4" l="1"/>
  <c r="I4859" i="4"/>
  <c r="G4861" i="4"/>
  <c r="H4860" i="4"/>
  <c r="F7016" i="4"/>
  <c r="J4860" i="4" l="1"/>
  <c r="I4860" i="4"/>
  <c r="G4862" i="4"/>
  <c r="H4861" i="4"/>
  <c r="F7017" i="4"/>
  <c r="J4861" i="4" l="1"/>
  <c r="I4861" i="4"/>
  <c r="G4863" i="4"/>
  <c r="H4862" i="4"/>
  <c r="F7018" i="4"/>
  <c r="J4862" i="4" l="1"/>
  <c r="I4862" i="4"/>
  <c r="G4864" i="4"/>
  <c r="H4863" i="4"/>
  <c r="F7019" i="4"/>
  <c r="J4863" i="4" l="1"/>
  <c r="I4863" i="4"/>
  <c r="G4865" i="4"/>
  <c r="H4864" i="4"/>
  <c r="F7020" i="4"/>
  <c r="J4864" i="4" l="1"/>
  <c r="I4864" i="4"/>
  <c r="G4866" i="4"/>
  <c r="H4865" i="4"/>
  <c r="F7021" i="4"/>
  <c r="J4865" i="4" l="1"/>
  <c r="I4865" i="4"/>
  <c r="G4867" i="4"/>
  <c r="H4866" i="4"/>
  <c r="F7022" i="4"/>
  <c r="J4866" i="4" l="1"/>
  <c r="I4866" i="4"/>
  <c r="G4868" i="4"/>
  <c r="H4867" i="4"/>
  <c r="F7023" i="4"/>
  <c r="J4867" i="4" l="1"/>
  <c r="I4867" i="4"/>
  <c r="G4869" i="4"/>
  <c r="H4868" i="4"/>
  <c r="F7024" i="4"/>
  <c r="J4868" i="4" l="1"/>
  <c r="I4868" i="4"/>
  <c r="G4870" i="4"/>
  <c r="H4869" i="4"/>
  <c r="F7025" i="4"/>
  <c r="J4869" i="4" l="1"/>
  <c r="I4869" i="4"/>
  <c r="G4871" i="4"/>
  <c r="H4870" i="4"/>
  <c r="F7026" i="4"/>
  <c r="J4870" i="4" l="1"/>
  <c r="I4870" i="4"/>
  <c r="G4872" i="4"/>
  <c r="H4871" i="4"/>
  <c r="F7027" i="4"/>
  <c r="J4871" i="4" l="1"/>
  <c r="I4871" i="4"/>
  <c r="G4873" i="4"/>
  <c r="H4872" i="4"/>
  <c r="F7028" i="4"/>
  <c r="J4872" i="4" l="1"/>
  <c r="I4872" i="4"/>
  <c r="G4874" i="4"/>
  <c r="H4873" i="4"/>
  <c r="F7029" i="4"/>
  <c r="J4873" i="4" l="1"/>
  <c r="I4873" i="4"/>
  <c r="G4875" i="4"/>
  <c r="H4874" i="4"/>
  <c r="F7030" i="4"/>
  <c r="J4874" i="4" l="1"/>
  <c r="I4874" i="4"/>
  <c r="G4876" i="4"/>
  <c r="H4875" i="4"/>
  <c r="F7031" i="4"/>
  <c r="J4875" i="4" l="1"/>
  <c r="I4875" i="4"/>
  <c r="G4877" i="4"/>
  <c r="H4876" i="4"/>
  <c r="F7032" i="4"/>
  <c r="J4876" i="4" l="1"/>
  <c r="I4876" i="4"/>
  <c r="G4878" i="4"/>
  <c r="H4877" i="4"/>
  <c r="F7033" i="4"/>
  <c r="J4877" i="4" l="1"/>
  <c r="I4877" i="4"/>
  <c r="G4879" i="4"/>
  <c r="H4878" i="4"/>
  <c r="F7034" i="4"/>
  <c r="J4878" i="4" l="1"/>
  <c r="I4878" i="4"/>
  <c r="G4880" i="4"/>
  <c r="H4879" i="4"/>
  <c r="F7035" i="4"/>
  <c r="J4879" i="4" l="1"/>
  <c r="I4879" i="4"/>
  <c r="G4881" i="4"/>
  <c r="H4880" i="4"/>
  <c r="F7036" i="4"/>
  <c r="J4880" i="4" l="1"/>
  <c r="I4880" i="4"/>
  <c r="G4882" i="4"/>
  <c r="H4881" i="4"/>
  <c r="F7037" i="4"/>
  <c r="J4881" i="4" l="1"/>
  <c r="I4881" i="4"/>
  <c r="G4883" i="4"/>
  <c r="H4882" i="4"/>
  <c r="F7038" i="4"/>
  <c r="J4882" i="4" l="1"/>
  <c r="I4882" i="4"/>
  <c r="G4884" i="4"/>
  <c r="H4883" i="4"/>
  <c r="F7039" i="4"/>
  <c r="J4883" i="4" l="1"/>
  <c r="I4883" i="4"/>
  <c r="G4885" i="4"/>
  <c r="H4884" i="4"/>
  <c r="F7040" i="4"/>
  <c r="J4884" i="4" l="1"/>
  <c r="I4884" i="4"/>
  <c r="G4886" i="4"/>
  <c r="H4885" i="4"/>
  <c r="F7041" i="4"/>
  <c r="J4885" i="4" l="1"/>
  <c r="I4885" i="4"/>
  <c r="G4887" i="4"/>
  <c r="H4886" i="4"/>
  <c r="F7042" i="4"/>
  <c r="J4886" i="4" l="1"/>
  <c r="I4886" i="4"/>
  <c r="G4888" i="4"/>
  <c r="H4887" i="4"/>
  <c r="F7043" i="4"/>
  <c r="J4887" i="4" l="1"/>
  <c r="I4887" i="4"/>
  <c r="G4889" i="4"/>
  <c r="H4888" i="4"/>
  <c r="F7044" i="4"/>
  <c r="J4888" i="4" l="1"/>
  <c r="I4888" i="4"/>
  <c r="G4890" i="4"/>
  <c r="H4889" i="4"/>
  <c r="F7045" i="4"/>
  <c r="J4889" i="4" l="1"/>
  <c r="I4889" i="4"/>
  <c r="G4891" i="4"/>
  <c r="H4890" i="4"/>
  <c r="F7046" i="4"/>
  <c r="J4890" i="4" l="1"/>
  <c r="I4890" i="4"/>
  <c r="G4892" i="4"/>
  <c r="H4891" i="4"/>
  <c r="F7047" i="4"/>
  <c r="J4891" i="4" l="1"/>
  <c r="I4891" i="4"/>
  <c r="G4893" i="4"/>
  <c r="H4892" i="4"/>
  <c r="F7048" i="4"/>
  <c r="J4892" i="4" l="1"/>
  <c r="I4892" i="4"/>
  <c r="G4894" i="4"/>
  <c r="H4893" i="4"/>
  <c r="F7049" i="4"/>
  <c r="J4893" i="4" l="1"/>
  <c r="I4893" i="4"/>
  <c r="G4895" i="4"/>
  <c r="H4894" i="4"/>
  <c r="F7050" i="4"/>
  <c r="J4894" i="4" l="1"/>
  <c r="I4894" i="4"/>
  <c r="G4896" i="4"/>
  <c r="H4895" i="4"/>
  <c r="F7051" i="4"/>
  <c r="J4895" i="4" l="1"/>
  <c r="I4895" i="4"/>
  <c r="G4897" i="4"/>
  <c r="H4896" i="4"/>
  <c r="F7052" i="4"/>
  <c r="J4896" i="4" l="1"/>
  <c r="I4896" i="4"/>
  <c r="G4898" i="4"/>
  <c r="H4897" i="4"/>
  <c r="F7053" i="4"/>
  <c r="J4897" i="4" l="1"/>
  <c r="I4897" i="4"/>
  <c r="G4899" i="4"/>
  <c r="H4898" i="4"/>
  <c r="F7054" i="4"/>
  <c r="J4898" i="4" l="1"/>
  <c r="I4898" i="4"/>
  <c r="G4900" i="4"/>
  <c r="H4899" i="4"/>
  <c r="F7055" i="4"/>
  <c r="J4899" i="4" l="1"/>
  <c r="I4899" i="4"/>
  <c r="G4901" i="4"/>
  <c r="H4900" i="4"/>
  <c r="F7056" i="4"/>
  <c r="J4900" i="4" l="1"/>
  <c r="I4900" i="4"/>
  <c r="G4902" i="4"/>
  <c r="H4901" i="4"/>
  <c r="F7057" i="4"/>
  <c r="J4901" i="4" l="1"/>
  <c r="I4901" i="4"/>
  <c r="G4903" i="4"/>
  <c r="H4902" i="4"/>
  <c r="F7058" i="4"/>
  <c r="J4902" i="4" l="1"/>
  <c r="I4902" i="4"/>
  <c r="G4904" i="4"/>
  <c r="H4903" i="4"/>
  <c r="F7059" i="4"/>
  <c r="J4903" i="4" l="1"/>
  <c r="I4903" i="4"/>
  <c r="G4905" i="4"/>
  <c r="H4904" i="4"/>
  <c r="F7060" i="4"/>
  <c r="J4904" i="4" l="1"/>
  <c r="I4904" i="4"/>
  <c r="G4906" i="4"/>
  <c r="H4905" i="4"/>
  <c r="F7061" i="4"/>
  <c r="J4905" i="4" l="1"/>
  <c r="I4905" i="4"/>
  <c r="G4907" i="4"/>
  <c r="H4906" i="4"/>
  <c r="F7062" i="4"/>
  <c r="J4906" i="4" l="1"/>
  <c r="I4906" i="4"/>
  <c r="G4908" i="4"/>
  <c r="H4907" i="4"/>
  <c r="F7063" i="4"/>
  <c r="J4907" i="4" l="1"/>
  <c r="I4907" i="4"/>
  <c r="G4909" i="4"/>
  <c r="H4908" i="4"/>
  <c r="F7064" i="4"/>
  <c r="J4908" i="4" l="1"/>
  <c r="I4908" i="4"/>
  <c r="G4910" i="4"/>
  <c r="H4909" i="4"/>
  <c r="F7065" i="4"/>
  <c r="J4909" i="4" l="1"/>
  <c r="I4909" i="4"/>
  <c r="G4911" i="4"/>
  <c r="H4910" i="4"/>
  <c r="F7066" i="4"/>
  <c r="J4910" i="4" l="1"/>
  <c r="I4910" i="4"/>
  <c r="G4912" i="4"/>
  <c r="H4911" i="4"/>
  <c r="F7067" i="4"/>
  <c r="J4911" i="4" l="1"/>
  <c r="I4911" i="4"/>
  <c r="G4913" i="4"/>
  <c r="H4912" i="4"/>
  <c r="F7068" i="4"/>
  <c r="J4912" i="4" l="1"/>
  <c r="I4912" i="4"/>
  <c r="G4914" i="4"/>
  <c r="H4913" i="4"/>
  <c r="F7069" i="4"/>
  <c r="J4913" i="4" l="1"/>
  <c r="I4913" i="4"/>
  <c r="G4915" i="4"/>
  <c r="H4914" i="4"/>
  <c r="F7070" i="4"/>
  <c r="J4914" i="4" l="1"/>
  <c r="I4914" i="4"/>
  <c r="G4916" i="4"/>
  <c r="H4915" i="4"/>
  <c r="F7071" i="4"/>
  <c r="J4915" i="4" l="1"/>
  <c r="I4915" i="4"/>
  <c r="G4917" i="4"/>
  <c r="H4916" i="4"/>
  <c r="F7072" i="4"/>
  <c r="J4916" i="4" l="1"/>
  <c r="I4916" i="4"/>
  <c r="G4918" i="4"/>
  <c r="H4917" i="4"/>
  <c r="F7073" i="4"/>
  <c r="J4917" i="4" l="1"/>
  <c r="I4917" i="4"/>
  <c r="G4919" i="4"/>
  <c r="H4918" i="4"/>
  <c r="F7074" i="4"/>
  <c r="J4918" i="4" l="1"/>
  <c r="I4918" i="4"/>
  <c r="G4920" i="4"/>
  <c r="H4919" i="4"/>
  <c r="F7075" i="4"/>
  <c r="J4919" i="4" l="1"/>
  <c r="I4919" i="4"/>
  <c r="G4921" i="4"/>
  <c r="H4920" i="4"/>
  <c r="F7076" i="4"/>
  <c r="J4920" i="4" l="1"/>
  <c r="I4920" i="4"/>
  <c r="G4922" i="4"/>
  <c r="H4921" i="4"/>
  <c r="F7077" i="4"/>
  <c r="J4921" i="4" l="1"/>
  <c r="I4921" i="4"/>
  <c r="G4923" i="4"/>
  <c r="H4922" i="4"/>
  <c r="F7078" i="4"/>
  <c r="J4922" i="4" l="1"/>
  <c r="I4922" i="4"/>
  <c r="G4924" i="4"/>
  <c r="H4923" i="4"/>
  <c r="F7079" i="4"/>
  <c r="J4923" i="4" l="1"/>
  <c r="I4923" i="4"/>
  <c r="G4925" i="4"/>
  <c r="H4924" i="4"/>
  <c r="F7080" i="4"/>
  <c r="J4924" i="4" l="1"/>
  <c r="I4924" i="4"/>
  <c r="G4926" i="4"/>
  <c r="H4925" i="4"/>
  <c r="F7081" i="4"/>
  <c r="J4925" i="4" l="1"/>
  <c r="I4925" i="4"/>
  <c r="G4927" i="4"/>
  <c r="H4926" i="4"/>
  <c r="F7082" i="4"/>
  <c r="J4926" i="4" l="1"/>
  <c r="I4926" i="4"/>
  <c r="G4928" i="4"/>
  <c r="H4927" i="4"/>
  <c r="F7083" i="4"/>
  <c r="J4927" i="4" l="1"/>
  <c r="I4927" i="4"/>
  <c r="G4929" i="4"/>
  <c r="H4928" i="4"/>
  <c r="F7084" i="4"/>
  <c r="J4928" i="4" l="1"/>
  <c r="I4928" i="4"/>
  <c r="G4930" i="4"/>
  <c r="H4929" i="4"/>
  <c r="F7085" i="4"/>
  <c r="J4929" i="4" l="1"/>
  <c r="I4929" i="4"/>
  <c r="G4931" i="4"/>
  <c r="H4930" i="4"/>
  <c r="F7086" i="4"/>
  <c r="J4930" i="4" l="1"/>
  <c r="I4930" i="4"/>
  <c r="G4932" i="4"/>
  <c r="H4931" i="4"/>
  <c r="F7087" i="4"/>
  <c r="J4931" i="4" l="1"/>
  <c r="I4931" i="4"/>
  <c r="G4933" i="4"/>
  <c r="H4932" i="4"/>
  <c r="F7088" i="4"/>
  <c r="J4932" i="4" l="1"/>
  <c r="I4932" i="4"/>
  <c r="G4934" i="4"/>
  <c r="H4933" i="4"/>
  <c r="F7089" i="4"/>
  <c r="J4933" i="4" l="1"/>
  <c r="I4933" i="4"/>
  <c r="G4935" i="4"/>
  <c r="H4934" i="4"/>
  <c r="F7090" i="4"/>
  <c r="J4934" i="4" l="1"/>
  <c r="I4934" i="4"/>
  <c r="G4936" i="4"/>
  <c r="H4935" i="4"/>
  <c r="F7091" i="4"/>
  <c r="J4935" i="4" l="1"/>
  <c r="I4935" i="4"/>
  <c r="G4937" i="4"/>
  <c r="H4936" i="4"/>
  <c r="F7092" i="4"/>
  <c r="J4936" i="4" l="1"/>
  <c r="I4936" i="4"/>
  <c r="G4938" i="4"/>
  <c r="H4937" i="4"/>
  <c r="F7093" i="4"/>
  <c r="J4937" i="4" l="1"/>
  <c r="I4937" i="4"/>
  <c r="G4939" i="4"/>
  <c r="H4938" i="4"/>
  <c r="F7094" i="4"/>
  <c r="J4938" i="4" l="1"/>
  <c r="I4938" i="4"/>
  <c r="G4940" i="4"/>
  <c r="H4939" i="4"/>
  <c r="F7095" i="4"/>
  <c r="J4939" i="4" l="1"/>
  <c r="I4939" i="4"/>
  <c r="G4941" i="4"/>
  <c r="H4940" i="4"/>
  <c r="F7096" i="4"/>
  <c r="J4940" i="4" l="1"/>
  <c r="I4940" i="4"/>
  <c r="G4942" i="4"/>
  <c r="H4941" i="4"/>
  <c r="F7097" i="4"/>
  <c r="J4941" i="4" l="1"/>
  <c r="I4941" i="4"/>
  <c r="G4943" i="4"/>
  <c r="H4942" i="4"/>
  <c r="F7098" i="4"/>
  <c r="J4942" i="4" l="1"/>
  <c r="I4942" i="4"/>
  <c r="G4944" i="4"/>
  <c r="H4943" i="4"/>
  <c r="F7099" i="4"/>
  <c r="J4943" i="4" l="1"/>
  <c r="I4943" i="4"/>
  <c r="G4945" i="4"/>
  <c r="H4944" i="4"/>
  <c r="F7100" i="4"/>
  <c r="J4944" i="4" l="1"/>
  <c r="I4944" i="4"/>
  <c r="G4946" i="4"/>
  <c r="H4945" i="4"/>
  <c r="F7101" i="4"/>
  <c r="J4945" i="4" l="1"/>
  <c r="I4945" i="4"/>
  <c r="G4947" i="4"/>
  <c r="H4946" i="4"/>
  <c r="F7102" i="4"/>
  <c r="J4946" i="4" l="1"/>
  <c r="I4946" i="4"/>
  <c r="G4948" i="4"/>
  <c r="H4947" i="4"/>
  <c r="F7103" i="4"/>
  <c r="J4947" i="4" l="1"/>
  <c r="I4947" i="4"/>
  <c r="G4949" i="4"/>
  <c r="H4948" i="4"/>
  <c r="F7104" i="4"/>
  <c r="J4948" i="4" l="1"/>
  <c r="I4948" i="4"/>
  <c r="G4950" i="4"/>
  <c r="H4949" i="4"/>
  <c r="F7105" i="4"/>
  <c r="J4949" i="4" l="1"/>
  <c r="I4949" i="4"/>
  <c r="G4951" i="4"/>
  <c r="H4950" i="4"/>
  <c r="F7106" i="4"/>
  <c r="J4950" i="4" l="1"/>
  <c r="I4950" i="4"/>
  <c r="G4952" i="4"/>
  <c r="H4951" i="4"/>
  <c r="F7107" i="4"/>
  <c r="J4951" i="4" l="1"/>
  <c r="I4951" i="4"/>
  <c r="G4953" i="4"/>
  <c r="H4952" i="4"/>
  <c r="F7108" i="4"/>
  <c r="J4952" i="4" l="1"/>
  <c r="I4952" i="4"/>
  <c r="G4954" i="4"/>
  <c r="H4953" i="4"/>
  <c r="F7109" i="4"/>
  <c r="J4953" i="4" l="1"/>
  <c r="I4953" i="4"/>
  <c r="G4955" i="4"/>
  <c r="H4954" i="4"/>
  <c r="F7110" i="4"/>
  <c r="J4954" i="4" l="1"/>
  <c r="I4954" i="4"/>
  <c r="G4956" i="4"/>
  <c r="H4955" i="4"/>
  <c r="F7111" i="4"/>
  <c r="J4955" i="4" l="1"/>
  <c r="I4955" i="4"/>
  <c r="G4957" i="4"/>
  <c r="H4956" i="4"/>
  <c r="F7112" i="4"/>
  <c r="J4956" i="4" l="1"/>
  <c r="I4956" i="4"/>
  <c r="G4958" i="4"/>
  <c r="H4957" i="4"/>
  <c r="F7113" i="4"/>
  <c r="J4957" i="4" l="1"/>
  <c r="I4957" i="4"/>
  <c r="G4959" i="4"/>
  <c r="H4958" i="4"/>
  <c r="F7114" i="4"/>
  <c r="J4958" i="4" l="1"/>
  <c r="I4958" i="4"/>
  <c r="G4960" i="4"/>
  <c r="H4959" i="4"/>
  <c r="F7115" i="4"/>
  <c r="J4959" i="4" l="1"/>
  <c r="I4959" i="4"/>
  <c r="G4961" i="4"/>
  <c r="H4960" i="4"/>
  <c r="F7116" i="4"/>
  <c r="J4960" i="4" l="1"/>
  <c r="I4960" i="4"/>
  <c r="G4962" i="4"/>
  <c r="H4961" i="4"/>
  <c r="F7117" i="4"/>
  <c r="J4961" i="4" l="1"/>
  <c r="I4961" i="4"/>
  <c r="G4963" i="4"/>
  <c r="H4962" i="4"/>
  <c r="F7118" i="4"/>
  <c r="J4962" i="4" l="1"/>
  <c r="I4962" i="4"/>
  <c r="G4964" i="4"/>
  <c r="H4963" i="4"/>
  <c r="F7119" i="4"/>
  <c r="J4963" i="4" l="1"/>
  <c r="I4963" i="4"/>
  <c r="G4965" i="4"/>
  <c r="H4964" i="4"/>
  <c r="F7120" i="4"/>
  <c r="J4964" i="4" l="1"/>
  <c r="I4964" i="4"/>
  <c r="G4966" i="4"/>
  <c r="H4965" i="4"/>
  <c r="F7121" i="4"/>
  <c r="J4965" i="4" l="1"/>
  <c r="I4965" i="4"/>
  <c r="G4967" i="4"/>
  <c r="H4966" i="4"/>
  <c r="F7122" i="4"/>
  <c r="J4966" i="4" l="1"/>
  <c r="I4966" i="4"/>
  <c r="G4968" i="4"/>
  <c r="H4967" i="4"/>
  <c r="F7123" i="4"/>
  <c r="J4967" i="4" l="1"/>
  <c r="I4967" i="4"/>
  <c r="G4969" i="4"/>
  <c r="H4968" i="4"/>
  <c r="F7124" i="4"/>
  <c r="J4968" i="4" l="1"/>
  <c r="I4968" i="4"/>
  <c r="G4970" i="4"/>
  <c r="H4969" i="4"/>
  <c r="F7125" i="4"/>
  <c r="J4969" i="4" l="1"/>
  <c r="I4969" i="4"/>
  <c r="G4971" i="4"/>
  <c r="H4970" i="4"/>
  <c r="F7126" i="4"/>
  <c r="J4970" i="4" l="1"/>
  <c r="I4970" i="4"/>
  <c r="G4972" i="4"/>
  <c r="H4971" i="4"/>
  <c r="F7127" i="4"/>
  <c r="J4971" i="4" l="1"/>
  <c r="I4971" i="4"/>
  <c r="G4973" i="4"/>
  <c r="H4972" i="4"/>
  <c r="F7128" i="4"/>
  <c r="J4972" i="4" l="1"/>
  <c r="I4972" i="4"/>
  <c r="G4974" i="4"/>
  <c r="H4973" i="4"/>
  <c r="F7129" i="4"/>
  <c r="J4973" i="4" l="1"/>
  <c r="I4973" i="4"/>
  <c r="G4975" i="4"/>
  <c r="H4974" i="4"/>
  <c r="F7130" i="4"/>
  <c r="J4974" i="4" l="1"/>
  <c r="I4974" i="4"/>
  <c r="G4976" i="4"/>
  <c r="H4975" i="4"/>
  <c r="F7131" i="4"/>
  <c r="J4975" i="4" l="1"/>
  <c r="I4975" i="4"/>
  <c r="G4977" i="4"/>
  <c r="H4976" i="4"/>
  <c r="F7132" i="4"/>
  <c r="J4976" i="4" l="1"/>
  <c r="I4976" i="4"/>
  <c r="G4978" i="4"/>
  <c r="H4977" i="4"/>
  <c r="F7133" i="4"/>
  <c r="J4977" i="4" l="1"/>
  <c r="I4977" i="4"/>
  <c r="G4979" i="4"/>
  <c r="H4978" i="4"/>
  <c r="F7134" i="4"/>
  <c r="J4978" i="4" l="1"/>
  <c r="I4978" i="4"/>
  <c r="G4980" i="4"/>
  <c r="H4979" i="4"/>
  <c r="F7135" i="4"/>
  <c r="J4979" i="4" l="1"/>
  <c r="I4979" i="4"/>
  <c r="G4981" i="4"/>
  <c r="H4980" i="4"/>
  <c r="F7136" i="4"/>
  <c r="J4980" i="4" l="1"/>
  <c r="I4980" i="4"/>
  <c r="G4982" i="4"/>
  <c r="H4981" i="4"/>
  <c r="F7137" i="4"/>
  <c r="J4981" i="4" l="1"/>
  <c r="I4981" i="4"/>
  <c r="G4983" i="4"/>
  <c r="H4982" i="4"/>
  <c r="F7138" i="4"/>
  <c r="J4982" i="4" l="1"/>
  <c r="I4982" i="4"/>
  <c r="G4984" i="4"/>
  <c r="H4983" i="4"/>
  <c r="F7139" i="4"/>
  <c r="J4983" i="4" l="1"/>
  <c r="I4983" i="4"/>
  <c r="G4985" i="4"/>
  <c r="H4984" i="4"/>
  <c r="F7140" i="4"/>
  <c r="J4984" i="4" l="1"/>
  <c r="I4984" i="4"/>
  <c r="G4986" i="4"/>
  <c r="H4985" i="4"/>
  <c r="F7141" i="4"/>
  <c r="J4985" i="4" l="1"/>
  <c r="I4985" i="4"/>
  <c r="G4987" i="4"/>
  <c r="H4986" i="4"/>
  <c r="F7142" i="4"/>
  <c r="J4986" i="4" l="1"/>
  <c r="I4986" i="4"/>
  <c r="G4988" i="4"/>
  <c r="H4987" i="4"/>
  <c r="F7143" i="4"/>
  <c r="J4987" i="4" l="1"/>
  <c r="I4987" i="4"/>
  <c r="G4989" i="4"/>
  <c r="H4988" i="4"/>
  <c r="F7144" i="4"/>
  <c r="J4988" i="4" l="1"/>
  <c r="I4988" i="4"/>
  <c r="G4990" i="4"/>
  <c r="H4989" i="4"/>
  <c r="F7145" i="4"/>
  <c r="J4989" i="4" l="1"/>
  <c r="I4989" i="4"/>
  <c r="G4991" i="4"/>
  <c r="H4990" i="4"/>
  <c r="F7146" i="4"/>
  <c r="J4990" i="4" l="1"/>
  <c r="I4990" i="4"/>
  <c r="G4992" i="4"/>
  <c r="H4991" i="4"/>
  <c r="F7147" i="4"/>
  <c r="J4991" i="4" l="1"/>
  <c r="I4991" i="4"/>
  <c r="G4993" i="4"/>
  <c r="H4992" i="4"/>
  <c r="F7148" i="4"/>
  <c r="J4992" i="4" l="1"/>
  <c r="I4992" i="4"/>
  <c r="G4994" i="4"/>
  <c r="H4993" i="4"/>
  <c r="F7149" i="4"/>
  <c r="J4993" i="4" l="1"/>
  <c r="I4993" i="4"/>
  <c r="G4995" i="4"/>
  <c r="H4994" i="4"/>
  <c r="F7150" i="4"/>
  <c r="J4994" i="4" l="1"/>
  <c r="I4994" i="4"/>
  <c r="G4996" i="4"/>
  <c r="H4995" i="4"/>
  <c r="F7151" i="4"/>
  <c r="J4995" i="4" l="1"/>
  <c r="I4995" i="4"/>
  <c r="G4997" i="4"/>
  <c r="H4996" i="4"/>
  <c r="F7152" i="4"/>
  <c r="J4996" i="4" l="1"/>
  <c r="I4996" i="4"/>
  <c r="G4998" i="4"/>
  <c r="H4997" i="4"/>
  <c r="F7153" i="4"/>
  <c r="J4997" i="4" l="1"/>
  <c r="I4997" i="4"/>
  <c r="G4999" i="4"/>
  <c r="H4998" i="4"/>
  <c r="F7154" i="4"/>
  <c r="J4998" i="4" l="1"/>
  <c r="I4998" i="4"/>
  <c r="G5000" i="4"/>
  <c r="H4999" i="4"/>
  <c r="F7155" i="4"/>
  <c r="J4999" i="4" l="1"/>
  <c r="I4999" i="4"/>
  <c r="G5001" i="4"/>
  <c r="H5000" i="4"/>
  <c r="F7156" i="4"/>
  <c r="J5000" i="4" l="1"/>
  <c r="I5000" i="4"/>
  <c r="G5002" i="4"/>
  <c r="H5001" i="4"/>
  <c r="F7157" i="4"/>
  <c r="J5001" i="4" l="1"/>
  <c r="I5001" i="4"/>
  <c r="G5003" i="4"/>
  <c r="H5002" i="4"/>
  <c r="F7158" i="4"/>
  <c r="J5002" i="4" l="1"/>
  <c r="I5002" i="4"/>
  <c r="G5004" i="4"/>
  <c r="H5003" i="4"/>
  <c r="F7159" i="4"/>
  <c r="J5003" i="4" l="1"/>
  <c r="I5003" i="4"/>
  <c r="G5005" i="4"/>
  <c r="H5004" i="4"/>
  <c r="F7160" i="4"/>
  <c r="J5004" i="4" l="1"/>
  <c r="I5004" i="4"/>
  <c r="G5006" i="4"/>
  <c r="H5005" i="4"/>
  <c r="F7161" i="4"/>
  <c r="J5005" i="4" l="1"/>
  <c r="I5005" i="4"/>
  <c r="G5007" i="4"/>
  <c r="H5006" i="4"/>
  <c r="F7162" i="4"/>
  <c r="J5006" i="4" l="1"/>
  <c r="I5006" i="4"/>
  <c r="G5008" i="4"/>
  <c r="H5007" i="4"/>
  <c r="F7163" i="4"/>
  <c r="J5007" i="4" l="1"/>
  <c r="I5007" i="4"/>
  <c r="G5009" i="4"/>
  <c r="H5008" i="4"/>
  <c r="F7164" i="4"/>
  <c r="J5008" i="4" l="1"/>
  <c r="I5008" i="4"/>
  <c r="G5010" i="4"/>
  <c r="H5009" i="4"/>
  <c r="F7165" i="4"/>
  <c r="J5009" i="4" l="1"/>
  <c r="I5009" i="4"/>
  <c r="G5011" i="4"/>
  <c r="H5010" i="4"/>
  <c r="F7166" i="4"/>
  <c r="J5010" i="4" l="1"/>
  <c r="I5010" i="4"/>
  <c r="G5012" i="4"/>
  <c r="H5011" i="4"/>
  <c r="F7167" i="4"/>
  <c r="J5011" i="4" l="1"/>
  <c r="I5011" i="4"/>
  <c r="G5013" i="4"/>
  <c r="H5012" i="4"/>
  <c r="F7168" i="4"/>
  <c r="J5012" i="4" l="1"/>
  <c r="I5012" i="4"/>
  <c r="G5014" i="4"/>
  <c r="H5013" i="4"/>
  <c r="F7169" i="4"/>
  <c r="J5013" i="4" l="1"/>
  <c r="I5013" i="4"/>
  <c r="G5015" i="4"/>
  <c r="H5014" i="4"/>
  <c r="F7170" i="4"/>
  <c r="J5014" i="4" l="1"/>
  <c r="I5014" i="4"/>
  <c r="G5016" i="4"/>
  <c r="H5015" i="4"/>
  <c r="F7171" i="4"/>
  <c r="J5015" i="4" l="1"/>
  <c r="I5015" i="4"/>
  <c r="G5017" i="4"/>
  <c r="H5016" i="4"/>
  <c r="F7172" i="4"/>
  <c r="J5016" i="4" l="1"/>
  <c r="I5016" i="4"/>
  <c r="G5018" i="4"/>
  <c r="H5017" i="4"/>
  <c r="F7173" i="4"/>
  <c r="J5017" i="4" l="1"/>
  <c r="I5017" i="4"/>
  <c r="G5019" i="4"/>
  <c r="H5018" i="4"/>
  <c r="F7174" i="4"/>
  <c r="J5018" i="4" l="1"/>
  <c r="I5018" i="4"/>
  <c r="G5020" i="4"/>
  <c r="H5019" i="4"/>
  <c r="F7175" i="4"/>
  <c r="J5019" i="4" l="1"/>
  <c r="I5019" i="4"/>
  <c r="G5021" i="4"/>
  <c r="H5020" i="4"/>
  <c r="F7176" i="4"/>
  <c r="J5020" i="4" l="1"/>
  <c r="I5020" i="4"/>
  <c r="G5022" i="4"/>
  <c r="H5021" i="4"/>
  <c r="F7177" i="4"/>
  <c r="J5021" i="4" l="1"/>
  <c r="I5021" i="4"/>
  <c r="G5023" i="4"/>
  <c r="H5022" i="4"/>
  <c r="F7178" i="4"/>
  <c r="J5022" i="4" l="1"/>
  <c r="I5022" i="4"/>
  <c r="G5024" i="4"/>
  <c r="H5023" i="4"/>
  <c r="F7179" i="4"/>
  <c r="J5023" i="4" l="1"/>
  <c r="I5023" i="4"/>
  <c r="G5025" i="4"/>
  <c r="H5024" i="4"/>
  <c r="F7180" i="4"/>
  <c r="J5024" i="4" l="1"/>
  <c r="I5024" i="4"/>
  <c r="G5026" i="4"/>
  <c r="H5025" i="4"/>
  <c r="F7181" i="4"/>
  <c r="J5025" i="4" l="1"/>
  <c r="I5025" i="4"/>
  <c r="G5027" i="4"/>
  <c r="H5026" i="4"/>
  <c r="F7182" i="4"/>
  <c r="J5026" i="4" l="1"/>
  <c r="I5026" i="4"/>
  <c r="G5028" i="4"/>
  <c r="H5027" i="4"/>
  <c r="F7183" i="4"/>
  <c r="J5027" i="4" l="1"/>
  <c r="I5027" i="4"/>
  <c r="G5029" i="4"/>
  <c r="H5028" i="4"/>
  <c r="F7184" i="4"/>
  <c r="J5028" i="4" l="1"/>
  <c r="I5028" i="4"/>
  <c r="G5030" i="4"/>
  <c r="H5029" i="4"/>
  <c r="F7185" i="4"/>
  <c r="J5029" i="4" l="1"/>
  <c r="I5029" i="4"/>
  <c r="G5031" i="4"/>
  <c r="H5030" i="4"/>
  <c r="F7186" i="4"/>
  <c r="J5030" i="4" l="1"/>
  <c r="I5030" i="4"/>
  <c r="G5032" i="4"/>
  <c r="H5031" i="4"/>
  <c r="F7187" i="4"/>
  <c r="J5031" i="4" l="1"/>
  <c r="I5031" i="4"/>
  <c r="G5033" i="4"/>
  <c r="H5032" i="4"/>
  <c r="F7188" i="4"/>
  <c r="J5032" i="4" l="1"/>
  <c r="I5032" i="4"/>
  <c r="G5034" i="4"/>
  <c r="H5033" i="4"/>
  <c r="F7189" i="4"/>
  <c r="J5033" i="4" l="1"/>
  <c r="I5033" i="4"/>
  <c r="G5035" i="4"/>
  <c r="H5034" i="4"/>
  <c r="F7190" i="4"/>
  <c r="J5034" i="4" l="1"/>
  <c r="I5034" i="4"/>
  <c r="G5036" i="4"/>
  <c r="H5035" i="4"/>
  <c r="F7191" i="4"/>
  <c r="J5035" i="4" l="1"/>
  <c r="I5035" i="4"/>
  <c r="G5037" i="4"/>
  <c r="H5036" i="4"/>
  <c r="F7192" i="4"/>
  <c r="J5036" i="4" l="1"/>
  <c r="I5036" i="4"/>
  <c r="G5038" i="4"/>
  <c r="H5037" i="4"/>
  <c r="F7193" i="4"/>
  <c r="J5037" i="4" l="1"/>
  <c r="I5037" i="4"/>
  <c r="G5039" i="4"/>
  <c r="H5038" i="4"/>
  <c r="F7194" i="4"/>
  <c r="J5038" i="4" l="1"/>
  <c r="I5038" i="4"/>
  <c r="G5040" i="4"/>
  <c r="H5039" i="4"/>
  <c r="F7195" i="4"/>
  <c r="J5039" i="4" l="1"/>
  <c r="I5039" i="4"/>
  <c r="G5041" i="4"/>
  <c r="H5040" i="4"/>
  <c r="F7196" i="4"/>
  <c r="J5040" i="4" l="1"/>
  <c r="I5040" i="4"/>
  <c r="G5042" i="4"/>
  <c r="H5041" i="4"/>
  <c r="F7197" i="4"/>
  <c r="J5041" i="4" l="1"/>
  <c r="I5041" i="4"/>
  <c r="G5043" i="4"/>
  <c r="H5042" i="4"/>
  <c r="F7198" i="4"/>
  <c r="J5042" i="4" l="1"/>
  <c r="I5042" i="4"/>
  <c r="G5044" i="4"/>
  <c r="H5043" i="4"/>
  <c r="F7199" i="4"/>
  <c r="J5043" i="4" l="1"/>
  <c r="I5043" i="4"/>
  <c r="G5045" i="4"/>
  <c r="H5044" i="4"/>
  <c r="F7200" i="4"/>
  <c r="J5044" i="4" l="1"/>
  <c r="I5044" i="4"/>
  <c r="G5046" i="4"/>
  <c r="H5045" i="4"/>
  <c r="F7201" i="4"/>
  <c r="J5045" i="4" l="1"/>
  <c r="I5045" i="4"/>
  <c r="G5047" i="4"/>
  <c r="H5046" i="4"/>
  <c r="F7202" i="4"/>
  <c r="J5046" i="4" l="1"/>
  <c r="I5046" i="4"/>
  <c r="G5048" i="4"/>
  <c r="H5047" i="4"/>
  <c r="F7203" i="4"/>
  <c r="J5047" i="4" l="1"/>
  <c r="I5047" i="4"/>
  <c r="G5049" i="4"/>
  <c r="H5048" i="4"/>
  <c r="F7204" i="4"/>
  <c r="J5048" i="4" l="1"/>
  <c r="I5048" i="4"/>
  <c r="G5050" i="4"/>
  <c r="H5049" i="4"/>
  <c r="F7205" i="4"/>
  <c r="J5049" i="4" l="1"/>
  <c r="I5049" i="4"/>
  <c r="G5051" i="4"/>
  <c r="H5050" i="4"/>
  <c r="F7206" i="4"/>
  <c r="J5050" i="4" l="1"/>
  <c r="I5050" i="4"/>
  <c r="G5052" i="4"/>
  <c r="H5051" i="4"/>
  <c r="F7207" i="4"/>
  <c r="J5051" i="4" l="1"/>
  <c r="I5051" i="4"/>
  <c r="G5053" i="4"/>
  <c r="H5052" i="4"/>
  <c r="F7208" i="4"/>
  <c r="J5052" i="4" l="1"/>
  <c r="I5052" i="4"/>
  <c r="G5054" i="4"/>
  <c r="H5053" i="4"/>
  <c r="F7209" i="4"/>
  <c r="J5053" i="4" l="1"/>
  <c r="I5053" i="4"/>
  <c r="G5055" i="4"/>
  <c r="H5054" i="4"/>
  <c r="F7210" i="4"/>
  <c r="J5054" i="4" l="1"/>
  <c r="I5054" i="4"/>
  <c r="G5056" i="4"/>
  <c r="H5055" i="4"/>
  <c r="F7211" i="4"/>
  <c r="J5055" i="4" l="1"/>
  <c r="I5055" i="4"/>
  <c r="G5057" i="4"/>
  <c r="H5056" i="4"/>
  <c r="F7212" i="4"/>
  <c r="J5056" i="4" l="1"/>
  <c r="I5056" i="4"/>
  <c r="G5058" i="4"/>
  <c r="H5057" i="4"/>
  <c r="F7213" i="4"/>
  <c r="J5057" i="4" l="1"/>
  <c r="I5057" i="4"/>
  <c r="G5059" i="4"/>
  <c r="H5058" i="4"/>
  <c r="F7214" i="4"/>
  <c r="J5058" i="4" l="1"/>
  <c r="I5058" i="4"/>
  <c r="G5060" i="4"/>
  <c r="H5059" i="4"/>
  <c r="F7215" i="4"/>
  <c r="J5059" i="4" l="1"/>
  <c r="I5059" i="4"/>
  <c r="G5061" i="4"/>
  <c r="H5060" i="4"/>
  <c r="F7216" i="4"/>
  <c r="J5060" i="4" l="1"/>
  <c r="I5060" i="4"/>
  <c r="G5062" i="4"/>
  <c r="H5061" i="4"/>
  <c r="F7217" i="4"/>
  <c r="J5061" i="4" l="1"/>
  <c r="I5061" i="4"/>
  <c r="G5063" i="4"/>
  <c r="H5062" i="4"/>
  <c r="F7218" i="4"/>
  <c r="J5062" i="4" l="1"/>
  <c r="I5062" i="4"/>
  <c r="G5064" i="4"/>
  <c r="H5063" i="4"/>
  <c r="F7219" i="4"/>
  <c r="J5063" i="4" l="1"/>
  <c r="I5063" i="4"/>
  <c r="G5065" i="4"/>
  <c r="H5064" i="4"/>
  <c r="F7220" i="4"/>
  <c r="J5064" i="4" l="1"/>
  <c r="I5064" i="4"/>
  <c r="G5066" i="4"/>
  <c r="H5065" i="4"/>
  <c r="F7221" i="4"/>
  <c r="J5065" i="4" l="1"/>
  <c r="I5065" i="4"/>
  <c r="G5067" i="4"/>
  <c r="H5066" i="4"/>
  <c r="F7222" i="4"/>
  <c r="J5066" i="4" l="1"/>
  <c r="I5066" i="4"/>
  <c r="G5068" i="4"/>
  <c r="H5067" i="4"/>
  <c r="F7223" i="4"/>
  <c r="J5067" i="4" l="1"/>
  <c r="I5067" i="4"/>
  <c r="G5069" i="4"/>
  <c r="H5068" i="4"/>
  <c r="F7224" i="4"/>
  <c r="J5068" i="4" l="1"/>
  <c r="I5068" i="4"/>
  <c r="G5070" i="4"/>
  <c r="H5069" i="4"/>
  <c r="F7225" i="4"/>
  <c r="J5069" i="4" l="1"/>
  <c r="I5069" i="4"/>
  <c r="G5071" i="4"/>
  <c r="H5070" i="4"/>
  <c r="F7226" i="4"/>
  <c r="J5070" i="4" l="1"/>
  <c r="I5070" i="4"/>
  <c r="G5072" i="4"/>
  <c r="H5071" i="4"/>
  <c r="F7227" i="4"/>
  <c r="J5071" i="4" l="1"/>
  <c r="I5071" i="4"/>
  <c r="G5073" i="4"/>
  <c r="H5072" i="4"/>
  <c r="F7228" i="4"/>
  <c r="J5072" i="4" l="1"/>
  <c r="I5072" i="4"/>
  <c r="G5074" i="4"/>
  <c r="H5073" i="4"/>
  <c r="F7229" i="4"/>
  <c r="J5073" i="4" l="1"/>
  <c r="I5073" i="4"/>
  <c r="G5075" i="4"/>
  <c r="H5074" i="4"/>
  <c r="F7230" i="4"/>
  <c r="J5074" i="4" l="1"/>
  <c r="I5074" i="4"/>
  <c r="G5076" i="4"/>
  <c r="H5075" i="4"/>
  <c r="F7231" i="4"/>
  <c r="J5075" i="4" l="1"/>
  <c r="I5075" i="4"/>
  <c r="G5077" i="4"/>
  <c r="H5076" i="4"/>
  <c r="F7232" i="4"/>
  <c r="J5076" i="4" l="1"/>
  <c r="I5076" i="4"/>
  <c r="G5078" i="4"/>
  <c r="H5077" i="4"/>
  <c r="F7233" i="4"/>
  <c r="J5077" i="4" l="1"/>
  <c r="I5077" i="4"/>
  <c r="G5079" i="4"/>
  <c r="H5078" i="4"/>
  <c r="F7234" i="4"/>
  <c r="J5078" i="4" l="1"/>
  <c r="I5078" i="4"/>
  <c r="G5080" i="4"/>
  <c r="H5079" i="4"/>
  <c r="F7235" i="4"/>
  <c r="J5079" i="4" l="1"/>
  <c r="I5079" i="4"/>
  <c r="G5081" i="4"/>
  <c r="H5080" i="4"/>
  <c r="F7236" i="4"/>
  <c r="J5080" i="4" l="1"/>
  <c r="I5080" i="4"/>
  <c r="G5082" i="4"/>
  <c r="H5081" i="4"/>
  <c r="F7237" i="4"/>
  <c r="J5081" i="4" l="1"/>
  <c r="I5081" i="4"/>
  <c r="G5083" i="4"/>
  <c r="H5082" i="4"/>
  <c r="F7238" i="4"/>
  <c r="J5082" i="4" l="1"/>
  <c r="I5082" i="4"/>
  <c r="G5084" i="4"/>
  <c r="H5083" i="4"/>
  <c r="F7239" i="4"/>
  <c r="J5083" i="4" l="1"/>
  <c r="I5083" i="4"/>
  <c r="G5085" i="4"/>
  <c r="H5084" i="4"/>
  <c r="F7240" i="4"/>
  <c r="J5084" i="4" l="1"/>
  <c r="I5084" i="4"/>
  <c r="G5086" i="4"/>
  <c r="H5085" i="4"/>
  <c r="F7241" i="4"/>
  <c r="J5085" i="4" l="1"/>
  <c r="I5085" i="4"/>
  <c r="G5087" i="4"/>
  <c r="H5086" i="4"/>
  <c r="F7242" i="4"/>
  <c r="J5086" i="4" l="1"/>
  <c r="I5086" i="4"/>
  <c r="G5088" i="4"/>
  <c r="H5087" i="4"/>
  <c r="F7243" i="4"/>
  <c r="J5087" i="4" l="1"/>
  <c r="I5087" i="4"/>
  <c r="G5089" i="4"/>
  <c r="H5088" i="4"/>
  <c r="F7244" i="4"/>
  <c r="J5088" i="4" l="1"/>
  <c r="I5088" i="4"/>
  <c r="G5090" i="4"/>
  <c r="H5089" i="4"/>
  <c r="F7245" i="4"/>
  <c r="J5089" i="4" l="1"/>
  <c r="I5089" i="4"/>
  <c r="G5091" i="4"/>
  <c r="H5090" i="4"/>
  <c r="F7246" i="4"/>
  <c r="J5090" i="4" l="1"/>
  <c r="I5090" i="4"/>
  <c r="G5092" i="4"/>
  <c r="H5091" i="4"/>
  <c r="F7247" i="4"/>
  <c r="J5091" i="4" l="1"/>
  <c r="I5091" i="4"/>
  <c r="G5093" i="4"/>
  <c r="H5092" i="4"/>
  <c r="F7248" i="4"/>
  <c r="J5092" i="4" l="1"/>
  <c r="I5092" i="4"/>
  <c r="G5094" i="4"/>
  <c r="H5093" i="4"/>
  <c r="F7249" i="4"/>
  <c r="J5093" i="4" l="1"/>
  <c r="I5093" i="4"/>
  <c r="G5095" i="4"/>
  <c r="H5094" i="4"/>
  <c r="F7250" i="4"/>
  <c r="J5094" i="4" l="1"/>
  <c r="I5094" i="4"/>
  <c r="G5096" i="4"/>
  <c r="H5095" i="4"/>
  <c r="F7251" i="4"/>
  <c r="J5095" i="4" l="1"/>
  <c r="I5095" i="4"/>
  <c r="G5097" i="4"/>
  <c r="H5096" i="4"/>
  <c r="F7252" i="4"/>
  <c r="J5096" i="4" l="1"/>
  <c r="I5096" i="4"/>
  <c r="G5098" i="4"/>
  <c r="H5097" i="4"/>
  <c r="F7253" i="4"/>
  <c r="J5097" i="4" l="1"/>
  <c r="I5097" i="4"/>
  <c r="G5099" i="4"/>
  <c r="H5098" i="4"/>
  <c r="F7254" i="4"/>
  <c r="J5098" i="4" l="1"/>
  <c r="I5098" i="4"/>
  <c r="G5100" i="4"/>
  <c r="H5099" i="4"/>
  <c r="F7255" i="4"/>
  <c r="J5099" i="4" l="1"/>
  <c r="I5099" i="4"/>
  <c r="G5101" i="4"/>
  <c r="H5100" i="4"/>
  <c r="F7256" i="4"/>
  <c r="J5100" i="4" l="1"/>
  <c r="I5100" i="4"/>
  <c r="G5102" i="4"/>
  <c r="H5101" i="4"/>
  <c r="F7257" i="4"/>
  <c r="J5101" i="4" l="1"/>
  <c r="I5101" i="4"/>
  <c r="G5103" i="4"/>
  <c r="H5102" i="4"/>
  <c r="F7258" i="4"/>
  <c r="J5102" i="4" l="1"/>
  <c r="I5102" i="4"/>
  <c r="G5104" i="4"/>
  <c r="H5103" i="4"/>
  <c r="F7259" i="4"/>
  <c r="J5103" i="4" l="1"/>
  <c r="I5103" i="4"/>
  <c r="G5105" i="4"/>
  <c r="H5104" i="4"/>
  <c r="F7260" i="4"/>
  <c r="J5104" i="4" l="1"/>
  <c r="I5104" i="4"/>
  <c r="G5106" i="4"/>
  <c r="H5105" i="4"/>
  <c r="F7261" i="4"/>
  <c r="J5105" i="4" l="1"/>
  <c r="I5105" i="4"/>
  <c r="G5107" i="4"/>
  <c r="H5106" i="4"/>
  <c r="F7262" i="4"/>
  <c r="J5106" i="4" l="1"/>
  <c r="I5106" i="4"/>
  <c r="G5108" i="4"/>
  <c r="H5107" i="4"/>
  <c r="F7263" i="4"/>
  <c r="J5107" i="4" l="1"/>
  <c r="I5107" i="4"/>
  <c r="G5109" i="4"/>
  <c r="H5108" i="4"/>
  <c r="F7264" i="4"/>
  <c r="J5108" i="4" l="1"/>
  <c r="I5108" i="4"/>
  <c r="G5110" i="4"/>
  <c r="H5109" i="4"/>
  <c r="F7265" i="4"/>
  <c r="J5109" i="4" l="1"/>
  <c r="I5109" i="4"/>
  <c r="G5111" i="4"/>
  <c r="H5110" i="4"/>
  <c r="F7266" i="4"/>
  <c r="J5110" i="4" l="1"/>
  <c r="I5110" i="4"/>
  <c r="G5112" i="4"/>
  <c r="H5111" i="4"/>
  <c r="F7267" i="4"/>
  <c r="J5111" i="4" l="1"/>
  <c r="I5111" i="4"/>
  <c r="G5113" i="4"/>
  <c r="H5112" i="4"/>
  <c r="F7268" i="4"/>
  <c r="J5112" i="4" l="1"/>
  <c r="I5112" i="4"/>
  <c r="G5114" i="4"/>
  <c r="H5113" i="4"/>
  <c r="F7269" i="4"/>
  <c r="J5113" i="4" l="1"/>
  <c r="I5113" i="4"/>
  <c r="G5115" i="4"/>
  <c r="H5114" i="4"/>
  <c r="F7270" i="4"/>
  <c r="J5114" i="4" l="1"/>
  <c r="I5114" i="4"/>
  <c r="G5116" i="4"/>
  <c r="H5115" i="4"/>
  <c r="F7271" i="4"/>
  <c r="J5115" i="4" l="1"/>
  <c r="I5115" i="4"/>
  <c r="G5117" i="4"/>
  <c r="H5116" i="4"/>
  <c r="F7272" i="4"/>
  <c r="J5116" i="4" l="1"/>
  <c r="I5116" i="4"/>
  <c r="G5118" i="4"/>
  <c r="H5117" i="4"/>
  <c r="F7273" i="4"/>
  <c r="J5117" i="4" l="1"/>
  <c r="I5117" i="4"/>
  <c r="G5119" i="4"/>
  <c r="H5118" i="4"/>
  <c r="F7274" i="4"/>
  <c r="J5118" i="4" l="1"/>
  <c r="I5118" i="4"/>
  <c r="G5120" i="4"/>
  <c r="H5119" i="4"/>
  <c r="F7275" i="4"/>
  <c r="J5119" i="4" l="1"/>
  <c r="I5119" i="4"/>
  <c r="G5121" i="4"/>
  <c r="H5120" i="4"/>
  <c r="F7276" i="4"/>
  <c r="J5120" i="4" l="1"/>
  <c r="I5120" i="4"/>
  <c r="G5122" i="4"/>
  <c r="H5121" i="4"/>
  <c r="F7277" i="4"/>
  <c r="J5121" i="4" l="1"/>
  <c r="I5121" i="4"/>
  <c r="G5123" i="4"/>
  <c r="H5122" i="4"/>
  <c r="F7278" i="4"/>
  <c r="J5122" i="4" l="1"/>
  <c r="I5122" i="4"/>
  <c r="G5124" i="4"/>
  <c r="H5123" i="4"/>
  <c r="F7279" i="4"/>
  <c r="J5123" i="4" l="1"/>
  <c r="I5123" i="4"/>
  <c r="G5125" i="4"/>
  <c r="H5124" i="4"/>
  <c r="F7280" i="4"/>
  <c r="J5124" i="4" l="1"/>
  <c r="I5124" i="4"/>
  <c r="G5126" i="4"/>
  <c r="H5125" i="4"/>
  <c r="F7281" i="4"/>
  <c r="J5125" i="4" l="1"/>
  <c r="I5125" i="4"/>
  <c r="G5127" i="4"/>
  <c r="H5126" i="4"/>
  <c r="F7282" i="4"/>
  <c r="J5126" i="4" l="1"/>
  <c r="I5126" i="4"/>
  <c r="G5128" i="4"/>
  <c r="H5127" i="4"/>
  <c r="F7283" i="4"/>
  <c r="J5127" i="4" l="1"/>
  <c r="I5127" i="4"/>
  <c r="G5129" i="4"/>
  <c r="H5128" i="4"/>
  <c r="F7284" i="4"/>
  <c r="J5128" i="4" l="1"/>
  <c r="I5128" i="4"/>
  <c r="G5130" i="4"/>
  <c r="H5129" i="4"/>
  <c r="F7285" i="4"/>
  <c r="J5129" i="4" l="1"/>
  <c r="I5129" i="4"/>
  <c r="G5131" i="4"/>
  <c r="H5130" i="4"/>
  <c r="F7286" i="4"/>
  <c r="J5130" i="4" l="1"/>
  <c r="I5130" i="4"/>
  <c r="G5132" i="4"/>
  <c r="H5131" i="4"/>
  <c r="F7287" i="4"/>
  <c r="J5131" i="4" l="1"/>
  <c r="I5131" i="4"/>
  <c r="G5133" i="4"/>
  <c r="H5132" i="4"/>
  <c r="F7288" i="4"/>
  <c r="J5132" i="4" l="1"/>
  <c r="I5132" i="4"/>
  <c r="G5134" i="4"/>
  <c r="H5133" i="4"/>
  <c r="F7289" i="4"/>
  <c r="J5133" i="4" l="1"/>
  <c r="I5133" i="4"/>
  <c r="G5135" i="4"/>
  <c r="H5134" i="4"/>
  <c r="F7290" i="4"/>
  <c r="J5134" i="4" l="1"/>
  <c r="I5134" i="4"/>
  <c r="G5136" i="4"/>
  <c r="H5135" i="4"/>
  <c r="F7291" i="4"/>
  <c r="J5135" i="4" l="1"/>
  <c r="I5135" i="4"/>
  <c r="G5137" i="4"/>
  <c r="H5136" i="4"/>
  <c r="F7292" i="4"/>
  <c r="J5136" i="4" l="1"/>
  <c r="I5136" i="4"/>
  <c r="G5138" i="4"/>
  <c r="H5137" i="4"/>
  <c r="F7293" i="4"/>
  <c r="J5137" i="4" l="1"/>
  <c r="I5137" i="4"/>
  <c r="G5139" i="4"/>
  <c r="H5138" i="4"/>
  <c r="F7294" i="4"/>
  <c r="J5138" i="4" l="1"/>
  <c r="I5138" i="4"/>
  <c r="G5140" i="4"/>
  <c r="H5139" i="4"/>
  <c r="F7295" i="4"/>
  <c r="J5139" i="4" l="1"/>
  <c r="I5139" i="4"/>
  <c r="G5141" i="4"/>
  <c r="H5140" i="4"/>
  <c r="F7296" i="4"/>
  <c r="J5140" i="4" l="1"/>
  <c r="I5140" i="4"/>
  <c r="G5142" i="4"/>
  <c r="H5141" i="4"/>
  <c r="F7297" i="4"/>
  <c r="J5141" i="4" l="1"/>
  <c r="I5141" i="4"/>
  <c r="G5143" i="4"/>
  <c r="H5142" i="4"/>
  <c r="F7298" i="4"/>
  <c r="J5142" i="4" l="1"/>
  <c r="I5142" i="4"/>
  <c r="G5144" i="4"/>
  <c r="H5143" i="4"/>
  <c r="F7299" i="4"/>
  <c r="J5143" i="4" l="1"/>
  <c r="I5143" i="4"/>
  <c r="G5145" i="4"/>
  <c r="H5144" i="4"/>
  <c r="F7300" i="4"/>
  <c r="J5144" i="4" l="1"/>
  <c r="I5144" i="4"/>
  <c r="G5146" i="4"/>
  <c r="H5145" i="4"/>
  <c r="F7301" i="4"/>
  <c r="J5145" i="4" l="1"/>
  <c r="I5145" i="4"/>
  <c r="G5147" i="4"/>
  <c r="H5146" i="4"/>
  <c r="F7302" i="4"/>
  <c r="J5146" i="4" l="1"/>
  <c r="I5146" i="4"/>
  <c r="G5148" i="4"/>
  <c r="H5147" i="4"/>
  <c r="F7303" i="4"/>
  <c r="J5147" i="4" l="1"/>
  <c r="I5147" i="4"/>
  <c r="G5149" i="4"/>
  <c r="H5148" i="4"/>
  <c r="F7304" i="4"/>
  <c r="J5148" i="4" l="1"/>
  <c r="I5148" i="4"/>
  <c r="G5150" i="4"/>
  <c r="H5149" i="4"/>
  <c r="F7305" i="4"/>
  <c r="J5149" i="4" l="1"/>
  <c r="I5149" i="4"/>
  <c r="G5151" i="4"/>
  <c r="H5150" i="4"/>
  <c r="F7306" i="4"/>
  <c r="J5150" i="4" l="1"/>
  <c r="I5150" i="4"/>
  <c r="G5152" i="4"/>
  <c r="H5151" i="4"/>
  <c r="F7307" i="4"/>
  <c r="J5151" i="4" l="1"/>
  <c r="I5151" i="4"/>
  <c r="G5153" i="4"/>
  <c r="H5152" i="4"/>
  <c r="F7308" i="4"/>
  <c r="J5152" i="4" l="1"/>
  <c r="I5152" i="4"/>
  <c r="G5154" i="4"/>
  <c r="H5153" i="4"/>
  <c r="F7309" i="4"/>
  <c r="J5153" i="4" l="1"/>
  <c r="I5153" i="4"/>
  <c r="G5155" i="4"/>
  <c r="H5154" i="4"/>
  <c r="F7310" i="4"/>
  <c r="J5154" i="4" l="1"/>
  <c r="I5154" i="4"/>
  <c r="G5156" i="4"/>
  <c r="H5155" i="4"/>
  <c r="F7311" i="4"/>
  <c r="J5155" i="4" l="1"/>
  <c r="I5155" i="4"/>
  <c r="G5157" i="4"/>
  <c r="H5156" i="4"/>
  <c r="F7312" i="4"/>
  <c r="J5156" i="4" l="1"/>
  <c r="I5156" i="4"/>
  <c r="G5158" i="4"/>
  <c r="H5157" i="4"/>
  <c r="F7313" i="4"/>
  <c r="J5157" i="4" l="1"/>
  <c r="I5157" i="4"/>
  <c r="G5159" i="4"/>
  <c r="H5158" i="4"/>
  <c r="F7314" i="4"/>
  <c r="J5158" i="4" l="1"/>
  <c r="I5158" i="4"/>
  <c r="G5160" i="4"/>
  <c r="H5159" i="4"/>
  <c r="F7315" i="4"/>
  <c r="J5159" i="4" l="1"/>
  <c r="I5159" i="4"/>
  <c r="G5161" i="4"/>
  <c r="H5160" i="4"/>
  <c r="F7316" i="4"/>
  <c r="J5160" i="4" l="1"/>
  <c r="I5160" i="4"/>
  <c r="G5162" i="4"/>
  <c r="H5161" i="4"/>
  <c r="F7317" i="4"/>
  <c r="J5161" i="4" l="1"/>
  <c r="I5161" i="4"/>
  <c r="G5163" i="4"/>
  <c r="H5162" i="4"/>
  <c r="F7318" i="4"/>
  <c r="J5162" i="4" l="1"/>
  <c r="I5162" i="4"/>
  <c r="G5164" i="4"/>
  <c r="H5163" i="4"/>
  <c r="F7319" i="4"/>
  <c r="J5163" i="4" l="1"/>
  <c r="I5163" i="4"/>
  <c r="G5165" i="4"/>
  <c r="H5164" i="4"/>
  <c r="F7320" i="4"/>
  <c r="J5164" i="4" l="1"/>
  <c r="I5164" i="4"/>
  <c r="G5166" i="4"/>
  <c r="H5165" i="4"/>
  <c r="F7321" i="4"/>
  <c r="J5165" i="4" l="1"/>
  <c r="I5165" i="4"/>
  <c r="G5167" i="4"/>
  <c r="H5166" i="4"/>
  <c r="F7322" i="4"/>
  <c r="J5166" i="4" l="1"/>
  <c r="I5166" i="4"/>
  <c r="G5168" i="4"/>
  <c r="H5167" i="4"/>
  <c r="F7323" i="4"/>
  <c r="J5167" i="4" l="1"/>
  <c r="I5167" i="4"/>
  <c r="G5169" i="4"/>
  <c r="H5168" i="4"/>
  <c r="F7324" i="4"/>
  <c r="J5168" i="4" l="1"/>
  <c r="I5168" i="4"/>
  <c r="G5170" i="4"/>
  <c r="H5169" i="4"/>
  <c r="F7325" i="4"/>
  <c r="J5169" i="4" l="1"/>
  <c r="I5169" i="4"/>
  <c r="G5171" i="4"/>
  <c r="H5170" i="4"/>
  <c r="F7326" i="4"/>
  <c r="J5170" i="4" l="1"/>
  <c r="I5170" i="4"/>
  <c r="G5172" i="4"/>
  <c r="H5171" i="4"/>
  <c r="F7327" i="4"/>
  <c r="J5171" i="4" l="1"/>
  <c r="I5171" i="4"/>
  <c r="G5173" i="4"/>
  <c r="H5172" i="4"/>
  <c r="F7328" i="4"/>
  <c r="J5172" i="4" l="1"/>
  <c r="I5172" i="4"/>
  <c r="G5174" i="4"/>
  <c r="H5173" i="4"/>
  <c r="F7329" i="4"/>
  <c r="J5173" i="4" l="1"/>
  <c r="I5173" i="4"/>
  <c r="G5175" i="4"/>
  <c r="H5174" i="4"/>
  <c r="F7330" i="4"/>
  <c r="J5174" i="4" l="1"/>
  <c r="I5174" i="4"/>
  <c r="G5176" i="4"/>
  <c r="H5175" i="4"/>
  <c r="F7331" i="4"/>
  <c r="J5175" i="4" l="1"/>
  <c r="I5175" i="4"/>
  <c r="G5177" i="4"/>
  <c r="H5176" i="4"/>
  <c r="F7332" i="4"/>
  <c r="J5176" i="4" l="1"/>
  <c r="I5176" i="4"/>
  <c r="G5178" i="4"/>
  <c r="H5177" i="4"/>
  <c r="F7333" i="4"/>
  <c r="J5177" i="4" l="1"/>
  <c r="I5177" i="4"/>
  <c r="G5179" i="4"/>
  <c r="H5178" i="4"/>
  <c r="F7334" i="4"/>
  <c r="J5178" i="4" l="1"/>
  <c r="I5178" i="4"/>
  <c r="G5180" i="4"/>
  <c r="H5179" i="4"/>
  <c r="F7335" i="4"/>
  <c r="J5179" i="4" l="1"/>
  <c r="I5179" i="4"/>
  <c r="G5181" i="4"/>
  <c r="H5180" i="4"/>
  <c r="F7336" i="4"/>
  <c r="J5180" i="4" l="1"/>
  <c r="I5180" i="4"/>
  <c r="G5182" i="4"/>
  <c r="H5181" i="4"/>
  <c r="F7337" i="4"/>
  <c r="J5181" i="4" l="1"/>
  <c r="I5181" i="4"/>
  <c r="G5183" i="4"/>
  <c r="H5182" i="4"/>
  <c r="F7338" i="4"/>
  <c r="J5182" i="4" l="1"/>
  <c r="I5182" i="4"/>
  <c r="G5184" i="4"/>
  <c r="H5183" i="4"/>
  <c r="F7339" i="4"/>
  <c r="J5183" i="4" l="1"/>
  <c r="I5183" i="4"/>
  <c r="G5185" i="4"/>
  <c r="H5184" i="4"/>
  <c r="F7340" i="4"/>
  <c r="J5184" i="4" l="1"/>
  <c r="I5184" i="4"/>
  <c r="G5186" i="4"/>
  <c r="H5185" i="4"/>
  <c r="F7341" i="4"/>
  <c r="J5185" i="4" l="1"/>
  <c r="I5185" i="4"/>
  <c r="G5187" i="4"/>
  <c r="H5186" i="4"/>
  <c r="F7342" i="4"/>
  <c r="J5186" i="4" l="1"/>
  <c r="I5186" i="4"/>
  <c r="G5188" i="4"/>
  <c r="H5187" i="4"/>
  <c r="F7343" i="4"/>
  <c r="J5187" i="4" l="1"/>
  <c r="I5187" i="4"/>
  <c r="G5189" i="4"/>
  <c r="H5188" i="4"/>
  <c r="F7344" i="4"/>
  <c r="J5188" i="4" l="1"/>
  <c r="I5188" i="4"/>
  <c r="G5190" i="4"/>
  <c r="H5189" i="4"/>
  <c r="F7345" i="4"/>
  <c r="J5189" i="4" l="1"/>
  <c r="I5189" i="4"/>
  <c r="G5191" i="4"/>
  <c r="H5190" i="4"/>
  <c r="F7346" i="4"/>
  <c r="J5190" i="4" l="1"/>
  <c r="I5190" i="4"/>
  <c r="G5192" i="4"/>
  <c r="H5191" i="4"/>
  <c r="F7347" i="4"/>
  <c r="J5191" i="4" l="1"/>
  <c r="I5191" i="4"/>
  <c r="G5193" i="4"/>
  <c r="H5192" i="4"/>
  <c r="F7348" i="4"/>
  <c r="J5192" i="4" l="1"/>
  <c r="I5192" i="4"/>
  <c r="G5194" i="4"/>
  <c r="H5193" i="4"/>
  <c r="F7349" i="4"/>
  <c r="J5193" i="4" l="1"/>
  <c r="I5193" i="4"/>
  <c r="G5195" i="4"/>
  <c r="H5194" i="4"/>
  <c r="F7350" i="4"/>
  <c r="J5194" i="4" l="1"/>
  <c r="I5194" i="4"/>
  <c r="G5196" i="4"/>
  <c r="H5195" i="4"/>
  <c r="F7351" i="4"/>
  <c r="J5195" i="4" l="1"/>
  <c r="I5195" i="4"/>
  <c r="G5197" i="4"/>
  <c r="H5196" i="4"/>
  <c r="F7352" i="4"/>
  <c r="J5196" i="4" l="1"/>
  <c r="I5196" i="4"/>
  <c r="G5198" i="4"/>
  <c r="H5197" i="4"/>
  <c r="F7353" i="4"/>
  <c r="J5197" i="4" l="1"/>
  <c r="I5197" i="4"/>
  <c r="G5199" i="4"/>
  <c r="H5198" i="4"/>
  <c r="F7354" i="4"/>
  <c r="J5198" i="4" l="1"/>
  <c r="I5198" i="4"/>
  <c r="G5200" i="4"/>
  <c r="H5199" i="4"/>
  <c r="F7355" i="4"/>
  <c r="J5199" i="4" l="1"/>
  <c r="I5199" i="4"/>
  <c r="G5201" i="4"/>
  <c r="H5200" i="4"/>
  <c r="F7356" i="4"/>
  <c r="J5200" i="4" l="1"/>
  <c r="I5200" i="4"/>
  <c r="G5202" i="4"/>
  <c r="H5201" i="4"/>
  <c r="F7357" i="4"/>
  <c r="J5201" i="4" l="1"/>
  <c r="I5201" i="4"/>
  <c r="G5203" i="4"/>
  <c r="H5202" i="4"/>
  <c r="F7358" i="4"/>
  <c r="J5202" i="4" l="1"/>
  <c r="I5202" i="4"/>
  <c r="G5204" i="4"/>
  <c r="H5203" i="4"/>
  <c r="F7359" i="4"/>
  <c r="J5203" i="4" l="1"/>
  <c r="I5203" i="4"/>
  <c r="G5205" i="4"/>
  <c r="H5204" i="4"/>
  <c r="F7360" i="4"/>
  <c r="J5204" i="4" l="1"/>
  <c r="I5204" i="4"/>
  <c r="G5206" i="4"/>
  <c r="H5205" i="4"/>
  <c r="F7361" i="4"/>
  <c r="J5205" i="4" l="1"/>
  <c r="I5205" i="4"/>
  <c r="G5207" i="4"/>
  <c r="H5206" i="4"/>
  <c r="F7362" i="4"/>
  <c r="J5206" i="4" l="1"/>
  <c r="I5206" i="4"/>
  <c r="G5208" i="4"/>
  <c r="H5207" i="4"/>
  <c r="F7363" i="4"/>
  <c r="J5207" i="4" l="1"/>
  <c r="I5207" i="4"/>
  <c r="G5209" i="4"/>
  <c r="H5208" i="4"/>
  <c r="F7364" i="4"/>
  <c r="J5208" i="4" l="1"/>
  <c r="I5208" i="4"/>
  <c r="G5210" i="4"/>
  <c r="H5209" i="4"/>
  <c r="F7365" i="4"/>
  <c r="J5209" i="4" l="1"/>
  <c r="I5209" i="4"/>
  <c r="G5211" i="4"/>
  <c r="H5210" i="4"/>
  <c r="F7366" i="4"/>
  <c r="J5210" i="4" l="1"/>
  <c r="I5210" i="4"/>
  <c r="G5212" i="4"/>
  <c r="H5211" i="4"/>
  <c r="F7367" i="4"/>
  <c r="J5211" i="4" l="1"/>
  <c r="I5211" i="4"/>
  <c r="G5213" i="4"/>
  <c r="H5212" i="4"/>
  <c r="F7368" i="4"/>
  <c r="J5212" i="4" l="1"/>
  <c r="I5212" i="4"/>
  <c r="G5214" i="4"/>
  <c r="H5213" i="4"/>
  <c r="F7369" i="4"/>
  <c r="J5213" i="4" l="1"/>
  <c r="I5213" i="4"/>
  <c r="G5215" i="4"/>
  <c r="H5214" i="4"/>
  <c r="F7370" i="4"/>
  <c r="J5214" i="4" l="1"/>
  <c r="I5214" i="4"/>
  <c r="G5216" i="4"/>
  <c r="H5215" i="4"/>
  <c r="F7371" i="4"/>
  <c r="J5215" i="4" l="1"/>
  <c r="I5215" i="4"/>
  <c r="G5217" i="4"/>
  <c r="H5216" i="4"/>
  <c r="F7372" i="4"/>
  <c r="J5216" i="4" l="1"/>
  <c r="I5216" i="4"/>
  <c r="G5218" i="4"/>
  <c r="H5217" i="4"/>
  <c r="F7373" i="4"/>
  <c r="J5217" i="4" l="1"/>
  <c r="I5217" i="4"/>
  <c r="G5219" i="4"/>
  <c r="H5218" i="4"/>
  <c r="F7374" i="4"/>
  <c r="J5218" i="4" l="1"/>
  <c r="I5218" i="4"/>
  <c r="G5220" i="4"/>
  <c r="H5219" i="4"/>
  <c r="F7375" i="4"/>
  <c r="J5219" i="4" l="1"/>
  <c r="I5219" i="4"/>
  <c r="G5221" i="4"/>
  <c r="H5220" i="4"/>
  <c r="F7376" i="4"/>
  <c r="J5220" i="4" l="1"/>
  <c r="I5220" i="4"/>
  <c r="G5222" i="4"/>
  <c r="H5221" i="4"/>
  <c r="F7377" i="4"/>
  <c r="J5221" i="4" l="1"/>
  <c r="I5221" i="4"/>
  <c r="G5223" i="4"/>
  <c r="H5222" i="4"/>
  <c r="F7378" i="4"/>
  <c r="J5222" i="4" l="1"/>
  <c r="I5222" i="4"/>
  <c r="G5224" i="4"/>
  <c r="H5223" i="4"/>
  <c r="F7379" i="4"/>
  <c r="J5223" i="4" l="1"/>
  <c r="I5223" i="4"/>
  <c r="G5225" i="4"/>
  <c r="H5224" i="4"/>
  <c r="F7380" i="4"/>
  <c r="J5224" i="4" l="1"/>
  <c r="I5224" i="4"/>
  <c r="G5226" i="4"/>
  <c r="H5225" i="4"/>
  <c r="F7381" i="4"/>
  <c r="J5225" i="4" l="1"/>
  <c r="I5225" i="4"/>
  <c r="G5227" i="4"/>
  <c r="H5226" i="4"/>
  <c r="F7382" i="4"/>
  <c r="J5226" i="4" l="1"/>
  <c r="I5226" i="4"/>
  <c r="G5228" i="4"/>
  <c r="H5227" i="4"/>
  <c r="F7383" i="4"/>
  <c r="J5227" i="4" l="1"/>
  <c r="I5227" i="4"/>
  <c r="G5229" i="4"/>
  <c r="H5228" i="4"/>
  <c r="F7384" i="4"/>
  <c r="J5228" i="4" l="1"/>
  <c r="I5228" i="4"/>
  <c r="G5230" i="4"/>
  <c r="H5229" i="4"/>
  <c r="F7385" i="4"/>
  <c r="J5229" i="4" l="1"/>
  <c r="I5229" i="4"/>
  <c r="G5231" i="4"/>
  <c r="H5230" i="4"/>
  <c r="F7386" i="4"/>
  <c r="J5230" i="4" l="1"/>
  <c r="I5230" i="4"/>
  <c r="G5232" i="4"/>
  <c r="H5231" i="4"/>
  <c r="F7387" i="4"/>
  <c r="J5231" i="4" l="1"/>
  <c r="I5231" i="4"/>
  <c r="G5233" i="4"/>
  <c r="H5232" i="4"/>
  <c r="F7388" i="4"/>
  <c r="J5232" i="4" l="1"/>
  <c r="I5232" i="4"/>
  <c r="G5234" i="4"/>
  <c r="H5233" i="4"/>
  <c r="F7389" i="4"/>
  <c r="J5233" i="4" l="1"/>
  <c r="I5233" i="4"/>
  <c r="G5235" i="4"/>
  <c r="H5234" i="4"/>
  <c r="F7390" i="4"/>
  <c r="J5234" i="4" l="1"/>
  <c r="I5234" i="4"/>
  <c r="G5236" i="4"/>
  <c r="H5235" i="4"/>
  <c r="F7391" i="4"/>
  <c r="J5235" i="4" l="1"/>
  <c r="I5235" i="4"/>
  <c r="G5237" i="4"/>
  <c r="H5236" i="4"/>
  <c r="F7392" i="4"/>
  <c r="J5236" i="4" l="1"/>
  <c r="I5236" i="4"/>
  <c r="G5238" i="4"/>
  <c r="H5237" i="4"/>
  <c r="F7393" i="4"/>
  <c r="J5237" i="4" l="1"/>
  <c r="I5237" i="4"/>
  <c r="G5239" i="4"/>
  <c r="H5238" i="4"/>
  <c r="F7394" i="4"/>
  <c r="J5238" i="4" l="1"/>
  <c r="I5238" i="4"/>
  <c r="G5240" i="4"/>
  <c r="H5239" i="4"/>
  <c r="F7395" i="4"/>
  <c r="J5239" i="4" l="1"/>
  <c r="I5239" i="4"/>
  <c r="G5241" i="4"/>
  <c r="H5240" i="4"/>
  <c r="F7396" i="4"/>
  <c r="J5240" i="4" l="1"/>
  <c r="I5240" i="4"/>
  <c r="G5242" i="4"/>
  <c r="H5241" i="4"/>
  <c r="F7397" i="4"/>
  <c r="J5241" i="4" l="1"/>
  <c r="I5241" i="4"/>
  <c r="G5243" i="4"/>
  <c r="H5242" i="4"/>
  <c r="F7398" i="4"/>
  <c r="J5242" i="4" l="1"/>
  <c r="I5242" i="4"/>
  <c r="G5244" i="4"/>
  <c r="H5243" i="4"/>
  <c r="F7399" i="4"/>
  <c r="J5243" i="4" l="1"/>
  <c r="I5243" i="4"/>
  <c r="G5245" i="4"/>
  <c r="H5244" i="4"/>
  <c r="F7400" i="4"/>
  <c r="J5244" i="4" l="1"/>
  <c r="I5244" i="4"/>
  <c r="G5246" i="4"/>
  <c r="H5245" i="4"/>
  <c r="F7401" i="4"/>
  <c r="J5245" i="4" l="1"/>
  <c r="I5245" i="4"/>
  <c r="G5247" i="4"/>
  <c r="H5246" i="4"/>
  <c r="F7402" i="4"/>
  <c r="J5246" i="4" l="1"/>
  <c r="I5246" i="4"/>
  <c r="G5248" i="4"/>
  <c r="H5247" i="4"/>
  <c r="F7403" i="4"/>
  <c r="J5247" i="4" l="1"/>
  <c r="I5247" i="4"/>
  <c r="G5249" i="4"/>
  <c r="H5248" i="4"/>
  <c r="F7404" i="4"/>
  <c r="J5248" i="4" l="1"/>
  <c r="I5248" i="4"/>
  <c r="G5250" i="4"/>
  <c r="H5249" i="4"/>
  <c r="F7405" i="4"/>
  <c r="J5249" i="4" l="1"/>
  <c r="I5249" i="4"/>
  <c r="G5251" i="4"/>
  <c r="H5250" i="4"/>
  <c r="F7406" i="4"/>
  <c r="J5250" i="4" l="1"/>
  <c r="I5250" i="4"/>
  <c r="G5252" i="4"/>
  <c r="H5251" i="4"/>
  <c r="F7407" i="4"/>
  <c r="J5251" i="4" l="1"/>
  <c r="I5251" i="4"/>
  <c r="G5253" i="4"/>
  <c r="H5252" i="4"/>
  <c r="F7408" i="4"/>
  <c r="J5252" i="4" l="1"/>
  <c r="I5252" i="4"/>
  <c r="G5254" i="4"/>
  <c r="H5253" i="4"/>
  <c r="F7409" i="4"/>
  <c r="J5253" i="4" l="1"/>
  <c r="I5253" i="4"/>
  <c r="G5255" i="4"/>
  <c r="H5254" i="4"/>
  <c r="F7410" i="4"/>
  <c r="J5254" i="4" l="1"/>
  <c r="I5254" i="4"/>
  <c r="G5256" i="4"/>
  <c r="H5255" i="4"/>
  <c r="F7411" i="4"/>
  <c r="J5255" i="4" l="1"/>
  <c r="I5255" i="4"/>
  <c r="G5257" i="4"/>
  <c r="H5256" i="4"/>
  <c r="F7412" i="4"/>
  <c r="J5256" i="4" l="1"/>
  <c r="I5256" i="4"/>
  <c r="G5258" i="4"/>
  <c r="H5257" i="4"/>
  <c r="F7413" i="4"/>
  <c r="J5257" i="4" l="1"/>
  <c r="I5257" i="4"/>
  <c r="G5259" i="4"/>
  <c r="H5258" i="4"/>
  <c r="F7414" i="4"/>
  <c r="J5258" i="4" l="1"/>
  <c r="I5258" i="4"/>
  <c r="G5260" i="4"/>
  <c r="H5259" i="4"/>
  <c r="F7415" i="4"/>
  <c r="J5259" i="4" l="1"/>
  <c r="I5259" i="4"/>
  <c r="G5261" i="4"/>
  <c r="H5260" i="4"/>
  <c r="F7416" i="4"/>
  <c r="J5260" i="4" l="1"/>
  <c r="I5260" i="4"/>
  <c r="G5262" i="4"/>
  <c r="H5261" i="4"/>
  <c r="F7417" i="4"/>
  <c r="J5261" i="4" l="1"/>
  <c r="I5261" i="4"/>
  <c r="G5263" i="4"/>
  <c r="H5262" i="4"/>
  <c r="F7418" i="4"/>
  <c r="J5262" i="4" l="1"/>
  <c r="I5262" i="4"/>
  <c r="G5264" i="4"/>
  <c r="H5263" i="4"/>
  <c r="F7419" i="4"/>
  <c r="J5263" i="4" l="1"/>
  <c r="I5263" i="4"/>
  <c r="G5265" i="4"/>
  <c r="H5264" i="4"/>
  <c r="F7420" i="4"/>
  <c r="J5264" i="4" l="1"/>
  <c r="I5264" i="4"/>
  <c r="G5266" i="4"/>
  <c r="H5265" i="4"/>
  <c r="F7421" i="4"/>
  <c r="J5265" i="4" l="1"/>
  <c r="I5265" i="4"/>
  <c r="G5267" i="4"/>
  <c r="H5266" i="4"/>
  <c r="F7422" i="4"/>
  <c r="J5266" i="4" l="1"/>
  <c r="I5266" i="4"/>
  <c r="G5268" i="4"/>
  <c r="H5267" i="4"/>
  <c r="F7423" i="4"/>
  <c r="J5267" i="4" l="1"/>
  <c r="I5267" i="4"/>
  <c r="G5269" i="4"/>
  <c r="H5268" i="4"/>
  <c r="F7424" i="4"/>
  <c r="J5268" i="4" l="1"/>
  <c r="I5268" i="4"/>
  <c r="G5270" i="4"/>
  <c r="H5269" i="4"/>
  <c r="F7425" i="4"/>
  <c r="J5269" i="4" l="1"/>
  <c r="I5269" i="4"/>
  <c r="G5271" i="4"/>
  <c r="H5270" i="4"/>
  <c r="F7426" i="4"/>
  <c r="J5270" i="4" l="1"/>
  <c r="I5270" i="4"/>
  <c r="G5272" i="4"/>
  <c r="H5271" i="4"/>
  <c r="F7427" i="4"/>
  <c r="J5271" i="4" l="1"/>
  <c r="I5271" i="4"/>
  <c r="G5273" i="4"/>
  <c r="H5272" i="4"/>
  <c r="F7428" i="4"/>
  <c r="J5272" i="4" l="1"/>
  <c r="I5272" i="4"/>
  <c r="G5274" i="4"/>
  <c r="H5273" i="4"/>
  <c r="F7429" i="4"/>
  <c r="J5273" i="4" l="1"/>
  <c r="I5273" i="4"/>
  <c r="G5275" i="4"/>
  <c r="H5274" i="4"/>
  <c r="F7430" i="4"/>
  <c r="J5274" i="4" l="1"/>
  <c r="I5274" i="4"/>
  <c r="G5276" i="4"/>
  <c r="H5275" i="4"/>
  <c r="F7431" i="4"/>
  <c r="J5275" i="4" l="1"/>
  <c r="I5275" i="4"/>
  <c r="G5277" i="4"/>
  <c r="H5276" i="4"/>
  <c r="F7432" i="4"/>
  <c r="J5276" i="4" l="1"/>
  <c r="I5276" i="4"/>
  <c r="G5278" i="4"/>
  <c r="H5277" i="4"/>
  <c r="F7433" i="4"/>
  <c r="J5277" i="4" l="1"/>
  <c r="I5277" i="4"/>
  <c r="G5279" i="4"/>
  <c r="H5278" i="4"/>
  <c r="F7434" i="4"/>
  <c r="J5278" i="4" l="1"/>
  <c r="I5278" i="4"/>
  <c r="G5280" i="4"/>
  <c r="H5279" i="4"/>
  <c r="F7435" i="4"/>
  <c r="J5279" i="4" l="1"/>
  <c r="I5279" i="4"/>
  <c r="G5281" i="4"/>
  <c r="H5280" i="4"/>
  <c r="F7436" i="4"/>
  <c r="J5280" i="4" l="1"/>
  <c r="I5280" i="4"/>
  <c r="G5282" i="4"/>
  <c r="H5281" i="4"/>
  <c r="F7437" i="4"/>
  <c r="J5281" i="4" l="1"/>
  <c r="I5281" i="4"/>
  <c r="G5283" i="4"/>
  <c r="H5282" i="4"/>
  <c r="F7438" i="4"/>
  <c r="J5282" i="4" l="1"/>
  <c r="I5282" i="4"/>
  <c r="G5284" i="4"/>
  <c r="H5283" i="4"/>
  <c r="F7439" i="4"/>
  <c r="J5283" i="4" l="1"/>
  <c r="I5283" i="4"/>
  <c r="G5285" i="4"/>
  <c r="H5284" i="4"/>
  <c r="F7440" i="4"/>
  <c r="J5284" i="4" l="1"/>
  <c r="I5284" i="4"/>
  <c r="G5286" i="4"/>
  <c r="H5285" i="4"/>
  <c r="F7441" i="4"/>
  <c r="J5285" i="4" l="1"/>
  <c r="I5285" i="4"/>
  <c r="G5287" i="4"/>
  <c r="H5286" i="4"/>
  <c r="F7442" i="4"/>
  <c r="J5286" i="4" l="1"/>
  <c r="I5286" i="4"/>
  <c r="G5288" i="4"/>
  <c r="H5287" i="4"/>
  <c r="F7443" i="4"/>
  <c r="J5287" i="4" l="1"/>
  <c r="I5287" i="4"/>
  <c r="G5289" i="4"/>
  <c r="H5288" i="4"/>
  <c r="F7444" i="4"/>
  <c r="J5288" i="4" l="1"/>
  <c r="I5288" i="4"/>
  <c r="G5290" i="4"/>
  <c r="H5289" i="4"/>
  <c r="F7445" i="4"/>
  <c r="J5289" i="4" l="1"/>
  <c r="I5289" i="4"/>
  <c r="G5291" i="4"/>
  <c r="H5290" i="4"/>
  <c r="F7446" i="4"/>
  <c r="J5290" i="4" l="1"/>
  <c r="I5290" i="4"/>
  <c r="G5292" i="4"/>
  <c r="H5291" i="4"/>
  <c r="F7447" i="4"/>
  <c r="J5291" i="4" l="1"/>
  <c r="I5291" i="4"/>
  <c r="G5293" i="4"/>
  <c r="H5292" i="4"/>
  <c r="F7448" i="4"/>
  <c r="J5292" i="4" l="1"/>
  <c r="I5292" i="4"/>
  <c r="G5294" i="4"/>
  <c r="H5293" i="4"/>
  <c r="F7449" i="4"/>
  <c r="J5293" i="4" l="1"/>
  <c r="I5293" i="4"/>
  <c r="G5295" i="4"/>
  <c r="H5294" i="4"/>
  <c r="F7450" i="4"/>
  <c r="J5294" i="4" l="1"/>
  <c r="I5294" i="4"/>
  <c r="G5296" i="4"/>
  <c r="H5295" i="4"/>
  <c r="F7451" i="4"/>
  <c r="J5295" i="4" l="1"/>
  <c r="I5295" i="4"/>
  <c r="G5297" i="4"/>
  <c r="H5296" i="4"/>
  <c r="F7452" i="4"/>
  <c r="J5296" i="4" l="1"/>
  <c r="I5296" i="4"/>
  <c r="G5298" i="4"/>
  <c r="H5297" i="4"/>
  <c r="F7453" i="4"/>
  <c r="J5297" i="4" l="1"/>
  <c r="I5297" i="4"/>
  <c r="G5299" i="4"/>
  <c r="H5298" i="4"/>
  <c r="F7454" i="4"/>
  <c r="J5298" i="4" l="1"/>
  <c r="I5298" i="4"/>
  <c r="G5300" i="4"/>
  <c r="H5299" i="4"/>
  <c r="F7455" i="4"/>
  <c r="J5299" i="4" l="1"/>
  <c r="I5299" i="4"/>
  <c r="G5301" i="4"/>
  <c r="H5300" i="4"/>
  <c r="F7456" i="4"/>
  <c r="J5300" i="4" l="1"/>
  <c r="I5300" i="4"/>
  <c r="G5302" i="4"/>
  <c r="H5301" i="4"/>
  <c r="F7457" i="4"/>
  <c r="J5301" i="4" l="1"/>
  <c r="I5301" i="4"/>
  <c r="G5303" i="4"/>
  <c r="H5302" i="4"/>
  <c r="F7458" i="4"/>
  <c r="J5302" i="4" l="1"/>
  <c r="I5302" i="4"/>
  <c r="G5304" i="4"/>
  <c r="H5303" i="4"/>
  <c r="F7459" i="4"/>
  <c r="J5303" i="4" l="1"/>
  <c r="I5303" i="4"/>
  <c r="G5305" i="4"/>
  <c r="H5304" i="4"/>
  <c r="F7460" i="4"/>
  <c r="J5304" i="4" l="1"/>
  <c r="I5304" i="4"/>
  <c r="G5306" i="4"/>
  <c r="H5305" i="4"/>
  <c r="F7461" i="4"/>
  <c r="J5305" i="4" l="1"/>
  <c r="I5305" i="4"/>
  <c r="G5307" i="4"/>
  <c r="H5306" i="4"/>
  <c r="F7462" i="4"/>
  <c r="J5306" i="4" l="1"/>
  <c r="I5306" i="4"/>
  <c r="G5308" i="4"/>
  <c r="H5307" i="4"/>
  <c r="F7463" i="4"/>
  <c r="J5307" i="4" l="1"/>
  <c r="I5307" i="4"/>
  <c r="G5309" i="4"/>
  <c r="H5308" i="4"/>
  <c r="F7464" i="4"/>
  <c r="J5308" i="4" l="1"/>
  <c r="I5308" i="4"/>
  <c r="G5310" i="4"/>
  <c r="H5309" i="4"/>
  <c r="F7465" i="4"/>
  <c r="J5309" i="4" l="1"/>
  <c r="I5309" i="4"/>
  <c r="G5311" i="4"/>
  <c r="H5310" i="4"/>
  <c r="F7466" i="4"/>
  <c r="J5310" i="4" l="1"/>
  <c r="I5310" i="4"/>
  <c r="G5312" i="4"/>
  <c r="H5311" i="4"/>
  <c r="F7467" i="4"/>
  <c r="J5311" i="4" l="1"/>
  <c r="I5311" i="4"/>
  <c r="G5313" i="4"/>
  <c r="H5312" i="4"/>
  <c r="F7468" i="4"/>
  <c r="J5312" i="4" l="1"/>
  <c r="I5312" i="4"/>
  <c r="G5314" i="4"/>
  <c r="H5313" i="4"/>
  <c r="F7469" i="4"/>
  <c r="J5313" i="4" l="1"/>
  <c r="I5313" i="4"/>
  <c r="G5315" i="4"/>
  <c r="H5314" i="4"/>
  <c r="F7470" i="4"/>
  <c r="J5314" i="4" l="1"/>
  <c r="I5314" i="4"/>
  <c r="G5316" i="4"/>
  <c r="H5315" i="4"/>
  <c r="F7471" i="4"/>
  <c r="J5315" i="4" l="1"/>
  <c r="I5315" i="4"/>
  <c r="G5317" i="4"/>
  <c r="H5316" i="4"/>
  <c r="F7472" i="4"/>
  <c r="J5316" i="4" l="1"/>
  <c r="I5316" i="4"/>
  <c r="G5318" i="4"/>
  <c r="H5317" i="4"/>
  <c r="F7473" i="4"/>
  <c r="J5317" i="4" l="1"/>
  <c r="I5317" i="4"/>
  <c r="G5319" i="4"/>
  <c r="H5318" i="4"/>
  <c r="F7474" i="4"/>
  <c r="J5318" i="4" l="1"/>
  <c r="I5318" i="4"/>
  <c r="G5320" i="4"/>
  <c r="H5319" i="4"/>
  <c r="F7475" i="4"/>
  <c r="J5319" i="4" l="1"/>
  <c r="I5319" i="4"/>
  <c r="G5321" i="4"/>
  <c r="H5320" i="4"/>
  <c r="F7476" i="4"/>
  <c r="J5320" i="4" l="1"/>
  <c r="I5320" i="4"/>
  <c r="G5322" i="4"/>
  <c r="H5321" i="4"/>
  <c r="F7477" i="4"/>
  <c r="J5321" i="4" l="1"/>
  <c r="I5321" i="4"/>
  <c r="G5323" i="4"/>
  <c r="H5322" i="4"/>
  <c r="F7478" i="4"/>
  <c r="J5322" i="4" l="1"/>
  <c r="I5322" i="4"/>
  <c r="G5324" i="4"/>
  <c r="H5323" i="4"/>
  <c r="F7479" i="4"/>
  <c r="J5323" i="4" l="1"/>
  <c r="I5323" i="4"/>
  <c r="G5325" i="4"/>
  <c r="H5324" i="4"/>
  <c r="F7480" i="4"/>
  <c r="J5324" i="4" l="1"/>
  <c r="I5324" i="4"/>
  <c r="G5326" i="4"/>
  <c r="H5325" i="4"/>
  <c r="F7481" i="4"/>
  <c r="J5325" i="4" l="1"/>
  <c r="I5325" i="4"/>
  <c r="G5327" i="4"/>
  <c r="H5326" i="4"/>
  <c r="F7482" i="4"/>
  <c r="J5326" i="4" l="1"/>
  <c r="I5326" i="4"/>
  <c r="G5328" i="4"/>
  <c r="H5327" i="4"/>
  <c r="F7483" i="4"/>
  <c r="J5327" i="4" l="1"/>
  <c r="I5327" i="4"/>
  <c r="G5329" i="4"/>
  <c r="H5328" i="4"/>
  <c r="F7484" i="4"/>
  <c r="J5328" i="4" l="1"/>
  <c r="I5328" i="4"/>
  <c r="G5330" i="4"/>
  <c r="H5329" i="4"/>
  <c r="F7485" i="4"/>
  <c r="J5329" i="4" l="1"/>
  <c r="I5329" i="4"/>
  <c r="G5331" i="4"/>
  <c r="H5330" i="4"/>
  <c r="F7486" i="4"/>
  <c r="J5330" i="4" l="1"/>
  <c r="I5330" i="4"/>
  <c r="G5332" i="4"/>
  <c r="H5331" i="4"/>
  <c r="F7487" i="4"/>
  <c r="J5331" i="4" l="1"/>
  <c r="I5331" i="4"/>
  <c r="G5333" i="4"/>
  <c r="H5332" i="4"/>
  <c r="F7488" i="4"/>
  <c r="J5332" i="4" l="1"/>
  <c r="I5332" i="4"/>
  <c r="G5334" i="4"/>
  <c r="H5333" i="4"/>
  <c r="F7489" i="4"/>
  <c r="J5333" i="4" l="1"/>
  <c r="I5333" i="4"/>
  <c r="G5335" i="4"/>
  <c r="H5334" i="4"/>
  <c r="F7490" i="4"/>
  <c r="J5334" i="4" l="1"/>
  <c r="I5334" i="4"/>
  <c r="G5336" i="4"/>
  <c r="H5335" i="4"/>
  <c r="F7491" i="4"/>
  <c r="J5335" i="4" l="1"/>
  <c r="I5335" i="4"/>
  <c r="G5337" i="4"/>
  <c r="H5336" i="4"/>
  <c r="F7492" i="4"/>
  <c r="J5336" i="4" l="1"/>
  <c r="I5336" i="4"/>
  <c r="G5338" i="4"/>
  <c r="H5337" i="4"/>
  <c r="F7493" i="4"/>
  <c r="J5337" i="4" l="1"/>
  <c r="I5337" i="4"/>
  <c r="G5339" i="4"/>
  <c r="H5338" i="4"/>
  <c r="F7494" i="4"/>
  <c r="J5338" i="4" l="1"/>
  <c r="I5338" i="4"/>
  <c r="G5340" i="4"/>
  <c r="H5339" i="4"/>
  <c r="F7495" i="4"/>
  <c r="J5339" i="4" l="1"/>
  <c r="I5339" i="4"/>
  <c r="G5341" i="4"/>
  <c r="H5340" i="4"/>
  <c r="F7496" i="4"/>
  <c r="J5340" i="4" l="1"/>
  <c r="I5340" i="4"/>
  <c r="G5342" i="4"/>
  <c r="H5341" i="4"/>
  <c r="F7497" i="4"/>
  <c r="J5341" i="4" l="1"/>
  <c r="I5341" i="4"/>
  <c r="G5343" i="4"/>
  <c r="H5342" i="4"/>
  <c r="F7498" i="4"/>
  <c r="J5342" i="4" l="1"/>
  <c r="I5342" i="4"/>
  <c r="G5344" i="4"/>
  <c r="H5343" i="4"/>
  <c r="F7499" i="4"/>
  <c r="J5343" i="4" l="1"/>
  <c r="I5343" i="4"/>
  <c r="G5345" i="4"/>
  <c r="H5344" i="4"/>
  <c r="F7500" i="4"/>
  <c r="J5344" i="4" l="1"/>
  <c r="I5344" i="4"/>
  <c r="G5346" i="4"/>
  <c r="H5345" i="4"/>
  <c r="F7501" i="4"/>
  <c r="J5345" i="4" l="1"/>
  <c r="I5345" i="4"/>
  <c r="G5347" i="4"/>
  <c r="H5346" i="4"/>
  <c r="F7502" i="4"/>
  <c r="J5346" i="4" l="1"/>
  <c r="I5346" i="4"/>
  <c r="G5348" i="4"/>
  <c r="H5347" i="4"/>
  <c r="F7503" i="4"/>
  <c r="J5347" i="4" l="1"/>
  <c r="I5347" i="4"/>
  <c r="G5349" i="4"/>
  <c r="H5348" i="4"/>
  <c r="F7504" i="4"/>
  <c r="J5348" i="4" l="1"/>
  <c r="I5348" i="4"/>
  <c r="G5350" i="4"/>
  <c r="H5349" i="4"/>
  <c r="F7505" i="4"/>
  <c r="J5349" i="4" l="1"/>
  <c r="I5349" i="4"/>
  <c r="G5351" i="4"/>
  <c r="H5350" i="4"/>
  <c r="F7506" i="4"/>
  <c r="J5350" i="4" l="1"/>
  <c r="I5350" i="4"/>
  <c r="G5352" i="4"/>
  <c r="H5351" i="4"/>
  <c r="F7507" i="4"/>
  <c r="J5351" i="4" l="1"/>
  <c r="I5351" i="4"/>
  <c r="G5353" i="4"/>
  <c r="H5352" i="4"/>
  <c r="F7508" i="4"/>
  <c r="J5352" i="4" l="1"/>
  <c r="I5352" i="4"/>
  <c r="G5354" i="4"/>
  <c r="H5353" i="4"/>
  <c r="F7509" i="4"/>
  <c r="J5353" i="4" l="1"/>
  <c r="I5353" i="4"/>
  <c r="G5355" i="4"/>
  <c r="H5354" i="4"/>
  <c r="F7510" i="4"/>
  <c r="J5354" i="4" l="1"/>
  <c r="I5354" i="4"/>
  <c r="G5356" i="4"/>
  <c r="H5355" i="4"/>
  <c r="F7511" i="4"/>
  <c r="J5355" i="4" l="1"/>
  <c r="I5355" i="4"/>
  <c r="G5357" i="4"/>
  <c r="H5356" i="4"/>
  <c r="F7512" i="4"/>
  <c r="J5356" i="4" l="1"/>
  <c r="I5356" i="4"/>
  <c r="G5358" i="4"/>
  <c r="H5357" i="4"/>
  <c r="F7513" i="4"/>
  <c r="J5357" i="4" l="1"/>
  <c r="I5357" i="4"/>
  <c r="G5359" i="4"/>
  <c r="H5358" i="4"/>
  <c r="F7514" i="4"/>
  <c r="J5358" i="4" l="1"/>
  <c r="I5358" i="4"/>
  <c r="G5360" i="4"/>
  <c r="H5359" i="4"/>
  <c r="F7515" i="4"/>
  <c r="J5359" i="4" l="1"/>
  <c r="I5359" i="4"/>
  <c r="G5361" i="4"/>
  <c r="H5360" i="4"/>
  <c r="F7516" i="4"/>
  <c r="J5360" i="4" l="1"/>
  <c r="I5360" i="4"/>
  <c r="G5362" i="4"/>
  <c r="H5361" i="4"/>
  <c r="F7517" i="4"/>
  <c r="J5361" i="4" l="1"/>
  <c r="I5361" i="4"/>
  <c r="G5363" i="4"/>
  <c r="H5362" i="4"/>
  <c r="F7518" i="4"/>
  <c r="J5362" i="4" l="1"/>
  <c r="I5362" i="4"/>
  <c r="G5364" i="4"/>
  <c r="H5363" i="4"/>
  <c r="F7519" i="4"/>
  <c r="J5363" i="4" l="1"/>
  <c r="I5363" i="4"/>
  <c r="G5365" i="4"/>
  <c r="H5364" i="4"/>
  <c r="F7520" i="4"/>
  <c r="J5364" i="4" l="1"/>
  <c r="I5364" i="4"/>
  <c r="G5366" i="4"/>
  <c r="H5365" i="4"/>
  <c r="F7521" i="4"/>
  <c r="J5365" i="4" l="1"/>
  <c r="I5365" i="4"/>
  <c r="G5367" i="4"/>
  <c r="H5366" i="4"/>
  <c r="F7522" i="4"/>
  <c r="J5366" i="4" l="1"/>
  <c r="I5366" i="4"/>
  <c r="G5368" i="4"/>
  <c r="H5367" i="4"/>
  <c r="F7523" i="4"/>
  <c r="J5367" i="4" l="1"/>
  <c r="I5367" i="4"/>
  <c r="G5369" i="4"/>
  <c r="H5368" i="4"/>
  <c r="F7524" i="4"/>
  <c r="J5368" i="4" l="1"/>
  <c r="I5368" i="4"/>
  <c r="G5370" i="4"/>
  <c r="H5369" i="4"/>
  <c r="F7525" i="4"/>
  <c r="J5369" i="4" l="1"/>
  <c r="I5369" i="4"/>
  <c r="G5371" i="4"/>
  <c r="H5370" i="4"/>
  <c r="F7526" i="4"/>
  <c r="J5370" i="4" l="1"/>
  <c r="I5370" i="4"/>
  <c r="G5372" i="4"/>
  <c r="H5371" i="4"/>
  <c r="F7527" i="4"/>
  <c r="J5371" i="4" l="1"/>
  <c r="I5371" i="4"/>
  <c r="G5373" i="4"/>
  <c r="H5372" i="4"/>
  <c r="F7528" i="4"/>
  <c r="J5372" i="4" l="1"/>
  <c r="I5372" i="4"/>
  <c r="G5374" i="4"/>
  <c r="H5373" i="4"/>
  <c r="F7529" i="4"/>
  <c r="J5373" i="4" l="1"/>
  <c r="I5373" i="4"/>
  <c r="G5375" i="4"/>
  <c r="H5374" i="4"/>
  <c r="F7530" i="4"/>
  <c r="J5374" i="4" l="1"/>
  <c r="I5374" i="4"/>
  <c r="G5376" i="4"/>
  <c r="H5375" i="4"/>
  <c r="F7531" i="4"/>
  <c r="J5375" i="4" l="1"/>
  <c r="I5375" i="4"/>
  <c r="G5377" i="4"/>
  <c r="H5376" i="4"/>
  <c r="F7532" i="4"/>
  <c r="J5376" i="4" l="1"/>
  <c r="I5376" i="4"/>
  <c r="G5378" i="4"/>
  <c r="H5377" i="4"/>
  <c r="F7533" i="4"/>
  <c r="J5377" i="4" l="1"/>
  <c r="I5377" i="4"/>
  <c r="G5379" i="4"/>
  <c r="H5378" i="4"/>
  <c r="F7534" i="4"/>
  <c r="J5378" i="4" l="1"/>
  <c r="I5378" i="4"/>
  <c r="G5380" i="4"/>
  <c r="H5379" i="4"/>
  <c r="F7535" i="4"/>
  <c r="J5379" i="4" l="1"/>
  <c r="I5379" i="4"/>
  <c r="G5381" i="4"/>
  <c r="H5380" i="4"/>
  <c r="F7536" i="4"/>
  <c r="J5380" i="4" l="1"/>
  <c r="I5380" i="4"/>
  <c r="G5382" i="4"/>
  <c r="H5381" i="4"/>
  <c r="F7537" i="4"/>
  <c r="J5381" i="4" l="1"/>
  <c r="I5381" i="4"/>
  <c r="G5383" i="4"/>
  <c r="H5382" i="4"/>
  <c r="F7538" i="4"/>
  <c r="J5382" i="4" l="1"/>
  <c r="I5382" i="4"/>
  <c r="G5384" i="4"/>
  <c r="H5383" i="4"/>
  <c r="F7539" i="4"/>
  <c r="J5383" i="4" l="1"/>
  <c r="I5383" i="4"/>
  <c r="G5385" i="4"/>
  <c r="H5384" i="4"/>
  <c r="F7540" i="4"/>
  <c r="J5384" i="4" l="1"/>
  <c r="I5384" i="4"/>
  <c r="G5386" i="4"/>
  <c r="H5385" i="4"/>
  <c r="F7541" i="4"/>
  <c r="J5385" i="4" l="1"/>
  <c r="I5385" i="4"/>
  <c r="G5387" i="4"/>
  <c r="H5386" i="4"/>
  <c r="F7542" i="4"/>
  <c r="J5386" i="4" l="1"/>
  <c r="I5386" i="4"/>
  <c r="G5388" i="4"/>
  <c r="H5387" i="4"/>
  <c r="F7543" i="4"/>
  <c r="J5387" i="4" l="1"/>
  <c r="I5387" i="4"/>
  <c r="G5389" i="4"/>
  <c r="H5388" i="4"/>
  <c r="F7544" i="4"/>
  <c r="J5388" i="4" l="1"/>
  <c r="I5388" i="4"/>
  <c r="G5390" i="4"/>
  <c r="H5389" i="4"/>
  <c r="F7545" i="4"/>
  <c r="J5389" i="4" l="1"/>
  <c r="I5389" i="4"/>
  <c r="G5391" i="4"/>
  <c r="H5390" i="4"/>
  <c r="F7546" i="4"/>
  <c r="J5390" i="4" l="1"/>
  <c r="I5390" i="4"/>
  <c r="G5392" i="4"/>
  <c r="H5391" i="4"/>
  <c r="F7547" i="4"/>
  <c r="J5391" i="4" l="1"/>
  <c r="I5391" i="4"/>
  <c r="G5393" i="4"/>
  <c r="H5392" i="4"/>
  <c r="F7548" i="4"/>
  <c r="J5392" i="4" l="1"/>
  <c r="I5392" i="4"/>
  <c r="G5394" i="4"/>
  <c r="H5393" i="4"/>
  <c r="F7549" i="4"/>
  <c r="J5393" i="4" l="1"/>
  <c r="I5393" i="4"/>
  <c r="G5395" i="4"/>
  <c r="H5394" i="4"/>
  <c r="F7550" i="4"/>
  <c r="J5394" i="4" l="1"/>
  <c r="I5394" i="4"/>
  <c r="G5396" i="4"/>
  <c r="H5395" i="4"/>
  <c r="F7551" i="4"/>
  <c r="J5395" i="4" l="1"/>
  <c r="I5395" i="4"/>
  <c r="G5397" i="4"/>
  <c r="H5396" i="4"/>
  <c r="F7552" i="4"/>
  <c r="J5396" i="4" l="1"/>
  <c r="I5396" i="4"/>
  <c r="G5398" i="4"/>
  <c r="H5397" i="4"/>
  <c r="F7553" i="4"/>
  <c r="J5397" i="4" l="1"/>
  <c r="I5397" i="4"/>
  <c r="G5399" i="4"/>
  <c r="H5398" i="4"/>
  <c r="F7554" i="4"/>
  <c r="J5398" i="4" l="1"/>
  <c r="I5398" i="4"/>
  <c r="G5400" i="4"/>
  <c r="H5399" i="4"/>
  <c r="F7555" i="4"/>
  <c r="J5399" i="4" l="1"/>
  <c r="I5399" i="4"/>
  <c r="G5401" i="4"/>
  <c r="H5400" i="4"/>
  <c r="F7556" i="4"/>
  <c r="J5400" i="4" l="1"/>
  <c r="I5400" i="4"/>
  <c r="G5402" i="4"/>
  <c r="H5401" i="4"/>
  <c r="F7557" i="4"/>
  <c r="J5401" i="4" l="1"/>
  <c r="I5401" i="4"/>
  <c r="G5403" i="4"/>
  <c r="H5402" i="4"/>
  <c r="F7558" i="4"/>
  <c r="J5402" i="4" l="1"/>
  <c r="I5402" i="4"/>
  <c r="G5404" i="4"/>
  <c r="H5403" i="4"/>
  <c r="F7559" i="4"/>
  <c r="J5403" i="4" l="1"/>
  <c r="I5403" i="4"/>
  <c r="G5405" i="4"/>
  <c r="H5404" i="4"/>
  <c r="F7560" i="4"/>
  <c r="J5404" i="4" l="1"/>
  <c r="I5404" i="4"/>
  <c r="G5406" i="4"/>
  <c r="H5405" i="4"/>
  <c r="F7561" i="4"/>
  <c r="J5405" i="4" l="1"/>
  <c r="I5405" i="4"/>
  <c r="G5407" i="4"/>
  <c r="H5406" i="4"/>
  <c r="F7562" i="4"/>
  <c r="J5406" i="4" l="1"/>
  <c r="I5406" i="4"/>
  <c r="G5408" i="4"/>
  <c r="H5407" i="4"/>
  <c r="F7563" i="4"/>
  <c r="J5407" i="4" l="1"/>
  <c r="I5407" i="4"/>
  <c r="G5409" i="4"/>
  <c r="H5408" i="4"/>
  <c r="F7564" i="4"/>
  <c r="J5408" i="4" l="1"/>
  <c r="I5408" i="4"/>
  <c r="G5410" i="4"/>
  <c r="H5409" i="4"/>
  <c r="F7565" i="4"/>
  <c r="J5409" i="4" l="1"/>
  <c r="I5409" i="4"/>
  <c r="G5411" i="4"/>
  <c r="H5410" i="4"/>
  <c r="F7566" i="4"/>
  <c r="J5410" i="4" l="1"/>
  <c r="I5410" i="4"/>
  <c r="G5412" i="4"/>
  <c r="H5411" i="4"/>
  <c r="F7567" i="4"/>
  <c r="J5411" i="4" l="1"/>
  <c r="I5411" i="4"/>
  <c r="G5413" i="4"/>
  <c r="H5412" i="4"/>
  <c r="F7568" i="4"/>
  <c r="J5412" i="4" l="1"/>
  <c r="I5412" i="4"/>
  <c r="G5414" i="4"/>
  <c r="H5413" i="4"/>
  <c r="F7569" i="4"/>
  <c r="J5413" i="4" l="1"/>
  <c r="I5413" i="4"/>
  <c r="G5415" i="4"/>
  <c r="H5414" i="4"/>
  <c r="F7570" i="4"/>
  <c r="J5414" i="4" l="1"/>
  <c r="I5414" i="4"/>
  <c r="G5416" i="4"/>
  <c r="H5415" i="4"/>
  <c r="F7571" i="4"/>
  <c r="J5415" i="4" l="1"/>
  <c r="I5415" i="4"/>
  <c r="G5417" i="4"/>
  <c r="H5416" i="4"/>
  <c r="F7572" i="4"/>
  <c r="J5416" i="4" l="1"/>
  <c r="I5416" i="4"/>
  <c r="G5418" i="4"/>
  <c r="H5417" i="4"/>
  <c r="F7573" i="4"/>
  <c r="J5417" i="4" l="1"/>
  <c r="I5417" i="4"/>
  <c r="G5419" i="4"/>
  <c r="H5418" i="4"/>
  <c r="F7574" i="4"/>
  <c r="J5418" i="4" l="1"/>
  <c r="I5418" i="4"/>
  <c r="G5420" i="4"/>
  <c r="H5419" i="4"/>
  <c r="F7575" i="4"/>
  <c r="J5419" i="4" l="1"/>
  <c r="I5419" i="4"/>
  <c r="G5421" i="4"/>
  <c r="H5420" i="4"/>
  <c r="F7576" i="4"/>
  <c r="J5420" i="4" l="1"/>
  <c r="I5420" i="4"/>
  <c r="G5422" i="4"/>
  <c r="H5421" i="4"/>
  <c r="F7577" i="4"/>
  <c r="J5421" i="4" l="1"/>
  <c r="I5421" i="4"/>
  <c r="G5423" i="4"/>
  <c r="H5422" i="4"/>
  <c r="F7578" i="4"/>
  <c r="J5422" i="4" l="1"/>
  <c r="I5422" i="4"/>
  <c r="G5424" i="4"/>
  <c r="H5423" i="4"/>
  <c r="F7579" i="4"/>
  <c r="J5423" i="4" l="1"/>
  <c r="I5423" i="4"/>
  <c r="G5425" i="4"/>
  <c r="H5424" i="4"/>
  <c r="F7580" i="4"/>
  <c r="J5424" i="4" l="1"/>
  <c r="I5424" i="4"/>
  <c r="G5426" i="4"/>
  <c r="H5425" i="4"/>
  <c r="F7581" i="4"/>
  <c r="J5425" i="4" l="1"/>
  <c r="I5425" i="4"/>
  <c r="G5427" i="4"/>
  <c r="H5426" i="4"/>
  <c r="F7582" i="4"/>
  <c r="J5426" i="4" l="1"/>
  <c r="I5426" i="4"/>
  <c r="G5428" i="4"/>
  <c r="H5427" i="4"/>
  <c r="F7583" i="4"/>
  <c r="J5427" i="4" l="1"/>
  <c r="I5427" i="4"/>
  <c r="G5429" i="4"/>
  <c r="H5428" i="4"/>
  <c r="F7584" i="4"/>
  <c r="J5428" i="4" l="1"/>
  <c r="I5428" i="4"/>
  <c r="G5430" i="4"/>
  <c r="H5429" i="4"/>
  <c r="F7585" i="4"/>
  <c r="J5429" i="4" l="1"/>
  <c r="I5429" i="4"/>
  <c r="G5431" i="4"/>
  <c r="H5430" i="4"/>
  <c r="F7586" i="4"/>
  <c r="J5430" i="4" l="1"/>
  <c r="I5430" i="4"/>
  <c r="G5432" i="4"/>
  <c r="H5431" i="4"/>
  <c r="F7587" i="4"/>
  <c r="J5431" i="4" l="1"/>
  <c r="I5431" i="4"/>
  <c r="G5433" i="4"/>
  <c r="H5432" i="4"/>
  <c r="F7588" i="4"/>
  <c r="J5432" i="4" l="1"/>
  <c r="I5432" i="4"/>
  <c r="G5434" i="4"/>
  <c r="H5433" i="4"/>
  <c r="F7589" i="4"/>
  <c r="J5433" i="4" l="1"/>
  <c r="I5433" i="4"/>
  <c r="G5435" i="4"/>
  <c r="H5434" i="4"/>
  <c r="F7590" i="4"/>
  <c r="J5434" i="4" l="1"/>
  <c r="I5434" i="4"/>
  <c r="G5436" i="4"/>
  <c r="H5435" i="4"/>
  <c r="F7591" i="4"/>
  <c r="J5435" i="4" l="1"/>
  <c r="I5435" i="4"/>
  <c r="G5437" i="4"/>
  <c r="H5436" i="4"/>
  <c r="F7592" i="4"/>
  <c r="J5436" i="4" l="1"/>
  <c r="I5436" i="4"/>
  <c r="G5438" i="4"/>
  <c r="H5437" i="4"/>
  <c r="F7593" i="4"/>
  <c r="J5437" i="4" l="1"/>
  <c r="I5437" i="4"/>
  <c r="G5439" i="4"/>
  <c r="H5438" i="4"/>
  <c r="F7594" i="4"/>
  <c r="J5438" i="4" l="1"/>
  <c r="I5438" i="4"/>
  <c r="G5440" i="4"/>
  <c r="H5439" i="4"/>
  <c r="F7595" i="4"/>
  <c r="J5439" i="4" l="1"/>
  <c r="I5439" i="4"/>
  <c r="G5441" i="4"/>
  <c r="H5440" i="4"/>
  <c r="F7596" i="4"/>
  <c r="J5440" i="4" l="1"/>
  <c r="I5440" i="4"/>
  <c r="G5442" i="4"/>
  <c r="H5441" i="4"/>
  <c r="F7597" i="4"/>
  <c r="J5441" i="4" l="1"/>
  <c r="I5441" i="4"/>
  <c r="G5443" i="4"/>
  <c r="H5442" i="4"/>
  <c r="F7598" i="4"/>
  <c r="J5442" i="4" l="1"/>
  <c r="I5442" i="4"/>
  <c r="G5444" i="4"/>
  <c r="H5443" i="4"/>
  <c r="F7599" i="4"/>
  <c r="J5443" i="4" l="1"/>
  <c r="I5443" i="4"/>
  <c r="G5445" i="4"/>
  <c r="H5444" i="4"/>
  <c r="F7600" i="4"/>
  <c r="J5444" i="4" l="1"/>
  <c r="I5444" i="4"/>
  <c r="G5446" i="4"/>
  <c r="H5445" i="4"/>
  <c r="F7601" i="4"/>
  <c r="J5445" i="4" l="1"/>
  <c r="I5445" i="4"/>
  <c r="G5447" i="4"/>
  <c r="H5446" i="4"/>
  <c r="F7602" i="4"/>
  <c r="J5446" i="4" l="1"/>
  <c r="I5446" i="4"/>
  <c r="G5448" i="4"/>
  <c r="H5447" i="4"/>
  <c r="F7603" i="4"/>
  <c r="J5447" i="4" l="1"/>
  <c r="I5447" i="4"/>
  <c r="G5449" i="4"/>
  <c r="H5448" i="4"/>
  <c r="F7604" i="4"/>
  <c r="J5448" i="4" l="1"/>
  <c r="I5448" i="4"/>
  <c r="G5450" i="4"/>
  <c r="H5449" i="4"/>
  <c r="F7605" i="4"/>
  <c r="J5449" i="4" l="1"/>
  <c r="I5449" i="4"/>
  <c r="G5451" i="4"/>
  <c r="H5450" i="4"/>
  <c r="F7606" i="4"/>
  <c r="J5450" i="4" l="1"/>
  <c r="I5450" i="4"/>
  <c r="G5452" i="4"/>
  <c r="H5451" i="4"/>
  <c r="F7607" i="4"/>
  <c r="J5451" i="4" l="1"/>
  <c r="I5451" i="4"/>
  <c r="G5453" i="4"/>
  <c r="H5452" i="4"/>
  <c r="F7608" i="4"/>
  <c r="J5452" i="4" l="1"/>
  <c r="I5452" i="4"/>
  <c r="G5454" i="4"/>
  <c r="H5453" i="4"/>
  <c r="F7609" i="4"/>
  <c r="J5453" i="4" l="1"/>
  <c r="I5453" i="4"/>
  <c r="G5455" i="4"/>
  <c r="H5454" i="4"/>
  <c r="F7610" i="4"/>
  <c r="J5454" i="4" l="1"/>
  <c r="I5454" i="4"/>
  <c r="G5456" i="4"/>
  <c r="H5455" i="4"/>
  <c r="F7611" i="4"/>
  <c r="J5455" i="4" l="1"/>
  <c r="I5455" i="4"/>
  <c r="G5457" i="4"/>
  <c r="H5456" i="4"/>
  <c r="F7612" i="4"/>
  <c r="J5456" i="4" l="1"/>
  <c r="I5456" i="4"/>
  <c r="G5458" i="4"/>
  <c r="H5457" i="4"/>
  <c r="F7613" i="4"/>
  <c r="J5457" i="4" l="1"/>
  <c r="I5457" i="4"/>
  <c r="G5459" i="4"/>
  <c r="H5458" i="4"/>
  <c r="F7614" i="4"/>
  <c r="J5458" i="4" l="1"/>
  <c r="I5458" i="4"/>
  <c r="G5460" i="4"/>
  <c r="H5459" i="4"/>
  <c r="F7615" i="4"/>
  <c r="J5459" i="4" l="1"/>
  <c r="I5459" i="4"/>
  <c r="G5461" i="4"/>
  <c r="H5460" i="4"/>
  <c r="F7616" i="4"/>
  <c r="J5460" i="4" l="1"/>
  <c r="I5460" i="4"/>
  <c r="G5462" i="4"/>
  <c r="H5461" i="4"/>
  <c r="F7617" i="4"/>
  <c r="J5461" i="4" l="1"/>
  <c r="I5461" i="4"/>
  <c r="G5463" i="4"/>
  <c r="H5462" i="4"/>
  <c r="F7618" i="4"/>
  <c r="J5462" i="4" l="1"/>
  <c r="I5462" i="4"/>
  <c r="G5464" i="4"/>
  <c r="H5463" i="4"/>
  <c r="F7619" i="4"/>
  <c r="J5463" i="4" l="1"/>
  <c r="I5463" i="4"/>
  <c r="G5465" i="4"/>
  <c r="H5464" i="4"/>
  <c r="F7620" i="4"/>
  <c r="J5464" i="4" l="1"/>
  <c r="I5464" i="4"/>
  <c r="G5466" i="4"/>
  <c r="H5465" i="4"/>
  <c r="F7621" i="4"/>
  <c r="J5465" i="4" l="1"/>
  <c r="I5465" i="4"/>
  <c r="G5467" i="4"/>
  <c r="H5466" i="4"/>
  <c r="F7622" i="4"/>
  <c r="J5466" i="4" l="1"/>
  <c r="I5466" i="4"/>
  <c r="G5468" i="4"/>
  <c r="H5467" i="4"/>
  <c r="F7623" i="4"/>
  <c r="J5467" i="4" l="1"/>
  <c r="I5467" i="4"/>
  <c r="G5469" i="4"/>
  <c r="H5468" i="4"/>
  <c r="F7624" i="4"/>
  <c r="J5468" i="4" l="1"/>
  <c r="I5468" i="4"/>
  <c r="G5470" i="4"/>
  <c r="H5469" i="4"/>
  <c r="F7625" i="4"/>
  <c r="J5469" i="4" l="1"/>
  <c r="I5469" i="4"/>
  <c r="G5471" i="4"/>
  <c r="H5470" i="4"/>
  <c r="F7626" i="4"/>
  <c r="J5470" i="4" l="1"/>
  <c r="I5470" i="4"/>
  <c r="G5472" i="4"/>
  <c r="H5471" i="4"/>
  <c r="F7627" i="4"/>
  <c r="J5471" i="4" l="1"/>
  <c r="I5471" i="4"/>
  <c r="G5473" i="4"/>
  <c r="H5472" i="4"/>
  <c r="F7628" i="4"/>
  <c r="J5472" i="4" l="1"/>
  <c r="I5472" i="4"/>
  <c r="G5474" i="4"/>
  <c r="H5473" i="4"/>
  <c r="F7629" i="4"/>
  <c r="J5473" i="4" l="1"/>
  <c r="I5473" i="4"/>
  <c r="G5475" i="4"/>
  <c r="H5474" i="4"/>
  <c r="F7630" i="4"/>
  <c r="J5474" i="4" l="1"/>
  <c r="I5474" i="4"/>
  <c r="G5476" i="4"/>
  <c r="H5475" i="4"/>
  <c r="F7631" i="4"/>
  <c r="J5475" i="4" l="1"/>
  <c r="I5475" i="4"/>
  <c r="G5477" i="4"/>
  <c r="H5476" i="4"/>
  <c r="F7632" i="4"/>
  <c r="J5476" i="4" l="1"/>
  <c r="I5476" i="4"/>
  <c r="G5478" i="4"/>
  <c r="H5477" i="4"/>
  <c r="F7633" i="4"/>
  <c r="J5477" i="4" l="1"/>
  <c r="I5477" i="4"/>
  <c r="G5479" i="4"/>
  <c r="H5478" i="4"/>
  <c r="F7634" i="4"/>
  <c r="J5478" i="4" l="1"/>
  <c r="I5478" i="4"/>
  <c r="G5480" i="4"/>
  <c r="H5479" i="4"/>
  <c r="F7635" i="4"/>
  <c r="J5479" i="4" l="1"/>
  <c r="I5479" i="4"/>
  <c r="G5481" i="4"/>
  <c r="H5480" i="4"/>
  <c r="F7636" i="4"/>
  <c r="J5480" i="4" l="1"/>
  <c r="I5480" i="4"/>
  <c r="G5482" i="4"/>
  <c r="H5481" i="4"/>
  <c r="F7637" i="4"/>
  <c r="J5481" i="4" l="1"/>
  <c r="I5481" i="4"/>
  <c r="G5483" i="4"/>
  <c r="H5482" i="4"/>
  <c r="F7638" i="4"/>
  <c r="J5482" i="4" l="1"/>
  <c r="I5482" i="4"/>
  <c r="G5484" i="4"/>
  <c r="H5483" i="4"/>
  <c r="F7639" i="4"/>
  <c r="J5483" i="4" l="1"/>
  <c r="I5483" i="4"/>
  <c r="G5485" i="4"/>
  <c r="H5484" i="4"/>
  <c r="F7640" i="4"/>
  <c r="J5484" i="4" l="1"/>
  <c r="I5484" i="4"/>
  <c r="G5486" i="4"/>
  <c r="H5485" i="4"/>
  <c r="F7641" i="4"/>
  <c r="J5485" i="4" l="1"/>
  <c r="I5485" i="4"/>
  <c r="G5487" i="4"/>
  <c r="H5486" i="4"/>
  <c r="F7642" i="4"/>
  <c r="J5486" i="4" l="1"/>
  <c r="I5486" i="4"/>
  <c r="G5488" i="4"/>
  <c r="H5487" i="4"/>
  <c r="F7643" i="4"/>
  <c r="J5487" i="4" l="1"/>
  <c r="I5487" i="4"/>
  <c r="G5489" i="4"/>
  <c r="H5488" i="4"/>
  <c r="F7644" i="4"/>
  <c r="J5488" i="4" l="1"/>
  <c r="I5488" i="4"/>
  <c r="G5490" i="4"/>
  <c r="H5489" i="4"/>
  <c r="F7645" i="4"/>
  <c r="J5489" i="4" l="1"/>
  <c r="I5489" i="4"/>
  <c r="G5491" i="4"/>
  <c r="H5490" i="4"/>
  <c r="F7646" i="4"/>
  <c r="J5490" i="4" l="1"/>
  <c r="I5490" i="4"/>
  <c r="G5492" i="4"/>
  <c r="H5491" i="4"/>
  <c r="F7647" i="4"/>
  <c r="J5491" i="4" l="1"/>
  <c r="I5491" i="4"/>
  <c r="G5493" i="4"/>
  <c r="H5492" i="4"/>
  <c r="F7648" i="4"/>
  <c r="J5492" i="4" l="1"/>
  <c r="I5492" i="4"/>
  <c r="G5494" i="4"/>
  <c r="H5493" i="4"/>
  <c r="F7649" i="4"/>
  <c r="J5493" i="4" l="1"/>
  <c r="I5493" i="4"/>
  <c r="G5495" i="4"/>
  <c r="H5494" i="4"/>
  <c r="F7650" i="4"/>
  <c r="J5494" i="4" l="1"/>
  <c r="I5494" i="4"/>
  <c r="G5496" i="4"/>
  <c r="H5495" i="4"/>
  <c r="F7651" i="4"/>
  <c r="J5495" i="4" l="1"/>
  <c r="I5495" i="4"/>
  <c r="G5497" i="4"/>
  <c r="H5496" i="4"/>
  <c r="F7652" i="4"/>
  <c r="J5496" i="4" l="1"/>
  <c r="I5496" i="4"/>
  <c r="G5498" i="4"/>
  <c r="H5497" i="4"/>
  <c r="F7653" i="4"/>
  <c r="J5497" i="4" l="1"/>
  <c r="I5497" i="4"/>
  <c r="G5499" i="4"/>
  <c r="H5498" i="4"/>
  <c r="F7654" i="4"/>
  <c r="J5498" i="4" l="1"/>
  <c r="I5498" i="4"/>
  <c r="G5500" i="4"/>
  <c r="H5499" i="4"/>
  <c r="F7655" i="4"/>
  <c r="J5499" i="4" l="1"/>
  <c r="I5499" i="4"/>
  <c r="G5501" i="4"/>
  <c r="H5500" i="4"/>
  <c r="F7656" i="4"/>
  <c r="J5500" i="4" l="1"/>
  <c r="I5500" i="4"/>
  <c r="G5502" i="4"/>
  <c r="H5501" i="4"/>
  <c r="F7657" i="4"/>
  <c r="J5501" i="4" l="1"/>
  <c r="I5501" i="4"/>
  <c r="G5503" i="4"/>
  <c r="H5502" i="4"/>
  <c r="F7658" i="4"/>
  <c r="J5502" i="4" l="1"/>
  <c r="I5502" i="4"/>
  <c r="G5504" i="4"/>
  <c r="H5503" i="4"/>
  <c r="F7659" i="4"/>
  <c r="J5503" i="4" l="1"/>
  <c r="I5503" i="4"/>
  <c r="G5505" i="4"/>
  <c r="H5504" i="4"/>
  <c r="F7660" i="4"/>
  <c r="J5504" i="4" l="1"/>
  <c r="I5504" i="4"/>
  <c r="G5506" i="4"/>
  <c r="H5505" i="4"/>
  <c r="F7661" i="4"/>
  <c r="J5505" i="4" l="1"/>
  <c r="I5505" i="4"/>
  <c r="G5507" i="4"/>
  <c r="H5506" i="4"/>
  <c r="F7662" i="4"/>
  <c r="J5506" i="4" l="1"/>
  <c r="I5506" i="4"/>
  <c r="G5508" i="4"/>
  <c r="H5507" i="4"/>
  <c r="F7663" i="4"/>
  <c r="J5507" i="4" l="1"/>
  <c r="I5507" i="4"/>
  <c r="G5509" i="4"/>
  <c r="H5508" i="4"/>
  <c r="F7664" i="4"/>
  <c r="J5508" i="4" l="1"/>
  <c r="I5508" i="4"/>
  <c r="G5510" i="4"/>
  <c r="H5509" i="4"/>
  <c r="F7665" i="4"/>
  <c r="J5509" i="4" l="1"/>
  <c r="I5509" i="4"/>
  <c r="G5511" i="4"/>
  <c r="H5510" i="4"/>
  <c r="F7666" i="4"/>
  <c r="J5510" i="4" l="1"/>
  <c r="I5510" i="4"/>
  <c r="G5512" i="4"/>
  <c r="H5511" i="4"/>
  <c r="F7667" i="4"/>
  <c r="J5511" i="4" l="1"/>
  <c r="I5511" i="4"/>
  <c r="G5513" i="4"/>
  <c r="H5512" i="4"/>
  <c r="F7668" i="4"/>
  <c r="J5512" i="4" l="1"/>
  <c r="I5512" i="4"/>
  <c r="G5514" i="4"/>
  <c r="H5513" i="4"/>
  <c r="F7669" i="4"/>
  <c r="J5513" i="4" l="1"/>
  <c r="I5513" i="4"/>
  <c r="G5515" i="4"/>
  <c r="H5514" i="4"/>
  <c r="F7670" i="4"/>
  <c r="J5514" i="4" l="1"/>
  <c r="I5514" i="4"/>
  <c r="G5516" i="4"/>
  <c r="H5515" i="4"/>
  <c r="F7671" i="4"/>
  <c r="J5515" i="4" l="1"/>
  <c r="I5515" i="4"/>
  <c r="G5517" i="4"/>
  <c r="H5516" i="4"/>
  <c r="F7672" i="4"/>
  <c r="J5516" i="4" l="1"/>
  <c r="I5516" i="4"/>
  <c r="G5518" i="4"/>
  <c r="H5517" i="4"/>
  <c r="F7673" i="4"/>
  <c r="J5517" i="4" l="1"/>
  <c r="I5517" i="4"/>
  <c r="G5519" i="4"/>
  <c r="H5518" i="4"/>
  <c r="F7674" i="4"/>
  <c r="J5518" i="4" l="1"/>
  <c r="I5518" i="4"/>
  <c r="G5520" i="4"/>
  <c r="H5519" i="4"/>
  <c r="F7675" i="4"/>
  <c r="J5519" i="4" l="1"/>
  <c r="I5519" i="4"/>
  <c r="G5521" i="4"/>
  <c r="H5520" i="4"/>
  <c r="F7676" i="4"/>
  <c r="J5520" i="4" l="1"/>
  <c r="I5520" i="4"/>
  <c r="G5522" i="4"/>
  <c r="H5521" i="4"/>
  <c r="F7677" i="4"/>
  <c r="J5521" i="4" l="1"/>
  <c r="I5521" i="4"/>
  <c r="G5523" i="4"/>
  <c r="H5522" i="4"/>
  <c r="F7678" i="4"/>
  <c r="J5522" i="4" l="1"/>
  <c r="I5522" i="4"/>
  <c r="G5524" i="4"/>
  <c r="H5523" i="4"/>
  <c r="F7679" i="4"/>
  <c r="J5523" i="4" l="1"/>
  <c r="I5523" i="4"/>
  <c r="G5525" i="4"/>
  <c r="H5524" i="4"/>
  <c r="F7680" i="4"/>
  <c r="J5524" i="4" l="1"/>
  <c r="I5524" i="4"/>
  <c r="G5526" i="4"/>
  <c r="H5525" i="4"/>
  <c r="F7681" i="4"/>
  <c r="J5525" i="4" l="1"/>
  <c r="I5525" i="4"/>
  <c r="G5527" i="4"/>
  <c r="H5526" i="4"/>
  <c r="F7682" i="4"/>
  <c r="J5526" i="4" l="1"/>
  <c r="I5526" i="4"/>
  <c r="G5528" i="4"/>
  <c r="H5527" i="4"/>
  <c r="F7683" i="4"/>
  <c r="J5527" i="4" l="1"/>
  <c r="I5527" i="4"/>
  <c r="G5529" i="4"/>
  <c r="H5528" i="4"/>
  <c r="F7684" i="4"/>
  <c r="J5528" i="4" l="1"/>
  <c r="I5528" i="4"/>
  <c r="G5530" i="4"/>
  <c r="H5529" i="4"/>
  <c r="F7685" i="4"/>
  <c r="J5529" i="4" l="1"/>
  <c r="I5529" i="4"/>
  <c r="G5531" i="4"/>
  <c r="H5530" i="4"/>
  <c r="F7686" i="4"/>
  <c r="J5530" i="4" l="1"/>
  <c r="I5530" i="4"/>
  <c r="G5532" i="4"/>
  <c r="H5531" i="4"/>
  <c r="F7687" i="4"/>
  <c r="J5531" i="4" l="1"/>
  <c r="I5531" i="4"/>
  <c r="G5533" i="4"/>
  <c r="H5532" i="4"/>
  <c r="F7688" i="4"/>
  <c r="J5532" i="4" l="1"/>
  <c r="I5532" i="4"/>
  <c r="G5534" i="4"/>
  <c r="H5533" i="4"/>
  <c r="F7689" i="4"/>
  <c r="J5533" i="4" l="1"/>
  <c r="I5533" i="4"/>
  <c r="G5535" i="4"/>
  <c r="H5534" i="4"/>
  <c r="F7690" i="4"/>
  <c r="J5534" i="4" l="1"/>
  <c r="I5534" i="4"/>
  <c r="G5536" i="4"/>
  <c r="H5535" i="4"/>
  <c r="F7691" i="4"/>
  <c r="J5535" i="4" l="1"/>
  <c r="I5535" i="4"/>
  <c r="G5537" i="4"/>
  <c r="H5536" i="4"/>
  <c r="F7692" i="4"/>
  <c r="J5536" i="4" l="1"/>
  <c r="I5536" i="4"/>
  <c r="G5538" i="4"/>
  <c r="H5537" i="4"/>
  <c r="F7693" i="4"/>
  <c r="J5537" i="4" l="1"/>
  <c r="I5537" i="4"/>
  <c r="G5539" i="4"/>
  <c r="H5538" i="4"/>
  <c r="F7694" i="4"/>
  <c r="J5538" i="4" l="1"/>
  <c r="I5538" i="4"/>
  <c r="G5540" i="4"/>
  <c r="H5539" i="4"/>
  <c r="F7695" i="4"/>
  <c r="J5539" i="4" l="1"/>
  <c r="I5539" i="4"/>
  <c r="G5541" i="4"/>
  <c r="H5540" i="4"/>
  <c r="F7696" i="4"/>
  <c r="J5540" i="4" l="1"/>
  <c r="I5540" i="4"/>
  <c r="G5542" i="4"/>
  <c r="H5541" i="4"/>
  <c r="F7697" i="4"/>
  <c r="J5541" i="4" l="1"/>
  <c r="I5541" i="4"/>
  <c r="G5543" i="4"/>
  <c r="H5542" i="4"/>
  <c r="F7698" i="4"/>
  <c r="J5542" i="4" l="1"/>
  <c r="I5542" i="4"/>
  <c r="G5544" i="4"/>
  <c r="H5543" i="4"/>
  <c r="F7699" i="4"/>
  <c r="J5543" i="4" l="1"/>
  <c r="I5543" i="4"/>
  <c r="G5545" i="4"/>
  <c r="H5544" i="4"/>
  <c r="F7700" i="4"/>
  <c r="J5544" i="4" l="1"/>
  <c r="I5544" i="4"/>
  <c r="G5546" i="4"/>
  <c r="H5545" i="4"/>
  <c r="F7701" i="4"/>
  <c r="J5545" i="4" l="1"/>
  <c r="I5545" i="4"/>
  <c r="G5547" i="4"/>
  <c r="H5546" i="4"/>
  <c r="F7702" i="4"/>
  <c r="J5546" i="4" l="1"/>
  <c r="I5546" i="4"/>
  <c r="G5548" i="4"/>
  <c r="H5547" i="4"/>
  <c r="F7703" i="4"/>
  <c r="J5547" i="4" l="1"/>
  <c r="I5547" i="4"/>
  <c r="G5549" i="4"/>
  <c r="H5548" i="4"/>
  <c r="F7704" i="4"/>
  <c r="J5548" i="4" l="1"/>
  <c r="I5548" i="4"/>
  <c r="G5550" i="4"/>
  <c r="H5549" i="4"/>
  <c r="F7705" i="4"/>
  <c r="J5549" i="4" l="1"/>
  <c r="I5549" i="4"/>
  <c r="G5551" i="4"/>
  <c r="H5550" i="4"/>
  <c r="F7706" i="4"/>
  <c r="J5550" i="4" l="1"/>
  <c r="I5550" i="4"/>
  <c r="G5552" i="4"/>
  <c r="H5551" i="4"/>
  <c r="F7707" i="4"/>
  <c r="J5551" i="4" l="1"/>
  <c r="I5551" i="4"/>
  <c r="G5553" i="4"/>
  <c r="H5552" i="4"/>
  <c r="F7708" i="4"/>
  <c r="J5552" i="4" l="1"/>
  <c r="I5552" i="4"/>
  <c r="G5554" i="4"/>
  <c r="H5553" i="4"/>
  <c r="F7709" i="4"/>
  <c r="J5553" i="4" l="1"/>
  <c r="I5553" i="4"/>
  <c r="G5555" i="4"/>
  <c r="H5554" i="4"/>
  <c r="F7710" i="4"/>
  <c r="J5554" i="4" l="1"/>
  <c r="I5554" i="4"/>
  <c r="G5556" i="4"/>
  <c r="H5555" i="4"/>
  <c r="F7711" i="4"/>
  <c r="J5555" i="4" l="1"/>
  <c r="I5555" i="4"/>
  <c r="G5557" i="4"/>
  <c r="H5556" i="4"/>
  <c r="F7712" i="4"/>
  <c r="J5556" i="4" l="1"/>
  <c r="I5556" i="4"/>
  <c r="G5558" i="4"/>
  <c r="H5557" i="4"/>
  <c r="F7713" i="4"/>
  <c r="J5557" i="4" l="1"/>
  <c r="I5557" i="4"/>
  <c r="G5559" i="4"/>
  <c r="H5558" i="4"/>
  <c r="F7714" i="4"/>
  <c r="J5558" i="4" l="1"/>
  <c r="I5558" i="4"/>
  <c r="G5560" i="4"/>
  <c r="H5559" i="4"/>
  <c r="F7715" i="4"/>
  <c r="J5559" i="4" l="1"/>
  <c r="I5559" i="4"/>
  <c r="G5561" i="4"/>
  <c r="H5560" i="4"/>
  <c r="F7716" i="4"/>
  <c r="J5560" i="4" l="1"/>
  <c r="I5560" i="4"/>
  <c r="G5562" i="4"/>
  <c r="H5561" i="4"/>
  <c r="F7717" i="4"/>
  <c r="J5561" i="4" l="1"/>
  <c r="I5561" i="4"/>
  <c r="G5563" i="4"/>
  <c r="H5562" i="4"/>
  <c r="F7718" i="4"/>
  <c r="J5562" i="4" l="1"/>
  <c r="I5562" i="4"/>
  <c r="G5564" i="4"/>
  <c r="H5563" i="4"/>
  <c r="F7719" i="4"/>
  <c r="J5563" i="4" l="1"/>
  <c r="I5563" i="4"/>
  <c r="G5565" i="4"/>
  <c r="H5564" i="4"/>
  <c r="F7720" i="4"/>
  <c r="J5564" i="4" l="1"/>
  <c r="I5564" i="4"/>
  <c r="G5566" i="4"/>
  <c r="H5565" i="4"/>
  <c r="F7721" i="4"/>
  <c r="J5565" i="4" l="1"/>
  <c r="I5565" i="4"/>
  <c r="G5567" i="4"/>
  <c r="H5566" i="4"/>
  <c r="F7722" i="4"/>
  <c r="J5566" i="4" l="1"/>
  <c r="I5566" i="4"/>
  <c r="G5568" i="4"/>
  <c r="H5567" i="4"/>
  <c r="F7723" i="4"/>
  <c r="J5567" i="4" l="1"/>
  <c r="I5567" i="4"/>
  <c r="G5569" i="4"/>
  <c r="H5568" i="4"/>
  <c r="F7724" i="4"/>
  <c r="J5568" i="4" l="1"/>
  <c r="I5568" i="4"/>
  <c r="G5570" i="4"/>
  <c r="H5569" i="4"/>
  <c r="F7725" i="4"/>
  <c r="J5569" i="4" l="1"/>
  <c r="I5569" i="4"/>
  <c r="G5571" i="4"/>
  <c r="H5570" i="4"/>
  <c r="F7726" i="4"/>
  <c r="J5570" i="4" l="1"/>
  <c r="I5570" i="4"/>
  <c r="G5572" i="4"/>
  <c r="H5571" i="4"/>
  <c r="F7727" i="4"/>
  <c r="J5571" i="4" l="1"/>
  <c r="I5571" i="4"/>
  <c r="G5573" i="4"/>
  <c r="H5572" i="4"/>
  <c r="F7728" i="4"/>
  <c r="J5572" i="4" l="1"/>
  <c r="I5572" i="4"/>
  <c r="G5574" i="4"/>
  <c r="H5573" i="4"/>
  <c r="F7729" i="4"/>
  <c r="J5573" i="4" l="1"/>
  <c r="I5573" i="4"/>
  <c r="G5575" i="4"/>
  <c r="H5574" i="4"/>
  <c r="F7730" i="4"/>
  <c r="J5574" i="4" l="1"/>
  <c r="I5574" i="4"/>
  <c r="G5576" i="4"/>
  <c r="H5575" i="4"/>
  <c r="F7731" i="4"/>
  <c r="J5575" i="4" l="1"/>
  <c r="I5575" i="4"/>
  <c r="G5577" i="4"/>
  <c r="H5576" i="4"/>
  <c r="F7732" i="4"/>
  <c r="J5576" i="4" l="1"/>
  <c r="I5576" i="4"/>
  <c r="G5578" i="4"/>
  <c r="H5577" i="4"/>
  <c r="F7733" i="4"/>
  <c r="J5577" i="4" l="1"/>
  <c r="I5577" i="4"/>
  <c r="G5579" i="4"/>
  <c r="H5578" i="4"/>
  <c r="F7734" i="4"/>
  <c r="J5578" i="4" l="1"/>
  <c r="I5578" i="4"/>
  <c r="G5580" i="4"/>
  <c r="H5579" i="4"/>
  <c r="F7735" i="4"/>
  <c r="J5579" i="4" l="1"/>
  <c r="I5579" i="4"/>
  <c r="G5581" i="4"/>
  <c r="H5580" i="4"/>
  <c r="F7736" i="4"/>
  <c r="J5580" i="4" l="1"/>
  <c r="I5580" i="4"/>
  <c r="G5582" i="4"/>
  <c r="H5581" i="4"/>
  <c r="F7737" i="4"/>
  <c r="J5581" i="4" l="1"/>
  <c r="I5581" i="4"/>
  <c r="G5583" i="4"/>
  <c r="H5582" i="4"/>
  <c r="F7738" i="4"/>
  <c r="J5582" i="4" l="1"/>
  <c r="I5582" i="4"/>
  <c r="G5584" i="4"/>
  <c r="H5583" i="4"/>
  <c r="F7739" i="4"/>
  <c r="J5583" i="4" l="1"/>
  <c r="I5583" i="4"/>
  <c r="G5585" i="4"/>
  <c r="H5584" i="4"/>
  <c r="F7740" i="4"/>
  <c r="J5584" i="4" l="1"/>
  <c r="I5584" i="4"/>
  <c r="G5586" i="4"/>
  <c r="H5585" i="4"/>
  <c r="F7741" i="4"/>
  <c r="J5585" i="4" l="1"/>
  <c r="I5585" i="4"/>
  <c r="G5587" i="4"/>
  <c r="H5586" i="4"/>
  <c r="F7742" i="4"/>
  <c r="J5586" i="4" l="1"/>
  <c r="I5586" i="4"/>
  <c r="G5588" i="4"/>
  <c r="H5587" i="4"/>
  <c r="F7743" i="4"/>
  <c r="J5587" i="4" l="1"/>
  <c r="I5587" i="4"/>
  <c r="G5589" i="4"/>
  <c r="H5588" i="4"/>
  <c r="F7744" i="4"/>
  <c r="J5588" i="4" l="1"/>
  <c r="I5588" i="4"/>
  <c r="G5590" i="4"/>
  <c r="H5589" i="4"/>
  <c r="F7745" i="4"/>
  <c r="J5589" i="4" l="1"/>
  <c r="I5589" i="4"/>
  <c r="G5591" i="4"/>
  <c r="H5590" i="4"/>
  <c r="F7746" i="4"/>
  <c r="J5590" i="4" l="1"/>
  <c r="I5590" i="4"/>
  <c r="G5592" i="4"/>
  <c r="H5591" i="4"/>
  <c r="F7747" i="4"/>
  <c r="J5591" i="4" l="1"/>
  <c r="I5591" i="4"/>
  <c r="G5593" i="4"/>
  <c r="H5592" i="4"/>
  <c r="F7748" i="4"/>
  <c r="J5592" i="4" l="1"/>
  <c r="I5592" i="4"/>
  <c r="G5594" i="4"/>
  <c r="H5593" i="4"/>
  <c r="F7749" i="4"/>
  <c r="J5593" i="4" l="1"/>
  <c r="I5593" i="4"/>
  <c r="G5595" i="4"/>
  <c r="H5594" i="4"/>
  <c r="F7750" i="4"/>
  <c r="J5594" i="4" l="1"/>
  <c r="I5594" i="4"/>
  <c r="G5596" i="4"/>
  <c r="H5595" i="4"/>
  <c r="F7751" i="4"/>
  <c r="J5595" i="4" l="1"/>
  <c r="I5595" i="4"/>
  <c r="G5597" i="4"/>
  <c r="H5596" i="4"/>
  <c r="F7752" i="4"/>
  <c r="J5596" i="4" l="1"/>
  <c r="I5596" i="4"/>
  <c r="G5598" i="4"/>
  <c r="H5597" i="4"/>
  <c r="F7753" i="4"/>
  <c r="J5597" i="4" l="1"/>
  <c r="I5597" i="4"/>
  <c r="G5599" i="4"/>
  <c r="H5598" i="4"/>
  <c r="F7754" i="4"/>
  <c r="J5598" i="4" l="1"/>
  <c r="I5598" i="4"/>
  <c r="G5600" i="4"/>
  <c r="H5599" i="4"/>
  <c r="F7755" i="4"/>
  <c r="J5599" i="4" l="1"/>
  <c r="I5599" i="4"/>
  <c r="G5601" i="4"/>
  <c r="H5600" i="4"/>
  <c r="F7756" i="4"/>
  <c r="J5600" i="4" l="1"/>
  <c r="I5600" i="4"/>
  <c r="G5602" i="4"/>
  <c r="H5601" i="4"/>
  <c r="F7757" i="4"/>
  <c r="J5601" i="4" l="1"/>
  <c r="I5601" i="4"/>
  <c r="G5603" i="4"/>
  <c r="H5602" i="4"/>
  <c r="F7758" i="4"/>
  <c r="J5602" i="4" l="1"/>
  <c r="I5602" i="4"/>
  <c r="G5604" i="4"/>
  <c r="H5603" i="4"/>
  <c r="F7759" i="4"/>
  <c r="J5603" i="4" l="1"/>
  <c r="I5603" i="4"/>
  <c r="G5605" i="4"/>
  <c r="H5604" i="4"/>
  <c r="F7760" i="4"/>
  <c r="J5604" i="4" l="1"/>
  <c r="I5604" i="4"/>
  <c r="G5606" i="4"/>
  <c r="H5605" i="4"/>
  <c r="F7761" i="4"/>
  <c r="J5605" i="4" l="1"/>
  <c r="I5605" i="4"/>
  <c r="G5607" i="4"/>
  <c r="H5606" i="4"/>
  <c r="F7762" i="4"/>
  <c r="J5606" i="4" l="1"/>
  <c r="I5606" i="4"/>
  <c r="G5608" i="4"/>
  <c r="H5607" i="4"/>
  <c r="F7763" i="4"/>
  <c r="J5607" i="4" l="1"/>
  <c r="I5607" i="4"/>
  <c r="G5609" i="4"/>
  <c r="H5608" i="4"/>
  <c r="F7764" i="4"/>
  <c r="J5608" i="4" l="1"/>
  <c r="I5608" i="4"/>
  <c r="G5610" i="4"/>
  <c r="H5609" i="4"/>
  <c r="F7765" i="4"/>
  <c r="J5609" i="4" l="1"/>
  <c r="I5609" i="4"/>
  <c r="G5611" i="4"/>
  <c r="H5610" i="4"/>
  <c r="F7766" i="4"/>
  <c r="J5610" i="4" l="1"/>
  <c r="I5610" i="4"/>
  <c r="G5612" i="4"/>
  <c r="H5611" i="4"/>
  <c r="F7767" i="4"/>
  <c r="J5611" i="4" l="1"/>
  <c r="I5611" i="4"/>
  <c r="G5613" i="4"/>
  <c r="H5612" i="4"/>
  <c r="F7768" i="4"/>
  <c r="J5612" i="4" l="1"/>
  <c r="I5612" i="4"/>
  <c r="G5614" i="4"/>
  <c r="H5613" i="4"/>
  <c r="F7769" i="4"/>
  <c r="J5613" i="4" l="1"/>
  <c r="I5613" i="4"/>
  <c r="G5615" i="4"/>
  <c r="H5614" i="4"/>
  <c r="F7770" i="4"/>
  <c r="J5614" i="4" l="1"/>
  <c r="I5614" i="4"/>
  <c r="G5616" i="4"/>
  <c r="H5615" i="4"/>
  <c r="F7771" i="4"/>
  <c r="J5615" i="4" l="1"/>
  <c r="I5615" i="4"/>
  <c r="G5617" i="4"/>
  <c r="H5616" i="4"/>
  <c r="F7772" i="4"/>
  <c r="J5616" i="4" l="1"/>
  <c r="I5616" i="4"/>
  <c r="G5618" i="4"/>
  <c r="H5617" i="4"/>
  <c r="F7773" i="4"/>
  <c r="J5617" i="4" l="1"/>
  <c r="I5617" i="4"/>
  <c r="G5619" i="4"/>
  <c r="H5618" i="4"/>
  <c r="F7774" i="4"/>
  <c r="J5618" i="4" l="1"/>
  <c r="I5618" i="4"/>
  <c r="G5620" i="4"/>
  <c r="H5619" i="4"/>
  <c r="F7775" i="4"/>
  <c r="J5619" i="4" l="1"/>
  <c r="I5619" i="4"/>
  <c r="G5621" i="4"/>
  <c r="H5620" i="4"/>
  <c r="F7776" i="4"/>
  <c r="J5620" i="4" l="1"/>
  <c r="I5620" i="4"/>
  <c r="G5622" i="4"/>
  <c r="H5621" i="4"/>
  <c r="F7777" i="4"/>
  <c r="J5621" i="4" l="1"/>
  <c r="I5621" i="4"/>
  <c r="G5623" i="4"/>
  <c r="H5622" i="4"/>
  <c r="F7778" i="4"/>
  <c r="J5622" i="4" l="1"/>
  <c r="I5622" i="4"/>
  <c r="G5624" i="4"/>
  <c r="H5623" i="4"/>
  <c r="F7779" i="4"/>
  <c r="J5623" i="4" l="1"/>
  <c r="I5623" i="4"/>
  <c r="G5625" i="4"/>
  <c r="H5624" i="4"/>
  <c r="F7780" i="4"/>
  <c r="J5624" i="4" l="1"/>
  <c r="I5624" i="4"/>
  <c r="G5626" i="4"/>
  <c r="H5625" i="4"/>
  <c r="F7781" i="4"/>
  <c r="J5625" i="4" l="1"/>
  <c r="I5625" i="4"/>
  <c r="G5627" i="4"/>
  <c r="H5626" i="4"/>
  <c r="F7782" i="4"/>
  <c r="J5626" i="4" l="1"/>
  <c r="I5626" i="4"/>
  <c r="G5628" i="4"/>
  <c r="H5627" i="4"/>
  <c r="F7783" i="4"/>
  <c r="J5627" i="4" l="1"/>
  <c r="I5627" i="4"/>
  <c r="G5629" i="4"/>
  <c r="H5628" i="4"/>
  <c r="F7784" i="4"/>
  <c r="J5628" i="4" l="1"/>
  <c r="I5628" i="4"/>
  <c r="G5630" i="4"/>
  <c r="H5629" i="4"/>
  <c r="F7785" i="4"/>
  <c r="J5629" i="4" l="1"/>
  <c r="I5629" i="4"/>
  <c r="G5631" i="4"/>
  <c r="H5630" i="4"/>
  <c r="F7786" i="4"/>
  <c r="J5630" i="4" l="1"/>
  <c r="I5630" i="4"/>
  <c r="G5632" i="4"/>
  <c r="H5631" i="4"/>
  <c r="F7787" i="4"/>
  <c r="J5631" i="4" l="1"/>
  <c r="I5631" i="4"/>
  <c r="G5633" i="4"/>
  <c r="H5632" i="4"/>
  <c r="F7788" i="4"/>
  <c r="J5632" i="4" l="1"/>
  <c r="I5632" i="4"/>
  <c r="G5634" i="4"/>
  <c r="H5633" i="4"/>
  <c r="F7789" i="4"/>
  <c r="J5633" i="4" l="1"/>
  <c r="I5633" i="4"/>
  <c r="G5635" i="4"/>
  <c r="H5634" i="4"/>
  <c r="F7790" i="4"/>
  <c r="J5634" i="4" l="1"/>
  <c r="I5634" i="4"/>
  <c r="G5636" i="4"/>
  <c r="H5635" i="4"/>
  <c r="F7791" i="4"/>
  <c r="J5635" i="4" l="1"/>
  <c r="I5635" i="4"/>
  <c r="G5637" i="4"/>
  <c r="H5636" i="4"/>
  <c r="F7792" i="4"/>
  <c r="J5636" i="4" l="1"/>
  <c r="I5636" i="4"/>
  <c r="G5638" i="4"/>
  <c r="H5637" i="4"/>
  <c r="F7793" i="4"/>
  <c r="J5637" i="4" l="1"/>
  <c r="I5637" i="4"/>
  <c r="G5639" i="4"/>
  <c r="H5638" i="4"/>
  <c r="F7794" i="4"/>
  <c r="J5638" i="4" l="1"/>
  <c r="I5638" i="4"/>
  <c r="G5640" i="4"/>
  <c r="H5639" i="4"/>
  <c r="F7795" i="4"/>
  <c r="J5639" i="4" l="1"/>
  <c r="I5639" i="4"/>
  <c r="G5641" i="4"/>
  <c r="H5640" i="4"/>
  <c r="F7796" i="4"/>
  <c r="J5640" i="4" l="1"/>
  <c r="I5640" i="4"/>
  <c r="G5642" i="4"/>
  <c r="H5641" i="4"/>
  <c r="F7797" i="4"/>
  <c r="J5641" i="4" l="1"/>
  <c r="I5641" i="4"/>
  <c r="G5643" i="4"/>
  <c r="H5642" i="4"/>
  <c r="F7798" i="4"/>
  <c r="J5642" i="4" l="1"/>
  <c r="I5642" i="4"/>
  <c r="G5644" i="4"/>
  <c r="H5643" i="4"/>
  <c r="F7799" i="4"/>
  <c r="J5643" i="4" l="1"/>
  <c r="I5643" i="4"/>
  <c r="G5645" i="4"/>
  <c r="H5644" i="4"/>
  <c r="F7800" i="4"/>
  <c r="J5644" i="4" l="1"/>
  <c r="I5644" i="4"/>
  <c r="G5646" i="4"/>
  <c r="H5645" i="4"/>
  <c r="F7801" i="4"/>
  <c r="J5645" i="4" l="1"/>
  <c r="I5645" i="4"/>
  <c r="G5647" i="4"/>
  <c r="H5646" i="4"/>
  <c r="F7802" i="4"/>
  <c r="J5646" i="4" l="1"/>
  <c r="I5646" i="4"/>
  <c r="G5648" i="4"/>
  <c r="H5647" i="4"/>
  <c r="F7803" i="4"/>
  <c r="J5647" i="4" l="1"/>
  <c r="I5647" i="4"/>
  <c r="G5649" i="4"/>
  <c r="H5648" i="4"/>
  <c r="F7804" i="4"/>
  <c r="J5648" i="4" l="1"/>
  <c r="I5648" i="4"/>
  <c r="G5650" i="4"/>
  <c r="H5649" i="4"/>
  <c r="F7805" i="4"/>
  <c r="J5649" i="4" l="1"/>
  <c r="I5649" i="4"/>
  <c r="G5651" i="4"/>
  <c r="H5650" i="4"/>
  <c r="F7806" i="4"/>
  <c r="J5650" i="4" l="1"/>
  <c r="I5650" i="4"/>
  <c r="G5652" i="4"/>
  <c r="H5651" i="4"/>
  <c r="F7807" i="4"/>
  <c r="J5651" i="4" l="1"/>
  <c r="I5651" i="4"/>
  <c r="G5653" i="4"/>
  <c r="H5652" i="4"/>
  <c r="F7808" i="4"/>
  <c r="J5652" i="4" l="1"/>
  <c r="I5652" i="4"/>
  <c r="G5654" i="4"/>
  <c r="H5653" i="4"/>
  <c r="F7809" i="4"/>
  <c r="J5653" i="4" l="1"/>
  <c r="I5653" i="4"/>
  <c r="G5655" i="4"/>
  <c r="H5654" i="4"/>
  <c r="F7810" i="4"/>
  <c r="J5654" i="4" l="1"/>
  <c r="I5654" i="4"/>
  <c r="G5656" i="4"/>
  <c r="H5655" i="4"/>
  <c r="F7811" i="4"/>
  <c r="J5655" i="4" l="1"/>
  <c r="I5655" i="4"/>
  <c r="G5657" i="4"/>
  <c r="H5656" i="4"/>
  <c r="F7812" i="4"/>
  <c r="J5656" i="4" l="1"/>
  <c r="I5656" i="4"/>
  <c r="G5658" i="4"/>
  <c r="H5657" i="4"/>
  <c r="F7813" i="4"/>
  <c r="J5657" i="4" l="1"/>
  <c r="I5657" i="4"/>
  <c r="G5659" i="4"/>
  <c r="H5658" i="4"/>
  <c r="F7814" i="4"/>
  <c r="J5658" i="4" l="1"/>
  <c r="I5658" i="4"/>
  <c r="G5660" i="4"/>
  <c r="H5659" i="4"/>
  <c r="F7815" i="4"/>
  <c r="J5659" i="4" l="1"/>
  <c r="I5659" i="4"/>
  <c r="G5661" i="4"/>
  <c r="H5660" i="4"/>
  <c r="F7816" i="4"/>
  <c r="J5660" i="4" l="1"/>
  <c r="I5660" i="4"/>
  <c r="G5662" i="4"/>
  <c r="H5661" i="4"/>
  <c r="F7817" i="4"/>
  <c r="J5661" i="4" l="1"/>
  <c r="I5661" i="4"/>
  <c r="G5663" i="4"/>
  <c r="H5662" i="4"/>
  <c r="F7818" i="4"/>
  <c r="J5662" i="4" l="1"/>
  <c r="I5662" i="4"/>
  <c r="G5664" i="4"/>
  <c r="H5663" i="4"/>
  <c r="F7819" i="4"/>
  <c r="J5663" i="4" l="1"/>
  <c r="I5663" i="4"/>
  <c r="G5665" i="4"/>
  <c r="H5664" i="4"/>
  <c r="F7820" i="4"/>
  <c r="J5664" i="4" l="1"/>
  <c r="I5664" i="4"/>
  <c r="G5666" i="4"/>
  <c r="H5665" i="4"/>
  <c r="F7821" i="4"/>
  <c r="J5665" i="4" l="1"/>
  <c r="I5665" i="4"/>
  <c r="G5667" i="4"/>
  <c r="H5666" i="4"/>
  <c r="F7822" i="4"/>
  <c r="J5666" i="4" l="1"/>
  <c r="I5666" i="4"/>
  <c r="G5668" i="4"/>
  <c r="H5667" i="4"/>
  <c r="F7823" i="4"/>
  <c r="J5667" i="4" l="1"/>
  <c r="I5667" i="4"/>
  <c r="G5669" i="4"/>
  <c r="H5668" i="4"/>
  <c r="F7824" i="4"/>
  <c r="J5668" i="4" l="1"/>
  <c r="I5668" i="4"/>
  <c r="G5670" i="4"/>
  <c r="H5669" i="4"/>
  <c r="F7825" i="4"/>
  <c r="J5669" i="4" l="1"/>
  <c r="I5669" i="4"/>
  <c r="G5671" i="4"/>
  <c r="H5670" i="4"/>
  <c r="F7826" i="4"/>
  <c r="J5670" i="4" l="1"/>
  <c r="I5670" i="4"/>
  <c r="G5672" i="4"/>
  <c r="H5671" i="4"/>
  <c r="F7827" i="4"/>
  <c r="J5671" i="4" l="1"/>
  <c r="I5671" i="4"/>
  <c r="G5673" i="4"/>
  <c r="H5672" i="4"/>
  <c r="F7828" i="4"/>
  <c r="J5672" i="4" l="1"/>
  <c r="I5672" i="4"/>
  <c r="G5674" i="4"/>
  <c r="H5673" i="4"/>
  <c r="F7829" i="4"/>
  <c r="J5673" i="4" l="1"/>
  <c r="I5673" i="4"/>
  <c r="G5675" i="4"/>
  <c r="H5674" i="4"/>
  <c r="F7830" i="4"/>
  <c r="J5674" i="4" l="1"/>
  <c r="I5674" i="4"/>
  <c r="G5676" i="4"/>
  <c r="H5675" i="4"/>
  <c r="F7831" i="4"/>
  <c r="J5675" i="4" l="1"/>
  <c r="I5675" i="4"/>
  <c r="G5677" i="4"/>
  <c r="H5676" i="4"/>
  <c r="F7832" i="4"/>
  <c r="J5676" i="4" l="1"/>
  <c r="I5676" i="4"/>
  <c r="G5678" i="4"/>
  <c r="H5677" i="4"/>
  <c r="F7833" i="4"/>
  <c r="J5677" i="4" l="1"/>
  <c r="I5677" i="4"/>
  <c r="G5679" i="4"/>
  <c r="H5678" i="4"/>
  <c r="F7834" i="4"/>
  <c r="J5678" i="4" l="1"/>
  <c r="I5678" i="4"/>
  <c r="G5680" i="4"/>
  <c r="H5679" i="4"/>
  <c r="F7835" i="4"/>
  <c r="J5679" i="4" l="1"/>
  <c r="I5679" i="4"/>
  <c r="G5681" i="4"/>
  <c r="H5680" i="4"/>
  <c r="F7836" i="4"/>
  <c r="J5680" i="4" l="1"/>
  <c r="I5680" i="4"/>
  <c r="G5682" i="4"/>
  <c r="H5681" i="4"/>
  <c r="F7837" i="4"/>
  <c r="J5681" i="4" l="1"/>
  <c r="I5681" i="4"/>
  <c r="G5683" i="4"/>
  <c r="H5682" i="4"/>
  <c r="F7838" i="4"/>
  <c r="J5682" i="4" l="1"/>
  <c r="I5682" i="4"/>
  <c r="G5684" i="4"/>
  <c r="H5683" i="4"/>
  <c r="F7839" i="4"/>
  <c r="J5683" i="4" l="1"/>
  <c r="I5683" i="4"/>
  <c r="G5685" i="4"/>
  <c r="H5684" i="4"/>
  <c r="F7840" i="4"/>
  <c r="J5684" i="4" l="1"/>
  <c r="I5684" i="4"/>
  <c r="G5686" i="4"/>
  <c r="H5685" i="4"/>
  <c r="F7841" i="4"/>
  <c r="J5685" i="4" l="1"/>
  <c r="I5685" i="4"/>
  <c r="G5687" i="4"/>
  <c r="H5686" i="4"/>
  <c r="F7842" i="4"/>
  <c r="J5686" i="4" l="1"/>
  <c r="I5686" i="4"/>
  <c r="G5688" i="4"/>
  <c r="H5687" i="4"/>
  <c r="F7843" i="4"/>
  <c r="J5687" i="4" l="1"/>
  <c r="I5687" i="4"/>
  <c r="G5689" i="4"/>
  <c r="H5688" i="4"/>
  <c r="F7844" i="4"/>
  <c r="J5688" i="4" l="1"/>
  <c r="I5688" i="4"/>
  <c r="G5690" i="4"/>
  <c r="H5689" i="4"/>
  <c r="F7845" i="4"/>
  <c r="J5689" i="4" l="1"/>
  <c r="I5689" i="4"/>
  <c r="G5691" i="4"/>
  <c r="H5690" i="4"/>
  <c r="F7846" i="4"/>
  <c r="J5690" i="4" l="1"/>
  <c r="I5690" i="4"/>
  <c r="G5692" i="4"/>
  <c r="H5691" i="4"/>
  <c r="F7847" i="4"/>
  <c r="J5691" i="4" l="1"/>
  <c r="I5691" i="4"/>
  <c r="G5693" i="4"/>
  <c r="H5692" i="4"/>
  <c r="F7848" i="4"/>
  <c r="J5692" i="4" l="1"/>
  <c r="I5692" i="4"/>
  <c r="G5694" i="4"/>
  <c r="H5693" i="4"/>
  <c r="F7849" i="4"/>
  <c r="J5693" i="4" l="1"/>
  <c r="I5693" i="4"/>
  <c r="G5695" i="4"/>
  <c r="H5694" i="4"/>
  <c r="F7850" i="4"/>
  <c r="J5694" i="4" l="1"/>
  <c r="I5694" i="4"/>
  <c r="G5696" i="4"/>
  <c r="H5695" i="4"/>
  <c r="F7851" i="4"/>
  <c r="J5695" i="4" l="1"/>
  <c r="I5695" i="4"/>
  <c r="G5697" i="4"/>
  <c r="H5696" i="4"/>
  <c r="F7852" i="4"/>
  <c r="J5696" i="4" l="1"/>
  <c r="I5696" i="4"/>
  <c r="G5698" i="4"/>
  <c r="H5697" i="4"/>
  <c r="F7853" i="4"/>
  <c r="J5697" i="4" l="1"/>
  <c r="I5697" i="4"/>
  <c r="G5699" i="4"/>
  <c r="H5698" i="4"/>
  <c r="F7854" i="4"/>
  <c r="J5698" i="4" l="1"/>
  <c r="I5698" i="4"/>
  <c r="G5700" i="4"/>
  <c r="H5699" i="4"/>
  <c r="F7855" i="4"/>
  <c r="J5699" i="4" l="1"/>
  <c r="I5699" i="4"/>
  <c r="G5701" i="4"/>
  <c r="H5700" i="4"/>
  <c r="F7856" i="4"/>
  <c r="J5700" i="4" l="1"/>
  <c r="I5700" i="4"/>
  <c r="G5702" i="4"/>
  <c r="H5701" i="4"/>
  <c r="F7857" i="4"/>
  <c r="J5701" i="4" l="1"/>
  <c r="I5701" i="4"/>
  <c r="G5703" i="4"/>
  <c r="H5702" i="4"/>
  <c r="F7858" i="4"/>
  <c r="J5702" i="4" l="1"/>
  <c r="I5702" i="4"/>
  <c r="G5704" i="4"/>
  <c r="H5703" i="4"/>
  <c r="F7859" i="4"/>
  <c r="J5703" i="4" l="1"/>
  <c r="I5703" i="4"/>
  <c r="G5705" i="4"/>
  <c r="H5704" i="4"/>
  <c r="F7860" i="4"/>
  <c r="J5704" i="4" l="1"/>
  <c r="I5704" i="4"/>
  <c r="G5706" i="4"/>
  <c r="H5705" i="4"/>
  <c r="F7861" i="4"/>
  <c r="J5705" i="4" l="1"/>
  <c r="I5705" i="4"/>
  <c r="G5707" i="4"/>
  <c r="H5706" i="4"/>
  <c r="F7862" i="4"/>
  <c r="J5706" i="4" l="1"/>
  <c r="I5706" i="4"/>
  <c r="G5708" i="4"/>
  <c r="H5707" i="4"/>
  <c r="F7863" i="4"/>
  <c r="J5707" i="4" l="1"/>
  <c r="I5707" i="4"/>
  <c r="G5709" i="4"/>
  <c r="H5708" i="4"/>
  <c r="F7864" i="4"/>
  <c r="J5708" i="4" l="1"/>
  <c r="I5708" i="4"/>
  <c r="G5710" i="4"/>
  <c r="H5709" i="4"/>
  <c r="F7865" i="4"/>
  <c r="J5709" i="4" l="1"/>
  <c r="I5709" i="4"/>
  <c r="G5711" i="4"/>
  <c r="H5710" i="4"/>
  <c r="F7866" i="4"/>
  <c r="J5710" i="4" l="1"/>
  <c r="I5710" i="4"/>
  <c r="G5712" i="4"/>
  <c r="H5711" i="4"/>
  <c r="F7867" i="4"/>
  <c r="J5711" i="4" l="1"/>
  <c r="I5711" i="4"/>
  <c r="G5713" i="4"/>
  <c r="H5712" i="4"/>
  <c r="F7868" i="4"/>
  <c r="J5712" i="4" l="1"/>
  <c r="I5712" i="4"/>
  <c r="G5714" i="4"/>
  <c r="H5713" i="4"/>
  <c r="F7869" i="4"/>
  <c r="J5713" i="4" l="1"/>
  <c r="I5713" i="4"/>
  <c r="G5715" i="4"/>
  <c r="H5714" i="4"/>
  <c r="F7870" i="4"/>
  <c r="J5714" i="4" l="1"/>
  <c r="I5714" i="4"/>
  <c r="G5716" i="4"/>
  <c r="H5715" i="4"/>
  <c r="F7871" i="4"/>
  <c r="J5715" i="4" l="1"/>
  <c r="I5715" i="4"/>
  <c r="G5717" i="4"/>
  <c r="H5716" i="4"/>
  <c r="F7872" i="4"/>
  <c r="J5716" i="4" l="1"/>
  <c r="I5716" i="4"/>
  <c r="G5718" i="4"/>
  <c r="H5717" i="4"/>
  <c r="F7873" i="4"/>
  <c r="J5717" i="4" l="1"/>
  <c r="I5717" i="4"/>
  <c r="G5719" i="4"/>
  <c r="H5718" i="4"/>
  <c r="F7874" i="4"/>
  <c r="J5718" i="4" l="1"/>
  <c r="I5718" i="4"/>
  <c r="G5720" i="4"/>
  <c r="H5719" i="4"/>
  <c r="F7875" i="4"/>
  <c r="J5719" i="4" l="1"/>
  <c r="I5719" i="4"/>
  <c r="G5721" i="4"/>
  <c r="H5720" i="4"/>
  <c r="F7876" i="4"/>
  <c r="J5720" i="4" l="1"/>
  <c r="I5720" i="4"/>
  <c r="G5722" i="4"/>
  <c r="H5721" i="4"/>
  <c r="F7877" i="4"/>
  <c r="J5721" i="4" l="1"/>
  <c r="I5721" i="4"/>
  <c r="G5723" i="4"/>
  <c r="H5722" i="4"/>
  <c r="F7878" i="4"/>
  <c r="J5722" i="4" l="1"/>
  <c r="I5722" i="4"/>
  <c r="G5724" i="4"/>
  <c r="H5723" i="4"/>
  <c r="F7879" i="4"/>
  <c r="J5723" i="4" l="1"/>
  <c r="I5723" i="4"/>
  <c r="G5725" i="4"/>
  <c r="H5724" i="4"/>
  <c r="F7880" i="4"/>
  <c r="J5724" i="4" l="1"/>
  <c r="I5724" i="4"/>
  <c r="G5726" i="4"/>
  <c r="H5725" i="4"/>
  <c r="F7881" i="4"/>
  <c r="J5725" i="4" l="1"/>
  <c r="I5725" i="4"/>
  <c r="G5727" i="4"/>
  <c r="H5726" i="4"/>
  <c r="F7882" i="4"/>
  <c r="J5726" i="4" l="1"/>
  <c r="I5726" i="4"/>
  <c r="G5728" i="4"/>
  <c r="H5727" i="4"/>
  <c r="F7883" i="4"/>
  <c r="J5727" i="4" l="1"/>
  <c r="I5727" i="4"/>
  <c r="G5729" i="4"/>
  <c r="H5728" i="4"/>
  <c r="F7884" i="4"/>
  <c r="J5728" i="4" l="1"/>
  <c r="I5728" i="4"/>
  <c r="G5730" i="4"/>
  <c r="H5729" i="4"/>
  <c r="F7885" i="4"/>
  <c r="J5729" i="4" l="1"/>
  <c r="I5729" i="4"/>
  <c r="G5731" i="4"/>
  <c r="H5730" i="4"/>
  <c r="F7886" i="4"/>
  <c r="J5730" i="4" l="1"/>
  <c r="I5730" i="4"/>
  <c r="G5732" i="4"/>
  <c r="H5731" i="4"/>
  <c r="F7887" i="4"/>
  <c r="J5731" i="4" l="1"/>
  <c r="I5731" i="4"/>
  <c r="G5733" i="4"/>
  <c r="H5732" i="4"/>
  <c r="F7888" i="4"/>
  <c r="J5732" i="4" l="1"/>
  <c r="I5732" i="4"/>
  <c r="G5734" i="4"/>
  <c r="H5733" i="4"/>
  <c r="F7889" i="4"/>
  <c r="J5733" i="4" l="1"/>
  <c r="I5733" i="4"/>
  <c r="G5735" i="4"/>
  <c r="H5734" i="4"/>
  <c r="F7890" i="4"/>
  <c r="J5734" i="4" l="1"/>
  <c r="I5734" i="4"/>
  <c r="G5736" i="4"/>
  <c r="H5735" i="4"/>
  <c r="F7891" i="4"/>
  <c r="J5735" i="4" l="1"/>
  <c r="I5735" i="4"/>
  <c r="G5737" i="4"/>
  <c r="H5736" i="4"/>
  <c r="F7892" i="4"/>
  <c r="J5736" i="4" l="1"/>
  <c r="I5736" i="4"/>
  <c r="G5738" i="4"/>
  <c r="H5737" i="4"/>
  <c r="F7893" i="4"/>
  <c r="J5737" i="4" l="1"/>
  <c r="I5737" i="4"/>
  <c r="G5739" i="4"/>
  <c r="H5738" i="4"/>
  <c r="F7894" i="4"/>
  <c r="J5738" i="4" l="1"/>
  <c r="I5738" i="4"/>
  <c r="G5740" i="4"/>
  <c r="H5739" i="4"/>
  <c r="F7895" i="4"/>
  <c r="J5739" i="4" l="1"/>
  <c r="I5739" i="4"/>
  <c r="G5741" i="4"/>
  <c r="H5740" i="4"/>
  <c r="F7896" i="4"/>
  <c r="J5740" i="4" l="1"/>
  <c r="I5740" i="4"/>
  <c r="G5742" i="4"/>
  <c r="H5741" i="4"/>
  <c r="F7897" i="4"/>
  <c r="J5741" i="4" l="1"/>
  <c r="I5741" i="4"/>
  <c r="G5743" i="4"/>
  <c r="H5742" i="4"/>
  <c r="F7898" i="4"/>
  <c r="J5742" i="4" l="1"/>
  <c r="I5742" i="4"/>
  <c r="G5744" i="4"/>
  <c r="H5743" i="4"/>
  <c r="F7899" i="4"/>
  <c r="J5743" i="4" l="1"/>
  <c r="I5743" i="4"/>
  <c r="G5745" i="4"/>
  <c r="H5744" i="4"/>
  <c r="F7900" i="4"/>
  <c r="J5744" i="4" l="1"/>
  <c r="I5744" i="4"/>
  <c r="G5746" i="4"/>
  <c r="H5745" i="4"/>
  <c r="F7901" i="4"/>
  <c r="J5745" i="4" l="1"/>
  <c r="I5745" i="4"/>
  <c r="G5747" i="4"/>
  <c r="H5746" i="4"/>
  <c r="F7902" i="4"/>
  <c r="J5746" i="4" l="1"/>
  <c r="I5746" i="4"/>
  <c r="G5748" i="4"/>
  <c r="H5747" i="4"/>
  <c r="F7903" i="4"/>
  <c r="J5747" i="4" l="1"/>
  <c r="I5747" i="4"/>
  <c r="G5749" i="4"/>
  <c r="H5748" i="4"/>
  <c r="F7904" i="4"/>
  <c r="J5748" i="4" l="1"/>
  <c r="I5748" i="4"/>
  <c r="G5750" i="4"/>
  <c r="H5749" i="4"/>
  <c r="F7905" i="4"/>
  <c r="J5749" i="4" l="1"/>
  <c r="I5749" i="4"/>
  <c r="G5751" i="4"/>
  <c r="H5750" i="4"/>
  <c r="F7906" i="4"/>
  <c r="J5750" i="4" l="1"/>
  <c r="I5750" i="4"/>
  <c r="G5752" i="4"/>
  <c r="H5751" i="4"/>
  <c r="F7907" i="4"/>
  <c r="J5751" i="4" l="1"/>
  <c r="I5751" i="4"/>
  <c r="G5753" i="4"/>
  <c r="H5752" i="4"/>
  <c r="F7908" i="4"/>
  <c r="J5752" i="4" l="1"/>
  <c r="I5752" i="4"/>
  <c r="G5754" i="4"/>
  <c r="H5753" i="4"/>
  <c r="F7909" i="4"/>
  <c r="J5753" i="4" l="1"/>
  <c r="I5753" i="4"/>
  <c r="G5755" i="4"/>
  <c r="H5754" i="4"/>
  <c r="F7910" i="4"/>
  <c r="J5754" i="4" l="1"/>
  <c r="I5754" i="4"/>
  <c r="G5756" i="4"/>
  <c r="H5755" i="4"/>
  <c r="F7911" i="4"/>
  <c r="J5755" i="4" l="1"/>
  <c r="I5755" i="4"/>
  <c r="G5757" i="4"/>
  <c r="H5756" i="4"/>
  <c r="F7912" i="4"/>
  <c r="J5756" i="4" l="1"/>
  <c r="I5756" i="4"/>
  <c r="G5758" i="4"/>
  <c r="H5757" i="4"/>
  <c r="F7913" i="4"/>
  <c r="J5757" i="4" l="1"/>
  <c r="I5757" i="4"/>
  <c r="G5759" i="4"/>
  <c r="H5758" i="4"/>
  <c r="F7914" i="4"/>
  <c r="J5758" i="4" l="1"/>
  <c r="I5758" i="4"/>
  <c r="G5760" i="4"/>
  <c r="H5759" i="4"/>
  <c r="F7915" i="4"/>
  <c r="J5759" i="4" l="1"/>
  <c r="I5759" i="4"/>
  <c r="G5761" i="4"/>
  <c r="H5760" i="4"/>
  <c r="F7916" i="4"/>
  <c r="J5760" i="4" l="1"/>
  <c r="I5760" i="4"/>
  <c r="G5762" i="4"/>
  <c r="H5761" i="4"/>
  <c r="F7917" i="4"/>
  <c r="J5761" i="4" l="1"/>
  <c r="I5761" i="4"/>
  <c r="G5763" i="4"/>
  <c r="H5762" i="4"/>
  <c r="F7918" i="4"/>
  <c r="J5762" i="4" l="1"/>
  <c r="I5762" i="4"/>
  <c r="G5764" i="4"/>
  <c r="H5763" i="4"/>
  <c r="F7919" i="4"/>
  <c r="J5763" i="4" l="1"/>
  <c r="I5763" i="4"/>
  <c r="G5765" i="4"/>
  <c r="H5764" i="4"/>
  <c r="F7920" i="4"/>
  <c r="J5764" i="4" l="1"/>
  <c r="I5764" i="4"/>
  <c r="G5766" i="4"/>
  <c r="H5765" i="4"/>
  <c r="F7921" i="4"/>
  <c r="J5765" i="4" l="1"/>
  <c r="I5765" i="4"/>
  <c r="G5767" i="4"/>
  <c r="H5766" i="4"/>
  <c r="F7922" i="4"/>
  <c r="J5766" i="4" l="1"/>
  <c r="I5766" i="4"/>
  <c r="G5768" i="4"/>
  <c r="H5767" i="4"/>
  <c r="F7923" i="4"/>
  <c r="J5767" i="4" l="1"/>
  <c r="I5767" i="4"/>
  <c r="G5769" i="4"/>
  <c r="H5768" i="4"/>
  <c r="F7924" i="4"/>
  <c r="J5768" i="4" l="1"/>
  <c r="I5768" i="4"/>
  <c r="G5770" i="4"/>
  <c r="H5769" i="4"/>
  <c r="F7925" i="4"/>
  <c r="J5769" i="4" l="1"/>
  <c r="I5769" i="4"/>
  <c r="G5771" i="4"/>
  <c r="H5770" i="4"/>
  <c r="F7926" i="4"/>
  <c r="J5770" i="4" l="1"/>
  <c r="I5770" i="4"/>
  <c r="G5772" i="4"/>
  <c r="H5771" i="4"/>
  <c r="F7927" i="4"/>
  <c r="J5771" i="4" l="1"/>
  <c r="I5771" i="4"/>
  <c r="G5773" i="4"/>
  <c r="H5772" i="4"/>
  <c r="F7928" i="4"/>
  <c r="J5772" i="4" l="1"/>
  <c r="I5772" i="4"/>
  <c r="G5774" i="4"/>
  <c r="H5773" i="4"/>
  <c r="F7929" i="4"/>
  <c r="J5773" i="4" l="1"/>
  <c r="I5773" i="4"/>
  <c r="G5775" i="4"/>
  <c r="H5774" i="4"/>
  <c r="F7930" i="4"/>
  <c r="J5774" i="4" l="1"/>
  <c r="I5774" i="4"/>
  <c r="G5776" i="4"/>
  <c r="H5775" i="4"/>
  <c r="F7931" i="4"/>
  <c r="J5775" i="4" l="1"/>
  <c r="I5775" i="4"/>
  <c r="G5777" i="4"/>
  <c r="H5776" i="4"/>
  <c r="F7932" i="4"/>
  <c r="J5776" i="4" l="1"/>
  <c r="I5776" i="4"/>
  <c r="G5778" i="4"/>
  <c r="H5777" i="4"/>
  <c r="F7933" i="4"/>
  <c r="J5777" i="4" l="1"/>
  <c r="I5777" i="4"/>
  <c r="G5779" i="4"/>
  <c r="H5778" i="4"/>
  <c r="F7934" i="4"/>
  <c r="J5778" i="4" l="1"/>
  <c r="I5778" i="4"/>
  <c r="G5780" i="4"/>
  <c r="H5779" i="4"/>
  <c r="F7935" i="4"/>
  <c r="J5779" i="4" l="1"/>
  <c r="I5779" i="4"/>
  <c r="G5781" i="4"/>
  <c r="H5780" i="4"/>
  <c r="F7936" i="4"/>
  <c r="J5780" i="4" l="1"/>
  <c r="I5780" i="4"/>
  <c r="G5782" i="4"/>
  <c r="H5781" i="4"/>
  <c r="F7937" i="4"/>
  <c r="J5781" i="4" l="1"/>
  <c r="I5781" i="4"/>
  <c r="G5783" i="4"/>
  <c r="H5782" i="4"/>
  <c r="F7938" i="4"/>
  <c r="J5782" i="4" l="1"/>
  <c r="I5782" i="4"/>
  <c r="G5784" i="4"/>
  <c r="H5783" i="4"/>
  <c r="F7939" i="4"/>
  <c r="J5783" i="4" l="1"/>
  <c r="I5783" i="4"/>
  <c r="G5785" i="4"/>
  <c r="H5784" i="4"/>
  <c r="F7940" i="4"/>
  <c r="J5784" i="4" l="1"/>
  <c r="I5784" i="4"/>
  <c r="G5786" i="4"/>
  <c r="H5785" i="4"/>
  <c r="F7941" i="4"/>
  <c r="J5785" i="4" l="1"/>
  <c r="I5785" i="4"/>
  <c r="G5787" i="4"/>
  <c r="H5786" i="4"/>
  <c r="F7942" i="4"/>
  <c r="J5786" i="4" l="1"/>
  <c r="I5786" i="4"/>
  <c r="G5788" i="4"/>
  <c r="H5787" i="4"/>
  <c r="F7943" i="4"/>
  <c r="J5787" i="4" l="1"/>
  <c r="I5787" i="4"/>
  <c r="G5789" i="4"/>
  <c r="H5788" i="4"/>
  <c r="F7944" i="4"/>
  <c r="J5788" i="4" l="1"/>
  <c r="I5788" i="4"/>
  <c r="G5790" i="4"/>
  <c r="H5789" i="4"/>
  <c r="F7945" i="4"/>
  <c r="J5789" i="4" l="1"/>
  <c r="I5789" i="4"/>
  <c r="G5791" i="4"/>
  <c r="H5790" i="4"/>
  <c r="F7946" i="4"/>
  <c r="J5790" i="4" l="1"/>
  <c r="I5790" i="4"/>
  <c r="G5792" i="4"/>
  <c r="H5791" i="4"/>
  <c r="F7947" i="4"/>
  <c r="J5791" i="4" l="1"/>
  <c r="I5791" i="4"/>
  <c r="G5793" i="4"/>
  <c r="H5792" i="4"/>
  <c r="F7948" i="4"/>
  <c r="J5792" i="4" l="1"/>
  <c r="I5792" i="4"/>
  <c r="G5794" i="4"/>
  <c r="H5793" i="4"/>
  <c r="F7949" i="4"/>
  <c r="J5793" i="4" l="1"/>
  <c r="I5793" i="4"/>
  <c r="G5795" i="4"/>
  <c r="H5794" i="4"/>
  <c r="F7950" i="4"/>
  <c r="J5794" i="4" l="1"/>
  <c r="I5794" i="4"/>
  <c r="G5796" i="4"/>
  <c r="H5795" i="4"/>
  <c r="F7951" i="4"/>
  <c r="J5795" i="4" l="1"/>
  <c r="I5795" i="4"/>
  <c r="G5797" i="4"/>
  <c r="H5796" i="4"/>
  <c r="F7952" i="4"/>
  <c r="J5796" i="4" l="1"/>
  <c r="I5796" i="4"/>
  <c r="G5798" i="4"/>
  <c r="H5797" i="4"/>
  <c r="F7953" i="4"/>
  <c r="J5797" i="4" l="1"/>
  <c r="I5797" i="4"/>
  <c r="G5799" i="4"/>
  <c r="H5798" i="4"/>
  <c r="F7954" i="4"/>
  <c r="J5798" i="4" l="1"/>
  <c r="I5798" i="4"/>
  <c r="G5800" i="4"/>
  <c r="H5799" i="4"/>
  <c r="F7955" i="4"/>
  <c r="J5799" i="4" l="1"/>
  <c r="I5799" i="4"/>
  <c r="G5801" i="4"/>
  <c r="H5800" i="4"/>
  <c r="F7956" i="4"/>
  <c r="J5800" i="4" l="1"/>
  <c r="I5800" i="4"/>
  <c r="G5802" i="4"/>
  <c r="H5801" i="4"/>
  <c r="F7957" i="4"/>
  <c r="J5801" i="4" l="1"/>
  <c r="I5801" i="4"/>
  <c r="G5803" i="4"/>
  <c r="H5802" i="4"/>
  <c r="F7958" i="4"/>
  <c r="J5802" i="4" l="1"/>
  <c r="I5802" i="4"/>
  <c r="G5804" i="4"/>
  <c r="H5803" i="4"/>
  <c r="F7959" i="4"/>
  <c r="J5803" i="4" l="1"/>
  <c r="I5803" i="4"/>
  <c r="G5805" i="4"/>
  <c r="H5804" i="4"/>
  <c r="F7960" i="4"/>
  <c r="J5804" i="4" l="1"/>
  <c r="I5804" i="4"/>
  <c r="G5806" i="4"/>
  <c r="H5805" i="4"/>
  <c r="F7961" i="4"/>
  <c r="J5805" i="4" l="1"/>
  <c r="I5805" i="4"/>
  <c r="G5807" i="4"/>
  <c r="H5806" i="4"/>
  <c r="F7962" i="4"/>
  <c r="J5806" i="4" l="1"/>
  <c r="I5806" i="4"/>
  <c r="G5808" i="4"/>
  <c r="H5807" i="4"/>
  <c r="F7963" i="4"/>
  <c r="J5807" i="4" l="1"/>
  <c r="I5807" i="4"/>
  <c r="G5809" i="4"/>
  <c r="H5808" i="4"/>
  <c r="F7964" i="4"/>
  <c r="J5808" i="4" l="1"/>
  <c r="I5808" i="4"/>
  <c r="G5810" i="4"/>
  <c r="H5809" i="4"/>
  <c r="F7965" i="4"/>
  <c r="J5809" i="4" l="1"/>
  <c r="I5809" i="4"/>
  <c r="G5811" i="4"/>
  <c r="H5810" i="4"/>
  <c r="F7966" i="4"/>
  <c r="J5810" i="4" l="1"/>
  <c r="I5810" i="4"/>
  <c r="G5812" i="4"/>
  <c r="H5811" i="4"/>
  <c r="F7967" i="4"/>
  <c r="J5811" i="4" l="1"/>
  <c r="I5811" i="4"/>
  <c r="G5813" i="4"/>
  <c r="H5812" i="4"/>
  <c r="F7968" i="4"/>
  <c r="J5812" i="4" l="1"/>
  <c r="I5812" i="4"/>
  <c r="G5814" i="4"/>
  <c r="H5813" i="4"/>
  <c r="F7969" i="4"/>
  <c r="J5813" i="4" l="1"/>
  <c r="I5813" i="4"/>
  <c r="G5815" i="4"/>
  <c r="H5814" i="4"/>
  <c r="F7970" i="4"/>
  <c r="J5814" i="4" l="1"/>
  <c r="I5814" i="4"/>
  <c r="G5816" i="4"/>
  <c r="H5815" i="4"/>
  <c r="F7971" i="4"/>
  <c r="J5815" i="4" l="1"/>
  <c r="I5815" i="4"/>
  <c r="G5817" i="4"/>
  <c r="H5816" i="4"/>
  <c r="F7972" i="4"/>
  <c r="J5816" i="4" l="1"/>
  <c r="I5816" i="4"/>
  <c r="G5818" i="4"/>
  <c r="H5817" i="4"/>
  <c r="F7973" i="4"/>
  <c r="J5817" i="4" l="1"/>
  <c r="I5817" i="4"/>
  <c r="G5819" i="4"/>
  <c r="H5818" i="4"/>
  <c r="F7974" i="4"/>
  <c r="J5818" i="4" l="1"/>
  <c r="I5818" i="4"/>
  <c r="G5820" i="4"/>
  <c r="H5819" i="4"/>
  <c r="F7975" i="4"/>
  <c r="J5819" i="4" l="1"/>
  <c r="I5819" i="4"/>
  <c r="G5821" i="4"/>
  <c r="H5820" i="4"/>
  <c r="F7976" i="4"/>
  <c r="J5820" i="4" l="1"/>
  <c r="I5820" i="4"/>
  <c r="G5822" i="4"/>
  <c r="H5821" i="4"/>
  <c r="F7977" i="4"/>
  <c r="J5821" i="4" l="1"/>
  <c r="I5821" i="4"/>
  <c r="G5823" i="4"/>
  <c r="H5822" i="4"/>
  <c r="F7978" i="4"/>
  <c r="J5822" i="4" l="1"/>
  <c r="I5822" i="4"/>
  <c r="G5824" i="4"/>
  <c r="H5823" i="4"/>
  <c r="F7979" i="4"/>
  <c r="J5823" i="4" l="1"/>
  <c r="I5823" i="4"/>
  <c r="G5825" i="4"/>
  <c r="H5824" i="4"/>
  <c r="F7980" i="4"/>
  <c r="J5824" i="4" l="1"/>
  <c r="I5824" i="4"/>
  <c r="G5826" i="4"/>
  <c r="H5825" i="4"/>
  <c r="F7981" i="4"/>
  <c r="J5825" i="4" l="1"/>
  <c r="I5825" i="4"/>
  <c r="G5827" i="4"/>
  <c r="H5826" i="4"/>
  <c r="F7982" i="4"/>
  <c r="J5826" i="4" l="1"/>
  <c r="I5826" i="4"/>
  <c r="G5828" i="4"/>
  <c r="H5827" i="4"/>
  <c r="F7983" i="4"/>
  <c r="J5827" i="4" l="1"/>
  <c r="I5827" i="4"/>
  <c r="G5829" i="4"/>
  <c r="H5828" i="4"/>
  <c r="F7984" i="4"/>
  <c r="J5828" i="4" l="1"/>
  <c r="I5828" i="4"/>
  <c r="G5830" i="4"/>
  <c r="H5829" i="4"/>
  <c r="F7985" i="4"/>
  <c r="J5829" i="4" l="1"/>
  <c r="I5829" i="4"/>
  <c r="G5831" i="4"/>
  <c r="H5830" i="4"/>
  <c r="F7986" i="4"/>
  <c r="J5830" i="4" l="1"/>
  <c r="I5830" i="4"/>
  <c r="G5832" i="4"/>
  <c r="H5831" i="4"/>
  <c r="F7987" i="4"/>
  <c r="J5831" i="4" l="1"/>
  <c r="I5831" i="4"/>
  <c r="G5833" i="4"/>
  <c r="H5832" i="4"/>
  <c r="F7988" i="4"/>
  <c r="J5832" i="4" l="1"/>
  <c r="I5832" i="4"/>
  <c r="G5834" i="4"/>
  <c r="H5833" i="4"/>
  <c r="F7989" i="4"/>
  <c r="J5833" i="4" l="1"/>
  <c r="I5833" i="4"/>
  <c r="G5835" i="4"/>
  <c r="H5834" i="4"/>
  <c r="F7990" i="4"/>
  <c r="J5834" i="4" l="1"/>
  <c r="I5834" i="4"/>
  <c r="G5836" i="4"/>
  <c r="H5835" i="4"/>
  <c r="F7991" i="4"/>
  <c r="J5835" i="4" l="1"/>
  <c r="I5835" i="4"/>
  <c r="G5837" i="4"/>
  <c r="H5836" i="4"/>
  <c r="F7992" i="4"/>
  <c r="J5836" i="4" l="1"/>
  <c r="I5836" i="4"/>
  <c r="G5838" i="4"/>
  <c r="H5837" i="4"/>
  <c r="F7993" i="4"/>
  <c r="J5837" i="4" l="1"/>
  <c r="I5837" i="4"/>
  <c r="G5839" i="4"/>
  <c r="H5838" i="4"/>
  <c r="F7994" i="4"/>
  <c r="J5838" i="4" l="1"/>
  <c r="I5838" i="4"/>
  <c r="G5840" i="4"/>
  <c r="H5839" i="4"/>
  <c r="F7995" i="4"/>
  <c r="J5839" i="4" l="1"/>
  <c r="I5839" i="4"/>
  <c r="G5841" i="4"/>
  <c r="H5840" i="4"/>
  <c r="F7996" i="4"/>
  <c r="J5840" i="4" l="1"/>
  <c r="I5840" i="4"/>
  <c r="G5842" i="4"/>
  <c r="H5841" i="4"/>
  <c r="F7997" i="4"/>
  <c r="J5841" i="4" l="1"/>
  <c r="I5841" i="4"/>
  <c r="G5843" i="4"/>
  <c r="H5842" i="4"/>
  <c r="F7998" i="4"/>
  <c r="J5842" i="4" l="1"/>
  <c r="I5842" i="4"/>
  <c r="G5844" i="4"/>
  <c r="H5843" i="4"/>
  <c r="F7999" i="4"/>
  <c r="J5843" i="4" l="1"/>
  <c r="I5843" i="4"/>
  <c r="G5845" i="4"/>
  <c r="H5844" i="4"/>
  <c r="F8000" i="4"/>
  <c r="J5844" i="4" l="1"/>
  <c r="I5844" i="4"/>
  <c r="G5846" i="4"/>
  <c r="H5845" i="4"/>
  <c r="F8001" i="4"/>
  <c r="J5845" i="4" l="1"/>
  <c r="I5845" i="4"/>
  <c r="G5847" i="4"/>
  <c r="H5846" i="4"/>
  <c r="F8002" i="4"/>
  <c r="J5846" i="4" l="1"/>
  <c r="I5846" i="4"/>
  <c r="G5848" i="4"/>
  <c r="H5847" i="4"/>
  <c r="F8003" i="4"/>
  <c r="J5847" i="4" l="1"/>
  <c r="I5847" i="4"/>
  <c r="G5849" i="4"/>
  <c r="H5848" i="4"/>
  <c r="F8004" i="4"/>
  <c r="J5848" i="4" l="1"/>
  <c r="I5848" i="4"/>
  <c r="G5850" i="4"/>
  <c r="H5849" i="4"/>
  <c r="F8005" i="4"/>
  <c r="J5849" i="4" l="1"/>
  <c r="I5849" i="4"/>
  <c r="G5851" i="4"/>
  <c r="H5850" i="4"/>
  <c r="F8006" i="4"/>
  <c r="J5850" i="4" l="1"/>
  <c r="I5850" i="4"/>
  <c r="G5852" i="4"/>
  <c r="H5851" i="4"/>
  <c r="F8007" i="4"/>
  <c r="J5851" i="4" l="1"/>
  <c r="I5851" i="4"/>
  <c r="G5853" i="4"/>
  <c r="H5852" i="4"/>
  <c r="F8008" i="4"/>
  <c r="J5852" i="4" l="1"/>
  <c r="I5852" i="4"/>
  <c r="G5854" i="4"/>
  <c r="H5853" i="4"/>
  <c r="F8009" i="4"/>
  <c r="J5853" i="4" l="1"/>
  <c r="I5853" i="4"/>
  <c r="G5855" i="4"/>
  <c r="H5854" i="4"/>
  <c r="F8010" i="4"/>
  <c r="J5854" i="4" l="1"/>
  <c r="I5854" i="4"/>
  <c r="G5856" i="4"/>
  <c r="H5855" i="4"/>
  <c r="F8011" i="4"/>
  <c r="J5855" i="4" l="1"/>
  <c r="I5855" i="4"/>
  <c r="G5857" i="4"/>
  <c r="H5856" i="4"/>
  <c r="F8012" i="4"/>
  <c r="J5856" i="4" l="1"/>
  <c r="I5856" i="4"/>
  <c r="G5858" i="4"/>
  <c r="H5857" i="4"/>
  <c r="F8013" i="4"/>
  <c r="J5857" i="4" l="1"/>
  <c r="I5857" i="4"/>
  <c r="G5859" i="4"/>
  <c r="H5858" i="4"/>
  <c r="F8014" i="4"/>
  <c r="J5858" i="4" l="1"/>
  <c r="I5858" i="4"/>
  <c r="G5860" i="4"/>
  <c r="H5859" i="4"/>
  <c r="F8015" i="4"/>
  <c r="J5859" i="4" l="1"/>
  <c r="I5859" i="4"/>
  <c r="G5861" i="4"/>
  <c r="H5860" i="4"/>
  <c r="F8016" i="4"/>
  <c r="J5860" i="4" l="1"/>
  <c r="I5860" i="4"/>
  <c r="G5862" i="4"/>
  <c r="H5861" i="4"/>
  <c r="F8017" i="4"/>
  <c r="J5861" i="4" l="1"/>
  <c r="I5861" i="4"/>
  <c r="G5863" i="4"/>
  <c r="H5862" i="4"/>
  <c r="F8018" i="4"/>
  <c r="J5862" i="4" l="1"/>
  <c r="I5862" i="4"/>
  <c r="G5864" i="4"/>
  <c r="H5863" i="4"/>
  <c r="F8019" i="4"/>
  <c r="J5863" i="4" l="1"/>
  <c r="I5863" i="4"/>
  <c r="G5865" i="4"/>
  <c r="H5864" i="4"/>
  <c r="F8020" i="4"/>
  <c r="J5864" i="4" l="1"/>
  <c r="I5864" i="4"/>
  <c r="G5866" i="4"/>
  <c r="H5865" i="4"/>
  <c r="F8021" i="4"/>
  <c r="J5865" i="4" l="1"/>
  <c r="I5865" i="4"/>
  <c r="G5867" i="4"/>
  <c r="H5866" i="4"/>
  <c r="F8022" i="4"/>
  <c r="J5866" i="4" l="1"/>
  <c r="I5866" i="4"/>
  <c r="G5868" i="4"/>
  <c r="H5867" i="4"/>
  <c r="F8023" i="4"/>
  <c r="J5867" i="4" l="1"/>
  <c r="I5867" i="4"/>
  <c r="G5869" i="4"/>
  <c r="H5868" i="4"/>
  <c r="F8024" i="4"/>
  <c r="J5868" i="4" l="1"/>
  <c r="I5868" i="4"/>
  <c r="G5870" i="4"/>
  <c r="H5869" i="4"/>
  <c r="F8025" i="4"/>
  <c r="J5869" i="4" l="1"/>
  <c r="I5869" i="4"/>
  <c r="G5871" i="4"/>
  <c r="H5870" i="4"/>
  <c r="F8026" i="4"/>
  <c r="J5870" i="4" l="1"/>
  <c r="I5870" i="4"/>
  <c r="G5872" i="4"/>
  <c r="H5871" i="4"/>
  <c r="F8027" i="4"/>
  <c r="J5871" i="4" l="1"/>
  <c r="I5871" i="4"/>
  <c r="G5873" i="4"/>
  <c r="H5872" i="4"/>
  <c r="F8028" i="4"/>
  <c r="J5872" i="4" l="1"/>
  <c r="I5872" i="4"/>
  <c r="G5874" i="4"/>
  <c r="H5873" i="4"/>
  <c r="F8029" i="4"/>
  <c r="J5873" i="4" l="1"/>
  <c r="I5873" i="4"/>
  <c r="G5875" i="4"/>
  <c r="H5874" i="4"/>
  <c r="F8030" i="4"/>
  <c r="J5874" i="4" l="1"/>
  <c r="I5874" i="4"/>
  <c r="G5876" i="4"/>
  <c r="H5875" i="4"/>
  <c r="F8031" i="4"/>
  <c r="J5875" i="4" l="1"/>
  <c r="I5875" i="4"/>
  <c r="G5877" i="4"/>
  <c r="H5876" i="4"/>
  <c r="F8032" i="4"/>
  <c r="J5876" i="4" l="1"/>
  <c r="I5876" i="4"/>
  <c r="G5878" i="4"/>
  <c r="H5877" i="4"/>
  <c r="F8033" i="4"/>
  <c r="J5877" i="4" l="1"/>
  <c r="I5877" i="4"/>
  <c r="G5879" i="4"/>
  <c r="H5878" i="4"/>
  <c r="F8034" i="4"/>
  <c r="J5878" i="4" l="1"/>
  <c r="I5878" i="4"/>
  <c r="G5880" i="4"/>
  <c r="H5879" i="4"/>
  <c r="F8035" i="4"/>
  <c r="J5879" i="4" l="1"/>
  <c r="I5879" i="4"/>
  <c r="G5881" i="4"/>
  <c r="H5880" i="4"/>
  <c r="F8036" i="4"/>
  <c r="J5880" i="4" l="1"/>
  <c r="I5880" i="4"/>
  <c r="G5882" i="4"/>
  <c r="H5881" i="4"/>
  <c r="F8037" i="4"/>
  <c r="J5881" i="4" l="1"/>
  <c r="I5881" i="4"/>
  <c r="G5883" i="4"/>
  <c r="H5882" i="4"/>
  <c r="F8038" i="4"/>
  <c r="J5882" i="4" l="1"/>
  <c r="I5882" i="4"/>
  <c r="G5884" i="4"/>
  <c r="H5883" i="4"/>
  <c r="F8039" i="4"/>
  <c r="J5883" i="4" l="1"/>
  <c r="I5883" i="4"/>
  <c r="G5885" i="4"/>
  <c r="H5884" i="4"/>
  <c r="F8040" i="4"/>
  <c r="J5884" i="4" l="1"/>
  <c r="I5884" i="4"/>
  <c r="G5886" i="4"/>
  <c r="H5885" i="4"/>
  <c r="F8041" i="4"/>
  <c r="J5885" i="4" l="1"/>
  <c r="I5885" i="4"/>
  <c r="G5887" i="4"/>
  <c r="H5886" i="4"/>
  <c r="F8042" i="4"/>
  <c r="J5886" i="4" l="1"/>
  <c r="I5886" i="4"/>
  <c r="G5888" i="4"/>
  <c r="H5887" i="4"/>
  <c r="F8043" i="4"/>
  <c r="J5887" i="4" l="1"/>
  <c r="I5887" i="4"/>
  <c r="G5889" i="4"/>
  <c r="H5888" i="4"/>
  <c r="F8044" i="4"/>
  <c r="J5888" i="4" l="1"/>
  <c r="I5888" i="4"/>
  <c r="G5890" i="4"/>
  <c r="H5889" i="4"/>
  <c r="F8045" i="4"/>
  <c r="J5889" i="4" l="1"/>
  <c r="I5889" i="4"/>
  <c r="G5891" i="4"/>
  <c r="H5890" i="4"/>
  <c r="F8046" i="4"/>
  <c r="J5890" i="4" l="1"/>
  <c r="I5890" i="4"/>
  <c r="G5892" i="4"/>
  <c r="H5891" i="4"/>
  <c r="F8047" i="4"/>
  <c r="J5891" i="4" l="1"/>
  <c r="I5891" i="4"/>
  <c r="G5893" i="4"/>
  <c r="H5892" i="4"/>
  <c r="F8048" i="4"/>
  <c r="J5892" i="4" l="1"/>
  <c r="I5892" i="4"/>
  <c r="G5894" i="4"/>
  <c r="H5893" i="4"/>
  <c r="F8049" i="4"/>
  <c r="J5893" i="4" l="1"/>
  <c r="I5893" i="4"/>
  <c r="G5895" i="4"/>
  <c r="H5894" i="4"/>
  <c r="F8050" i="4"/>
  <c r="J5894" i="4" l="1"/>
  <c r="I5894" i="4"/>
  <c r="G5896" i="4"/>
  <c r="H5895" i="4"/>
  <c r="F8051" i="4"/>
  <c r="J5895" i="4" l="1"/>
  <c r="I5895" i="4"/>
  <c r="G5897" i="4"/>
  <c r="H5896" i="4"/>
  <c r="F8052" i="4"/>
  <c r="J5896" i="4" l="1"/>
  <c r="I5896" i="4"/>
  <c r="G5898" i="4"/>
  <c r="H5897" i="4"/>
  <c r="F8053" i="4"/>
  <c r="J5897" i="4" l="1"/>
  <c r="I5897" i="4"/>
  <c r="G5899" i="4"/>
  <c r="H5898" i="4"/>
  <c r="F8054" i="4"/>
  <c r="J5898" i="4" l="1"/>
  <c r="I5898" i="4"/>
  <c r="G5900" i="4"/>
  <c r="H5899" i="4"/>
  <c r="F8055" i="4"/>
  <c r="J5899" i="4" l="1"/>
  <c r="I5899" i="4"/>
  <c r="G5901" i="4"/>
  <c r="H5900" i="4"/>
  <c r="F8056" i="4"/>
  <c r="J5900" i="4" l="1"/>
  <c r="I5900" i="4"/>
  <c r="G5902" i="4"/>
  <c r="H5901" i="4"/>
  <c r="F8057" i="4"/>
  <c r="J5901" i="4" l="1"/>
  <c r="I5901" i="4"/>
  <c r="G5903" i="4"/>
  <c r="H5902" i="4"/>
  <c r="F8058" i="4"/>
  <c r="J5902" i="4" l="1"/>
  <c r="I5902" i="4"/>
  <c r="G5904" i="4"/>
  <c r="H5903" i="4"/>
  <c r="F8059" i="4"/>
  <c r="J5903" i="4" l="1"/>
  <c r="I5903" i="4"/>
  <c r="G5905" i="4"/>
  <c r="H5904" i="4"/>
  <c r="F8060" i="4"/>
  <c r="J5904" i="4" l="1"/>
  <c r="I5904" i="4"/>
  <c r="G5906" i="4"/>
  <c r="H5905" i="4"/>
  <c r="F8061" i="4"/>
  <c r="J5905" i="4" l="1"/>
  <c r="I5905" i="4"/>
  <c r="G5907" i="4"/>
  <c r="H5906" i="4"/>
  <c r="F8062" i="4"/>
  <c r="J5906" i="4" l="1"/>
  <c r="I5906" i="4"/>
  <c r="G5908" i="4"/>
  <c r="H5907" i="4"/>
  <c r="F8063" i="4"/>
  <c r="J5907" i="4" l="1"/>
  <c r="I5907" i="4"/>
  <c r="G5909" i="4"/>
  <c r="H5908" i="4"/>
  <c r="F8064" i="4"/>
  <c r="J5908" i="4" l="1"/>
  <c r="I5908" i="4"/>
  <c r="G5910" i="4"/>
  <c r="H5909" i="4"/>
  <c r="F8065" i="4"/>
  <c r="J5909" i="4" l="1"/>
  <c r="I5909" i="4"/>
  <c r="G5911" i="4"/>
  <c r="H5910" i="4"/>
  <c r="F8066" i="4"/>
  <c r="J5910" i="4" l="1"/>
  <c r="I5910" i="4"/>
  <c r="G5912" i="4"/>
  <c r="H5911" i="4"/>
  <c r="F8067" i="4"/>
  <c r="J5911" i="4" l="1"/>
  <c r="I5911" i="4"/>
  <c r="G5913" i="4"/>
  <c r="H5912" i="4"/>
  <c r="F8068" i="4"/>
  <c r="J5912" i="4" l="1"/>
  <c r="I5912" i="4"/>
  <c r="G5914" i="4"/>
  <c r="H5913" i="4"/>
  <c r="F8069" i="4"/>
  <c r="J5913" i="4" l="1"/>
  <c r="I5913" i="4"/>
  <c r="G5915" i="4"/>
  <c r="H5914" i="4"/>
  <c r="F8070" i="4"/>
  <c r="J5914" i="4" l="1"/>
  <c r="I5914" i="4"/>
  <c r="G5916" i="4"/>
  <c r="H5915" i="4"/>
  <c r="F8071" i="4"/>
  <c r="J5915" i="4" l="1"/>
  <c r="I5915" i="4"/>
  <c r="G5917" i="4"/>
  <c r="H5916" i="4"/>
  <c r="F8072" i="4"/>
  <c r="J5916" i="4" l="1"/>
  <c r="I5916" i="4"/>
  <c r="G5918" i="4"/>
  <c r="H5917" i="4"/>
  <c r="F8073" i="4"/>
  <c r="J5917" i="4" l="1"/>
  <c r="I5917" i="4"/>
  <c r="G5919" i="4"/>
  <c r="H5918" i="4"/>
  <c r="F8074" i="4"/>
  <c r="J5918" i="4" l="1"/>
  <c r="I5918" i="4"/>
  <c r="G5920" i="4"/>
  <c r="H5919" i="4"/>
  <c r="F8075" i="4"/>
  <c r="J5919" i="4" l="1"/>
  <c r="I5919" i="4"/>
  <c r="G5921" i="4"/>
  <c r="H5920" i="4"/>
  <c r="F8076" i="4"/>
  <c r="J5920" i="4" l="1"/>
  <c r="I5920" i="4"/>
  <c r="G5922" i="4"/>
  <c r="H5921" i="4"/>
  <c r="F8077" i="4"/>
  <c r="J5921" i="4" l="1"/>
  <c r="I5921" i="4"/>
  <c r="G5923" i="4"/>
  <c r="H5922" i="4"/>
  <c r="F8078" i="4"/>
  <c r="J5922" i="4" l="1"/>
  <c r="I5922" i="4"/>
  <c r="G5924" i="4"/>
  <c r="H5923" i="4"/>
  <c r="F8079" i="4"/>
  <c r="J5923" i="4" l="1"/>
  <c r="I5923" i="4"/>
  <c r="G5925" i="4"/>
  <c r="H5924" i="4"/>
  <c r="F8080" i="4"/>
  <c r="J5924" i="4" l="1"/>
  <c r="I5924" i="4"/>
  <c r="G5926" i="4"/>
  <c r="H5925" i="4"/>
  <c r="F8081" i="4"/>
  <c r="J5925" i="4" l="1"/>
  <c r="I5925" i="4"/>
  <c r="G5927" i="4"/>
  <c r="H5926" i="4"/>
  <c r="F8082" i="4"/>
  <c r="J5926" i="4" l="1"/>
  <c r="I5926" i="4"/>
  <c r="G5928" i="4"/>
  <c r="H5927" i="4"/>
  <c r="F8083" i="4"/>
  <c r="J5927" i="4" l="1"/>
  <c r="I5927" i="4"/>
  <c r="G5929" i="4"/>
  <c r="H5928" i="4"/>
  <c r="F8084" i="4"/>
  <c r="J5928" i="4" l="1"/>
  <c r="I5928" i="4"/>
  <c r="G5930" i="4"/>
  <c r="H5929" i="4"/>
  <c r="F8085" i="4"/>
  <c r="J5929" i="4" l="1"/>
  <c r="I5929" i="4"/>
  <c r="G5931" i="4"/>
  <c r="H5930" i="4"/>
  <c r="F8086" i="4"/>
  <c r="J5930" i="4" l="1"/>
  <c r="I5930" i="4"/>
  <c r="G5932" i="4"/>
  <c r="H5931" i="4"/>
  <c r="F8087" i="4"/>
  <c r="J5931" i="4" l="1"/>
  <c r="I5931" i="4"/>
  <c r="G5933" i="4"/>
  <c r="H5932" i="4"/>
  <c r="F8088" i="4"/>
  <c r="J5932" i="4" l="1"/>
  <c r="I5932" i="4"/>
  <c r="G5934" i="4"/>
  <c r="H5933" i="4"/>
  <c r="F8089" i="4"/>
  <c r="J5933" i="4" l="1"/>
  <c r="I5933" i="4"/>
  <c r="G5935" i="4"/>
  <c r="H5934" i="4"/>
  <c r="F8090" i="4"/>
  <c r="J5934" i="4" l="1"/>
  <c r="I5934" i="4"/>
  <c r="G5936" i="4"/>
  <c r="H5935" i="4"/>
  <c r="F8091" i="4"/>
  <c r="J5935" i="4" l="1"/>
  <c r="I5935" i="4"/>
  <c r="G5937" i="4"/>
  <c r="H5936" i="4"/>
  <c r="F8092" i="4"/>
  <c r="J5936" i="4" l="1"/>
  <c r="I5936" i="4"/>
  <c r="G5938" i="4"/>
  <c r="H5937" i="4"/>
  <c r="F8093" i="4"/>
  <c r="J5937" i="4" l="1"/>
  <c r="I5937" i="4"/>
  <c r="G5939" i="4"/>
  <c r="H5938" i="4"/>
  <c r="F8094" i="4"/>
  <c r="J5938" i="4" l="1"/>
  <c r="I5938" i="4"/>
  <c r="G5940" i="4"/>
  <c r="H5939" i="4"/>
  <c r="F8095" i="4"/>
  <c r="J5939" i="4" l="1"/>
  <c r="I5939" i="4"/>
  <c r="G5941" i="4"/>
  <c r="H5940" i="4"/>
  <c r="F8096" i="4"/>
  <c r="J5940" i="4" l="1"/>
  <c r="I5940" i="4"/>
  <c r="G5942" i="4"/>
  <c r="H5941" i="4"/>
  <c r="F8097" i="4"/>
  <c r="J5941" i="4" l="1"/>
  <c r="I5941" i="4"/>
  <c r="G5943" i="4"/>
  <c r="H5942" i="4"/>
  <c r="F8098" i="4"/>
  <c r="J5942" i="4" l="1"/>
  <c r="I5942" i="4"/>
  <c r="G5944" i="4"/>
  <c r="H5943" i="4"/>
  <c r="F8099" i="4"/>
  <c r="J5943" i="4" l="1"/>
  <c r="I5943" i="4"/>
  <c r="G5945" i="4"/>
  <c r="H5944" i="4"/>
  <c r="F8100" i="4"/>
  <c r="J5944" i="4" l="1"/>
  <c r="I5944" i="4"/>
  <c r="G5946" i="4"/>
  <c r="H5945" i="4"/>
  <c r="F8101" i="4"/>
  <c r="J5945" i="4" l="1"/>
  <c r="I5945" i="4"/>
  <c r="G5947" i="4"/>
  <c r="H5946" i="4"/>
  <c r="F8102" i="4"/>
  <c r="J5946" i="4" l="1"/>
  <c r="I5946" i="4"/>
  <c r="G5948" i="4"/>
  <c r="H5947" i="4"/>
  <c r="F8103" i="4"/>
  <c r="J5947" i="4" l="1"/>
  <c r="I5947" i="4"/>
  <c r="G5949" i="4"/>
  <c r="H5948" i="4"/>
  <c r="F8104" i="4"/>
  <c r="J5948" i="4" l="1"/>
  <c r="I5948" i="4"/>
  <c r="G5950" i="4"/>
  <c r="H5949" i="4"/>
  <c r="F8105" i="4"/>
  <c r="J5949" i="4" l="1"/>
  <c r="I5949" i="4"/>
  <c r="G5951" i="4"/>
  <c r="H5950" i="4"/>
  <c r="F8106" i="4"/>
  <c r="J5950" i="4" l="1"/>
  <c r="I5950" i="4"/>
  <c r="G5952" i="4"/>
  <c r="H5951" i="4"/>
  <c r="F8107" i="4"/>
  <c r="J5951" i="4" l="1"/>
  <c r="I5951" i="4"/>
  <c r="G5953" i="4"/>
  <c r="H5952" i="4"/>
  <c r="F8108" i="4"/>
  <c r="J5952" i="4" l="1"/>
  <c r="I5952" i="4"/>
  <c r="G5954" i="4"/>
  <c r="H5953" i="4"/>
  <c r="F8109" i="4"/>
  <c r="J5953" i="4" l="1"/>
  <c r="I5953" i="4"/>
  <c r="G5955" i="4"/>
  <c r="H5954" i="4"/>
  <c r="F8110" i="4"/>
  <c r="J5954" i="4" l="1"/>
  <c r="I5954" i="4"/>
  <c r="G5956" i="4"/>
  <c r="H5955" i="4"/>
  <c r="F8111" i="4"/>
  <c r="J5955" i="4" l="1"/>
  <c r="I5955" i="4"/>
  <c r="G5957" i="4"/>
  <c r="H5956" i="4"/>
  <c r="F8112" i="4"/>
  <c r="J5956" i="4" l="1"/>
  <c r="I5956" i="4"/>
  <c r="G5958" i="4"/>
  <c r="H5957" i="4"/>
  <c r="F8113" i="4"/>
  <c r="J5957" i="4" l="1"/>
  <c r="I5957" i="4"/>
  <c r="G5959" i="4"/>
  <c r="H5958" i="4"/>
  <c r="F8114" i="4"/>
  <c r="J5958" i="4" l="1"/>
  <c r="I5958" i="4"/>
  <c r="G5960" i="4"/>
  <c r="H5959" i="4"/>
  <c r="F8115" i="4"/>
  <c r="J5959" i="4" l="1"/>
  <c r="I5959" i="4"/>
  <c r="G5961" i="4"/>
  <c r="H5960" i="4"/>
  <c r="F8116" i="4"/>
  <c r="J5960" i="4" l="1"/>
  <c r="I5960" i="4"/>
  <c r="G5962" i="4"/>
  <c r="H5961" i="4"/>
  <c r="F8117" i="4"/>
  <c r="J5961" i="4" l="1"/>
  <c r="I5961" i="4"/>
  <c r="G5963" i="4"/>
  <c r="H5962" i="4"/>
  <c r="F8118" i="4"/>
  <c r="J5962" i="4" l="1"/>
  <c r="I5962" i="4"/>
  <c r="G5964" i="4"/>
  <c r="H5963" i="4"/>
  <c r="F8119" i="4"/>
  <c r="J5963" i="4" l="1"/>
  <c r="I5963" i="4"/>
  <c r="G5965" i="4"/>
  <c r="H5964" i="4"/>
  <c r="F8120" i="4"/>
  <c r="J5964" i="4" l="1"/>
  <c r="I5964" i="4"/>
  <c r="G5966" i="4"/>
  <c r="H5965" i="4"/>
  <c r="F8121" i="4"/>
  <c r="J5965" i="4" l="1"/>
  <c r="I5965" i="4"/>
  <c r="G5967" i="4"/>
  <c r="H5966" i="4"/>
  <c r="F8122" i="4"/>
  <c r="J5966" i="4" l="1"/>
  <c r="I5966" i="4"/>
  <c r="G5968" i="4"/>
  <c r="H5967" i="4"/>
  <c r="F8123" i="4"/>
  <c r="J5967" i="4" l="1"/>
  <c r="I5967" i="4"/>
  <c r="G5969" i="4"/>
  <c r="H5968" i="4"/>
  <c r="F8124" i="4"/>
  <c r="J5968" i="4" l="1"/>
  <c r="I5968" i="4"/>
  <c r="G5970" i="4"/>
  <c r="H5969" i="4"/>
  <c r="F8125" i="4"/>
  <c r="J5969" i="4" l="1"/>
  <c r="I5969" i="4"/>
  <c r="G5971" i="4"/>
  <c r="H5970" i="4"/>
  <c r="F8126" i="4"/>
  <c r="J5970" i="4" l="1"/>
  <c r="I5970" i="4"/>
  <c r="G5972" i="4"/>
  <c r="H5971" i="4"/>
  <c r="F8127" i="4"/>
  <c r="J5971" i="4" l="1"/>
  <c r="I5971" i="4"/>
  <c r="G5973" i="4"/>
  <c r="H5972" i="4"/>
  <c r="F8128" i="4"/>
  <c r="J5972" i="4" l="1"/>
  <c r="I5972" i="4"/>
  <c r="G5974" i="4"/>
  <c r="H5973" i="4"/>
  <c r="F8129" i="4"/>
  <c r="J5973" i="4" l="1"/>
  <c r="I5973" i="4"/>
  <c r="G5975" i="4"/>
  <c r="H5974" i="4"/>
  <c r="F8130" i="4"/>
  <c r="J5974" i="4" l="1"/>
  <c r="I5974" i="4"/>
  <c r="G5976" i="4"/>
  <c r="H5975" i="4"/>
  <c r="F8131" i="4"/>
  <c r="J5975" i="4" l="1"/>
  <c r="I5975" i="4"/>
  <c r="G5977" i="4"/>
  <c r="H5976" i="4"/>
  <c r="F8132" i="4"/>
  <c r="J5976" i="4" l="1"/>
  <c r="I5976" i="4"/>
  <c r="G5978" i="4"/>
  <c r="H5977" i="4"/>
  <c r="F8133" i="4"/>
  <c r="J5977" i="4" l="1"/>
  <c r="I5977" i="4"/>
  <c r="G5979" i="4"/>
  <c r="H5978" i="4"/>
  <c r="F8134" i="4"/>
  <c r="J5978" i="4" l="1"/>
  <c r="I5978" i="4"/>
  <c r="G5980" i="4"/>
  <c r="H5979" i="4"/>
  <c r="F8135" i="4"/>
  <c r="J5979" i="4" l="1"/>
  <c r="I5979" i="4"/>
  <c r="G5981" i="4"/>
  <c r="H5980" i="4"/>
  <c r="F8136" i="4"/>
  <c r="J5980" i="4" l="1"/>
  <c r="I5980" i="4"/>
  <c r="G5982" i="4"/>
  <c r="H5981" i="4"/>
  <c r="F8137" i="4"/>
  <c r="J5981" i="4" l="1"/>
  <c r="I5981" i="4"/>
  <c r="G5983" i="4"/>
  <c r="H5982" i="4"/>
  <c r="F8138" i="4"/>
  <c r="J5982" i="4" l="1"/>
  <c r="I5982" i="4"/>
  <c r="G5984" i="4"/>
  <c r="H5983" i="4"/>
  <c r="F8139" i="4"/>
  <c r="J5983" i="4" l="1"/>
  <c r="I5983" i="4"/>
  <c r="G5985" i="4"/>
  <c r="H5984" i="4"/>
  <c r="F8140" i="4"/>
  <c r="J5984" i="4" l="1"/>
  <c r="I5984" i="4"/>
  <c r="G5986" i="4"/>
  <c r="H5985" i="4"/>
  <c r="F8141" i="4"/>
  <c r="J5985" i="4" l="1"/>
  <c r="I5985" i="4"/>
  <c r="G5987" i="4"/>
  <c r="H5986" i="4"/>
  <c r="F8142" i="4"/>
  <c r="J5986" i="4" l="1"/>
  <c r="I5986" i="4"/>
  <c r="G5988" i="4"/>
  <c r="H5987" i="4"/>
  <c r="F8143" i="4"/>
  <c r="J5987" i="4" l="1"/>
  <c r="I5987" i="4"/>
  <c r="G5989" i="4"/>
  <c r="H5988" i="4"/>
  <c r="F8144" i="4"/>
  <c r="J5988" i="4" l="1"/>
  <c r="I5988" i="4"/>
  <c r="G5990" i="4"/>
  <c r="H5989" i="4"/>
  <c r="F8145" i="4"/>
  <c r="J5989" i="4" l="1"/>
  <c r="I5989" i="4"/>
  <c r="G5991" i="4"/>
  <c r="H5990" i="4"/>
  <c r="F8146" i="4"/>
  <c r="J5990" i="4" l="1"/>
  <c r="I5990" i="4"/>
  <c r="G5992" i="4"/>
  <c r="H5991" i="4"/>
  <c r="F8147" i="4"/>
  <c r="J5991" i="4" l="1"/>
  <c r="I5991" i="4"/>
  <c r="G5993" i="4"/>
  <c r="H5992" i="4"/>
  <c r="F8148" i="4"/>
  <c r="J5992" i="4" l="1"/>
  <c r="I5992" i="4"/>
  <c r="G5994" i="4"/>
  <c r="H5993" i="4"/>
  <c r="F8149" i="4"/>
  <c r="J5993" i="4" l="1"/>
  <c r="I5993" i="4"/>
  <c r="G5995" i="4"/>
  <c r="H5994" i="4"/>
  <c r="F8150" i="4"/>
  <c r="J5994" i="4" l="1"/>
  <c r="I5994" i="4"/>
  <c r="G5996" i="4"/>
  <c r="H5995" i="4"/>
  <c r="F8151" i="4"/>
  <c r="J5995" i="4" l="1"/>
  <c r="I5995" i="4"/>
  <c r="G5997" i="4"/>
  <c r="H5996" i="4"/>
  <c r="F8152" i="4"/>
  <c r="J5996" i="4" l="1"/>
  <c r="I5996" i="4"/>
  <c r="G5998" i="4"/>
  <c r="H5997" i="4"/>
  <c r="F8153" i="4"/>
  <c r="J5997" i="4" l="1"/>
  <c r="I5997" i="4"/>
  <c r="G5999" i="4"/>
  <c r="H5998" i="4"/>
  <c r="F8154" i="4"/>
  <c r="J5998" i="4" l="1"/>
  <c r="I5998" i="4"/>
  <c r="G6000" i="4"/>
  <c r="H5999" i="4"/>
  <c r="F8155" i="4"/>
  <c r="J5999" i="4" l="1"/>
  <c r="I5999" i="4"/>
  <c r="G6001" i="4"/>
  <c r="H6000" i="4"/>
  <c r="F8156" i="4"/>
  <c r="J6000" i="4" l="1"/>
  <c r="I6000" i="4"/>
  <c r="G6002" i="4"/>
  <c r="H6001" i="4"/>
  <c r="F8157" i="4"/>
  <c r="J6001" i="4" l="1"/>
  <c r="I6001" i="4"/>
  <c r="G6003" i="4"/>
  <c r="H6002" i="4"/>
  <c r="F8158" i="4"/>
  <c r="J6002" i="4" l="1"/>
  <c r="I6002" i="4"/>
  <c r="G6004" i="4"/>
  <c r="H6003" i="4"/>
  <c r="F8159" i="4"/>
  <c r="J6003" i="4" l="1"/>
  <c r="I6003" i="4"/>
  <c r="G6005" i="4"/>
  <c r="H6004" i="4"/>
  <c r="F8160" i="4"/>
  <c r="J6004" i="4" l="1"/>
  <c r="I6004" i="4"/>
  <c r="G6006" i="4"/>
  <c r="H6005" i="4"/>
  <c r="F8161" i="4"/>
  <c r="J6005" i="4" l="1"/>
  <c r="I6005" i="4"/>
  <c r="G6007" i="4"/>
  <c r="H6006" i="4"/>
  <c r="F8162" i="4"/>
  <c r="J6006" i="4" l="1"/>
  <c r="I6006" i="4"/>
  <c r="G6008" i="4"/>
  <c r="H6007" i="4"/>
  <c r="F8163" i="4"/>
  <c r="J6007" i="4" l="1"/>
  <c r="I6007" i="4"/>
  <c r="G6009" i="4"/>
  <c r="H6008" i="4"/>
  <c r="F8164" i="4"/>
  <c r="J6008" i="4" l="1"/>
  <c r="I6008" i="4"/>
  <c r="G6010" i="4"/>
  <c r="H6009" i="4"/>
  <c r="F8165" i="4"/>
  <c r="J6009" i="4" l="1"/>
  <c r="I6009" i="4"/>
  <c r="G6011" i="4"/>
  <c r="H6010" i="4"/>
  <c r="F8166" i="4"/>
  <c r="J6010" i="4" l="1"/>
  <c r="I6010" i="4"/>
  <c r="G6012" i="4"/>
  <c r="H6011" i="4"/>
  <c r="F8167" i="4"/>
  <c r="J6011" i="4" l="1"/>
  <c r="I6011" i="4"/>
  <c r="G6013" i="4"/>
  <c r="H6012" i="4"/>
  <c r="F8168" i="4"/>
  <c r="J6012" i="4" l="1"/>
  <c r="I6012" i="4"/>
  <c r="G6014" i="4"/>
  <c r="H6013" i="4"/>
  <c r="F8169" i="4"/>
  <c r="J6013" i="4" l="1"/>
  <c r="I6013" i="4"/>
  <c r="G6015" i="4"/>
  <c r="H6014" i="4"/>
  <c r="F8170" i="4"/>
  <c r="J6014" i="4" l="1"/>
  <c r="I6014" i="4"/>
  <c r="G6016" i="4"/>
  <c r="H6015" i="4"/>
  <c r="F8171" i="4"/>
  <c r="J6015" i="4" l="1"/>
  <c r="I6015" i="4"/>
  <c r="G6017" i="4"/>
  <c r="H6016" i="4"/>
  <c r="F8172" i="4"/>
  <c r="J6016" i="4" l="1"/>
  <c r="I6016" i="4"/>
  <c r="G6018" i="4"/>
  <c r="H6017" i="4"/>
  <c r="F8173" i="4"/>
  <c r="J6017" i="4" l="1"/>
  <c r="I6017" i="4"/>
  <c r="G6019" i="4"/>
  <c r="H6018" i="4"/>
  <c r="F8174" i="4"/>
  <c r="J6018" i="4" l="1"/>
  <c r="I6018" i="4"/>
  <c r="G6020" i="4"/>
  <c r="H6019" i="4"/>
  <c r="F8175" i="4"/>
  <c r="J6019" i="4" l="1"/>
  <c r="I6019" i="4"/>
  <c r="G6021" i="4"/>
  <c r="H6020" i="4"/>
  <c r="F8176" i="4"/>
  <c r="J6020" i="4" l="1"/>
  <c r="I6020" i="4"/>
  <c r="G6022" i="4"/>
  <c r="H6021" i="4"/>
  <c r="F8177" i="4"/>
  <c r="J6021" i="4" l="1"/>
  <c r="I6021" i="4"/>
  <c r="G6023" i="4"/>
  <c r="H6022" i="4"/>
  <c r="F8178" i="4"/>
  <c r="J6022" i="4" l="1"/>
  <c r="I6022" i="4"/>
  <c r="G6024" i="4"/>
  <c r="H6023" i="4"/>
  <c r="F8179" i="4"/>
  <c r="J6023" i="4" l="1"/>
  <c r="I6023" i="4"/>
  <c r="G6025" i="4"/>
  <c r="H6024" i="4"/>
  <c r="F8180" i="4"/>
  <c r="J6024" i="4" l="1"/>
  <c r="I6024" i="4"/>
  <c r="G6026" i="4"/>
  <c r="H6025" i="4"/>
  <c r="F8181" i="4"/>
  <c r="J6025" i="4" l="1"/>
  <c r="I6025" i="4"/>
  <c r="G6027" i="4"/>
  <c r="H6026" i="4"/>
  <c r="F8182" i="4"/>
  <c r="J6026" i="4" l="1"/>
  <c r="I6026" i="4"/>
  <c r="G6028" i="4"/>
  <c r="H6027" i="4"/>
  <c r="F8183" i="4"/>
  <c r="J6027" i="4" l="1"/>
  <c r="I6027" i="4"/>
  <c r="G6029" i="4"/>
  <c r="H6028" i="4"/>
  <c r="F8184" i="4"/>
  <c r="J6028" i="4" l="1"/>
  <c r="I6028" i="4"/>
  <c r="G6030" i="4"/>
  <c r="H6029" i="4"/>
  <c r="F8185" i="4"/>
  <c r="J6029" i="4" l="1"/>
  <c r="I6029" i="4"/>
  <c r="G6031" i="4"/>
  <c r="H6030" i="4"/>
  <c r="F8186" i="4"/>
  <c r="J6030" i="4" l="1"/>
  <c r="I6030" i="4"/>
  <c r="G6032" i="4"/>
  <c r="H6031" i="4"/>
  <c r="F8187" i="4"/>
  <c r="J6031" i="4" l="1"/>
  <c r="I6031" i="4"/>
  <c r="G6033" i="4"/>
  <c r="H6032" i="4"/>
  <c r="F8188" i="4"/>
  <c r="J6032" i="4" l="1"/>
  <c r="I6032" i="4"/>
  <c r="G6034" i="4"/>
  <c r="H6033" i="4"/>
  <c r="F8189" i="4"/>
  <c r="J6033" i="4" l="1"/>
  <c r="I6033" i="4"/>
  <c r="G6035" i="4"/>
  <c r="H6034" i="4"/>
  <c r="F8190" i="4"/>
  <c r="J6034" i="4" l="1"/>
  <c r="I6034" i="4"/>
  <c r="G6036" i="4"/>
  <c r="H6035" i="4"/>
  <c r="F8191" i="4"/>
  <c r="J6035" i="4" l="1"/>
  <c r="I6035" i="4"/>
  <c r="G6037" i="4"/>
  <c r="H6036" i="4"/>
  <c r="F8192" i="4"/>
  <c r="J6036" i="4" l="1"/>
  <c r="I6036" i="4"/>
  <c r="G6038" i="4"/>
  <c r="H6037" i="4"/>
  <c r="F8193" i="4"/>
  <c r="J6037" i="4" l="1"/>
  <c r="I6037" i="4"/>
  <c r="G6039" i="4"/>
  <c r="H6038" i="4"/>
  <c r="F8194" i="4"/>
  <c r="J6038" i="4" l="1"/>
  <c r="I6038" i="4"/>
  <c r="G6040" i="4"/>
  <c r="H6039" i="4"/>
  <c r="F8195" i="4"/>
  <c r="J6039" i="4" l="1"/>
  <c r="I6039" i="4"/>
  <c r="G6041" i="4"/>
  <c r="H6040" i="4"/>
  <c r="F8196" i="4"/>
  <c r="J6040" i="4" l="1"/>
  <c r="I6040" i="4"/>
  <c r="G6042" i="4"/>
  <c r="H6041" i="4"/>
  <c r="F8197" i="4"/>
  <c r="J6041" i="4" l="1"/>
  <c r="I6041" i="4"/>
  <c r="G6043" i="4"/>
  <c r="H6042" i="4"/>
  <c r="F8198" i="4"/>
  <c r="J6042" i="4" l="1"/>
  <c r="I6042" i="4"/>
  <c r="G6044" i="4"/>
  <c r="H6043" i="4"/>
  <c r="F8199" i="4"/>
  <c r="J6043" i="4" l="1"/>
  <c r="I6043" i="4"/>
  <c r="G6045" i="4"/>
  <c r="H6044" i="4"/>
  <c r="F8200" i="4"/>
  <c r="J6044" i="4" l="1"/>
  <c r="I6044" i="4"/>
  <c r="G6046" i="4"/>
  <c r="H6045" i="4"/>
  <c r="F8201" i="4"/>
  <c r="J6045" i="4" l="1"/>
  <c r="I6045" i="4"/>
  <c r="G6047" i="4"/>
  <c r="H6046" i="4"/>
  <c r="F8202" i="4"/>
  <c r="J6046" i="4" l="1"/>
  <c r="I6046" i="4"/>
  <c r="G6048" i="4"/>
  <c r="H6047" i="4"/>
  <c r="F8203" i="4"/>
  <c r="J6047" i="4" l="1"/>
  <c r="I6047" i="4"/>
  <c r="G6049" i="4"/>
  <c r="H6048" i="4"/>
  <c r="F8204" i="4"/>
  <c r="J6048" i="4" l="1"/>
  <c r="I6048" i="4"/>
  <c r="G6050" i="4"/>
  <c r="H6049" i="4"/>
  <c r="F8205" i="4"/>
  <c r="J6049" i="4" l="1"/>
  <c r="I6049" i="4"/>
  <c r="G6051" i="4"/>
  <c r="H6050" i="4"/>
  <c r="F8206" i="4"/>
  <c r="J6050" i="4" l="1"/>
  <c r="I6050" i="4"/>
  <c r="G6052" i="4"/>
  <c r="H6051" i="4"/>
  <c r="F8207" i="4"/>
  <c r="J6051" i="4" l="1"/>
  <c r="I6051" i="4"/>
  <c r="G6053" i="4"/>
  <c r="H6052" i="4"/>
  <c r="F8208" i="4"/>
  <c r="J6052" i="4" l="1"/>
  <c r="I6052" i="4"/>
  <c r="G6054" i="4"/>
  <c r="H6053" i="4"/>
  <c r="F8209" i="4"/>
  <c r="J6053" i="4" l="1"/>
  <c r="I6053" i="4"/>
  <c r="G6055" i="4"/>
  <c r="H6054" i="4"/>
  <c r="F8210" i="4"/>
  <c r="J6054" i="4" l="1"/>
  <c r="I6054" i="4"/>
  <c r="G6056" i="4"/>
  <c r="H6055" i="4"/>
  <c r="F8211" i="4"/>
  <c r="J6055" i="4" l="1"/>
  <c r="I6055" i="4"/>
  <c r="G6057" i="4"/>
  <c r="H6056" i="4"/>
  <c r="F8212" i="4"/>
  <c r="J6056" i="4" l="1"/>
  <c r="I6056" i="4"/>
  <c r="G6058" i="4"/>
  <c r="H6057" i="4"/>
  <c r="F8213" i="4"/>
  <c r="J6057" i="4" l="1"/>
  <c r="I6057" i="4"/>
  <c r="G6059" i="4"/>
  <c r="H6058" i="4"/>
  <c r="F8214" i="4"/>
  <c r="J6058" i="4" l="1"/>
  <c r="I6058" i="4"/>
  <c r="G6060" i="4"/>
  <c r="H6059" i="4"/>
  <c r="F8215" i="4"/>
  <c r="J6059" i="4" l="1"/>
  <c r="I6059" i="4"/>
  <c r="G6061" i="4"/>
  <c r="H6060" i="4"/>
  <c r="F8216" i="4"/>
  <c r="J6060" i="4" l="1"/>
  <c r="I6060" i="4"/>
  <c r="G6062" i="4"/>
  <c r="H6061" i="4"/>
  <c r="F8217" i="4"/>
  <c r="J6061" i="4" l="1"/>
  <c r="I6061" i="4"/>
  <c r="G6063" i="4"/>
  <c r="H6062" i="4"/>
  <c r="F8218" i="4"/>
  <c r="J6062" i="4" l="1"/>
  <c r="I6062" i="4"/>
  <c r="G6064" i="4"/>
  <c r="H6063" i="4"/>
  <c r="F8219" i="4"/>
  <c r="J6063" i="4" l="1"/>
  <c r="I6063" i="4"/>
  <c r="G6065" i="4"/>
  <c r="H6064" i="4"/>
  <c r="F8220" i="4"/>
  <c r="J6064" i="4" l="1"/>
  <c r="I6064" i="4"/>
  <c r="G6066" i="4"/>
  <c r="H6065" i="4"/>
  <c r="F8221" i="4"/>
  <c r="J6065" i="4" l="1"/>
  <c r="I6065" i="4"/>
  <c r="G6067" i="4"/>
  <c r="H6066" i="4"/>
  <c r="F8222" i="4"/>
  <c r="J6066" i="4" l="1"/>
  <c r="I6066" i="4"/>
  <c r="G6068" i="4"/>
  <c r="H6067" i="4"/>
  <c r="F8223" i="4"/>
  <c r="J6067" i="4" l="1"/>
  <c r="I6067" i="4"/>
  <c r="G6069" i="4"/>
  <c r="H6068" i="4"/>
  <c r="F8224" i="4"/>
  <c r="J6068" i="4" l="1"/>
  <c r="I6068" i="4"/>
  <c r="G6070" i="4"/>
  <c r="H6069" i="4"/>
  <c r="F8225" i="4"/>
  <c r="J6069" i="4" l="1"/>
  <c r="I6069" i="4"/>
  <c r="G6071" i="4"/>
  <c r="H6070" i="4"/>
  <c r="F8226" i="4"/>
  <c r="J6070" i="4" l="1"/>
  <c r="I6070" i="4"/>
  <c r="G6072" i="4"/>
  <c r="H6071" i="4"/>
  <c r="F8227" i="4"/>
  <c r="J6071" i="4" l="1"/>
  <c r="I6071" i="4"/>
  <c r="G6073" i="4"/>
  <c r="H6072" i="4"/>
  <c r="F8228" i="4"/>
  <c r="J6072" i="4" l="1"/>
  <c r="I6072" i="4"/>
  <c r="G6074" i="4"/>
  <c r="H6073" i="4"/>
  <c r="F8229" i="4"/>
  <c r="J6073" i="4" l="1"/>
  <c r="I6073" i="4"/>
  <c r="G6075" i="4"/>
  <c r="H6074" i="4"/>
  <c r="F8230" i="4"/>
  <c r="J6074" i="4" l="1"/>
  <c r="I6074" i="4"/>
  <c r="G6076" i="4"/>
  <c r="H6075" i="4"/>
  <c r="F8231" i="4"/>
  <c r="J6075" i="4" l="1"/>
  <c r="I6075" i="4"/>
  <c r="G6077" i="4"/>
  <c r="H6076" i="4"/>
  <c r="F8232" i="4"/>
  <c r="J6076" i="4" l="1"/>
  <c r="I6076" i="4"/>
  <c r="G6078" i="4"/>
  <c r="H6077" i="4"/>
  <c r="F8233" i="4"/>
  <c r="J6077" i="4" l="1"/>
  <c r="I6077" i="4"/>
  <c r="G6079" i="4"/>
  <c r="H6078" i="4"/>
  <c r="F8234" i="4"/>
  <c r="J6078" i="4" l="1"/>
  <c r="I6078" i="4"/>
  <c r="G6080" i="4"/>
  <c r="H6079" i="4"/>
  <c r="F8235" i="4"/>
  <c r="J6079" i="4" l="1"/>
  <c r="I6079" i="4"/>
  <c r="G6081" i="4"/>
  <c r="H6080" i="4"/>
  <c r="F8236" i="4"/>
  <c r="J6080" i="4" l="1"/>
  <c r="I6080" i="4"/>
  <c r="G6082" i="4"/>
  <c r="H6081" i="4"/>
  <c r="F8237" i="4"/>
  <c r="J6081" i="4" l="1"/>
  <c r="I6081" i="4"/>
  <c r="G6083" i="4"/>
  <c r="H6082" i="4"/>
  <c r="F8238" i="4"/>
  <c r="J6082" i="4" l="1"/>
  <c r="I6082" i="4"/>
  <c r="G6084" i="4"/>
  <c r="H6083" i="4"/>
  <c r="F8239" i="4"/>
  <c r="J6083" i="4" l="1"/>
  <c r="I6083" i="4"/>
  <c r="G6085" i="4"/>
  <c r="H6084" i="4"/>
  <c r="F8240" i="4"/>
  <c r="J6084" i="4" l="1"/>
  <c r="I6084" i="4"/>
  <c r="G6086" i="4"/>
  <c r="H6085" i="4"/>
  <c r="F8241" i="4"/>
  <c r="J6085" i="4" l="1"/>
  <c r="I6085" i="4"/>
  <c r="G6087" i="4"/>
  <c r="H6086" i="4"/>
  <c r="F8242" i="4"/>
  <c r="J6086" i="4" l="1"/>
  <c r="I6086" i="4"/>
  <c r="G6088" i="4"/>
  <c r="H6087" i="4"/>
  <c r="F8243" i="4"/>
  <c r="J6087" i="4" l="1"/>
  <c r="I6087" i="4"/>
  <c r="G6089" i="4"/>
  <c r="H6088" i="4"/>
  <c r="F8244" i="4"/>
  <c r="J6088" i="4" l="1"/>
  <c r="I6088" i="4"/>
  <c r="G6090" i="4"/>
  <c r="H6089" i="4"/>
  <c r="F8245" i="4"/>
  <c r="J6089" i="4" l="1"/>
  <c r="I6089" i="4"/>
  <c r="G6091" i="4"/>
  <c r="H6090" i="4"/>
  <c r="F8246" i="4"/>
  <c r="J6090" i="4" l="1"/>
  <c r="I6090" i="4"/>
  <c r="G6092" i="4"/>
  <c r="H6091" i="4"/>
  <c r="F8247" i="4"/>
  <c r="J6091" i="4" l="1"/>
  <c r="I6091" i="4"/>
  <c r="G6093" i="4"/>
  <c r="H6092" i="4"/>
  <c r="F8248" i="4"/>
  <c r="J6092" i="4" l="1"/>
  <c r="I6092" i="4"/>
  <c r="G6094" i="4"/>
  <c r="H6093" i="4"/>
  <c r="F8249" i="4"/>
  <c r="J6093" i="4" l="1"/>
  <c r="I6093" i="4"/>
  <c r="G6095" i="4"/>
  <c r="H6094" i="4"/>
  <c r="F8250" i="4"/>
  <c r="J6094" i="4" l="1"/>
  <c r="I6094" i="4"/>
  <c r="G6096" i="4"/>
  <c r="H6095" i="4"/>
  <c r="F8251" i="4"/>
  <c r="J6095" i="4" l="1"/>
  <c r="I6095" i="4"/>
  <c r="G6097" i="4"/>
  <c r="H6096" i="4"/>
  <c r="F8252" i="4"/>
  <c r="J6096" i="4" l="1"/>
  <c r="I6096" i="4"/>
  <c r="G6098" i="4"/>
  <c r="H6097" i="4"/>
  <c r="F8253" i="4"/>
  <c r="J6097" i="4" l="1"/>
  <c r="I6097" i="4"/>
  <c r="G6099" i="4"/>
  <c r="H6098" i="4"/>
  <c r="F8254" i="4"/>
  <c r="J6098" i="4" l="1"/>
  <c r="I6098" i="4"/>
  <c r="G6100" i="4"/>
  <c r="H6099" i="4"/>
  <c r="F8255" i="4"/>
  <c r="J6099" i="4" l="1"/>
  <c r="I6099" i="4"/>
  <c r="G6101" i="4"/>
  <c r="H6100" i="4"/>
  <c r="F8256" i="4"/>
  <c r="J6100" i="4" l="1"/>
  <c r="I6100" i="4"/>
  <c r="G6102" i="4"/>
  <c r="H6101" i="4"/>
  <c r="F8257" i="4"/>
  <c r="J6101" i="4" l="1"/>
  <c r="I6101" i="4"/>
  <c r="G6103" i="4"/>
  <c r="H6102" i="4"/>
  <c r="F8258" i="4"/>
  <c r="J6102" i="4" l="1"/>
  <c r="I6102" i="4"/>
  <c r="G6104" i="4"/>
  <c r="H6103" i="4"/>
  <c r="F8259" i="4"/>
  <c r="J6103" i="4" l="1"/>
  <c r="I6103" i="4"/>
  <c r="G6105" i="4"/>
  <c r="H6104" i="4"/>
  <c r="F8260" i="4"/>
  <c r="J6104" i="4" l="1"/>
  <c r="I6104" i="4"/>
  <c r="G6106" i="4"/>
  <c r="H6105" i="4"/>
  <c r="F8261" i="4"/>
  <c r="J6105" i="4" l="1"/>
  <c r="I6105" i="4"/>
  <c r="G6107" i="4"/>
  <c r="H6106" i="4"/>
  <c r="F8262" i="4"/>
  <c r="J6106" i="4" l="1"/>
  <c r="I6106" i="4"/>
  <c r="G6108" i="4"/>
  <c r="H6107" i="4"/>
  <c r="F8263" i="4"/>
  <c r="J6107" i="4" l="1"/>
  <c r="I6107" i="4"/>
  <c r="G6109" i="4"/>
  <c r="H6108" i="4"/>
  <c r="F8264" i="4"/>
  <c r="J6108" i="4" l="1"/>
  <c r="I6108" i="4"/>
  <c r="G6110" i="4"/>
  <c r="H6109" i="4"/>
  <c r="F8265" i="4"/>
  <c r="J6109" i="4" l="1"/>
  <c r="I6109" i="4"/>
  <c r="G6111" i="4"/>
  <c r="H6110" i="4"/>
  <c r="F8266" i="4"/>
  <c r="J6110" i="4" l="1"/>
  <c r="I6110" i="4"/>
  <c r="G6112" i="4"/>
  <c r="H6111" i="4"/>
  <c r="F8267" i="4"/>
  <c r="J6111" i="4" l="1"/>
  <c r="I6111" i="4"/>
  <c r="G6113" i="4"/>
  <c r="H6112" i="4"/>
  <c r="F8268" i="4"/>
  <c r="J6112" i="4" l="1"/>
  <c r="I6112" i="4"/>
  <c r="G6114" i="4"/>
  <c r="H6113" i="4"/>
  <c r="F8269" i="4"/>
  <c r="J6113" i="4" l="1"/>
  <c r="I6113" i="4"/>
  <c r="G6115" i="4"/>
  <c r="H6114" i="4"/>
  <c r="F8270" i="4"/>
  <c r="J6114" i="4" l="1"/>
  <c r="I6114" i="4"/>
  <c r="G6116" i="4"/>
  <c r="H6115" i="4"/>
  <c r="F8271" i="4"/>
  <c r="J6115" i="4" l="1"/>
  <c r="I6115" i="4"/>
  <c r="G6117" i="4"/>
  <c r="H6116" i="4"/>
  <c r="F8272" i="4"/>
  <c r="J6116" i="4" l="1"/>
  <c r="I6116" i="4"/>
  <c r="G6118" i="4"/>
  <c r="H6117" i="4"/>
  <c r="F8273" i="4"/>
  <c r="J6117" i="4" l="1"/>
  <c r="I6117" i="4"/>
  <c r="G6119" i="4"/>
  <c r="H6118" i="4"/>
  <c r="F8274" i="4"/>
  <c r="J6118" i="4" l="1"/>
  <c r="I6118" i="4"/>
  <c r="G6120" i="4"/>
  <c r="H6119" i="4"/>
  <c r="F8275" i="4"/>
  <c r="J6119" i="4" l="1"/>
  <c r="I6119" i="4"/>
  <c r="G6121" i="4"/>
  <c r="H6120" i="4"/>
  <c r="F8276" i="4"/>
  <c r="J6120" i="4" l="1"/>
  <c r="I6120" i="4"/>
  <c r="G6122" i="4"/>
  <c r="H6121" i="4"/>
  <c r="F8277" i="4"/>
  <c r="J6121" i="4" l="1"/>
  <c r="I6121" i="4"/>
  <c r="G6123" i="4"/>
  <c r="H6122" i="4"/>
  <c r="F8278" i="4"/>
  <c r="J6122" i="4" l="1"/>
  <c r="I6122" i="4"/>
  <c r="G6124" i="4"/>
  <c r="H6123" i="4"/>
  <c r="F8279" i="4"/>
  <c r="J6123" i="4" l="1"/>
  <c r="I6123" i="4"/>
  <c r="G6125" i="4"/>
  <c r="H6124" i="4"/>
  <c r="F8280" i="4"/>
  <c r="J6124" i="4" l="1"/>
  <c r="I6124" i="4"/>
  <c r="G6126" i="4"/>
  <c r="H6125" i="4"/>
  <c r="F8281" i="4"/>
  <c r="J6125" i="4" l="1"/>
  <c r="I6125" i="4"/>
  <c r="G6127" i="4"/>
  <c r="H6126" i="4"/>
  <c r="F8282" i="4"/>
  <c r="J6126" i="4" l="1"/>
  <c r="I6126" i="4"/>
  <c r="G6128" i="4"/>
  <c r="H6127" i="4"/>
  <c r="F8283" i="4"/>
  <c r="J6127" i="4" l="1"/>
  <c r="I6127" i="4"/>
  <c r="G6129" i="4"/>
  <c r="H6128" i="4"/>
  <c r="F8284" i="4"/>
  <c r="J6128" i="4" l="1"/>
  <c r="I6128" i="4"/>
  <c r="G6130" i="4"/>
  <c r="H6129" i="4"/>
  <c r="F8285" i="4"/>
  <c r="J6129" i="4" l="1"/>
  <c r="I6129" i="4"/>
  <c r="G6131" i="4"/>
  <c r="H6130" i="4"/>
  <c r="F8286" i="4"/>
  <c r="J6130" i="4" l="1"/>
  <c r="I6130" i="4"/>
  <c r="G6132" i="4"/>
  <c r="H6131" i="4"/>
  <c r="F8287" i="4"/>
  <c r="J6131" i="4" l="1"/>
  <c r="I6131" i="4"/>
  <c r="G6133" i="4"/>
  <c r="H6132" i="4"/>
  <c r="F8288" i="4"/>
  <c r="J6132" i="4" l="1"/>
  <c r="I6132" i="4"/>
  <c r="G6134" i="4"/>
  <c r="H6133" i="4"/>
  <c r="F8289" i="4"/>
  <c r="J6133" i="4" l="1"/>
  <c r="I6133" i="4"/>
  <c r="G6135" i="4"/>
  <c r="H6134" i="4"/>
  <c r="F8290" i="4"/>
  <c r="J6134" i="4" l="1"/>
  <c r="I6134" i="4"/>
  <c r="G6136" i="4"/>
  <c r="H6135" i="4"/>
  <c r="F8291" i="4"/>
  <c r="J6135" i="4" l="1"/>
  <c r="I6135" i="4"/>
  <c r="G6137" i="4"/>
  <c r="H6136" i="4"/>
  <c r="F8292" i="4"/>
  <c r="J6136" i="4" l="1"/>
  <c r="I6136" i="4"/>
  <c r="G6138" i="4"/>
  <c r="H6137" i="4"/>
  <c r="F8293" i="4"/>
  <c r="J6137" i="4" l="1"/>
  <c r="I6137" i="4"/>
  <c r="G6139" i="4"/>
  <c r="H6138" i="4"/>
  <c r="F8294" i="4"/>
  <c r="J6138" i="4" l="1"/>
  <c r="I6138" i="4"/>
  <c r="G6140" i="4"/>
  <c r="H6139" i="4"/>
  <c r="F8295" i="4"/>
  <c r="J6139" i="4" l="1"/>
  <c r="I6139" i="4"/>
  <c r="G6141" i="4"/>
  <c r="H6140" i="4"/>
  <c r="F8296" i="4"/>
  <c r="J6140" i="4" l="1"/>
  <c r="I6140" i="4"/>
  <c r="G6142" i="4"/>
  <c r="H6141" i="4"/>
  <c r="F8297" i="4"/>
  <c r="J6141" i="4" l="1"/>
  <c r="I6141" i="4"/>
  <c r="G6143" i="4"/>
  <c r="H6142" i="4"/>
  <c r="F8298" i="4"/>
  <c r="J6142" i="4" l="1"/>
  <c r="I6142" i="4"/>
  <c r="G6144" i="4"/>
  <c r="H6143" i="4"/>
  <c r="F8299" i="4"/>
  <c r="J6143" i="4" l="1"/>
  <c r="I6143" i="4"/>
  <c r="G6145" i="4"/>
  <c r="H6144" i="4"/>
  <c r="F8300" i="4"/>
  <c r="J6144" i="4" l="1"/>
  <c r="I6144" i="4"/>
  <c r="G6146" i="4"/>
  <c r="H6145" i="4"/>
  <c r="F8301" i="4"/>
  <c r="J6145" i="4" l="1"/>
  <c r="I6145" i="4"/>
  <c r="G6147" i="4"/>
  <c r="H6146" i="4"/>
  <c r="F8302" i="4"/>
  <c r="J6146" i="4" l="1"/>
  <c r="I6146" i="4"/>
  <c r="G6148" i="4"/>
  <c r="H6147" i="4"/>
  <c r="F8303" i="4"/>
  <c r="J6147" i="4" l="1"/>
  <c r="I6147" i="4"/>
  <c r="G6149" i="4"/>
  <c r="H6148" i="4"/>
  <c r="F8304" i="4"/>
  <c r="J6148" i="4" l="1"/>
  <c r="I6148" i="4"/>
  <c r="G6150" i="4"/>
  <c r="H6149" i="4"/>
  <c r="F8305" i="4"/>
  <c r="J6149" i="4" l="1"/>
  <c r="I6149" i="4"/>
  <c r="G6151" i="4"/>
  <c r="H6150" i="4"/>
  <c r="F8306" i="4"/>
  <c r="J6150" i="4" l="1"/>
  <c r="I6150" i="4"/>
  <c r="G6152" i="4"/>
  <c r="H6151" i="4"/>
  <c r="F8307" i="4"/>
  <c r="J6151" i="4" l="1"/>
  <c r="I6151" i="4"/>
  <c r="G6153" i="4"/>
  <c r="H6152" i="4"/>
  <c r="F8308" i="4"/>
  <c r="J6152" i="4" l="1"/>
  <c r="I6152" i="4"/>
  <c r="G6154" i="4"/>
  <c r="H6153" i="4"/>
  <c r="F8309" i="4"/>
  <c r="J6153" i="4" l="1"/>
  <c r="I6153" i="4"/>
  <c r="G6155" i="4"/>
  <c r="H6154" i="4"/>
  <c r="F8310" i="4"/>
  <c r="J6154" i="4" l="1"/>
  <c r="I6154" i="4"/>
  <c r="G6156" i="4"/>
  <c r="H6155" i="4"/>
  <c r="F8311" i="4"/>
  <c r="J6155" i="4" l="1"/>
  <c r="I6155" i="4"/>
  <c r="G6157" i="4"/>
  <c r="H6156" i="4"/>
  <c r="F8312" i="4"/>
  <c r="J6156" i="4" l="1"/>
  <c r="I6156" i="4"/>
  <c r="G6158" i="4"/>
  <c r="H6157" i="4"/>
  <c r="F8313" i="4"/>
  <c r="J6157" i="4" l="1"/>
  <c r="I6157" i="4"/>
  <c r="G6159" i="4"/>
  <c r="H6158" i="4"/>
  <c r="F8314" i="4"/>
  <c r="J6158" i="4" l="1"/>
  <c r="I6158" i="4"/>
  <c r="G6160" i="4"/>
  <c r="H6159" i="4"/>
  <c r="F8315" i="4"/>
  <c r="J6159" i="4" l="1"/>
  <c r="I6159" i="4"/>
  <c r="G6161" i="4"/>
  <c r="H6160" i="4"/>
  <c r="F8316" i="4"/>
  <c r="J6160" i="4" l="1"/>
  <c r="I6160" i="4"/>
  <c r="G6162" i="4"/>
  <c r="H6161" i="4"/>
  <c r="F8317" i="4"/>
  <c r="J6161" i="4" l="1"/>
  <c r="I6161" i="4"/>
  <c r="G6163" i="4"/>
  <c r="H6162" i="4"/>
  <c r="F8318" i="4"/>
  <c r="J6162" i="4" l="1"/>
  <c r="I6162" i="4"/>
  <c r="G6164" i="4"/>
  <c r="H6163" i="4"/>
  <c r="F8319" i="4"/>
  <c r="J6163" i="4" l="1"/>
  <c r="I6163" i="4"/>
  <c r="G6165" i="4"/>
  <c r="H6164" i="4"/>
  <c r="F8320" i="4"/>
  <c r="J6164" i="4" l="1"/>
  <c r="I6164" i="4"/>
  <c r="G6166" i="4"/>
  <c r="H6165" i="4"/>
  <c r="F8321" i="4"/>
  <c r="J6165" i="4" l="1"/>
  <c r="I6165" i="4"/>
  <c r="G6167" i="4"/>
  <c r="H6166" i="4"/>
  <c r="F8322" i="4"/>
  <c r="J6166" i="4" l="1"/>
  <c r="I6166" i="4"/>
  <c r="G6168" i="4"/>
  <c r="H6167" i="4"/>
  <c r="F8323" i="4"/>
  <c r="J6167" i="4" l="1"/>
  <c r="I6167" i="4"/>
  <c r="G6169" i="4"/>
  <c r="H6168" i="4"/>
  <c r="F8324" i="4"/>
  <c r="J6168" i="4" l="1"/>
  <c r="I6168" i="4"/>
  <c r="G6170" i="4"/>
  <c r="H6169" i="4"/>
  <c r="F8325" i="4"/>
  <c r="J6169" i="4" l="1"/>
  <c r="I6169" i="4"/>
  <c r="G6171" i="4"/>
  <c r="H6170" i="4"/>
  <c r="F8326" i="4"/>
  <c r="J6170" i="4" l="1"/>
  <c r="I6170" i="4"/>
  <c r="G6172" i="4"/>
  <c r="H6171" i="4"/>
  <c r="F8327" i="4"/>
  <c r="J6171" i="4" l="1"/>
  <c r="I6171" i="4"/>
  <c r="G6173" i="4"/>
  <c r="H6172" i="4"/>
  <c r="F8328" i="4"/>
  <c r="J6172" i="4" l="1"/>
  <c r="I6172" i="4"/>
  <c r="G6174" i="4"/>
  <c r="H6173" i="4"/>
  <c r="F8329" i="4"/>
  <c r="J6173" i="4" l="1"/>
  <c r="I6173" i="4"/>
  <c r="G6175" i="4"/>
  <c r="H6174" i="4"/>
  <c r="F8330" i="4"/>
  <c r="J6174" i="4" l="1"/>
  <c r="I6174" i="4"/>
  <c r="G6176" i="4"/>
  <c r="H6175" i="4"/>
  <c r="F8331" i="4"/>
  <c r="J6175" i="4" l="1"/>
  <c r="I6175" i="4"/>
  <c r="G6177" i="4"/>
  <c r="H6176" i="4"/>
  <c r="F8332" i="4"/>
  <c r="J6176" i="4" l="1"/>
  <c r="I6176" i="4"/>
  <c r="G6178" i="4"/>
  <c r="H6177" i="4"/>
  <c r="F8333" i="4"/>
  <c r="J6177" i="4" l="1"/>
  <c r="I6177" i="4"/>
  <c r="G6179" i="4"/>
  <c r="H6178" i="4"/>
  <c r="F8334" i="4"/>
  <c r="J6178" i="4" l="1"/>
  <c r="I6178" i="4"/>
  <c r="G6180" i="4"/>
  <c r="H6179" i="4"/>
  <c r="F8335" i="4"/>
  <c r="J6179" i="4" l="1"/>
  <c r="I6179" i="4"/>
  <c r="G6181" i="4"/>
  <c r="H6180" i="4"/>
  <c r="F8336" i="4"/>
  <c r="J6180" i="4" l="1"/>
  <c r="I6180" i="4"/>
  <c r="G6182" i="4"/>
  <c r="H6181" i="4"/>
  <c r="F8337" i="4"/>
  <c r="J6181" i="4" l="1"/>
  <c r="I6181" i="4"/>
  <c r="G6183" i="4"/>
  <c r="H6182" i="4"/>
  <c r="F8338" i="4"/>
  <c r="J6182" i="4" l="1"/>
  <c r="I6182" i="4"/>
  <c r="G6184" i="4"/>
  <c r="H6183" i="4"/>
  <c r="F8339" i="4"/>
  <c r="J6183" i="4" l="1"/>
  <c r="I6183" i="4"/>
  <c r="G6185" i="4"/>
  <c r="H6184" i="4"/>
  <c r="F8340" i="4"/>
  <c r="J6184" i="4" l="1"/>
  <c r="I6184" i="4"/>
  <c r="G6186" i="4"/>
  <c r="H6185" i="4"/>
  <c r="F8341" i="4"/>
  <c r="J6185" i="4" l="1"/>
  <c r="I6185" i="4"/>
  <c r="G6187" i="4"/>
  <c r="H6186" i="4"/>
  <c r="F8342" i="4"/>
  <c r="J6186" i="4" l="1"/>
  <c r="I6186" i="4"/>
  <c r="G6188" i="4"/>
  <c r="H6187" i="4"/>
  <c r="F8343" i="4"/>
  <c r="J6187" i="4" l="1"/>
  <c r="I6187" i="4"/>
  <c r="G6189" i="4"/>
  <c r="H6188" i="4"/>
  <c r="F8344" i="4"/>
  <c r="J6188" i="4" l="1"/>
  <c r="I6188" i="4"/>
  <c r="G6190" i="4"/>
  <c r="H6189" i="4"/>
  <c r="F8345" i="4"/>
  <c r="J6189" i="4" l="1"/>
  <c r="I6189" i="4"/>
  <c r="G6191" i="4"/>
  <c r="H6190" i="4"/>
  <c r="F8346" i="4"/>
  <c r="J6190" i="4" l="1"/>
  <c r="I6190" i="4"/>
  <c r="G6192" i="4"/>
  <c r="H6191" i="4"/>
  <c r="F8347" i="4"/>
  <c r="J6191" i="4" l="1"/>
  <c r="I6191" i="4"/>
  <c r="G6193" i="4"/>
  <c r="H6192" i="4"/>
  <c r="F8348" i="4"/>
  <c r="J6192" i="4" l="1"/>
  <c r="I6192" i="4"/>
  <c r="G6194" i="4"/>
  <c r="H6193" i="4"/>
  <c r="F8349" i="4"/>
  <c r="J6193" i="4" l="1"/>
  <c r="I6193" i="4"/>
  <c r="G6195" i="4"/>
  <c r="H6194" i="4"/>
  <c r="F8350" i="4"/>
  <c r="J6194" i="4" l="1"/>
  <c r="I6194" i="4"/>
  <c r="G6196" i="4"/>
  <c r="H6195" i="4"/>
  <c r="F8351" i="4"/>
  <c r="J6195" i="4" l="1"/>
  <c r="I6195" i="4"/>
  <c r="G6197" i="4"/>
  <c r="H6196" i="4"/>
  <c r="F8352" i="4"/>
  <c r="J6196" i="4" l="1"/>
  <c r="I6196" i="4"/>
  <c r="G6198" i="4"/>
  <c r="H6197" i="4"/>
  <c r="F8353" i="4"/>
  <c r="J6197" i="4" l="1"/>
  <c r="I6197" i="4"/>
  <c r="G6199" i="4"/>
  <c r="H6198" i="4"/>
  <c r="F8354" i="4"/>
  <c r="J6198" i="4" l="1"/>
  <c r="I6198" i="4"/>
  <c r="G6200" i="4"/>
  <c r="H6199" i="4"/>
  <c r="F8355" i="4"/>
  <c r="J6199" i="4" l="1"/>
  <c r="I6199" i="4"/>
  <c r="G6201" i="4"/>
  <c r="H6200" i="4"/>
  <c r="F8356" i="4"/>
  <c r="J6200" i="4" l="1"/>
  <c r="I6200" i="4"/>
  <c r="G6202" i="4"/>
  <c r="H6201" i="4"/>
  <c r="F8357" i="4"/>
  <c r="J6201" i="4" l="1"/>
  <c r="I6201" i="4"/>
  <c r="G6203" i="4"/>
  <c r="H6202" i="4"/>
  <c r="F8358" i="4"/>
  <c r="J6202" i="4" l="1"/>
  <c r="I6202" i="4"/>
  <c r="G6204" i="4"/>
  <c r="H6203" i="4"/>
  <c r="F8359" i="4"/>
  <c r="J6203" i="4" l="1"/>
  <c r="I6203" i="4"/>
  <c r="G6205" i="4"/>
  <c r="H6204" i="4"/>
  <c r="F8360" i="4"/>
  <c r="J6204" i="4" l="1"/>
  <c r="I6204" i="4"/>
  <c r="G6206" i="4"/>
  <c r="H6205" i="4"/>
  <c r="F8361" i="4"/>
  <c r="J6205" i="4" l="1"/>
  <c r="I6205" i="4"/>
  <c r="G6207" i="4"/>
  <c r="H6206" i="4"/>
  <c r="F8362" i="4"/>
  <c r="J6206" i="4" l="1"/>
  <c r="I6206" i="4"/>
  <c r="G6208" i="4"/>
  <c r="H6207" i="4"/>
  <c r="F8363" i="4"/>
  <c r="J6207" i="4" l="1"/>
  <c r="I6207" i="4"/>
  <c r="G6209" i="4"/>
  <c r="H6208" i="4"/>
  <c r="F8364" i="4"/>
  <c r="J6208" i="4" l="1"/>
  <c r="I6208" i="4"/>
  <c r="G6210" i="4"/>
  <c r="H6209" i="4"/>
  <c r="F8365" i="4"/>
  <c r="J6209" i="4" l="1"/>
  <c r="I6209" i="4"/>
  <c r="G6211" i="4"/>
  <c r="H6210" i="4"/>
  <c r="F8366" i="4"/>
  <c r="J6210" i="4" l="1"/>
  <c r="I6210" i="4"/>
  <c r="G6212" i="4"/>
  <c r="H6211" i="4"/>
  <c r="F8367" i="4"/>
  <c r="J6211" i="4" l="1"/>
  <c r="I6211" i="4"/>
  <c r="G6213" i="4"/>
  <c r="H6212" i="4"/>
  <c r="F8368" i="4"/>
  <c r="J6212" i="4" l="1"/>
  <c r="I6212" i="4"/>
  <c r="G6214" i="4"/>
  <c r="H6213" i="4"/>
  <c r="F8369" i="4"/>
  <c r="J6213" i="4" l="1"/>
  <c r="I6213" i="4"/>
  <c r="G6215" i="4"/>
  <c r="H6214" i="4"/>
  <c r="F8370" i="4"/>
  <c r="J6214" i="4" l="1"/>
  <c r="I6214" i="4"/>
  <c r="G6216" i="4"/>
  <c r="H6215" i="4"/>
  <c r="F8371" i="4"/>
  <c r="J6215" i="4" l="1"/>
  <c r="I6215" i="4"/>
  <c r="G6217" i="4"/>
  <c r="H6216" i="4"/>
  <c r="F8372" i="4"/>
  <c r="J6216" i="4" l="1"/>
  <c r="I6216" i="4"/>
  <c r="G6218" i="4"/>
  <c r="H6217" i="4"/>
  <c r="F8373" i="4"/>
  <c r="J6217" i="4" l="1"/>
  <c r="I6217" i="4"/>
  <c r="G6219" i="4"/>
  <c r="H6218" i="4"/>
  <c r="F8374" i="4"/>
  <c r="J6218" i="4" l="1"/>
  <c r="I6218" i="4"/>
  <c r="G6220" i="4"/>
  <c r="H6219" i="4"/>
  <c r="F8375" i="4"/>
  <c r="J6219" i="4" l="1"/>
  <c r="I6219" i="4"/>
  <c r="G6221" i="4"/>
  <c r="H6220" i="4"/>
  <c r="F8376" i="4"/>
  <c r="J6220" i="4" l="1"/>
  <c r="I6220" i="4"/>
  <c r="G6222" i="4"/>
  <c r="H6221" i="4"/>
  <c r="F8377" i="4"/>
  <c r="J6221" i="4" l="1"/>
  <c r="I6221" i="4"/>
  <c r="G6223" i="4"/>
  <c r="H6222" i="4"/>
  <c r="F8378" i="4"/>
  <c r="J6222" i="4" l="1"/>
  <c r="I6222" i="4"/>
  <c r="G6224" i="4"/>
  <c r="H6223" i="4"/>
  <c r="F8379" i="4"/>
  <c r="J6223" i="4" l="1"/>
  <c r="I6223" i="4"/>
  <c r="G6225" i="4"/>
  <c r="H6224" i="4"/>
  <c r="F8380" i="4"/>
  <c r="J6224" i="4" l="1"/>
  <c r="I6224" i="4"/>
  <c r="G6226" i="4"/>
  <c r="H6225" i="4"/>
  <c r="F8381" i="4"/>
  <c r="J6225" i="4" l="1"/>
  <c r="I6225" i="4"/>
  <c r="G6227" i="4"/>
  <c r="H6226" i="4"/>
  <c r="F8382" i="4"/>
  <c r="J6226" i="4" l="1"/>
  <c r="I6226" i="4"/>
  <c r="G6228" i="4"/>
  <c r="H6227" i="4"/>
  <c r="F8383" i="4"/>
  <c r="J6227" i="4" l="1"/>
  <c r="I6227" i="4"/>
  <c r="G6229" i="4"/>
  <c r="H6228" i="4"/>
  <c r="F8384" i="4"/>
  <c r="J6228" i="4" l="1"/>
  <c r="I6228" i="4"/>
  <c r="G6230" i="4"/>
  <c r="H6229" i="4"/>
  <c r="F8385" i="4"/>
  <c r="J6229" i="4" l="1"/>
  <c r="I6229" i="4"/>
  <c r="G6231" i="4"/>
  <c r="H6230" i="4"/>
  <c r="F8386" i="4"/>
  <c r="J6230" i="4" l="1"/>
  <c r="I6230" i="4"/>
  <c r="G6232" i="4"/>
  <c r="H6231" i="4"/>
  <c r="F8387" i="4"/>
  <c r="J6231" i="4" l="1"/>
  <c r="I6231" i="4"/>
  <c r="G6233" i="4"/>
  <c r="H6232" i="4"/>
  <c r="F8388" i="4"/>
  <c r="J6232" i="4" l="1"/>
  <c r="I6232" i="4"/>
  <c r="G6234" i="4"/>
  <c r="H6233" i="4"/>
  <c r="F8389" i="4"/>
  <c r="J6233" i="4" l="1"/>
  <c r="I6233" i="4"/>
  <c r="G6235" i="4"/>
  <c r="H6234" i="4"/>
  <c r="F8390" i="4"/>
  <c r="J6234" i="4" l="1"/>
  <c r="I6234" i="4"/>
  <c r="G6236" i="4"/>
  <c r="H6235" i="4"/>
  <c r="F8391" i="4"/>
  <c r="J6235" i="4" l="1"/>
  <c r="I6235" i="4"/>
  <c r="G6237" i="4"/>
  <c r="H6236" i="4"/>
  <c r="F8392" i="4"/>
  <c r="J6236" i="4" l="1"/>
  <c r="I6236" i="4"/>
  <c r="G6238" i="4"/>
  <c r="H6237" i="4"/>
  <c r="F8393" i="4"/>
  <c r="J6237" i="4" l="1"/>
  <c r="I6237" i="4"/>
  <c r="G6239" i="4"/>
  <c r="H6238" i="4"/>
  <c r="F8394" i="4"/>
  <c r="J6238" i="4" l="1"/>
  <c r="I6238" i="4"/>
  <c r="G6240" i="4"/>
  <c r="H6239" i="4"/>
  <c r="F8395" i="4"/>
  <c r="J6239" i="4" l="1"/>
  <c r="I6239" i="4"/>
  <c r="G6241" i="4"/>
  <c r="H6240" i="4"/>
  <c r="F8396" i="4"/>
  <c r="J6240" i="4" l="1"/>
  <c r="I6240" i="4"/>
  <c r="G6242" i="4"/>
  <c r="H6241" i="4"/>
  <c r="F8397" i="4"/>
  <c r="J6241" i="4" l="1"/>
  <c r="I6241" i="4"/>
  <c r="G6243" i="4"/>
  <c r="H6242" i="4"/>
  <c r="F8398" i="4"/>
  <c r="J6242" i="4" l="1"/>
  <c r="I6242" i="4"/>
  <c r="G6244" i="4"/>
  <c r="H6243" i="4"/>
  <c r="F8399" i="4"/>
  <c r="J6243" i="4" l="1"/>
  <c r="I6243" i="4"/>
  <c r="G6245" i="4"/>
  <c r="H6244" i="4"/>
  <c r="F8400" i="4"/>
  <c r="J6244" i="4" l="1"/>
  <c r="I6244" i="4"/>
  <c r="G6246" i="4"/>
  <c r="H6245" i="4"/>
  <c r="F8401" i="4"/>
  <c r="J6245" i="4" l="1"/>
  <c r="I6245" i="4"/>
  <c r="G6247" i="4"/>
  <c r="H6246" i="4"/>
  <c r="F8402" i="4"/>
  <c r="J6246" i="4" l="1"/>
  <c r="I6246" i="4"/>
  <c r="G6248" i="4"/>
  <c r="H6247" i="4"/>
  <c r="F8403" i="4"/>
  <c r="J6247" i="4" l="1"/>
  <c r="I6247" i="4"/>
  <c r="G6249" i="4"/>
  <c r="H6248" i="4"/>
  <c r="F8404" i="4"/>
  <c r="J6248" i="4" l="1"/>
  <c r="I6248" i="4"/>
  <c r="G6250" i="4"/>
  <c r="H6249" i="4"/>
  <c r="F8405" i="4"/>
  <c r="J6249" i="4" l="1"/>
  <c r="I6249" i="4"/>
  <c r="G6251" i="4"/>
  <c r="H6250" i="4"/>
  <c r="F8406" i="4"/>
  <c r="J6250" i="4" l="1"/>
  <c r="I6250" i="4"/>
  <c r="G6252" i="4"/>
  <c r="H6251" i="4"/>
  <c r="F8407" i="4"/>
  <c r="J6251" i="4" l="1"/>
  <c r="I6251" i="4"/>
  <c r="G6253" i="4"/>
  <c r="H6252" i="4"/>
  <c r="F8408" i="4"/>
  <c r="J6252" i="4" l="1"/>
  <c r="I6252" i="4"/>
  <c r="G6254" i="4"/>
  <c r="H6253" i="4"/>
  <c r="F8409" i="4"/>
  <c r="J6253" i="4" l="1"/>
  <c r="I6253" i="4"/>
  <c r="G6255" i="4"/>
  <c r="H6254" i="4"/>
  <c r="F8410" i="4"/>
  <c r="J6254" i="4" l="1"/>
  <c r="I6254" i="4"/>
  <c r="G6256" i="4"/>
  <c r="H6255" i="4"/>
  <c r="F8411" i="4"/>
  <c r="J6255" i="4" l="1"/>
  <c r="I6255" i="4"/>
  <c r="G6257" i="4"/>
  <c r="H6256" i="4"/>
  <c r="F8412" i="4"/>
  <c r="J6256" i="4" l="1"/>
  <c r="I6256" i="4"/>
  <c r="G6258" i="4"/>
  <c r="H6257" i="4"/>
  <c r="F8413" i="4"/>
  <c r="J6257" i="4" l="1"/>
  <c r="I6257" i="4"/>
  <c r="G6259" i="4"/>
  <c r="H6258" i="4"/>
  <c r="F8414" i="4"/>
  <c r="J6258" i="4" l="1"/>
  <c r="I6258" i="4"/>
  <c r="G6260" i="4"/>
  <c r="H6259" i="4"/>
  <c r="F8415" i="4"/>
  <c r="J6259" i="4" l="1"/>
  <c r="I6259" i="4"/>
  <c r="G6261" i="4"/>
  <c r="H6260" i="4"/>
  <c r="F8416" i="4"/>
  <c r="J6260" i="4" l="1"/>
  <c r="I6260" i="4"/>
  <c r="G6262" i="4"/>
  <c r="H6261" i="4"/>
  <c r="F8417" i="4"/>
  <c r="J6261" i="4" l="1"/>
  <c r="I6261" i="4"/>
  <c r="G6263" i="4"/>
  <c r="H6262" i="4"/>
  <c r="F8418" i="4"/>
  <c r="J6262" i="4" l="1"/>
  <c r="I6262" i="4"/>
  <c r="G6264" i="4"/>
  <c r="H6263" i="4"/>
  <c r="F8419" i="4"/>
  <c r="J6263" i="4" l="1"/>
  <c r="I6263" i="4"/>
  <c r="G6265" i="4"/>
  <c r="H6264" i="4"/>
  <c r="F8420" i="4"/>
  <c r="J6264" i="4" l="1"/>
  <c r="I6264" i="4"/>
  <c r="G6266" i="4"/>
  <c r="H6265" i="4"/>
  <c r="F8421" i="4"/>
  <c r="J6265" i="4" l="1"/>
  <c r="I6265" i="4"/>
  <c r="G6267" i="4"/>
  <c r="H6266" i="4"/>
  <c r="F8422" i="4"/>
  <c r="J6266" i="4" l="1"/>
  <c r="I6266" i="4"/>
  <c r="G6268" i="4"/>
  <c r="H6267" i="4"/>
  <c r="F8423" i="4"/>
  <c r="J6267" i="4" l="1"/>
  <c r="I6267" i="4"/>
  <c r="G6269" i="4"/>
  <c r="H6268" i="4"/>
  <c r="F8424" i="4"/>
  <c r="J6268" i="4" l="1"/>
  <c r="I6268" i="4"/>
  <c r="G6270" i="4"/>
  <c r="H6269" i="4"/>
  <c r="F8425" i="4"/>
  <c r="J6269" i="4" l="1"/>
  <c r="I6269" i="4"/>
  <c r="G6271" i="4"/>
  <c r="H6270" i="4"/>
  <c r="F8426" i="4"/>
  <c r="J6270" i="4" l="1"/>
  <c r="I6270" i="4"/>
  <c r="G6272" i="4"/>
  <c r="H6271" i="4"/>
  <c r="F8427" i="4"/>
  <c r="J6271" i="4" l="1"/>
  <c r="I6271" i="4"/>
  <c r="G6273" i="4"/>
  <c r="H6272" i="4"/>
  <c r="F8428" i="4"/>
  <c r="J6272" i="4" l="1"/>
  <c r="I6272" i="4"/>
  <c r="G6274" i="4"/>
  <c r="H6273" i="4"/>
  <c r="F8429" i="4"/>
  <c r="J6273" i="4" l="1"/>
  <c r="I6273" i="4"/>
  <c r="G6275" i="4"/>
  <c r="H6274" i="4"/>
  <c r="F8430" i="4"/>
  <c r="J6274" i="4" l="1"/>
  <c r="I6274" i="4"/>
  <c r="G6276" i="4"/>
  <c r="H6275" i="4"/>
  <c r="F8431" i="4"/>
  <c r="J6275" i="4" l="1"/>
  <c r="I6275" i="4"/>
  <c r="G6277" i="4"/>
  <c r="H6276" i="4"/>
  <c r="F8432" i="4"/>
  <c r="J6276" i="4" l="1"/>
  <c r="I6276" i="4"/>
  <c r="G6278" i="4"/>
  <c r="H6277" i="4"/>
  <c r="F8433" i="4"/>
  <c r="J6277" i="4" l="1"/>
  <c r="I6277" i="4"/>
  <c r="G6279" i="4"/>
  <c r="H6278" i="4"/>
  <c r="F8434" i="4"/>
  <c r="J6278" i="4" l="1"/>
  <c r="I6278" i="4"/>
  <c r="G6280" i="4"/>
  <c r="H6279" i="4"/>
  <c r="F8435" i="4"/>
  <c r="J6279" i="4" l="1"/>
  <c r="I6279" i="4"/>
  <c r="G6281" i="4"/>
  <c r="H6280" i="4"/>
  <c r="F8436" i="4"/>
  <c r="J6280" i="4" l="1"/>
  <c r="I6280" i="4"/>
  <c r="G6282" i="4"/>
  <c r="H6281" i="4"/>
  <c r="F8437" i="4"/>
  <c r="J6281" i="4" l="1"/>
  <c r="I6281" i="4"/>
  <c r="G6283" i="4"/>
  <c r="H6282" i="4"/>
  <c r="F8438" i="4"/>
  <c r="J6282" i="4" l="1"/>
  <c r="I6282" i="4"/>
  <c r="G6284" i="4"/>
  <c r="H6283" i="4"/>
  <c r="F8439" i="4"/>
  <c r="J6283" i="4" l="1"/>
  <c r="I6283" i="4"/>
  <c r="G6285" i="4"/>
  <c r="H6284" i="4"/>
  <c r="F8440" i="4"/>
  <c r="J6284" i="4" l="1"/>
  <c r="I6284" i="4"/>
  <c r="G6286" i="4"/>
  <c r="H6285" i="4"/>
  <c r="F8441" i="4"/>
  <c r="J6285" i="4" l="1"/>
  <c r="I6285" i="4"/>
  <c r="G6287" i="4"/>
  <c r="H6286" i="4"/>
  <c r="F8442" i="4"/>
  <c r="J6286" i="4" l="1"/>
  <c r="I6286" i="4"/>
  <c r="G6288" i="4"/>
  <c r="H6287" i="4"/>
  <c r="F8443" i="4"/>
  <c r="J6287" i="4" l="1"/>
  <c r="I6287" i="4"/>
  <c r="G6289" i="4"/>
  <c r="H6288" i="4"/>
  <c r="F8444" i="4"/>
  <c r="J6288" i="4" l="1"/>
  <c r="I6288" i="4"/>
  <c r="G6290" i="4"/>
  <c r="H6289" i="4"/>
  <c r="F8445" i="4"/>
  <c r="J6289" i="4" l="1"/>
  <c r="I6289" i="4"/>
  <c r="G6291" i="4"/>
  <c r="H6290" i="4"/>
  <c r="F8446" i="4"/>
  <c r="J6290" i="4" l="1"/>
  <c r="I6290" i="4"/>
  <c r="G6292" i="4"/>
  <c r="H6291" i="4"/>
  <c r="F8447" i="4"/>
  <c r="J6291" i="4" l="1"/>
  <c r="I6291" i="4"/>
  <c r="G6293" i="4"/>
  <c r="H6292" i="4"/>
  <c r="F8448" i="4"/>
  <c r="J6292" i="4" l="1"/>
  <c r="I6292" i="4"/>
  <c r="G6294" i="4"/>
  <c r="H6293" i="4"/>
  <c r="F8449" i="4"/>
  <c r="J6293" i="4" l="1"/>
  <c r="I6293" i="4"/>
  <c r="G6295" i="4"/>
  <c r="H6294" i="4"/>
  <c r="F8450" i="4"/>
  <c r="J6294" i="4" l="1"/>
  <c r="I6294" i="4"/>
  <c r="G6296" i="4"/>
  <c r="H6295" i="4"/>
  <c r="F8451" i="4"/>
  <c r="J6295" i="4" l="1"/>
  <c r="I6295" i="4"/>
  <c r="G6297" i="4"/>
  <c r="H6296" i="4"/>
  <c r="F8452" i="4"/>
  <c r="J6296" i="4" l="1"/>
  <c r="I6296" i="4"/>
  <c r="G6298" i="4"/>
  <c r="H6297" i="4"/>
  <c r="F8453" i="4"/>
  <c r="J6297" i="4" l="1"/>
  <c r="I6297" i="4"/>
  <c r="G6299" i="4"/>
  <c r="H6298" i="4"/>
  <c r="F8454" i="4"/>
  <c r="J6298" i="4" l="1"/>
  <c r="I6298" i="4"/>
  <c r="G6300" i="4"/>
  <c r="H6299" i="4"/>
  <c r="F8455" i="4"/>
  <c r="J6299" i="4" l="1"/>
  <c r="I6299" i="4"/>
  <c r="G6301" i="4"/>
  <c r="H6300" i="4"/>
  <c r="F8456" i="4"/>
  <c r="J6300" i="4" l="1"/>
  <c r="I6300" i="4"/>
  <c r="G6302" i="4"/>
  <c r="H6301" i="4"/>
  <c r="F8457" i="4"/>
  <c r="J6301" i="4" l="1"/>
  <c r="I6301" i="4"/>
  <c r="G6303" i="4"/>
  <c r="H6302" i="4"/>
  <c r="F8458" i="4"/>
  <c r="J6302" i="4" l="1"/>
  <c r="I6302" i="4"/>
  <c r="G6304" i="4"/>
  <c r="H6303" i="4"/>
  <c r="F8459" i="4"/>
  <c r="J6303" i="4" l="1"/>
  <c r="I6303" i="4"/>
  <c r="G6305" i="4"/>
  <c r="H6304" i="4"/>
  <c r="F8460" i="4"/>
  <c r="J6304" i="4" l="1"/>
  <c r="I6304" i="4"/>
  <c r="G6306" i="4"/>
  <c r="H6305" i="4"/>
  <c r="F8461" i="4"/>
  <c r="J6305" i="4" l="1"/>
  <c r="I6305" i="4"/>
  <c r="G6307" i="4"/>
  <c r="H6306" i="4"/>
  <c r="F8462" i="4"/>
  <c r="J6306" i="4" l="1"/>
  <c r="I6306" i="4"/>
  <c r="G6308" i="4"/>
  <c r="H6307" i="4"/>
  <c r="F8463" i="4"/>
  <c r="J6307" i="4" l="1"/>
  <c r="I6307" i="4"/>
  <c r="G6309" i="4"/>
  <c r="H6308" i="4"/>
  <c r="F8464" i="4"/>
  <c r="J6308" i="4" l="1"/>
  <c r="I6308" i="4"/>
  <c r="G6310" i="4"/>
  <c r="H6309" i="4"/>
  <c r="F8465" i="4"/>
  <c r="J6309" i="4" l="1"/>
  <c r="I6309" i="4"/>
  <c r="G6311" i="4"/>
  <c r="H6310" i="4"/>
  <c r="F8466" i="4"/>
  <c r="J6310" i="4" l="1"/>
  <c r="I6310" i="4"/>
  <c r="G6312" i="4"/>
  <c r="H6311" i="4"/>
  <c r="F8467" i="4"/>
  <c r="J6311" i="4" l="1"/>
  <c r="I6311" i="4"/>
  <c r="G6313" i="4"/>
  <c r="H6312" i="4"/>
  <c r="F8468" i="4"/>
  <c r="J6312" i="4" l="1"/>
  <c r="I6312" i="4"/>
  <c r="G6314" i="4"/>
  <c r="H6313" i="4"/>
  <c r="F8469" i="4"/>
  <c r="J6313" i="4" l="1"/>
  <c r="I6313" i="4"/>
  <c r="G6315" i="4"/>
  <c r="H6314" i="4"/>
  <c r="F8470" i="4"/>
  <c r="J6314" i="4" l="1"/>
  <c r="I6314" i="4"/>
  <c r="G6316" i="4"/>
  <c r="H6315" i="4"/>
  <c r="F8471" i="4"/>
  <c r="J6315" i="4" l="1"/>
  <c r="I6315" i="4"/>
  <c r="G6317" i="4"/>
  <c r="H6316" i="4"/>
  <c r="F8472" i="4"/>
  <c r="J6316" i="4" l="1"/>
  <c r="I6316" i="4"/>
  <c r="G6318" i="4"/>
  <c r="H6317" i="4"/>
  <c r="F8473" i="4"/>
  <c r="J6317" i="4" l="1"/>
  <c r="I6317" i="4"/>
  <c r="G6319" i="4"/>
  <c r="H6318" i="4"/>
  <c r="F8474" i="4"/>
  <c r="J6318" i="4" l="1"/>
  <c r="I6318" i="4"/>
  <c r="G6320" i="4"/>
  <c r="H6319" i="4"/>
  <c r="F8475" i="4"/>
  <c r="J6319" i="4" l="1"/>
  <c r="I6319" i="4"/>
  <c r="G6321" i="4"/>
  <c r="H6320" i="4"/>
  <c r="F8476" i="4"/>
  <c r="J6320" i="4" l="1"/>
  <c r="I6320" i="4"/>
  <c r="G6322" i="4"/>
  <c r="H6321" i="4"/>
  <c r="F8477" i="4"/>
  <c r="J6321" i="4" l="1"/>
  <c r="I6321" i="4"/>
  <c r="G6323" i="4"/>
  <c r="H6322" i="4"/>
  <c r="F8478" i="4"/>
  <c r="J6322" i="4" l="1"/>
  <c r="I6322" i="4"/>
  <c r="G6324" i="4"/>
  <c r="H6323" i="4"/>
  <c r="F8479" i="4"/>
  <c r="J6323" i="4" l="1"/>
  <c r="I6323" i="4"/>
  <c r="G6325" i="4"/>
  <c r="H6324" i="4"/>
  <c r="F8480" i="4"/>
  <c r="J6324" i="4" l="1"/>
  <c r="I6324" i="4"/>
  <c r="G6326" i="4"/>
  <c r="H6325" i="4"/>
  <c r="F8481" i="4"/>
  <c r="J6325" i="4" l="1"/>
  <c r="I6325" i="4"/>
  <c r="G6327" i="4"/>
  <c r="H6326" i="4"/>
  <c r="F8482" i="4"/>
  <c r="J6326" i="4" l="1"/>
  <c r="I6326" i="4"/>
  <c r="G6328" i="4"/>
  <c r="H6327" i="4"/>
  <c r="F8483" i="4"/>
  <c r="J6327" i="4" l="1"/>
  <c r="I6327" i="4"/>
  <c r="G6329" i="4"/>
  <c r="H6328" i="4"/>
  <c r="F8484" i="4"/>
  <c r="J6328" i="4" l="1"/>
  <c r="I6328" i="4"/>
  <c r="G6330" i="4"/>
  <c r="H6329" i="4"/>
  <c r="F8485" i="4"/>
  <c r="J6329" i="4" l="1"/>
  <c r="I6329" i="4"/>
  <c r="G6331" i="4"/>
  <c r="H6330" i="4"/>
  <c r="F8486" i="4"/>
  <c r="J6330" i="4" l="1"/>
  <c r="I6330" i="4"/>
  <c r="G6332" i="4"/>
  <c r="H6331" i="4"/>
  <c r="F8487" i="4"/>
  <c r="J6331" i="4" l="1"/>
  <c r="I6331" i="4"/>
  <c r="G6333" i="4"/>
  <c r="H6332" i="4"/>
  <c r="F8488" i="4"/>
  <c r="J6332" i="4" l="1"/>
  <c r="I6332" i="4"/>
  <c r="G6334" i="4"/>
  <c r="H6333" i="4"/>
  <c r="F8489" i="4"/>
  <c r="J6333" i="4" l="1"/>
  <c r="I6333" i="4"/>
  <c r="G6335" i="4"/>
  <c r="H6334" i="4"/>
  <c r="F8490" i="4"/>
  <c r="J6334" i="4" l="1"/>
  <c r="I6334" i="4"/>
  <c r="G6336" i="4"/>
  <c r="H6335" i="4"/>
  <c r="F8491" i="4"/>
  <c r="J6335" i="4" l="1"/>
  <c r="I6335" i="4"/>
  <c r="G6337" i="4"/>
  <c r="H6336" i="4"/>
  <c r="F8492" i="4"/>
  <c r="J6336" i="4" l="1"/>
  <c r="I6336" i="4"/>
  <c r="G6338" i="4"/>
  <c r="H6337" i="4"/>
  <c r="F8493" i="4"/>
  <c r="J6337" i="4" l="1"/>
  <c r="I6337" i="4"/>
  <c r="G6339" i="4"/>
  <c r="H6338" i="4"/>
  <c r="F8494" i="4"/>
  <c r="J6338" i="4" l="1"/>
  <c r="I6338" i="4"/>
  <c r="G6340" i="4"/>
  <c r="H6339" i="4"/>
  <c r="F8495" i="4"/>
  <c r="J6339" i="4" l="1"/>
  <c r="I6339" i="4"/>
  <c r="G6341" i="4"/>
  <c r="H6340" i="4"/>
  <c r="F8496" i="4"/>
  <c r="J6340" i="4" l="1"/>
  <c r="I6340" i="4"/>
  <c r="G6342" i="4"/>
  <c r="H6341" i="4"/>
  <c r="F8497" i="4"/>
  <c r="J6341" i="4" l="1"/>
  <c r="I6341" i="4"/>
  <c r="G6343" i="4"/>
  <c r="H6342" i="4"/>
  <c r="F8498" i="4"/>
  <c r="J6342" i="4" l="1"/>
  <c r="I6342" i="4"/>
  <c r="G6344" i="4"/>
  <c r="H6343" i="4"/>
  <c r="F8499" i="4"/>
  <c r="J6343" i="4" l="1"/>
  <c r="I6343" i="4"/>
  <c r="G6345" i="4"/>
  <c r="H6344" i="4"/>
  <c r="F8500" i="4"/>
  <c r="J6344" i="4" l="1"/>
  <c r="I6344" i="4"/>
  <c r="G6346" i="4"/>
  <c r="H6345" i="4"/>
  <c r="F8501" i="4"/>
  <c r="J6345" i="4" l="1"/>
  <c r="I6345" i="4"/>
  <c r="G6347" i="4"/>
  <c r="H6346" i="4"/>
  <c r="F8502" i="4"/>
  <c r="J6346" i="4" l="1"/>
  <c r="I6346" i="4"/>
  <c r="G6348" i="4"/>
  <c r="H6347" i="4"/>
  <c r="F8503" i="4"/>
  <c r="J6347" i="4" l="1"/>
  <c r="I6347" i="4"/>
  <c r="G6349" i="4"/>
  <c r="H6348" i="4"/>
  <c r="F8504" i="4"/>
  <c r="J6348" i="4" l="1"/>
  <c r="I6348" i="4"/>
  <c r="G6350" i="4"/>
  <c r="H6349" i="4"/>
  <c r="F8505" i="4"/>
  <c r="J6349" i="4" l="1"/>
  <c r="I6349" i="4"/>
  <c r="G6351" i="4"/>
  <c r="H6350" i="4"/>
  <c r="F8506" i="4"/>
  <c r="J6350" i="4" l="1"/>
  <c r="I6350" i="4"/>
  <c r="G6352" i="4"/>
  <c r="H6351" i="4"/>
  <c r="F8507" i="4"/>
  <c r="J6351" i="4" l="1"/>
  <c r="I6351" i="4"/>
  <c r="G6353" i="4"/>
  <c r="H6352" i="4"/>
  <c r="F8508" i="4"/>
  <c r="J6352" i="4" l="1"/>
  <c r="I6352" i="4"/>
  <c r="G6354" i="4"/>
  <c r="H6353" i="4"/>
  <c r="F8509" i="4"/>
  <c r="J6353" i="4" l="1"/>
  <c r="I6353" i="4"/>
  <c r="G6355" i="4"/>
  <c r="H6354" i="4"/>
  <c r="F8510" i="4"/>
  <c r="J6354" i="4" l="1"/>
  <c r="I6354" i="4"/>
  <c r="G6356" i="4"/>
  <c r="H6355" i="4"/>
  <c r="F8511" i="4"/>
  <c r="J6355" i="4" l="1"/>
  <c r="I6355" i="4"/>
  <c r="G6357" i="4"/>
  <c r="H6356" i="4"/>
  <c r="F8512" i="4"/>
  <c r="J6356" i="4" l="1"/>
  <c r="I6356" i="4"/>
  <c r="G6358" i="4"/>
  <c r="H6357" i="4"/>
  <c r="F8513" i="4"/>
  <c r="J6357" i="4" l="1"/>
  <c r="I6357" i="4"/>
  <c r="G6359" i="4"/>
  <c r="H6358" i="4"/>
  <c r="F8514" i="4"/>
  <c r="J6358" i="4" l="1"/>
  <c r="I6358" i="4"/>
  <c r="G6360" i="4"/>
  <c r="H6359" i="4"/>
  <c r="F8515" i="4"/>
  <c r="J6359" i="4" l="1"/>
  <c r="I6359" i="4"/>
  <c r="G6361" i="4"/>
  <c r="H6360" i="4"/>
  <c r="F8516" i="4"/>
  <c r="J6360" i="4" l="1"/>
  <c r="I6360" i="4"/>
  <c r="G6362" i="4"/>
  <c r="H6361" i="4"/>
  <c r="F8517" i="4"/>
  <c r="J6361" i="4" l="1"/>
  <c r="I6361" i="4"/>
  <c r="G6363" i="4"/>
  <c r="H6362" i="4"/>
  <c r="F8518" i="4"/>
  <c r="J6362" i="4" l="1"/>
  <c r="I6362" i="4"/>
  <c r="G6364" i="4"/>
  <c r="H6363" i="4"/>
  <c r="F8519" i="4"/>
  <c r="J6363" i="4" l="1"/>
  <c r="I6363" i="4"/>
  <c r="G6365" i="4"/>
  <c r="H6364" i="4"/>
  <c r="F8520" i="4"/>
  <c r="J6364" i="4" l="1"/>
  <c r="I6364" i="4"/>
  <c r="G6366" i="4"/>
  <c r="H6365" i="4"/>
  <c r="F8521" i="4"/>
  <c r="J6365" i="4" l="1"/>
  <c r="I6365" i="4"/>
  <c r="G6367" i="4"/>
  <c r="H6366" i="4"/>
  <c r="F8522" i="4"/>
  <c r="J6366" i="4" l="1"/>
  <c r="I6366" i="4"/>
  <c r="G6368" i="4"/>
  <c r="H6367" i="4"/>
  <c r="F8523" i="4"/>
  <c r="J6367" i="4" l="1"/>
  <c r="I6367" i="4"/>
  <c r="G6369" i="4"/>
  <c r="H6368" i="4"/>
  <c r="F8524" i="4"/>
  <c r="J6368" i="4" l="1"/>
  <c r="I6368" i="4"/>
  <c r="G6370" i="4"/>
  <c r="H6369" i="4"/>
  <c r="F8525" i="4"/>
  <c r="J6369" i="4" l="1"/>
  <c r="I6369" i="4"/>
  <c r="G6371" i="4"/>
  <c r="H6370" i="4"/>
  <c r="F8526" i="4"/>
  <c r="J6370" i="4" l="1"/>
  <c r="I6370" i="4"/>
  <c r="G6372" i="4"/>
  <c r="H6371" i="4"/>
  <c r="F8527" i="4"/>
  <c r="J6371" i="4" l="1"/>
  <c r="I6371" i="4"/>
  <c r="G6373" i="4"/>
  <c r="H6372" i="4"/>
  <c r="F8528" i="4"/>
  <c r="J6372" i="4" l="1"/>
  <c r="I6372" i="4"/>
  <c r="G6374" i="4"/>
  <c r="H6373" i="4"/>
  <c r="F8529" i="4"/>
  <c r="J6373" i="4" l="1"/>
  <c r="I6373" i="4"/>
  <c r="G6375" i="4"/>
  <c r="H6374" i="4"/>
  <c r="F8530" i="4"/>
  <c r="J6374" i="4" l="1"/>
  <c r="I6374" i="4"/>
  <c r="G6376" i="4"/>
  <c r="H6375" i="4"/>
  <c r="F8531" i="4"/>
  <c r="J6375" i="4" l="1"/>
  <c r="I6375" i="4"/>
  <c r="G6377" i="4"/>
  <c r="H6376" i="4"/>
  <c r="F8532" i="4"/>
  <c r="J6376" i="4" l="1"/>
  <c r="I6376" i="4"/>
  <c r="G6378" i="4"/>
  <c r="H6377" i="4"/>
  <c r="F8533" i="4"/>
  <c r="J6377" i="4" l="1"/>
  <c r="I6377" i="4"/>
  <c r="G6379" i="4"/>
  <c r="H6378" i="4"/>
  <c r="F8534" i="4"/>
  <c r="J6378" i="4" l="1"/>
  <c r="I6378" i="4"/>
  <c r="G6380" i="4"/>
  <c r="H6379" i="4"/>
  <c r="F8535" i="4"/>
  <c r="J6379" i="4" l="1"/>
  <c r="I6379" i="4"/>
  <c r="G6381" i="4"/>
  <c r="H6380" i="4"/>
  <c r="F8536" i="4"/>
  <c r="J6380" i="4" l="1"/>
  <c r="I6380" i="4"/>
  <c r="G6382" i="4"/>
  <c r="H6381" i="4"/>
  <c r="F8537" i="4"/>
  <c r="J6381" i="4" l="1"/>
  <c r="I6381" i="4"/>
  <c r="G6383" i="4"/>
  <c r="H6382" i="4"/>
  <c r="F8538" i="4"/>
  <c r="J6382" i="4" l="1"/>
  <c r="I6382" i="4"/>
  <c r="G6384" i="4"/>
  <c r="H6383" i="4"/>
  <c r="F8539" i="4"/>
  <c r="J6383" i="4" l="1"/>
  <c r="I6383" i="4"/>
  <c r="G6385" i="4"/>
  <c r="H6384" i="4"/>
  <c r="F8540" i="4"/>
  <c r="J6384" i="4" l="1"/>
  <c r="I6384" i="4"/>
  <c r="G6386" i="4"/>
  <c r="H6385" i="4"/>
  <c r="F8541" i="4"/>
  <c r="J6385" i="4" l="1"/>
  <c r="I6385" i="4"/>
  <c r="G6387" i="4"/>
  <c r="H6386" i="4"/>
  <c r="F8542" i="4"/>
  <c r="J6386" i="4" l="1"/>
  <c r="I6386" i="4"/>
  <c r="G6388" i="4"/>
  <c r="H6387" i="4"/>
  <c r="F8543" i="4"/>
  <c r="J6387" i="4" l="1"/>
  <c r="I6387" i="4"/>
  <c r="G6389" i="4"/>
  <c r="H6388" i="4"/>
  <c r="F8544" i="4"/>
  <c r="J6388" i="4" l="1"/>
  <c r="I6388" i="4"/>
  <c r="G6390" i="4"/>
  <c r="H6389" i="4"/>
  <c r="F8545" i="4"/>
  <c r="J6389" i="4" l="1"/>
  <c r="I6389" i="4"/>
  <c r="G6391" i="4"/>
  <c r="H6390" i="4"/>
  <c r="F8546" i="4"/>
  <c r="J6390" i="4" l="1"/>
  <c r="I6390" i="4"/>
  <c r="G6392" i="4"/>
  <c r="H6391" i="4"/>
  <c r="F8547" i="4"/>
  <c r="J6391" i="4" l="1"/>
  <c r="I6391" i="4"/>
  <c r="G6393" i="4"/>
  <c r="H6392" i="4"/>
  <c r="F8548" i="4"/>
  <c r="J6392" i="4" l="1"/>
  <c r="I6392" i="4"/>
  <c r="G6394" i="4"/>
  <c r="H6393" i="4"/>
  <c r="F8549" i="4"/>
  <c r="J6393" i="4" l="1"/>
  <c r="I6393" i="4"/>
  <c r="G6395" i="4"/>
  <c r="H6394" i="4"/>
  <c r="F8550" i="4"/>
  <c r="J6394" i="4" l="1"/>
  <c r="I6394" i="4"/>
  <c r="G6396" i="4"/>
  <c r="H6395" i="4"/>
  <c r="F8551" i="4"/>
  <c r="J6395" i="4" l="1"/>
  <c r="I6395" i="4"/>
  <c r="G6397" i="4"/>
  <c r="H6396" i="4"/>
  <c r="F8552" i="4"/>
  <c r="J6396" i="4" l="1"/>
  <c r="I6396" i="4"/>
  <c r="G6398" i="4"/>
  <c r="H6397" i="4"/>
  <c r="F8553" i="4"/>
  <c r="J6397" i="4" l="1"/>
  <c r="I6397" i="4"/>
  <c r="G6399" i="4"/>
  <c r="H6398" i="4"/>
  <c r="F8554" i="4"/>
  <c r="J6398" i="4" l="1"/>
  <c r="I6398" i="4"/>
  <c r="G6400" i="4"/>
  <c r="H6399" i="4"/>
  <c r="F8555" i="4"/>
  <c r="J6399" i="4" l="1"/>
  <c r="I6399" i="4"/>
  <c r="G6401" i="4"/>
  <c r="H6400" i="4"/>
  <c r="F8556" i="4"/>
  <c r="J6400" i="4" l="1"/>
  <c r="I6400" i="4"/>
  <c r="G6402" i="4"/>
  <c r="H6401" i="4"/>
  <c r="F8557" i="4"/>
  <c r="J6401" i="4" l="1"/>
  <c r="I6401" i="4"/>
  <c r="G6403" i="4"/>
  <c r="H6402" i="4"/>
  <c r="F8558" i="4"/>
  <c r="J6402" i="4" l="1"/>
  <c r="I6402" i="4"/>
  <c r="G6404" i="4"/>
  <c r="H6403" i="4"/>
  <c r="F8559" i="4"/>
  <c r="J6403" i="4" l="1"/>
  <c r="I6403" i="4"/>
  <c r="G6405" i="4"/>
  <c r="H6404" i="4"/>
  <c r="F8560" i="4"/>
  <c r="J6404" i="4" l="1"/>
  <c r="I6404" i="4"/>
  <c r="G6406" i="4"/>
  <c r="H6405" i="4"/>
  <c r="F8561" i="4"/>
  <c r="J6405" i="4" l="1"/>
  <c r="I6405" i="4"/>
  <c r="G6407" i="4"/>
  <c r="H6406" i="4"/>
  <c r="F8562" i="4"/>
  <c r="J6406" i="4" l="1"/>
  <c r="I6406" i="4"/>
  <c r="G6408" i="4"/>
  <c r="H6407" i="4"/>
  <c r="F8563" i="4"/>
  <c r="J6407" i="4" l="1"/>
  <c r="I6407" i="4"/>
  <c r="G6409" i="4"/>
  <c r="H6408" i="4"/>
  <c r="F8564" i="4"/>
  <c r="J6408" i="4" l="1"/>
  <c r="I6408" i="4"/>
  <c r="G6410" i="4"/>
  <c r="H6409" i="4"/>
  <c r="F8565" i="4"/>
  <c r="J6409" i="4" l="1"/>
  <c r="I6409" i="4"/>
  <c r="G6411" i="4"/>
  <c r="H6410" i="4"/>
  <c r="F8566" i="4"/>
  <c r="J6410" i="4" l="1"/>
  <c r="I6410" i="4"/>
  <c r="G6412" i="4"/>
  <c r="H6411" i="4"/>
  <c r="F8567" i="4"/>
  <c r="J6411" i="4" l="1"/>
  <c r="I6411" i="4"/>
  <c r="G6413" i="4"/>
  <c r="H6412" i="4"/>
  <c r="F8568" i="4"/>
  <c r="J6412" i="4" l="1"/>
  <c r="I6412" i="4"/>
  <c r="G6414" i="4"/>
  <c r="H6413" i="4"/>
  <c r="F8569" i="4"/>
  <c r="J6413" i="4" l="1"/>
  <c r="I6413" i="4"/>
  <c r="G6415" i="4"/>
  <c r="H6414" i="4"/>
  <c r="F8570" i="4"/>
  <c r="J6414" i="4" l="1"/>
  <c r="I6414" i="4"/>
  <c r="G6416" i="4"/>
  <c r="H6415" i="4"/>
  <c r="F8571" i="4"/>
  <c r="J6415" i="4" l="1"/>
  <c r="I6415" i="4"/>
  <c r="G6417" i="4"/>
  <c r="H6416" i="4"/>
  <c r="F8572" i="4"/>
  <c r="J6416" i="4" l="1"/>
  <c r="I6416" i="4"/>
  <c r="G6418" i="4"/>
  <c r="H6417" i="4"/>
  <c r="F8573" i="4"/>
  <c r="J6417" i="4" l="1"/>
  <c r="I6417" i="4"/>
  <c r="G6419" i="4"/>
  <c r="H6418" i="4"/>
  <c r="F8574" i="4"/>
  <c r="J6418" i="4" l="1"/>
  <c r="I6418" i="4"/>
  <c r="G6420" i="4"/>
  <c r="H6419" i="4"/>
  <c r="F8575" i="4"/>
  <c r="J6419" i="4" l="1"/>
  <c r="I6419" i="4"/>
  <c r="G6421" i="4"/>
  <c r="H6420" i="4"/>
  <c r="F8576" i="4"/>
  <c r="J6420" i="4" l="1"/>
  <c r="I6420" i="4"/>
  <c r="G6422" i="4"/>
  <c r="H6421" i="4"/>
  <c r="F8577" i="4"/>
  <c r="J6421" i="4" l="1"/>
  <c r="I6421" i="4"/>
  <c r="G6423" i="4"/>
  <c r="H6422" i="4"/>
  <c r="F8578" i="4"/>
  <c r="J6422" i="4" l="1"/>
  <c r="I6422" i="4"/>
  <c r="G6424" i="4"/>
  <c r="H6423" i="4"/>
  <c r="F8579" i="4"/>
  <c r="J6423" i="4" l="1"/>
  <c r="I6423" i="4"/>
  <c r="G6425" i="4"/>
  <c r="H6424" i="4"/>
  <c r="F8580" i="4"/>
  <c r="J6424" i="4" l="1"/>
  <c r="I6424" i="4"/>
  <c r="G6426" i="4"/>
  <c r="H6425" i="4"/>
  <c r="F8581" i="4"/>
  <c r="J6425" i="4" l="1"/>
  <c r="I6425" i="4"/>
  <c r="G6427" i="4"/>
  <c r="H6426" i="4"/>
  <c r="F8582" i="4"/>
  <c r="J6426" i="4" l="1"/>
  <c r="I6426" i="4"/>
  <c r="G6428" i="4"/>
  <c r="H6427" i="4"/>
  <c r="F8583" i="4"/>
  <c r="J6427" i="4" l="1"/>
  <c r="I6427" i="4"/>
  <c r="G6429" i="4"/>
  <c r="H6428" i="4"/>
  <c r="F8584" i="4"/>
  <c r="J6428" i="4" l="1"/>
  <c r="I6428" i="4"/>
  <c r="G6430" i="4"/>
  <c r="H6429" i="4"/>
  <c r="F8585" i="4"/>
  <c r="J6429" i="4" l="1"/>
  <c r="I6429" i="4"/>
  <c r="G6431" i="4"/>
  <c r="H6430" i="4"/>
  <c r="F8586" i="4"/>
  <c r="J6430" i="4" l="1"/>
  <c r="I6430" i="4"/>
  <c r="G6432" i="4"/>
  <c r="H6431" i="4"/>
  <c r="F8587" i="4"/>
  <c r="J6431" i="4" l="1"/>
  <c r="I6431" i="4"/>
  <c r="G6433" i="4"/>
  <c r="H6432" i="4"/>
  <c r="F8588" i="4"/>
  <c r="J6432" i="4" l="1"/>
  <c r="I6432" i="4"/>
  <c r="G6434" i="4"/>
  <c r="H6433" i="4"/>
  <c r="F8589" i="4"/>
  <c r="J6433" i="4" l="1"/>
  <c r="I6433" i="4"/>
  <c r="G6435" i="4"/>
  <c r="H6434" i="4"/>
  <c r="F8590" i="4"/>
  <c r="J6434" i="4" l="1"/>
  <c r="I6434" i="4"/>
  <c r="G6436" i="4"/>
  <c r="H6435" i="4"/>
  <c r="F8591" i="4"/>
  <c r="J6435" i="4" l="1"/>
  <c r="I6435" i="4"/>
  <c r="G6437" i="4"/>
  <c r="H6436" i="4"/>
  <c r="F8592" i="4"/>
  <c r="J6436" i="4" l="1"/>
  <c r="I6436" i="4"/>
  <c r="G6438" i="4"/>
  <c r="H6437" i="4"/>
  <c r="F8593" i="4"/>
  <c r="J6437" i="4" l="1"/>
  <c r="I6437" i="4"/>
  <c r="G6439" i="4"/>
  <c r="H6438" i="4"/>
  <c r="F8594" i="4"/>
  <c r="J6438" i="4" l="1"/>
  <c r="I6438" i="4"/>
  <c r="G6440" i="4"/>
  <c r="H6439" i="4"/>
  <c r="F8595" i="4"/>
  <c r="J6439" i="4" l="1"/>
  <c r="I6439" i="4"/>
  <c r="G6441" i="4"/>
  <c r="H6440" i="4"/>
  <c r="F8596" i="4"/>
  <c r="J6440" i="4" l="1"/>
  <c r="I6440" i="4"/>
  <c r="G6442" i="4"/>
  <c r="H6441" i="4"/>
  <c r="F8597" i="4"/>
  <c r="J6441" i="4" l="1"/>
  <c r="I6441" i="4"/>
  <c r="G6443" i="4"/>
  <c r="H6442" i="4"/>
  <c r="F8598" i="4"/>
  <c r="J6442" i="4" l="1"/>
  <c r="I6442" i="4"/>
  <c r="G6444" i="4"/>
  <c r="H6443" i="4"/>
  <c r="F8599" i="4"/>
  <c r="J6443" i="4" l="1"/>
  <c r="I6443" i="4"/>
  <c r="G6445" i="4"/>
  <c r="H6444" i="4"/>
  <c r="F8600" i="4"/>
  <c r="J6444" i="4" l="1"/>
  <c r="I6444" i="4"/>
  <c r="G6446" i="4"/>
  <c r="H6445" i="4"/>
  <c r="F8601" i="4"/>
  <c r="J6445" i="4" l="1"/>
  <c r="I6445" i="4"/>
  <c r="G6447" i="4"/>
  <c r="H6446" i="4"/>
  <c r="F8602" i="4"/>
  <c r="J6446" i="4" l="1"/>
  <c r="I6446" i="4"/>
  <c r="G6448" i="4"/>
  <c r="H6447" i="4"/>
  <c r="F8603" i="4"/>
  <c r="J6447" i="4" l="1"/>
  <c r="I6447" i="4"/>
  <c r="G6449" i="4"/>
  <c r="H6448" i="4"/>
  <c r="F8604" i="4"/>
  <c r="J6448" i="4" l="1"/>
  <c r="I6448" i="4"/>
  <c r="G6450" i="4"/>
  <c r="H6449" i="4"/>
  <c r="F8605" i="4"/>
  <c r="J6449" i="4" l="1"/>
  <c r="I6449" i="4"/>
  <c r="G6451" i="4"/>
  <c r="H6450" i="4"/>
  <c r="F8606" i="4"/>
  <c r="J6450" i="4" l="1"/>
  <c r="I6450" i="4"/>
  <c r="G6452" i="4"/>
  <c r="H6451" i="4"/>
  <c r="F8607" i="4"/>
  <c r="J6451" i="4" l="1"/>
  <c r="I6451" i="4"/>
  <c r="G6453" i="4"/>
  <c r="H6452" i="4"/>
  <c r="F8608" i="4"/>
  <c r="J6452" i="4" l="1"/>
  <c r="I6452" i="4"/>
  <c r="G6454" i="4"/>
  <c r="H6453" i="4"/>
  <c r="F8609" i="4"/>
  <c r="J6453" i="4" l="1"/>
  <c r="I6453" i="4"/>
  <c r="G6455" i="4"/>
  <c r="H6454" i="4"/>
  <c r="F8610" i="4"/>
  <c r="J6454" i="4" l="1"/>
  <c r="I6454" i="4"/>
  <c r="G6456" i="4"/>
  <c r="H6455" i="4"/>
  <c r="F8611" i="4"/>
  <c r="J6455" i="4" l="1"/>
  <c r="I6455" i="4"/>
  <c r="G6457" i="4"/>
  <c r="H6456" i="4"/>
  <c r="F8612" i="4"/>
  <c r="J6456" i="4" l="1"/>
  <c r="I6456" i="4"/>
  <c r="G6458" i="4"/>
  <c r="H6457" i="4"/>
  <c r="F8613" i="4"/>
  <c r="J6457" i="4" l="1"/>
  <c r="I6457" i="4"/>
  <c r="G6459" i="4"/>
  <c r="H6458" i="4"/>
  <c r="F8614" i="4"/>
  <c r="J6458" i="4" l="1"/>
  <c r="I6458" i="4"/>
  <c r="G6460" i="4"/>
  <c r="H6459" i="4"/>
  <c r="F8615" i="4"/>
  <c r="J6459" i="4" l="1"/>
  <c r="I6459" i="4"/>
  <c r="G6461" i="4"/>
  <c r="H6460" i="4"/>
  <c r="F8616" i="4"/>
  <c r="J6460" i="4" l="1"/>
  <c r="I6460" i="4"/>
  <c r="G6462" i="4"/>
  <c r="H6461" i="4"/>
  <c r="F8617" i="4"/>
  <c r="J6461" i="4" l="1"/>
  <c r="I6461" i="4"/>
  <c r="G6463" i="4"/>
  <c r="H6462" i="4"/>
  <c r="F8618" i="4"/>
  <c r="J6462" i="4" l="1"/>
  <c r="I6462" i="4"/>
  <c r="G6464" i="4"/>
  <c r="H6463" i="4"/>
  <c r="F8619" i="4"/>
  <c r="J6463" i="4" l="1"/>
  <c r="I6463" i="4"/>
  <c r="G6465" i="4"/>
  <c r="H6464" i="4"/>
  <c r="F8620" i="4"/>
  <c r="J6464" i="4" l="1"/>
  <c r="I6464" i="4"/>
  <c r="G6466" i="4"/>
  <c r="H6465" i="4"/>
  <c r="F8621" i="4"/>
  <c r="J6465" i="4" l="1"/>
  <c r="I6465" i="4"/>
  <c r="G6467" i="4"/>
  <c r="H6466" i="4"/>
  <c r="F8622" i="4"/>
  <c r="J6466" i="4" l="1"/>
  <c r="I6466" i="4"/>
  <c r="G6468" i="4"/>
  <c r="H6467" i="4"/>
  <c r="F8623" i="4"/>
  <c r="J6467" i="4" l="1"/>
  <c r="I6467" i="4"/>
  <c r="G6469" i="4"/>
  <c r="H6468" i="4"/>
  <c r="F8624" i="4"/>
  <c r="J6468" i="4" l="1"/>
  <c r="I6468" i="4"/>
  <c r="G6470" i="4"/>
  <c r="H6469" i="4"/>
  <c r="F8625" i="4"/>
  <c r="J6469" i="4" l="1"/>
  <c r="I6469" i="4"/>
  <c r="G6471" i="4"/>
  <c r="H6470" i="4"/>
  <c r="F8626" i="4"/>
  <c r="J6470" i="4" l="1"/>
  <c r="I6470" i="4"/>
  <c r="G6472" i="4"/>
  <c r="H6471" i="4"/>
  <c r="F8627" i="4"/>
  <c r="J6471" i="4" l="1"/>
  <c r="I6471" i="4"/>
  <c r="G6473" i="4"/>
  <c r="H6472" i="4"/>
  <c r="F8628" i="4"/>
  <c r="J6472" i="4" l="1"/>
  <c r="I6472" i="4"/>
  <c r="G6474" i="4"/>
  <c r="H6473" i="4"/>
  <c r="F8629" i="4"/>
  <c r="J6473" i="4" l="1"/>
  <c r="I6473" i="4"/>
  <c r="G6475" i="4"/>
  <c r="H6474" i="4"/>
  <c r="F8630" i="4"/>
  <c r="J6474" i="4" l="1"/>
  <c r="I6474" i="4"/>
  <c r="G6476" i="4"/>
  <c r="H6475" i="4"/>
  <c r="F8631" i="4"/>
  <c r="J6475" i="4" l="1"/>
  <c r="I6475" i="4"/>
  <c r="G6477" i="4"/>
  <c r="H6476" i="4"/>
  <c r="F8632" i="4"/>
  <c r="J6476" i="4" l="1"/>
  <c r="I6476" i="4"/>
  <c r="G6478" i="4"/>
  <c r="H6477" i="4"/>
  <c r="F8633" i="4"/>
  <c r="J6477" i="4" l="1"/>
  <c r="I6477" i="4"/>
  <c r="G6479" i="4"/>
  <c r="H6478" i="4"/>
  <c r="F8634" i="4"/>
  <c r="J6478" i="4" l="1"/>
  <c r="I6478" i="4"/>
  <c r="G6480" i="4"/>
  <c r="H6479" i="4"/>
  <c r="F8635" i="4"/>
  <c r="J6479" i="4" l="1"/>
  <c r="I6479" i="4"/>
  <c r="G6481" i="4"/>
  <c r="H6480" i="4"/>
  <c r="F8636" i="4"/>
  <c r="J6480" i="4" l="1"/>
  <c r="I6480" i="4"/>
  <c r="G6482" i="4"/>
  <c r="H6481" i="4"/>
  <c r="F8637" i="4"/>
  <c r="J6481" i="4" l="1"/>
  <c r="I6481" i="4"/>
  <c r="G6483" i="4"/>
  <c r="H6482" i="4"/>
  <c r="F8638" i="4"/>
  <c r="J6482" i="4" l="1"/>
  <c r="I6482" i="4"/>
  <c r="G6484" i="4"/>
  <c r="H6483" i="4"/>
  <c r="F8639" i="4"/>
  <c r="J6483" i="4" l="1"/>
  <c r="I6483" i="4"/>
  <c r="G6485" i="4"/>
  <c r="H6484" i="4"/>
  <c r="F8640" i="4"/>
  <c r="J6484" i="4" l="1"/>
  <c r="I6484" i="4"/>
  <c r="G6486" i="4"/>
  <c r="H6485" i="4"/>
  <c r="F8641" i="4"/>
  <c r="J6485" i="4" l="1"/>
  <c r="I6485" i="4"/>
  <c r="G6487" i="4"/>
  <c r="H6486" i="4"/>
  <c r="F8642" i="4"/>
  <c r="J6486" i="4" l="1"/>
  <c r="I6486" i="4"/>
  <c r="G6488" i="4"/>
  <c r="H6487" i="4"/>
  <c r="F8643" i="4"/>
  <c r="J6487" i="4" l="1"/>
  <c r="I6487" i="4"/>
  <c r="G6489" i="4"/>
  <c r="H6488" i="4"/>
  <c r="F8644" i="4"/>
  <c r="J6488" i="4" l="1"/>
  <c r="I6488" i="4"/>
  <c r="G6490" i="4"/>
  <c r="H6489" i="4"/>
  <c r="F8645" i="4"/>
  <c r="J6489" i="4" l="1"/>
  <c r="I6489" i="4"/>
  <c r="G6491" i="4"/>
  <c r="H6490" i="4"/>
  <c r="F8646" i="4"/>
  <c r="J6490" i="4" l="1"/>
  <c r="I6490" i="4"/>
  <c r="G6492" i="4"/>
  <c r="H6491" i="4"/>
  <c r="F8647" i="4"/>
  <c r="J6491" i="4" l="1"/>
  <c r="I6491" i="4"/>
  <c r="G6493" i="4"/>
  <c r="H6492" i="4"/>
  <c r="F8648" i="4"/>
  <c r="J6492" i="4" l="1"/>
  <c r="I6492" i="4"/>
  <c r="G6494" i="4"/>
  <c r="H6493" i="4"/>
  <c r="F8649" i="4"/>
  <c r="J6493" i="4" l="1"/>
  <c r="I6493" i="4"/>
  <c r="G6495" i="4"/>
  <c r="H6494" i="4"/>
  <c r="F8650" i="4"/>
  <c r="J6494" i="4" l="1"/>
  <c r="I6494" i="4"/>
  <c r="G6496" i="4"/>
  <c r="H6495" i="4"/>
  <c r="F8651" i="4"/>
  <c r="J6495" i="4" l="1"/>
  <c r="I6495" i="4"/>
  <c r="G6497" i="4"/>
  <c r="H6496" i="4"/>
  <c r="F8652" i="4"/>
  <c r="J6496" i="4" l="1"/>
  <c r="I6496" i="4"/>
  <c r="G6498" i="4"/>
  <c r="H6497" i="4"/>
  <c r="F8653" i="4"/>
  <c r="J6497" i="4" l="1"/>
  <c r="I6497" i="4"/>
  <c r="G6499" i="4"/>
  <c r="H6498" i="4"/>
  <c r="F8654" i="4"/>
  <c r="J6498" i="4" l="1"/>
  <c r="I6498" i="4"/>
  <c r="G6500" i="4"/>
  <c r="H6499" i="4"/>
  <c r="F8655" i="4"/>
  <c r="J6499" i="4" l="1"/>
  <c r="I6499" i="4"/>
  <c r="G6501" i="4"/>
  <c r="H6500" i="4"/>
  <c r="F8656" i="4"/>
  <c r="J6500" i="4" l="1"/>
  <c r="I6500" i="4"/>
  <c r="G6502" i="4"/>
  <c r="H6501" i="4"/>
  <c r="F8657" i="4"/>
  <c r="J6501" i="4" l="1"/>
  <c r="I6501" i="4"/>
  <c r="G6503" i="4"/>
  <c r="H6502" i="4"/>
  <c r="F8658" i="4"/>
  <c r="J6502" i="4" l="1"/>
  <c r="I6502" i="4"/>
  <c r="G6504" i="4"/>
  <c r="H6503" i="4"/>
  <c r="F8659" i="4"/>
  <c r="J6503" i="4" l="1"/>
  <c r="I6503" i="4"/>
  <c r="G6505" i="4"/>
  <c r="H6504" i="4"/>
  <c r="F8660" i="4"/>
  <c r="J6504" i="4" l="1"/>
  <c r="I6504" i="4"/>
  <c r="G6506" i="4"/>
  <c r="H6505" i="4"/>
  <c r="F8661" i="4"/>
  <c r="J6505" i="4" l="1"/>
  <c r="I6505" i="4"/>
  <c r="G6507" i="4"/>
  <c r="H6506" i="4"/>
  <c r="F8662" i="4"/>
  <c r="J6506" i="4" l="1"/>
  <c r="I6506" i="4"/>
  <c r="G6508" i="4"/>
  <c r="H6507" i="4"/>
  <c r="F8663" i="4"/>
  <c r="J6507" i="4" l="1"/>
  <c r="I6507" i="4"/>
  <c r="G6509" i="4"/>
  <c r="H6508" i="4"/>
  <c r="F8664" i="4"/>
  <c r="J6508" i="4" l="1"/>
  <c r="I6508" i="4"/>
  <c r="G6510" i="4"/>
  <c r="H6509" i="4"/>
  <c r="F8665" i="4"/>
  <c r="J6509" i="4" l="1"/>
  <c r="I6509" i="4"/>
  <c r="G6511" i="4"/>
  <c r="H6510" i="4"/>
  <c r="F8666" i="4"/>
  <c r="J6510" i="4" l="1"/>
  <c r="I6510" i="4"/>
  <c r="G6512" i="4"/>
  <c r="H6511" i="4"/>
  <c r="F8667" i="4"/>
  <c r="J6511" i="4" l="1"/>
  <c r="I6511" i="4"/>
  <c r="G6513" i="4"/>
  <c r="H6512" i="4"/>
  <c r="F8668" i="4"/>
  <c r="J6512" i="4" l="1"/>
  <c r="I6512" i="4"/>
  <c r="G6514" i="4"/>
  <c r="H6513" i="4"/>
  <c r="F8669" i="4"/>
  <c r="J6513" i="4" l="1"/>
  <c r="I6513" i="4"/>
  <c r="G6515" i="4"/>
  <c r="H6514" i="4"/>
  <c r="F8670" i="4"/>
  <c r="J6514" i="4" l="1"/>
  <c r="I6514" i="4"/>
  <c r="G6516" i="4"/>
  <c r="H6515" i="4"/>
  <c r="F8671" i="4"/>
  <c r="J6515" i="4" l="1"/>
  <c r="I6515" i="4"/>
  <c r="G6517" i="4"/>
  <c r="H6516" i="4"/>
  <c r="F8672" i="4"/>
  <c r="J6516" i="4" l="1"/>
  <c r="I6516" i="4"/>
  <c r="G6518" i="4"/>
  <c r="H6517" i="4"/>
  <c r="F8673" i="4"/>
  <c r="J6517" i="4" l="1"/>
  <c r="I6517" i="4"/>
  <c r="G6519" i="4"/>
  <c r="H6518" i="4"/>
  <c r="F8674" i="4"/>
  <c r="J6518" i="4" l="1"/>
  <c r="I6518" i="4"/>
  <c r="G6520" i="4"/>
  <c r="H6519" i="4"/>
  <c r="F8675" i="4"/>
  <c r="J6519" i="4" l="1"/>
  <c r="I6519" i="4"/>
  <c r="G6521" i="4"/>
  <c r="H6520" i="4"/>
  <c r="F8676" i="4"/>
  <c r="J6520" i="4" l="1"/>
  <c r="I6520" i="4"/>
  <c r="G6522" i="4"/>
  <c r="H6521" i="4"/>
  <c r="F8677" i="4"/>
  <c r="J6521" i="4" l="1"/>
  <c r="I6521" i="4"/>
  <c r="G6523" i="4"/>
  <c r="H6522" i="4"/>
  <c r="F8678" i="4"/>
  <c r="J6522" i="4" l="1"/>
  <c r="I6522" i="4"/>
  <c r="G6524" i="4"/>
  <c r="H6523" i="4"/>
  <c r="F8679" i="4"/>
  <c r="J6523" i="4" l="1"/>
  <c r="I6523" i="4"/>
  <c r="G6525" i="4"/>
  <c r="H6524" i="4"/>
  <c r="F8680" i="4"/>
  <c r="J6524" i="4" l="1"/>
  <c r="I6524" i="4"/>
  <c r="G6526" i="4"/>
  <c r="H6525" i="4"/>
  <c r="F8681" i="4"/>
  <c r="J6525" i="4" l="1"/>
  <c r="I6525" i="4"/>
  <c r="G6527" i="4"/>
  <c r="H6526" i="4"/>
  <c r="F8682" i="4"/>
  <c r="J6526" i="4" l="1"/>
  <c r="I6526" i="4"/>
  <c r="G6528" i="4"/>
  <c r="H6527" i="4"/>
  <c r="F8683" i="4"/>
  <c r="J6527" i="4" l="1"/>
  <c r="I6527" i="4"/>
  <c r="G6529" i="4"/>
  <c r="H6528" i="4"/>
  <c r="F8684" i="4"/>
  <c r="J6528" i="4" l="1"/>
  <c r="I6528" i="4"/>
  <c r="G6530" i="4"/>
  <c r="H6529" i="4"/>
  <c r="F8685" i="4"/>
  <c r="J6529" i="4" l="1"/>
  <c r="I6529" i="4"/>
  <c r="G6531" i="4"/>
  <c r="H6530" i="4"/>
  <c r="F8686" i="4"/>
  <c r="J6530" i="4" l="1"/>
  <c r="I6530" i="4"/>
  <c r="G6532" i="4"/>
  <c r="H6531" i="4"/>
  <c r="F8687" i="4"/>
  <c r="J6531" i="4" l="1"/>
  <c r="I6531" i="4"/>
  <c r="G6533" i="4"/>
  <c r="H6532" i="4"/>
  <c r="F8688" i="4"/>
  <c r="J6532" i="4" l="1"/>
  <c r="I6532" i="4"/>
  <c r="G6534" i="4"/>
  <c r="H6533" i="4"/>
  <c r="F8689" i="4"/>
  <c r="J6533" i="4" l="1"/>
  <c r="I6533" i="4"/>
  <c r="G6535" i="4"/>
  <c r="H6534" i="4"/>
  <c r="F8690" i="4"/>
  <c r="J6534" i="4" l="1"/>
  <c r="I6534" i="4"/>
  <c r="G6536" i="4"/>
  <c r="H6535" i="4"/>
  <c r="F8691" i="4"/>
  <c r="J6535" i="4" l="1"/>
  <c r="I6535" i="4"/>
  <c r="G6537" i="4"/>
  <c r="H6536" i="4"/>
  <c r="F8692" i="4"/>
  <c r="J6536" i="4" l="1"/>
  <c r="I6536" i="4"/>
  <c r="G6538" i="4"/>
  <c r="H6537" i="4"/>
  <c r="F8693" i="4"/>
  <c r="J6537" i="4" l="1"/>
  <c r="I6537" i="4"/>
  <c r="G6539" i="4"/>
  <c r="H6538" i="4"/>
  <c r="F8694" i="4"/>
  <c r="J6538" i="4" l="1"/>
  <c r="I6538" i="4"/>
  <c r="G6540" i="4"/>
  <c r="H6539" i="4"/>
  <c r="F8695" i="4"/>
  <c r="J6539" i="4" l="1"/>
  <c r="I6539" i="4"/>
  <c r="G6541" i="4"/>
  <c r="H6540" i="4"/>
  <c r="F8696" i="4"/>
  <c r="J6540" i="4" l="1"/>
  <c r="I6540" i="4"/>
  <c r="G6542" i="4"/>
  <c r="H6541" i="4"/>
  <c r="F8697" i="4"/>
  <c r="J6541" i="4" l="1"/>
  <c r="I6541" i="4"/>
  <c r="G6543" i="4"/>
  <c r="H6542" i="4"/>
  <c r="F8698" i="4"/>
  <c r="J6542" i="4" l="1"/>
  <c r="I6542" i="4"/>
  <c r="G6544" i="4"/>
  <c r="H6543" i="4"/>
  <c r="F8699" i="4"/>
  <c r="J6543" i="4" l="1"/>
  <c r="I6543" i="4"/>
  <c r="G6545" i="4"/>
  <c r="H6544" i="4"/>
  <c r="F8700" i="4"/>
  <c r="J6544" i="4" l="1"/>
  <c r="I6544" i="4"/>
  <c r="G6546" i="4"/>
  <c r="H6545" i="4"/>
  <c r="F8701" i="4"/>
  <c r="J6545" i="4" l="1"/>
  <c r="I6545" i="4"/>
  <c r="G6547" i="4"/>
  <c r="H6546" i="4"/>
  <c r="F8702" i="4"/>
  <c r="J6546" i="4" l="1"/>
  <c r="I6546" i="4"/>
  <c r="G6548" i="4"/>
  <c r="H6547" i="4"/>
  <c r="F8703" i="4"/>
  <c r="J6547" i="4" l="1"/>
  <c r="I6547" i="4"/>
  <c r="G6549" i="4"/>
  <c r="H6548" i="4"/>
  <c r="F8704" i="4"/>
  <c r="J6548" i="4" l="1"/>
  <c r="I6548" i="4"/>
  <c r="G6550" i="4"/>
  <c r="H6549" i="4"/>
  <c r="F8705" i="4"/>
  <c r="J6549" i="4" l="1"/>
  <c r="I6549" i="4"/>
  <c r="G6551" i="4"/>
  <c r="H6550" i="4"/>
  <c r="F8706" i="4"/>
  <c r="J6550" i="4" l="1"/>
  <c r="I6550" i="4"/>
  <c r="G6552" i="4"/>
  <c r="H6551" i="4"/>
  <c r="F8707" i="4"/>
  <c r="J6551" i="4" l="1"/>
  <c r="I6551" i="4"/>
  <c r="G6553" i="4"/>
  <c r="H6552" i="4"/>
  <c r="F8708" i="4"/>
  <c r="J6552" i="4" l="1"/>
  <c r="I6552" i="4"/>
  <c r="G6554" i="4"/>
  <c r="H6553" i="4"/>
  <c r="F8709" i="4"/>
  <c r="J6553" i="4" l="1"/>
  <c r="I6553" i="4"/>
  <c r="G6555" i="4"/>
  <c r="H6554" i="4"/>
  <c r="F8710" i="4"/>
  <c r="J6554" i="4" l="1"/>
  <c r="I6554" i="4"/>
  <c r="G6556" i="4"/>
  <c r="H6555" i="4"/>
  <c r="F8711" i="4"/>
  <c r="J6555" i="4" l="1"/>
  <c r="I6555" i="4"/>
  <c r="G6557" i="4"/>
  <c r="H6556" i="4"/>
  <c r="F8712" i="4"/>
  <c r="J6556" i="4" l="1"/>
  <c r="I6556" i="4"/>
  <c r="G6558" i="4"/>
  <c r="H6557" i="4"/>
  <c r="F8713" i="4"/>
  <c r="J6557" i="4" l="1"/>
  <c r="I6557" i="4"/>
  <c r="G6559" i="4"/>
  <c r="H6558" i="4"/>
  <c r="F8714" i="4"/>
  <c r="J6558" i="4" l="1"/>
  <c r="I6558" i="4"/>
  <c r="G6560" i="4"/>
  <c r="H6559" i="4"/>
  <c r="F8715" i="4"/>
  <c r="J6559" i="4" l="1"/>
  <c r="I6559" i="4"/>
  <c r="G6561" i="4"/>
  <c r="H6560" i="4"/>
  <c r="F8716" i="4"/>
  <c r="J6560" i="4" l="1"/>
  <c r="I6560" i="4"/>
  <c r="G6562" i="4"/>
  <c r="H6561" i="4"/>
  <c r="F8717" i="4"/>
  <c r="J6561" i="4" l="1"/>
  <c r="I6561" i="4"/>
  <c r="G6563" i="4"/>
  <c r="H6562" i="4"/>
  <c r="F8718" i="4"/>
  <c r="J6562" i="4" l="1"/>
  <c r="I6562" i="4"/>
  <c r="G6564" i="4"/>
  <c r="H6563" i="4"/>
  <c r="F8719" i="4"/>
  <c r="J6563" i="4" l="1"/>
  <c r="I6563" i="4"/>
  <c r="G6565" i="4"/>
  <c r="H6564" i="4"/>
  <c r="F8720" i="4"/>
  <c r="J6564" i="4" l="1"/>
  <c r="I6564" i="4"/>
  <c r="G6566" i="4"/>
  <c r="H6565" i="4"/>
  <c r="F8721" i="4"/>
  <c r="J6565" i="4" l="1"/>
  <c r="I6565" i="4"/>
  <c r="G6567" i="4"/>
  <c r="H6566" i="4"/>
  <c r="F8722" i="4"/>
  <c r="J6566" i="4" l="1"/>
  <c r="I6566" i="4"/>
  <c r="G6568" i="4"/>
  <c r="H6567" i="4"/>
  <c r="F8723" i="4"/>
  <c r="J6567" i="4" l="1"/>
  <c r="I6567" i="4"/>
  <c r="G6569" i="4"/>
  <c r="H6568" i="4"/>
  <c r="F8724" i="4"/>
  <c r="J6568" i="4" l="1"/>
  <c r="I6568" i="4"/>
  <c r="G6570" i="4"/>
  <c r="H6569" i="4"/>
  <c r="F8725" i="4"/>
  <c r="J6569" i="4" l="1"/>
  <c r="I6569" i="4"/>
  <c r="G6571" i="4"/>
  <c r="H6570" i="4"/>
  <c r="F8726" i="4"/>
  <c r="J6570" i="4" l="1"/>
  <c r="I6570" i="4"/>
  <c r="G6572" i="4"/>
  <c r="H6571" i="4"/>
  <c r="F8727" i="4"/>
  <c r="J6571" i="4" l="1"/>
  <c r="I6571" i="4"/>
  <c r="G6573" i="4"/>
  <c r="H6572" i="4"/>
  <c r="F8728" i="4"/>
  <c r="J6572" i="4" l="1"/>
  <c r="I6572" i="4"/>
  <c r="G6574" i="4"/>
  <c r="H6573" i="4"/>
  <c r="F8729" i="4"/>
  <c r="J6573" i="4" l="1"/>
  <c r="I6573" i="4"/>
  <c r="G6575" i="4"/>
  <c r="H6574" i="4"/>
  <c r="F8730" i="4"/>
  <c r="J6574" i="4" l="1"/>
  <c r="I6574" i="4"/>
  <c r="G6576" i="4"/>
  <c r="H6575" i="4"/>
  <c r="F8731" i="4"/>
  <c r="J6575" i="4" l="1"/>
  <c r="I6575" i="4"/>
  <c r="G6577" i="4"/>
  <c r="H6576" i="4"/>
  <c r="F8732" i="4"/>
  <c r="J6576" i="4" l="1"/>
  <c r="I6576" i="4"/>
  <c r="G6578" i="4"/>
  <c r="H6577" i="4"/>
  <c r="F8733" i="4"/>
  <c r="J6577" i="4" l="1"/>
  <c r="I6577" i="4"/>
  <c r="G6579" i="4"/>
  <c r="H6578" i="4"/>
  <c r="F8734" i="4"/>
  <c r="J6578" i="4" l="1"/>
  <c r="I6578" i="4"/>
  <c r="G6580" i="4"/>
  <c r="H6579" i="4"/>
  <c r="F8735" i="4"/>
  <c r="J6579" i="4" l="1"/>
  <c r="I6579" i="4"/>
  <c r="G6581" i="4"/>
  <c r="H6580" i="4"/>
  <c r="F8736" i="4"/>
  <c r="J6580" i="4" l="1"/>
  <c r="I6580" i="4"/>
  <c r="G6582" i="4"/>
  <c r="H6581" i="4"/>
  <c r="F8737" i="4"/>
  <c r="J6581" i="4" l="1"/>
  <c r="I6581" i="4"/>
  <c r="G6583" i="4"/>
  <c r="H6582" i="4"/>
  <c r="F8738" i="4"/>
  <c r="J6582" i="4" l="1"/>
  <c r="I6582" i="4"/>
  <c r="G6584" i="4"/>
  <c r="H6583" i="4"/>
  <c r="F8739" i="4"/>
  <c r="J6583" i="4" l="1"/>
  <c r="I6583" i="4"/>
  <c r="G6585" i="4"/>
  <c r="H6584" i="4"/>
  <c r="F8740" i="4"/>
  <c r="J6584" i="4" l="1"/>
  <c r="I6584" i="4"/>
  <c r="G6586" i="4"/>
  <c r="H6585" i="4"/>
  <c r="F8741" i="4"/>
  <c r="J6585" i="4" l="1"/>
  <c r="I6585" i="4"/>
  <c r="G6587" i="4"/>
  <c r="H6586" i="4"/>
  <c r="F8742" i="4"/>
  <c r="J6586" i="4" l="1"/>
  <c r="I6586" i="4"/>
  <c r="G6588" i="4"/>
  <c r="H6587" i="4"/>
  <c r="F8743" i="4"/>
  <c r="J6587" i="4" l="1"/>
  <c r="I6587" i="4"/>
  <c r="G6589" i="4"/>
  <c r="H6588" i="4"/>
  <c r="F8744" i="4"/>
  <c r="J6588" i="4" l="1"/>
  <c r="I6588" i="4"/>
  <c r="G6590" i="4"/>
  <c r="H6589" i="4"/>
  <c r="F8745" i="4"/>
  <c r="J6589" i="4" l="1"/>
  <c r="I6589" i="4"/>
  <c r="G6591" i="4"/>
  <c r="H6590" i="4"/>
  <c r="F8746" i="4"/>
  <c r="J6590" i="4" l="1"/>
  <c r="I6590" i="4"/>
  <c r="G6592" i="4"/>
  <c r="H6591" i="4"/>
  <c r="F8747" i="4"/>
  <c r="J6591" i="4" l="1"/>
  <c r="I6591" i="4"/>
  <c r="G6593" i="4"/>
  <c r="H6592" i="4"/>
  <c r="F8748" i="4"/>
  <c r="J6592" i="4" l="1"/>
  <c r="I6592" i="4"/>
  <c r="G6594" i="4"/>
  <c r="H6593" i="4"/>
  <c r="F8749" i="4"/>
  <c r="J6593" i="4" l="1"/>
  <c r="I6593" i="4"/>
  <c r="G6595" i="4"/>
  <c r="H6594" i="4"/>
  <c r="F8750" i="4"/>
  <c r="J6594" i="4" l="1"/>
  <c r="I6594" i="4"/>
  <c r="G6596" i="4"/>
  <c r="H6595" i="4"/>
  <c r="F8751" i="4"/>
  <c r="J6595" i="4" l="1"/>
  <c r="I6595" i="4"/>
  <c r="G6597" i="4"/>
  <c r="H6596" i="4"/>
  <c r="F8752" i="4"/>
  <c r="J6596" i="4" l="1"/>
  <c r="I6596" i="4"/>
  <c r="G6598" i="4"/>
  <c r="H6597" i="4"/>
  <c r="F8753" i="4"/>
  <c r="J6597" i="4" l="1"/>
  <c r="I6597" i="4"/>
  <c r="G6599" i="4"/>
  <c r="H6598" i="4"/>
  <c r="F8754" i="4"/>
  <c r="J6598" i="4" l="1"/>
  <c r="I6598" i="4"/>
  <c r="G6600" i="4"/>
  <c r="H6599" i="4"/>
  <c r="F8755" i="4"/>
  <c r="J6599" i="4" l="1"/>
  <c r="I6599" i="4"/>
  <c r="G6601" i="4"/>
  <c r="H6600" i="4"/>
  <c r="F8756" i="4"/>
  <c r="J6600" i="4" l="1"/>
  <c r="I6600" i="4"/>
  <c r="G6602" i="4"/>
  <c r="H6601" i="4"/>
  <c r="F8757" i="4"/>
  <c r="J6601" i="4" l="1"/>
  <c r="I6601" i="4"/>
  <c r="G6603" i="4"/>
  <c r="H6602" i="4"/>
  <c r="F8758" i="4"/>
  <c r="J6602" i="4" l="1"/>
  <c r="I6602" i="4"/>
  <c r="G6604" i="4"/>
  <c r="H6603" i="4"/>
  <c r="F8759" i="4"/>
  <c r="J6603" i="4" l="1"/>
  <c r="I6603" i="4"/>
  <c r="G6605" i="4"/>
  <c r="H6604" i="4"/>
  <c r="F8760" i="4"/>
  <c r="J6604" i="4" l="1"/>
  <c r="I6604" i="4"/>
  <c r="G6606" i="4"/>
  <c r="H6605" i="4"/>
  <c r="F8761" i="4"/>
  <c r="J6605" i="4" l="1"/>
  <c r="I6605" i="4"/>
  <c r="G6607" i="4"/>
  <c r="H6606" i="4"/>
  <c r="F8762" i="4"/>
  <c r="J6606" i="4" l="1"/>
  <c r="I6606" i="4"/>
  <c r="G6608" i="4"/>
  <c r="H6607" i="4"/>
  <c r="F8763" i="4"/>
  <c r="J6607" i="4" l="1"/>
  <c r="I6607" i="4"/>
  <c r="G6609" i="4"/>
  <c r="H6608" i="4"/>
  <c r="F8764" i="4"/>
  <c r="J6608" i="4" l="1"/>
  <c r="I6608" i="4"/>
  <c r="G6610" i="4"/>
  <c r="H6609" i="4"/>
  <c r="F8765" i="4"/>
  <c r="J6609" i="4" l="1"/>
  <c r="I6609" i="4"/>
  <c r="G6611" i="4"/>
  <c r="H6610" i="4"/>
  <c r="F8766" i="4"/>
  <c r="J6610" i="4" l="1"/>
  <c r="I6610" i="4"/>
  <c r="G6612" i="4"/>
  <c r="H6611" i="4"/>
  <c r="F8767" i="4"/>
  <c r="J6611" i="4" l="1"/>
  <c r="I6611" i="4"/>
  <c r="G6613" i="4"/>
  <c r="H6612" i="4"/>
  <c r="F8768" i="4"/>
  <c r="J6612" i="4" l="1"/>
  <c r="I6612" i="4"/>
  <c r="G6614" i="4"/>
  <c r="H6613" i="4"/>
  <c r="F8769" i="4"/>
  <c r="J6613" i="4" l="1"/>
  <c r="I6613" i="4"/>
  <c r="G6615" i="4"/>
  <c r="H6614" i="4"/>
  <c r="F8770" i="4"/>
  <c r="J6614" i="4" l="1"/>
  <c r="I6614" i="4"/>
  <c r="G6616" i="4"/>
  <c r="H6615" i="4"/>
  <c r="F8771" i="4"/>
  <c r="J6615" i="4" l="1"/>
  <c r="I6615" i="4"/>
  <c r="G6617" i="4"/>
  <c r="H6616" i="4"/>
  <c r="F8772" i="4"/>
  <c r="J6616" i="4" l="1"/>
  <c r="I6616" i="4"/>
  <c r="G6618" i="4"/>
  <c r="H6617" i="4"/>
  <c r="F8773" i="4"/>
  <c r="J6617" i="4" l="1"/>
  <c r="I6617" i="4"/>
  <c r="G6619" i="4"/>
  <c r="H6618" i="4"/>
  <c r="F8774" i="4"/>
  <c r="J6618" i="4" l="1"/>
  <c r="I6618" i="4"/>
  <c r="G6620" i="4"/>
  <c r="H6619" i="4"/>
  <c r="F8775" i="4"/>
  <c r="J6619" i="4" l="1"/>
  <c r="I6619" i="4"/>
  <c r="G6621" i="4"/>
  <c r="H6620" i="4"/>
  <c r="F8776" i="4"/>
  <c r="J6620" i="4" l="1"/>
  <c r="I6620" i="4"/>
  <c r="G6622" i="4"/>
  <c r="H6621" i="4"/>
  <c r="F8777" i="4"/>
  <c r="J6621" i="4" l="1"/>
  <c r="I6621" i="4"/>
  <c r="G6623" i="4"/>
  <c r="H6622" i="4"/>
  <c r="F8778" i="4"/>
  <c r="J6622" i="4" l="1"/>
  <c r="I6622" i="4"/>
  <c r="G6624" i="4"/>
  <c r="H6623" i="4"/>
  <c r="F8779" i="4"/>
  <c r="J6623" i="4" l="1"/>
  <c r="I6623" i="4"/>
  <c r="G6625" i="4"/>
  <c r="H6624" i="4"/>
  <c r="F8780" i="4"/>
  <c r="J6624" i="4" l="1"/>
  <c r="I6624" i="4"/>
  <c r="G6626" i="4"/>
  <c r="H6625" i="4"/>
  <c r="F8781" i="4"/>
  <c r="J6625" i="4" l="1"/>
  <c r="I6625" i="4"/>
  <c r="G6627" i="4"/>
  <c r="H6626" i="4"/>
  <c r="F8782" i="4"/>
  <c r="J6626" i="4" l="1"/>
  <c r="I6626" i="4"/>
  <c r="G6628" i="4"/>
  <c r="H6627" i="4"/>
  <c r="F8783" i="4"/>
  <c r="J6627" i="4" l="1"/>
  <c r="I6627" i="4"/>
  <c r="G6629" i="4"/>
  <c r="H6628" i="4"/>
  <c r="F8784" i="4"/>
  <c r="J6628" i="4" l="1"/>
  <c r="I6628" i="4"/>
  <c r="G6630" i="4"/>
  <c r="H6629" i="4"/>
  <c r="F8785" i="4"/>
  <c r="J6629" i="4" l="1"/>
  <c r="I6629" i="4"/>
  <c r="G6631" i="4"/>
  <c r="H6630" i="4"/>
  <c r="F8786" i="4"/>
  <c r="J6630" i="4" l="1"/>
  <c r="I6630" i="4"/>
  <c r="G6632" i="4"/>
  <c r="H6631" i="4"/>
  <c r="F8787" i="4"/>
  <c r="J6631" i="4" l="1"/>
  <c r="I6631" i="4"/>
  <c r="G6633" i="4"/>
  <c r="H6632" i="4"/>
  <c r="F8788" i="4"/>
  <c r="J6632" i="4" l="1"/>
  <c r="I6632" i="4"/>
  <c r="G6634" i="4"/>
  <c r="H6633" i="4"/>
  <c r="F8789" i="4"/>
  <c r="J6633" i="4" l="1"/>
  <c r="I6633" i="4"/>
  <c r="G6635" i="4"/>
  <c r="H6634" i="4"/>
  <c r="F8790" i="4"/>
  <c r="J6634" i="4" l="1"/>
  <c r="I6634" i="4"/>
  <c r="G6636" i="4"/>
  <c r="H6635" i="4"/>
  <c r="F8791" i="4"/>
  <c r="J6635" i="4" l="1"/>
  <c r="I6635" i="4"/>
  <c r="G6637" i="4"/>
  <c r="H6636" i="4"/>
  <c r="F8792" i="4"/>
  <c r="J6636" i="4" l="1"/>
  <c r="I6636" i="4"/>
  <c r="G6638" i="4"/>
  <c r="H6637" i="4"/>
  <c r="F8793" i="4"/>
  <c r="J6637" i="4" l="1"/>
  <c r="I6637" i="4"/>
  <c r="G6639" i="4"/>
  <c r="H6638" i="4"/>
  <c r="F8794" i="4"/>
  <c r="J6638" i="4" l="1"/>
  <c r="I6638" i="4"/>
  <c r="G6640" i="4"/>
  <c r="H6639" i="4"/>
  <c r="F8795" i="4"/>
  <c r="J6639" i="4" l="1"/>
  <c r="I6639" i="4"/>
  <c r="G6641" i="4"/>
  <c r="H6640" i="4"/>
  <c r="F8796" i="4"/>
  <c r="J6640" i="4" l="1"/>
  <c r="I6640" i="4"/>
  <c r="G6642" i="4"/>
  <c r="H6641" i="4"/>
  <c r="F8797" i="4"/>
  <c r="J6641" i="4" l="1"/>
  <c r="I6641" i="4"/>
  <c r="G6643" i="4"/>
  <c r="H6642" i="4"/>
  <c r="F8798" i="4"/>
  <c r="J6642" i="4" l="1"/>
  <c r="I6642" i="4"/>
  <c r="G6644" i="4"/>
  <c r="H6643" i="4"/>
  <c r="F8799" i="4"/>
  <c r="J6643" i="4" l="1"/>
  <c r="I6643" i="4"/>
  <c r="G6645" i="4"/>
  <c r="H6644" i="4"/>
  <c r="F8800" i="4"/>
  <c r="J6644" i="4" l="1"/>
  <c r="I6644" i="4"/>
  <c r="G6646" i="4"/>
  <c r="H6645" i="4"/>
  <c r="F8801" i="4"/>
  <c r="J6645" i="4" l="1"/>
  <c r="I6645" i="4"/>
  <c r="G6647" i="4"/>
  <c r="H6646" i="4"/>
  <c r="F8802" i="4"/>
  <c r="J6646" i="4" l="1"/>
  <c r="I6646" i="4"/>
  <c r="G6648" i="4"/>
  <c r="H6647" i="4"/>
  <c r="F8803" i="4"/>
  <c r="J6647" i="4" l="1"/>
  <c r="I6647" i="4"/>
  <c r="G6649" i="4"/>
  <c r="H6648" i="4"/>
  <c r="F8804" i="4"/>
  <c r="J6648" i="4" l="1"/>
  <c r="I6648" i="4"/>
  <c r="G6650" i="4"/>
  <c r="H6649" i="4"/>
  <c r="F8805" i="4"/>
  <c r="J6649" i="4" l="1"/>
  <c r="I6649" i="4"/>
  <c r="G6651" i="4"/>
  <c r="H6650" i="4"/>
  <c r="F8806" i="4"/>
  <c r="J6650" i="4" l="1"/>
  <c r="I6650" i="4"/>
  <c r="G6652" i="4"/>
  <c r="H6651" i="4"/>
  <c r="F8807" i="4"/>
  <c r="J6651" i="4" l="1"/>
  <c r="I6651" i="4"/>
  <c r="G6653" i="4"/>
  <c r="H6652" i="4"/>
  <c r="F8808" i="4"/>
  <c r="J6652" i="4" l="1"/>
  <c r="I6652" i="4"/>
  <c r="G6654" i="4"/>
  <c r="H6653" i="4"/>
  <c r="F8809" i="4"/>
  <c r="J6653" i="4" l="1"/>
  <c r="I6653" i="4"/>
  <c r="G6655" i="4"/>
  <c r="H6654" i="4"/>
  <c r="F8810" i="4"/>
  <c r="J6654" i="4" l="1"/>
  <c r="I6654" i="4"/>
  <c r="G6656" i="4"/>
  <c r="H6655" i="4"/>
  <c r="F8811" i="4"/>
  <c r="J6655" i="4" l="1"/>
  <c r="I6655" i="4"/>
  <c r="G6657" i="4"/>
  <c r="H6656" i="4"/>
  <c r="F8812" i="4"/>
  <c r="J6656" i="4" l="1"/>
  <c r="I6656" i="4"/>
  <c r="G6658" i="4"/>
  <c r="H6657" i="4"/>
  <c r="F8813" i="4"/>
  <c r="J6657" i="4" l="1"/>
  <c r="I6657" i="4"/>
  <c r="G6659" i="4"/>
  <c r="H6658" i="4"/>
  <c r="F8814" i="4"/>
  <c r="J6658" i="4" l="1"/>
  <c r="I6658" i="4"/>
  <c r="G6660" i="4"/>
  <c r="H6659" i="4"/>
  <c r="F8815" i="4"/>
  <c r="J6659" i="4" l="1"/>
  <c r="I6659" i="4"/>
  <c r="G6661" i="4"/>
  <c r="H6660" i="4"/>
  <c r="F8816" i="4"/>
  <c r="J6660" i="4" l="1"/>
  <c r="I6660" i="4"/>
  <c r="G6662" i="4"/>
  <c r="H6661" i="4"/>
  <c r="F8817" i="4"/>
  <c r="J6661" i="4" l="1"/>
  <c r="I6661" i="4"/>
  <c r="G6663" i="4"/>
  <c r="H6662" i="4"/>
  <c r="F8818" i="4"/>
  <c r="J6662" i="4" l="1"/>
  <c r="I6662" i="4"/>
  <c r="G6664" i="4"/>
  <c r="H6663" i="4"/>
  <c r="F8819" i="4"/>
  <c r="J6663" i="4" l="1"/>
  <c r="I6663" i="4"/>
  <c r="G6665" i="4"/>
  <c r="H6664" i="4"/>
  <c r="F8820" i="4"/>
  <c r="J6664" i="4" l="1"/>
  <c r="I6664" i="4"/>
  <c r="G6666" i="4"/>
  <c r="H6665" i="4"/>
  <c r="F8821" i="4"/>
  <c r="J6665" i="4" l="1"/>
  <c r="I6665" i="4"/>
  <c r="G6667" i="4"/>
  <c r="H6666" i="4"/>
  <c r="F8822" i="4"/>
  <c r="J6666" i="4" l="1"/>
  <c r="I6666" i="4"/>
  <c r="G6668" i="4"/>
  <c r="H6667" i="4"/>
  <c r="F8823" i="4"/>
  <c r="J6667" i="4" l="1"/>
  <c r="I6667" i="4"/>
  <c r="G6669" i="4"/>
  <c r="H6668" i="4"/>
  <c r="F8824" i="4"/>
  <c r="J6668" i="4" l="1"/>
  <c r="I6668" i="4"/>
  <c r="G6670" i="4"/>
  <c r="H6669" i="4"/>
  <c r="F8825" i="4"/>
  <c r="J6669" i="4" l="1"/>
  <c r="I6669" i="4"/>
  <c r="G6671" i="4"/>
  <c r="H6670" i="4"/>
  <c r="F8826" i="4"/>
  <c r="J6670" i="4" l="1"/>
  <c r="I6670" i="4"/>
  <c r="G6672" i="4"/>
  <c r="H6671" i="4"/>
  <c r="F8827" i="4"/>
  <c r="J6671" i="4" l="1"/>
  <c r="I6671" i="4"/>
  <c r="G6673" i="4"/>
  <c r="H6672" i="4"/>
  <c r="F8828" i="4"/>
  <c r="J6672" i="4" l="1"/>
  <c r="I6672" i="4"/>
  <c r="G6674" i="4"/>
  <c r="H6673" i="4"/>
  <c r="F8829" i="4"/>
  <c r="J6673" i="4" l="1"/>
  <c r="I6673" i="4"/>
  <c r="G6675" i="4"/>
  <c r="H6674" i="4"/>
  <c r="F8830" i="4"/>
  <c r="J6674" i="4" l="1"/>
  <c r="I6674" i="4"/>
  <c r="G6676" i="4"/>
  <c r="H6675" i="4"/>
  <c r="F8831" i="4"/>
  <c r="J6675" i="4" l="1"/>
  <c r="I6675" i="4"/>
  <c r="G6677" i="4"/>
  <c r="H6676" i="4"/>
  <c r="F8832" i="4"/>
  <c r="J6676" i="4" l="1"/>
  <c r="I6676" i="4"/>
  <c r="G6678" i="4"/>
  <c r="H6677" i="4"/>
  <c r="F8833" i="4"/>
  <c r="J6677" i="4" l="1"/>
  <c r="I6677" i="4"/>
  <c r="G6679" i="4"/>
  <c r="H6678" i="4"/>
  <c r="F8834" i="4"/>
  <c r="J6678" i="4" l="1"/>
  <c r="I6678" i="4"/>
  <c r="G6680" i="4"/>
  <c r="H6679" i="4"/>
  <c r="F8835" i="4"/>
  <c r="J6679" i="4" l="1"/>
  <c r="I6679" i="4"/>
  <c r="G6681" i="4"/>
  <c r="H6680" i="4"/>
  <c r="F8836" i="4"/>
  <c r="J6680" i="4" l="1"/>
  <c r="I6680" i="4"/>
  <c r="G6682" i="4"/>
  <c r="H6681" i="4"/>
  <c r="F8837" i="4"/>
  <c r="J6681" i="4" l="1"/>
  <c r="I6681" i="4"/>
  <c r="G6683" i="4"/>
  <c r="H6682" i="4"/>
  <c r="F8838" i="4"/>
  <c r="J6682" i="4" l="1"/>
  <c r="I6682" i="4"/>
  <c r="G6684" i="4"/>
  <c r="H6683" i="4"/>
  <c r="F8839" i="4"/>
  <c r="J6683" i="4" l="1"/>
  <c r="I6683" i="4"/>
  <c r="G6685" i="4"/>
  <c r="H6684" i="4"/>
  <c r="F8840" i="4"/>
  <c r="J6684" i="4" l="1"/>
  <c r="I6684" i="4"/>
  <c r="G6686" i="4"/>
  <c r="H6685" i="4"/>
  <c r="F8841" i="4"/>
  <c r="J6685" i="4" l="1"/>
  <c r="I6685" i="4"/>
  <c r="G6687" i="4"/>
  <c r="H6686" i="4"/>
  <c r="F8842" i="4"/>
  <c r="J6686" i="4" l="1"/>
  <c r="I6686" i="4"/>
  <c r="G6688" i="4"/>
  <c r="H6687" i="4"/>
  <c r="F8843" i="4"/>
  <c r="J6687" i="4" l="1"/>
  <c r="I6687" i="4"/>
  <c r="G6689" i="4"/>
  <c r="H6688" i="4"/>
  <c r="F8844" i="4"/>
  <c r="J6688" i="4" l="1"/>
  <c r="I6688" i="4"/>
  <c r="G6690" i="4"/>
  <c r="H6689" i="4"/>
  <c r="F8845" i="4"/>
  <c r="J6689" i="4" l="1"/>
  <c r="I6689" i="4"/>
  <c r="G6691" i="4"/>
  <c r="H6690" i="4"/>
  <c r="F8846" i="4"/>
  <c r="J6690" i="4" l="1"/>
  <c r="I6690" i="4"/>
  <c r="G6692" i="4"/>
  <c r="H6691" i="4"/>
  <c r="F8847" i="4"/>
  <c r="J6691" i="4" l="1"/>
  <c r="I6691" i="4"/>
  <c r="G6693" i="4"/>
  <c r="H6692" i="4"/>
  <c r="F8848" i="4"/>
  <c r="J6692" i="4" l="1"/>
  <c r="I6692" i="4"/>
  <c r="G6694" i="4"/>
  <c r="H6693" i="4"/>
  <c r="F8849" i="4"/>
  <c r="J6693" i="4" l="1"/>
  <c r="I6693" i="4"/>
  <c r="G6695" i="4"/>
  <c r="H6694" i="4"/>
  <c r="F8850" i="4"/>
  <c r="J6694" i="4" l="1"/>
  <c r="I6694" i="4"/>
  <c r="G6696" i="4"/>
  <c r="H6695" i="4"/>
  <c r="F8851" i="4"/>
  <c r="J6695" i="4" l="1"/>
  <c r="I6695" i="4"/>
  <c r="G6697" i="4"/>
  <c r="H6696" i="4"/>
  <c r="F8852" i="4"/>
  <c r="J6696" i="4" l="1"/>
  <c r="I6696" i="4"/>
  <c r="G6698" i="4"/>
  <c r="H6697" i="4"/>
  <c r="F8853" i="4"/>
  <c r="J6697" i="4" l="1"/>
  <c r="I6697" i="4"/>
  <c r="G6699" i="4"/>
  <c r="H6698" i="4"/>
  <c r="F8854" i="4"/>
  <c r="J6698" i="4" l="1"/>
  <c r="I6698" i="4"/>
  <c r="G6700" i="4"/>
  <c r="H6699" i="4"/>
  <c r="F8855" i="4"/>
  <c r="J6699" i="4" l="1"/>
  <c r="I6699" i="4"/>
  <c r="G6701" i="4"/>
  <c r="H6700" i="4"/>
  <c r="F8856" i="4"/>
  <c r="J6700" i="4" l="1"/>
  <c r="I6700" i="4"/>
  <c r="G6702" i="4"/>
  <c r="H6701" i="4"/>
  <c r="F8857" i="4"/>
  <c r="J6701" i="4" l="1"/>
  <c r="I6701" i="4"/>
  <c r="G6703" i="4"/>
  <c r="H6702" i="4"/>
  <c r="F8858" i="4"/>
  <c r="J6702" i="4" l="1"/>
  <c r="I6702" i="4"/>
  <c r="G6704" i="4"/>
  <c r="H6703" i="4"/>
  <c r="F8859" i="4"/>
  <c r="J6703" i="4" l="1"/>
  <c r="I6703" i="4"/>
  <c r="G6705" i="4"/>
  <c r="H6704" i="4"/>
  <c r="F8860" i="4"/>
  <c r="J6704" i="4" l="1"/>
  <c r="I6704" i="4"/>
  <c r="G6706" i="4"/>
  <c r="H6705" i="4"/>
  <c r="F8861" i="4"/>
  <c r="J6705" i="4" l="1"/>
  <c r="I6705" i="4"/>
  <c r="G6707" i="4"/>
  <c r="H6706" i="4"/>
  <c r="F8862" i="4"/>
  <c r="J6706" i="4" l="1"/>
  <c r="I6706" i="4"/>
  <c r="G6708" i="4"/>
  <c r="H6707" i="4"/>
  <c r="F8863" i="4"/>
  <c r="J6707" i="4" l="1"/>
  <c r="I6707" i="4"/>
  <c r="G6709" i="4"/>
  <c r="H6708" i="4"/>
  <c r="F8864" i="4"/>
  <c r="J6708" i="4" l="1"/>
  <c r="I6708" i="4"/>
  <c r="G6710" i="4"/>
  <c r="H6709" i="4"/>
  <c r="F8865" i="4"/>
  <c r="J6709" i="4" l="1"/>
  <c r="I6709" i="4"/>
  <c r="G6711" i="4"/>
  <c r="H6710" i="4"/>
  <c r="F8866" i="4"/>
  <c r="J6710" i="4" l="1"/>
  <c r="I6710" i="4"/>
  <c r="G6712" i="4"/>
  <c r="H6711" i="4"/>
  <c r="F8867" i="4"/>
  <c r="J6711" i="4" l="1"/>
  <c r="I6711" i="4"/>
  <c r="G6713" i="4"/>
  <c r="H6712" i="4"/>
  <c r="F8868" i="4"/>
  <c r="J6712" i="4" l="1"/>
  <c r="I6712" i="4"/>
  <c r="G6714" i="4"/>
  <c r="H6713" i="4"/>
  <c r="F8869" i="4"/>
  <c r="J6713" i="4" l="1"/>
  <c r="I6713" i="4"/>
  <c r="G6715" i="4"/>
  <c r="H6714" i="4"/>
  <c r="F8870" i="4"/>
  <c r="J6714" i="4" l="1"/>
  <c r="I6714" i="4"/>
  <c r="G6716" i="4"/>
  <c r="H6715" i="4"/>
  <c r="F8871" i="4"/>
  <c r="J6715" i="4" l="1"/>
  <c r="I6715" i="4"/>
  <c r="G6717" i="4"/>
  <c r="H6716" i="4"/>
  <c r="F8872" i="4"/>
  <c r="J6716" i="4" l="1"/>
  <c r="I6716" i="4"/>
  <c r="G6718" i="4"/>
  <c r="H6717" i="4"/>
  <c r="F8873" i="4"/>
  <c r="J6717" i="4" l="1"/>
  <c r="I6717" i="4"/>
  <c r="G6719" i="4"/>
  <c r="H6718" i="4"/>
  <c r="F8874" i="4"/>
  <c r="J6718" i="4" l="1"/>
  <c r="I6718" i="4"/>
  <c r="G6720" i="4"/>
  <c r="H6719" i="4"/>
  <c r="F8875" i="4"/>
  <c r="J6719" i="4" l="1"/>
  <c r="I6719" i="4"/>
  <c r="G6721" i="4"/>
  <c r="H6720" i="4"/>
  <c r="F8876" i="4"/>
  <c r="J6720" i="4" l="1"/>
  <c r="I6720" i="4"/>
  <c r="G6722" i="4"/>
  <c r="H6721" i="4"/>
  <c r="F8877" i="4"/>
  <c r="J6721" i="4" l="1"/>
  <c r="I6721" i="4"/>
  <c r="G6723" i="4"/>
  <c r="H6722" i="4"/>
  <c r="F8878" i="4"/>
  <c r="J6722" i="4" l="1"/>
  <c r="I6722" i="4"/>
  <c r="G6724" i="4"/>
  <c r="H6723" i="4"/>
  <c r="F8879" i="4"/>
  <c r="J6723" i="4" l="1"/>
  <c r="I6723" i="4"/>
  <c r="G6725" i="4"/>
  <c r="H6724" i="4"/>
  <c r="F8880" i="4"/>
  <c r="J6724" i="4" l="1"/>
  <c r="I6724" i="4"/>
  <c r="G6726" i="4"/>
  <c r="H6725" i="4"/>
  <c r="F8881" i="4"/>
  <c r="J6725" i="4" l="1"/>
  <c r="I6725" i="4"/>
  <c r="G6727" i="4"/>
  <c r="H6726" i="4"/>
  <c r="F8882" i="4"/>
  <c r="J6726" i="4" l="1"/>
  <c r="I6726" i="4"/>
  <c r="G6728" i="4"/>
  <c r="H6727" i="4"/>
  <c r="F8883" i="4"/>
  <c r="J6727" i="4" l="1"/>
  <c r="I6727" i="4"/>
  <c r="G6729" i="4"/>
  <c r="H6728" i="4"/>
  <c r="F8884" i="4"/>
  <c r="J6728" i="4" l="1"/>
  <c r="I6728" i="4"/>
  <c r="G6730" i="4"/>
  <c r="H6729" i="4"/>
  <c r="F8885" i="4"/>
  <c r="J6729" i="4" l="1"/>
  <c r="I6729" i="4"/>
  <c r="G6731" i="4"/>
  <c r="H6730" i="4"/>
  <c r="F8886" i="4"/>
  <c r="J6730" i="4" l="1"/>
  <c r="I6730" i="4"/>
  <c r="G6732" i="4"/>
  <c r="H6731" i="4"/>
  <c r="F8887" i="4"/>
  <c r="J6731" i="4" l="1"/>
  <c r="I6731" i="4"/>
  <c r="G6733" i="4"/>
  <c r="H6732" i="4"/>
  <c r="F8888" i="4"/>
  <c r="J6732" i="4" l="1"/>
  <c r="I6732" i="4"/>
  <c r="G6734" i="4"/>
  <c r="H6733" i="4"/>
  <c r="F8889" i="4"/>
  <c r="J6733" i="4" l="1"/>
  <c r="I6733" i="4"/>
  <c r="G6735" i="4"/>
  <c r="H6734" i="4"/>
  <c r="F8890" i="4"/>
  <c r="J6734" i="4" l="1"/>
  <c r="I6734" i="4"/>
  <c r="G6736" i="4"/>
  <c r="H6735" i="4"/>
  <c r="F8891" i="4"/>
  <c r="J6735" i="4" l="1"/>
  <c r="I6735" i="4"/>
  <c r="G6737" i="4"/>
  <c r="H6736" i="4"/>
  <c r="F8892" i="4"/>
  <c r="J6736" i="4" l="1"/>
  <c r="I6736" i="4"/>
  <c r="G6738" i="4"/>
  <c r="H6737" i="4"/>
  <c r="F8893" i="4"/>
  <c r="J6737" i="4" l="1"/>
  <c r="I6737" i="4"/>
  <c r="G6739" i="4"/>
  <c r="H6738" i="4"/>
  <c r="F8894" i="4"/>
  <c r="J6738" i="4" l="1"/>
  <c r="I6738" i="4"/>
  <c r="G6740" i="4"/>
  <c r="H6739" i="4"/>
  <c r="F8895" i="4"/>
  <c r="J6739" i="4" l="1"/>
  <c r="I6739" i="4"/>
  <c r="G6741" i="4"/>
  <c r="H6740" i="4"/>
  <c r="F8896" i="4"/>
  <c r="J6740" i="4" l="1"/>
  <c r="I6740" i="4"/>
  <c r="G6742" i="4"/>
  <c r="H6741" i="4"/>
  <c r="F8897" i="4"/>
  <c r="J6741" i="4" l="1"/>
  <c r="I6741" i="4"/>
  <c r="G6743" i="4"/>
  <c r="H6742" i="4"/>
  <c r="F8898" i="4"/>
  <c r="J6742" i="4" l="1"/>
  <c r="I6742" i="4"/>
  <c r="G6744" i="4"/>
  <c r="H6743" i="4"/>
  <c r="F8899" i="4"/>
  <c r="J6743" i="4" l="1"/>
  <c r="I6743" i="4"/>
  <c r="G6745" i="4"/>
  <c r="H6744" i="4"/>
  <c r="F8900" i="4"/>
  <c r="J6744" i="4" l="1"/>
  <c r="I6744" i="4"/>
  <c r="G6746" i="4"/>
  <c r="H6745" i="4"/>
  <c r="F8901" i="4"/>
  <c r="J6745" i="4" l="1"/>
  <c r="I6745" i="4"/>
  <c r="G6747" i="4"/>
  <c r="H6746" i="4"/>
  <c r="F8902" i="4"/>
  <c r="J6746" i="4" l="1"/>
  <c r="I6746" i="4"/>
  <c r="G6748" i="4"/>
  <c r="H6747" i="4"/>
  <c r="F8903" i="4"/>
  <c r="J6747" i="4" l="1"/>
  <c r="I6747" i="4"/>
  <c r="G6749" i="4"/>
  <c r="H6748" i="4"/>
  <c r="F8904" i="4"/>
  <c r="J6748" i="4" l="1"/>
  <c r="I6748" i="4"/>
  <c r="G6750" i="4"/>
  <c r="H6749" i="4"/>
  <c r="F8905" i="4"/>
  <c r="J6749" i="4" l="1"/>
  <c r="I6749" i="4"/>
  <c r="G6751" i="4"/>
  <c r="H6750" i="4"/>
  <c r="F8906" i="4"/>
  <c r="J6750" i="4" l="1"/>
  <c r="I6750" i="4"/>
  <c r="G6752" i="4"/>
  <c r="H6751" i="4"/>
  <c r="F8907" i="4"/>
  <c r="J6751" i="4" l="1"/>
  <c r="I6751" i="4"/>
  <c r="G6753" i="4"/>
  <c r="H6752" i="4"/>
  <c r="F8908" i="4"/>
  <c r="J6752" i="4" l="1"/>
  <c r="I6752" i="4"/>
  <c r="G6754" i="4"/>
  <c r="H6753" i="4"/>
  <c r="F8909" i="4"/>
  <c r="J6753" i="4" l="1"/>
  <c r="I6753" i="4"/>
  <c r="G6755" i="4"/>
  <c r="H6754" i="4"/>
  <c r="F8910" i="4"/>
  <c r="J6754" i="4" l="1"/>
  <c r="I6754" i="4"/>
  <c r="G6756" i="4"/>
  <c r="H6755" i="4"/>
  <c r="F8911" i="4"/>
  <c r="J6755" i="4" l="1"/>
  <c r="I6755" i="4"/>
  <c r="G6757" i="4"/>
  <c r="H6756" i="4"/>
  <c r="F8912" i="4"/>
  <c r="J6756" i="4" l="1"/>
  <c r="I6756" i="4"/>
  <c r="G6758" i="4"/>
  <c r="H6757" i="4"/>
  <c r="F8913" i="4"/>
  <c r="J6757" i="4" l="1"/>
  <c r="I6757" i="4"/>
  <c r="G6759" i="4"/>
  <c r="H6758" i="4"/>
  <c r="F8914" i="4"/>
  <c r="J6758" i="4" l="1"/>
  <c r="I6758" i="4"/>
  <c r="G6760" i="4"/>
  <c r="H6759" i="4"/>
  <c r="F8915" i="4"/>
  <c r="J6759" i="4" l="1"/>
  <c r="I6759" i="4"/>
  <c r="G6761" i="4"/>
  <c r="H6760" i="4"/>
  <c r="F8916" i="4"/>
  <c r="J6760" i="4" l="1"/>
  <c r="I6760" i="4"/>
  <c r="G6762" i="4"/>
  <c r="H6761" i="4"/>
  <c r="F8917" i="4"/>
  <c r="J6761" i="4" l="1"/>
  <c r="I6761" i="4"/>
  <c r="G6763" i="4"/>
  <c r="H6762" i="4"/>
  <c r="F8918" i="4"/>
  <c r="J6762" i="4" l="1"/>
  <c r="I6762" i="4"/>
  <c r="G6764" i="4"/>
  <c r="H6763" i="4"/>
  <c r="F8919" i="4"/>
  <c r="J6763" i="4" l="1"/>
  <c r="I6763" i="4"/>
  <c r="G6765" i="4"/>
  <c r="H6764" i="4"/>
  <c r="F8920" i="4"/>
  <c r="J6764" i="4" l="1"/>
  <c r="I6764" i="4"/>
  <c r="G6766" i="4"/>
  <c r="H6765" i="4"/>
  <c r="F8921" i="4"/>
  <c r="J6765" i="4" l="1"/>
  <c r="I6765" i="4"/>
  <c r="G6767" i="4"/>
  <c r="H6766" i="4"/>
  <c r="F8922" i="4"/>
  <c r="J6766" i="4" l="1"/>
  <c r="I6766" i="4"/>
  <c r="G6768" i="4"/>
  <c r="H6767" i="4"/>
  <c r="F8923" i="4"/>
  <c r="J6767" i="4" l="1"/>
  <c r="I6767" i="4"/>
  <c r="G6769" i="4"/>
  <c r="H6768" i="4"/>
  <c r="F8924" i="4"/>
  <c r="J6768" i="4" l="1"/>
  <c r="I6768" i="4"/>
  <c r="G6770" i="4"/>
  <c r="H6769" i="4"/>
  <c r="F8925" i="4"/>
  <c r="J6769" i="4" l="1"/>
  <c r="I6769" i="4"/>
  <c r="G6771" i="4"/>
  <c r="H6770" i="4"/>
  <c r="F8926" i="4"/>
  <c r="J6770" i="4" l="1"/>
  <c r="I6770" i="4"/>
  <c r="G6772" i="4"/>
  <c r="H6771" i="4"/>
  <c r="F8927" i="4"/>
  <c r="J6771" i="4" l="1"/>
  <c r="I6771" i="4"/>
  <c r="G6773" i="4"/>
  <c r="H6772" i="4"/>
  <c r="F8928" i="4"/>
  <c r="J6772" i="4" l="1"/>
  <c r="I6772" i="4"/>
  <c r="G6774" i="4"/>
  <c r="H6773" i="4"/>
  <c r="F8929" i="4"/>
  <c r="J6773" i="4" l="1"/>
  <c r="I6773" i="4"/>
  <c r="G6775" i="4"/>
  <c r="H6774" i="4"/>
  <c r="F8930" i="4"/>
  <c r="J6774" i="4" l="1"/>
  <c r="I6774" i="4"/>
  <c r="G6776" i="4"/>
  <c r="H6775" i="4"/>
  <c r="F8931" i="4"/>
  <c r="J6775" i="4" l="1"/>
  <c r="I6775" i="4"/>
  <c r="G6777" i="4"/>
  <c r="H6776" i="4"/>
  <c r="F8932" i="4"/>
  <c r="J6776" i="4" l="1"/>
  <c r="I6776" i="4"/>
  <c r="G6778" i="4"/>
  <c r="H6777" i="4"/>
  <c r="F8933" i="4"/>
  <c r="J6777" i="4" l="1"/>
  <c r="I6777" i="4"/>
  <c r="G6779" i="4"/>
  <c r="H6778" i="4"/>
  <c r="F8934" i="4"/>
  <c r="J6778" i="4" l="1"/>
  <c r="I6778" i="4"/>
  <c r="G6780" i="4"/>
  <c r="H6779" i="4"/>
  <c r="F8935" i="4"/>
  <c r="J6779" i="4" l="1"/>
  <c r="I6779" i="4"/>
  <c r="G6781" i="4"/>
  <c r="H6780" i="4"/>
  <c r="F8936" i="4"/>
  <c r="J6780" i="4" l="1"/>
  <c r="I6780" i="4"/>
  <c r="G6782" i="4"/>
  <c r="H6781" i="4"/>
  <c r="F8937" i="4"/>
  <c r="J6781" i="4" l="1"/>
  <c r="I6781" i="4"/>
  <c r="G6783" i="4"/>
  <c r="H6782" i="4"/>
  <c r="F8938" i="4"/>
  <c r="J6782" i="4" l="1"/>
  <c r="I6782" i="4"/>
  <c r="G6784" i="4"/>
  <c r="H6783" i="4"/>
  <c r="F8939" i="4"/>
  <c r="J6783" i="4" l="1"/>
  <c r="I6783" i="4"/>
  <c r="G6785" i="4"/>
  <c r="H6784" i="4"/>
  <c r="F8940" i="4"/>
  <c r="J6784" i="4" l="1"/>
  <c r="I6784" i="4"/>
  <c r="G6786" i="4"/>
  <c r="H6785" i="4"/>
  <c r="F8941" i="4"/>
  <c r="J6785" i="4" l="1"/>
  <c r="I6785" i="4"/>
  <c r="G6787" i="4"/>
  <c r="H6786" i="4"/>
  <c r="F8942" i="4"/>
  <c r="J6786" i="4" l="1"/>
  <c r="I6786" i="4"/>
  <c r="G6788" i="4"/>
  <c r="H6787" i="4"/>
  <c r="F8943" i="4"/>
  <c r="J6787" i="4" l="1"/>
  <c r="I6787" i="4"/>
  <c r="G6789" i="4"/>
  <c r="H6788" i="4"/>
  <c r="F8944" i="4"/>
  <c r="J6788" i="4" l="1"/>
  <c r="I6788" i="4"/>
  <c r="G6790" i="4"/>
  <c r="H6789" i="4"/>
  <c r="F8945" i="4"/>
  <c r="J6789" i="4" l="1"/>
  <c r="I6789" i="4"/>
  <c r="G6791" i="4"/>
  <c r="H6790" i="4"/>
  <c r="F8946" i="4"/>
  <c r="J6790" i="4" l="1"/>
  <c r="I6790" i="4"/>
  <c r="G6792" i="4"/>
  <c r="H6791" i="4"/>
  <c r="F8947" i="4"/>
  <c r="J6791" i="4" l="1"/>
  <c r="I6791" i="4"/>
  <c r="G6793" i="4"/>
  <c r="H6792" i="4"/>
  <c r="F8948" i="4"/>
  <c r="J6792" i="4" l="1"/>
  <c r="I6792" i="4"/>
  <c r="G6794" i="4"/>
  <c r="H6793" i="4"/>
  <c r="F8949" i="4"/>
  <c r="J6793" i="4" l="1"/>
  <c r="I6793" i="4"/>
  <c r="G6795" i="4"/>
  <c r="H6794" i="4"/>
  <c r="F8950" i="4"/>
  <c r="J6794" i="4" l="1"/>
  <c r="I6794" i="4"/>
  <c r="G6796" i="4"/>
  <c r="H6795" i="4"/>
  <c r="F8951" i="4"/>
  <c r="J6795" i="4" l="1"/>
  <c r="I6795" i="4"/>
  <c r="G6797" i="4"/>
  <c r="H6796" i="4"/>
  <c r="F8952" i="4"/>
  <c r="J6796" i="4" l="1"/>
  <c r="I6796" i="4"/>
  <c r="G6798" i="4"/>
  <c r="H6797" i="4"/>
  <c r="F8953" i="4"/>
  <c r="J6797" i="4" l="1"/>
  <c r="I6797" i="4"/>
  <c r="G6799" i="4"/>
  <c r="H6798" i="4"/>
  <c r="F8954" i="4"/>
  <c r="J6798" i="4" l="1"/>
  <c r="I6798" i="4"/>
  <c r="G6800" i="4"/>
  <c r="H6799" i="4"/>
  <c r="F8955" i="4"/>
  <c r="J6799" i="4" l="1"/>
  <c r="I6799" i="4"/>
  <c r="G6801" i="4"/>
  <c r="H6800" i="4"/>
  <c r="F8956" i="4"/>
  <c r="J6800" i="4" l="1"/>
  <c r="I6800" i="4"/>
  <c r="G6802" i="4"/>
  <c r="H6801" i="4"/>
  <c r="F8957" i="4"/>
  <c r="J6801" i="4" l="1"/>
  <c r="I6801" i="4"/>
  <c r="G6803" i="4"/>
  <c r="H6802" i="4"/>
  <c r="F8958" i="4"/>
  <c r="J6802" i="4" l="1"/>
  <c r="I6802" i="4"/>
  <c r="G6804" i="4"/>
  <c r="H6803" i="4"/>
  <c r="F8959" i="4"/>
  <c r="J6803" i="4" l="1"/>
  <c r="I6803" i="4"/>
  <c r="G6805" i="4"/>
  <c r="H6804" i="4"/>
  <c r="F8960" i="4"/>
  <c r="J6804" i="4" l="1"/>
  <c r="I6804" i="4"/>
  <c r="G6806" i="4"/>
  <c r="H6805" i="4"/>
  <c r="F8961" i="4"/>
  <c r="J6805" i="4" l="1"/>
  <c r="I6805" i="4"/>
  <c r="G6807" i="4"/>
  <c r="H6806" i="4"/>
  <c r="F8962" i="4"/>
  <c r="J6806" i="4" l="1"/>
  <c r="I6806" i="4"/>
  <c r="G6808" i="4"/>
  <c r="H6807" i="4"/>
  <c r="F8963" i="4"/>
  <c r="J6807" i="4" l="1"/>
  <c r="I6807" i="4"/>
  <c r="G6809" i="4"/>
  <c r="H6808" i="4"/>
  <c r="F8964" i="4"/>
  <c r="J6808" i="4" l="1"/>
  <c r="I6808" i="4"/>
  <c r="G6810" i="4"/>
  <c r="H6809" i="4"/>
  <c r="F8965" i="4"/>
  <c r="J6809" i="4" l="1"/>
  <c r="I6809" i="4"/>
  <c r="G6811" i="4"/>
  <c r="H6810" i="4"/>
  <c r="F8966" i="4"/>
  <c r="J6810" i="4" l="1"/>
  <c r="I6810" i="4"/>
  <c r="G6812" i="4"/>
  <c r="H6811" i="4"/>
  <c r="F8967" i="4"/>
  <c r="J6811" i="4" l="1"/>
  <c r="I6811" i="4"/>
  <c r="G6813" i="4"/>
  <c r="H6812" i="4"/>
  <c r="F8968" i="4"/>
  <c r="J6812" i="4" l="1"/>
  <c r="I6812" i="4"/>
  <c r="G6814" i="4"/>
  <c r="H6813" i="4"/>
  <c r="F8969" i="4"/>
  <c r="J6813" i="4" l="1"/>
  <c r="I6813" i="4"/>
  <c r="G6815" i="4"/>
  <c r="H6814" i="4"/>
  <c r="F8970" i="4"/>
  <c r="J6814" i="4" l="1"/>
  <c r="I6814" i="4"/>
  <c r="G6816" i="4"/>
  <c r="H6815" i="4"/>
  <c r="F8971" i="4"/>
  <c r="J6815" i="4" l="1"/>
  <c r="I6815" i="4"/>
  <c r="G6817" i="4"/>
  <c r="H6816" i="4"/>
  <c r="F8972" i="4"/>
  <c r="J6816" i="4" l="1"/>
  <c r="I6816" i="4"/>
  <c r="G6818" i="4"/>
  <c r="H6817" i="4"/>
  <c r="F8973" i="4"/>
  <c r="J6817" i="4" l="1"/>
  <c r="I6817" i="4"/>
  <c r="G6819" i="4"/>
  <c r="H6818" i="4"/>
  <c r="F8974" i="4"/>
  <c r="J6818" i="4" l="1"/>
  <c r="I6818" i="4"/>
  <c r="G6820" i="4"/>
  <c r="H6819" i="4"/>
  <c r="F8975" i="4"/>
  <c r="J6819" i="4" l="1"/>
  <c r="I6819" i="4"/>
  <c r="G6821" i="4"/>
  <c r="H6820" i="4"/>
  <c r="F8976" i="4"/>
  <c r="J6820" i="4" l="1"/>
  <c r="I6820" i="4"/>
  <c r="G6822" i="4"/>
  <c r="H6821" i="4"/>
  <c r="F8977" i="4"/>
  <c r="J6821" i="4" l="1"/>
  <c r="I6821" i="4"/>
  <c r="G6823" i="4"/>
  <c r="H6822" i="4"/>
  <c r="F8978" i="4"/>
  <c r="J6822" i="4" l="1"/>
  <c r="I6822" i="4"/>
  <c r="G6824" i="4"/>
  <c r="H6823" i="4"/>
  <c r="F8979" i="4"/>
  <c r="J6823" i="4" l="1"/>
  <c r="I6823" i="4"/>
  <c r="G6825" i="4"/>
  <c r="H6824" i="4"/>
  <c r="F8980" i="4"/>
  <c r="J6824" i="4" l="1"/>
  <c r="I6824" i="4"/>
  <c r="G6826" i="4"/>
  <c r="H6825" i="4"/>
  <c r="F8981" i="4"/>
  <c r="J6825" i="4" l="1"/>
  <c r="I6825" i="4"/>
  <c r="G6827" i="4"/>
  <c r="H6826" i="4"/>
  <c r="F8982" i="4"/>
  <c r="J6826" i="4" l="1"/>
  <c r="I6826" i="4"/>
  <c r="G6828" i="4"/>
  <c r="H6827" i="4"/>
  <c r="F8983" i="4"/>
  <c r="J6827" i="4" l="1"/>
  <c r="I6827" i="4"/>
  <c r="G6829" i="4"/>
  <c r="H6828" i="4"/>
  <c r="F8984" i="4"/>
  <c r="J6828" i="4" l="1"/>
  <c r="I6828" i="4"/>
  <c r="G6830" i="4"/>
  <c r="H6829" i="4"/>
  <c r="F8985" i="4"/>
  <c r="J6829" i="4" l="1"/>
  <c r="I6829" i="4"/>
  <c r="G6831" i="4"/>
  <c r="H6830" i="4"/>
  <c r="F8986" i="4"/>
  <c r="J6830" i="4" l="1"/>
  <c r="I6830" i="4"/>
  <c r="G6832" i="4"/>
  <c r="H6831" i="4"/>
  <c r="F8987" i="4"/>
  <c r="J6831" i="4" l="1"/>
  <c r="I6831" i="4"/>
  <c r="G6833" i="4"/>
  <c r="H6832" i="4"/>
  <c r="F8988" i="4"/>
  <c r="J6832" i="4" l="1"/>
  <c r="I6832" i="4"/>
  <c r="G6834" i="4"/>
  <c r="H6833" i="4"/>
  <c r="F8989" i="4"/>
  <c r="J6833" i="4" l="1"/>
  <c r="I6833" i="4"/>
  <c r="G6835" i="4"/>
  <c r="H6834" i="4"/>
  <c r="F8990" i="4"/>
  <c r="J6834" i="4" l="1"/>
  <c r="I6834" i="4"/>
  <c r="G6836" i="4"/>
  <c r="H6835" i="4"/>
  <c r="F8991" i="4"/>
  <c r="J6835" i="4" l="1"/>
  <c r="I6835" i="4"/>
  <c r="G6837" i="4"/>
  <c r="H6836" i="4"/>
  <c r="F8992" i="4"/>
  <c r="J6836" i="4" l="1"/>
  <c r="I6836" i="4"/>
  <c r="G6838" i="4"/>
  <c r="H6837" i="4"/>
  <c r="F8993" i="4"/>
  <c r="J6837" i="4" l="1"/>
  <c r="I6837" i="4"/>
  <c r="G6839" i="4"/>
  <c r="H6838" i="4"/>
  <c r="F8994" i="4"/>
  <c r="J6838" i="4" l="1"/>
  <c r="I6838" i="4"/>
  <c r="G6840" i="4"/>
  <c r="H6839" i="4"/>
  <c r="F8995" i="4"/>
  <c r="J6839" i="4" l="1"/>
  <c r="I6839" i="4"/>
  <c r="G6841" i="4"/>
  <c r="H6840" i="4"/>
  <c r="F8996" i="4"/>
  <c r="J6840" i="4" l="1"/>
  <c r="I6840" i="4"/>
  <c r="G6842" i="4"/>
  <c r="H6841" i="4"/>
  <c r="F8997" i="4"/>
  <c r="J6841" i="4" l="1"/>
  <c r="I6841" i="4"/>
  <c r="G6843" i="4"/>
  <c r="H6842" i="4"/>
  <c r="F8998" i="4"/>
  <c r="J6842" i="4" l="1"/>
  <c r="I6842" i="4"/>
  <c r="G6844" i="4"/>
  <c r="H6843" i="4"/>
  <c r="F8999" i="4"/>
  <c r="J6843" i="4" l="1"/>
  <c r="I6843" i="4"/>
  <c r="G6845" i="4"/>
  <c r="H6844" i="4"/>
  <c r="F9000" i="4"/>
  <c r="J6844" i="4" l="1"/>
  <c r="I6844" i="4"/>
  <c r="G6846" i="4"/>
  <c r="H6845" i="4"/>
  <c r="F9001" i="4"/>
  <c r="J6845" i="4" l="1"/>
  <c r="I6845" i="4"/>
  <c r="G6847" i="4"/>
  <c r="H6846" i="4"/>
  <c r="F9002" i="4"/>
  <c r="J6846" i="4" l="1"/>
  <c r="I6846" i="4"/>
  <c r="G6848" i="4"/>
  <c r="H6847" i="4"/>
  <c r="F9003" i="4"/>
  <c r="J6847" i="4" l="1"/>
  <c r="I6847" i="4"/>
  <c r="G6849" i="4"/>
  <c r="H6848" i="4"/>
  <c r="F9004" i="4"/>
  <c r="J6848" i="4" l="1"/>
  <c r="I6848" i="4"/>
  <c r="G6850" i="4"/>
  <c r="H6849" i="4"/>
  <c r="F9005" i="4"/>
  <c r="J6849" i="4" l="1"/>
  <c r="I6849" i="4"/>
  <c r="G6851" i="4"/>
  <c r="H6850" i="4"/>
  <c r="F9006" i="4"/>
  <c r="J6850" i="4" l="1"/>
  <c r="I6850" i="4"/>
  <c r="G6852" i="4"/>
  <c r="H6851" i="4"/>
  <c r="F9007" i="4"/>
  <c r="J6851" i="4" l="1"/>
  <c r="I6851" i="4"/>
  <c r="G6853" i="4"/>
  <c r="H6852" i="4"/>
  <c r="F9008" i="4"/>
  <c r="J6852" i="4" l="1"/>
  <c r="I6852" i="4"/>
  <c r="G6854" i="4"/>
  <c r="H6853" i="4"/>
  <c r="F9009" i="4"/>
  <c r="J6853" i="4" l="1"/>
  <c r="I6853" i="4"/>
  <c r="G6855" i="4"/>
  <c r="H6854" i="4"/>
  <c r="F9010" i="4"/>
  <c r="J6854" i="4" l="1"/>
  <c r="I6854" i="4"/>
  <c r="G6856" i="4"/>
  <c r="H6855" i="4"/>
  <c r="F9011" i="4"/>
  <c r="J6855" i="4" l="1"/>
  <c r="I6855" i="4"/>
  <c r="G6857" i="4"/>
  <c r="H6856" i="4"/>
  <c r="F9012" i="4"/>
  <c r="J6856" i="4" l="1"/>
  <c r="I6856" i="4"/>
  <c r="G6858" i="4"/>
  <c r="H6857" i="4"/>
  <c r="F9013" i="4"/>
  <c r="J6857" i="4" l="1"/>
  <c r="I6857" i="4"/>
  <c r="G6859" i="4"/>
  <c r="H6858" i="4"/>
  <c r="F9014" i="4"/>
  <c r="J6858" i="4" l="1"/>
  <c r="I6858" i="4"/>
  <c r="G6860" i="4"/>
  <c r="H6859" i="4"/>
  <c r="F9015" i="4"/>
  <c r="J6859" i="4" l="1"/>
  <c r="I6859" i="4"/>
  <c r="G6861" i="4"/>
  <c r="H6860" i="4"/>
  <c r="F9016" i="4"/>
  <c r="J6860" i="4" l="1"/>
  <c r="I6860" i="4"/>
  <c r="G6862" i="4"/>
  <c r="H6861" i="4"/>
  <c r="F9017" i="4"/>
  <c r="J6861" i="4" l="1"/>
  <c r="I6861" i="4"/>
  <c r="G6863" i="4"/>
  <c r="H6862" i="4"/>
  <c r="F9018" i="4"/>
  <c r="J6862" i="4" l="1"/>
  <c r="I6862" i="4"/>
  <c r="G6864" i="4"/>
  <c r="H6863" i="4"/>
  <c r="F9019" i="4"/>
  <c r="J6863" i="4" l="1"/>
  <c r="I6863" i="4"/>
  <c r="G6865" i="4"/>
  <c r="H6864" i="4"/>
  <c r="F9020" i="4"/>
  <c r="J6864" i="4" l="1"/>
  <c r="I6864" i="4"/>
  <c r="G6866" i="4"/>
  <c r="H6865" i="4"/>
  <c r="F9021" i="4"/>
  <c r="J6865" i="4" l="1"/>
  <c r="I6865" i="4"/>
  <c r="G6867" i="4"/>
  <c r="H6866" i="4"/>
  <c r="F9022" i="4"/>
  <c r="J6866" i="4" l="1"/>
  <c r="I6866" i="4"/>
  <c r="G6868" i="4"/>
  <c r="H6867" i="4"/>
  <c r="F9023" i="4"/>
  <c r="J6867" i="4" l="1"/>
  <c r="I6867" i="4"/>
  <c r="G6869" i="4"/>
  <c r="H6868" i="4"/>
  <c r="F9024" i="4"/>
  <c r="J6868" i="4" l="1"/>
  <c r="I6868" i="4"/>
  <c r="G6870" i="4"/>
  <c r="H6869" i="4"/>
  <c r="F9025" i="4"/>
  <c r="J6869" i="4" l="1"/>
  <c r="I6869" i="4"/>
  <c r="G6871" i="4"/>
  <c r="H6870" i="4"/>
  <c r="F9026" i="4"/>
  <c r="J6870" i="4" l="1"/>
  <c r="I6870" i="4"/>
  <c r="G6872" i="4"/>
  <c r="H6871" i="4"/>
  <c r="F9027" i="4"/>
  <c r="J6871" i="4" l="1"/>
  <c r="I6871" i="4"/>
  <c r="G6873" i="4"/>
  <c r="H6872" i="4"/>
  <c r="F9028" i="4"/>
  <c r="J6872" i="4" l="1"/>
  <c r="I6872" i="4"/>
  <c r="G6874" i="4"/>
  <c r="H6873" i="4"/>
  <c r="F9029" i="4"/>
  <c r="J6873" i="4" l="1"/>
  <c r="I6873" i="4"/>
  <c r="G6875" i="4"/>
  <c r="H6874" i="4"/>
  <c r="F9030" i="4"/>
  <c r="J6874" i="4" l="1"/>
  <c r="I6874" i="4"/>
  <c r="G6876" i="4"/>
  <c r="H6875" i="4"/>
  <c r="F9031" i="4"/>
  <c r="J6875" i="4" l="1"/>
  <c r="I6875" i="4"/>
  <c r="G6877" i="4"/>
  <c r="H6876" i="4"/>
  <c r="F9032" i="4"/>
  <c r="J6876" i="4" l="1"/>
  <c r="I6876" i="4"/>
  <c r="G6878" i="4"/>
  <c r="H6877" i="4"/>
  <c r="F9033" i="4"/>
  <c r="J6877" i="4" l="1"/>
  <c r="I6877" i="4"/>
  <c r="G6879" i="4"/>
  <c r="H6878" i="4"/>
  <c r="F9034" i="4"/>
  <c r="J6878" i="4" l="1"/>
  <c r="I6878" i="4"/>
  <c r="G6880" i="4"/>
  <c r="H6879" i="4"/>
  <c r="F9035" i="4"/>
  <c r="J6879" i="4" l="1"/>
  <c r="I6879" i="4"/>
  <c r="G6881" i="4"/>
  <c r="H6880" i="4"/>
  <c r="F9036" i="4"/>
  <c r="J6880" i="4" l="1"/>
  <c r="I6880" i="4"/>
  <c r="G6882" i="4"/>
  <c r="H6881" i="4"/>
  <c r="F9037" i="4"/>
  <c r="J6881" i="4" l="1"/>
  <c r="I6881" i="4"/>
  <c r="G6883" i="4"/>
  <c r="H6882" i="4"/>
  <c r="F9038" i="4"/>
  <c r="J6882" i="4" l="1"/>
  <c r="I6882" i="4"/>
  <c r="G6884" i="4"/>
  <c r="H6883" i="4"/>
  <c r="F9039" i="4"/>
  <c r="J6883" i="4" l="1"/>
  <c r="I6883" i="4"/>
  <c r="G6885" i="4"/>
  <c r="H6884" i="4"/>
  <c r="F9040" i="4"/>
  <c r="J6884" i="4" l="1"/>
  <c r="I6884" i="4"/>
  <c r="G6886" i="4"/>
  <c r="H6885" i="4"/>
  <c r="F9041" i="4"/>
  <c r="J6885" i="4" l="1"/>
  <c r="I6885" i="4"/>
  <c r="G6887" i="4"/>
  <c r="H6886" i="4"/>
  <c r="F9042" i="4"/>
  <c r="J6886" i="4" l="1"/>
  <c r="I6886" i="4"/>
  <c r="G6888" i="4"/>
  <c r="H6887" i="4"/>
  <c r="F9043" i="4"/>
  <c r="J6887" i="4" l="1"/>
  <c r="I6887" i="4"/>
  <c r="G6889" i="4"/>
  <c r="H6888" i="4"/>
  <c r="F9044" i="4"/>
  <c r="J6888" i="4" l="1"/>
  <c r="I6888" i="4"/>
  <c r="G6890" i="4"/>
  <c r="H6889" i="4"/>
  <c r="F9045" i="4"/>
  <c r="J6889" i="4" l="1"/>
  <c r="I6889" i="4"/>
  <c r="G6891" i="4"/>
  <c r="H6890" i="4"/>
  <c r="F9046" i="4"/>
  <c r="J6890" i="4" l="1"/>
  <c r="I6890" i="4"/>
  <c r="G6892" i="4"/>
  <c r="H6891" i="4"/>
  <c r="F9047" i="4"/>
  <c r="J6891" i="4" l="1"/>
  <c r="I6891" i="4"/>
  <c r="G6893" i="4"/>
  <c r="H6892" i="4"/>
  <c r="F9048" i="4"/>
  <c r="J6892" i="4" l="1"/>
  <c r="I6892" i="4"/>
  <c r="G6894" i="4"/>
  <c r="H6893" i="4"/>
  <c r="F9049" i="4"/>
  <c r="J6893" i="4" l="1"/>
  <c r="I6893" i="4"/>
  <c r="G6895" i="4"/>
  <c r="H6894" i="4"/>
  <c r="F9050" i="4"/>
  <c r="J6894" i="4" l="1"/>
  <c r="I6894" i="4"/>
  <c r="G6896" i="4"/>
  <c r="H6895" i="4"/>
  <c r="F9051" i="4"/>
  <c r="J6895" i="4" l="1"/>
  <c r="I6895" i="4"/>
  <c r="G6897" i="4"/>
  <c r="H6896" i="4"/>
  <c r="F9052" i="4"/>
  <c r="J6896" i="4" l="1"/>
  <c r="I6896" i="4"/>
  <c r="G6898" i="4"/>
  <c r="H6897" i="4"/>
  <c r="F9053" i="4"/>
  <c r="J6897" i="4" l="1"/>
  <c r="I6897" i="4"/>
  <c r="G6899" i="4"/>
  <c r="H6898" i="4"/>
  <c r="F9054" i="4"/>
  <c r="J6898" i="4" l="1"/>
  <c r="I6898" i="4"/>
  <c r="G6900" i="4"/>
  <c r="H6899" i="4"/>
  <c r="F9055" i="4"/>
  <c r="J6899" i="4" l="1"/>
  <c r="I6899" i="4"/>
  <c r="G6901" i="4"/>
  <c r="H6900" i="4"/>
  <c r="F9056" i="4"/>
  <c r="J6900" i="4" l="1"/>
  <c r="I6900" i="4"/>
  <c r="G6902" i="4"/>
  <c r="H6901" i="4"/>
  <c r="F9057" i="4"/>
  <c r="J6901" i="4" l="1"/>
  <c r="I6901" i="4"/>
  <c r="G6903" i="4"/>
  <c r="H6902" i="4"/>
  <c r="F9058" i="4"/>
  <c r="J6902" i="4" l="1"/>
  <c r="I6902" i="4"/>
  <c r="G6904" i="4"/>
  <c r="H6903" i="4"/>
  <c r="F9059" i="4"/>
  <c r="J6903" i="4" l="1"/>
  <c r="I6903" i="4"/>
  <c r="G6905" i="4"/>
  <c r="H6904" i="4"/>
  <c r="F9060" i="4"/>
  <c r="J6904" i="4" l="1"/>
  <c r="I6904" i="4"/>
  <c r="G6906" i="4"/>
  <c r="H6905" i="4"/>
  <c r="F9061" i="4"/>
  <c r="J6905" i="4" l="1"/>
  <c r="I6905" i="4"/>
  <c r="G6907" i="4"/>
  <c r="H6906" i="4"/>
  <c r="F9062" i="4"/>
  <c r="J6906" i="4" l="1"/>
  <c r="I6906" i="4"/>
  <c r="G6908" i="4"/>
  <c r="H6907" i="4"/>
  <c r="F9063" i="4"/>
  <c r="J6907" i="4" l="1"/>
  <c r="I6907" i="4"/>
  <c r="G6909" i="4"/>
  <c r="H6908" i="4"/>
  <c r="F9064" i="4"/>
  <c r="J6908" i="4" l="1"/>
  <c r="I6908" i="4"/>
  <c r="G6910" i="4"/>
  <c r="H6909" i="4"/>
  <c r="F9065" i="4"/>
  <c r="J6909" i="4" l="1"/>
  <c r="I6909" i="4"/>
  <c r="G6911" i="4"/>
  <c r="H6910" i="4"/>
  <c r="F9066" i="4"/>
  <c r="J6910" i="4" l="1"/>
  <c r="I6910" i="4"/>
  <c r="G6912" i="4"/>
  <c r="H6911" i="4"/>
  <c r="F9067" i="4"/>
  <c r="J6911" i="4" l="1"/>
  <c r="I6911" i="4"/>
  <c r="G6913" i="4"/>
  <c r="H6912" i="4"/>
  <c r="F9068" i="4"/>
  <c r="J6912" i="4" l="1"/>
  <c r="I6912" i="4"/>
  <c r="G6914" i="4"/>
  <c r="H6913" i="4"/>
  <c r="F9069" i="4"/>
  <c r="J6913" i="4" l="1"/>
  <c r="I6913" i="4"/>
  <c r="G6915" i="4"/>
  <c r="H6914" i="4"/>
  <c r="F9070" i="4"/>
  <c r="J6914" i="4" l="1"/>
  <c r="I6914" i="4"/>
  <c r="G6916" i="4"/>
  <c r="H6915" i="4"/>
  <c r="F9071" i="4"/>
  <c r="J6915" i="4" l="1"/>
  <c r="I6915" i="4"/>
  <c r="G6917" i="4"/>
  <c r="H6916" i="4"/>
  <c r="F9072" i="4"/>
  <c r="J6916" i="4" l="1"/>
  <c r="I6916" i="4"/>
  <c r="G6918" i="4"/>
  <c r="H6917" i="4"/>
  <c r="F9073" i="4"/>
  <c r="J6917" i="4" l="1"/>
  <c r="I6917" i="4"/>
  <c r="G6919" i="4"/>
  <c r="H6918" i="4"/>
  <c r="F9074" i="4"/>
  <c r="J6918" i="4" l="1"/>
  <c r="I6918" i="4"/>
  <c r="G6920" i="4"/>
  <c r="H6919" i="4"/>
  <c r="F9075" i="4"/>
  <c r="J6919" i="4" l="1"/>
  <c r="I6919" i="4"/>
  <c r="G6921" i="4"/>
  <c r="H6920" i="4"/>
  <c r="F9076" i="4"/>
  <c r="J6920" i="4" l="1"/>
  <c r="I6920" i="4"/>
  <c r="G6922" i="4"/>
  <c r="H6921" i="4"/>
  <c r="F9077" i="4"/>
  <c r="J6921" i="4" l="1"/>
  <c r="I6921" i="4"/>
  <c r="G6923" i="4"/>
  <c r="H6922" i="4"/>
  <c r="F9078" i="4"/>
  <c r="J6922" i="4" l="1"/>
  <c r="I6922" i="4"/>
  <c r="G6924" i="4"/>
  <c r="H6923" i="4"/>
  <c r="F9079" i="4"/>
  <c r="J6923" i="4" l="1"/>
  <c r="I6923" i="4"/>
  <c r="G6925" i="4"/>
  <c r="H6924" i="4"/>
  <c r="F9080" i="4"/>
  <c r="J6924" i="4" l="1"/>
  <c r="I6924" i="4"/>
  <c r="G6926" i="4"/>
  <c r="H6925" i="4"/>
  <c r="F9081" i="4"/>
  <c r="J6925" i="4" l="1"/>
  <c r="I6925" i="4"/>
  <c r="G6927" i="4"/>
  <c r="H6926" i="4"/>
  <c r="F9082" i="4"/>
  <c r="J6926" i="4" l="1"/>
  <c r="I6926" i="4"/>
  <c r="G6928" i="4"/>
  <c r="H6927" i="4"/>
  <c r="F9083" i="4"/>
  <c r="J6927" i="4" l="1"/>
  <c r="I6927" i="4"/>
  <c r="G6929" i="4"/>
  <c r="H6928" i="4"/>
  <c r="F9084" i="4"/>
  <c r="J6928" i="4" l="1"/>
  <c r="I6928" i="4"/>
  <c r="G6930" i="4"/>
  <c r="H6929" i="4"/>
  <c r="F9085" i="4"/>
  <c r="J6929" i="4" l="1"/>
  <c r="I6929" i="4"/>
  <c r="G6931" i="4"/>
  <c r="H6930" i="4"/>
  <c r="F9086" i="4"/>
  <c r="J6930" i="4" l="1"/>
  <c r="I6930" i="4"/>
  <c r="G6932" i="4"/>
  <c r="H6931" i="4"/>
  <c r="F9087" i="4"/>
  <c r="J6931" i="4" l="1"/>
  <c r="I6931" i="4"/>
  <c r="G6933" i="4"/>
  <c r="H6932" i="4"/>
  <c r="F9088" i="4"/>
  <c r="J6932" i="4" l="1"/>
  <c r="I6932" i="4"/>
  <c r="G6934" i="4"/>
  <c r="H6933" i="4"/>
  <c r="F9089" i="4"/>
  <c r="J6933" i="4" l="1"/>
  <c r="I6933" i="4"/>
  <c r="G6935" i="4"/>
  <c r="H6934" i="4"/>
  <c r="F9090" i="4"/>
  <c r="J6934" i="4" l="1"/>
  <c r="I6934" i="4"/>
  <c r="G6936" i="4"/>
  <c r="H6935" i="4"/>
  <c r="F9091" i="4"/>
  <c r="J6935" i="4" l="1"/>
  <c r="I6935" i="4"/>
  <c r="G6937" i="4"/>
  <c r="H6936" i="4"/>
  <c r="F9092" i="4"/>
  <c r="J6936" i="4" l="1"/>
  <c r="I6936" i="4"/>
  <c r="G6938" i="4"/>
  <c r="H6937" i="4"/>
  <c r="F9093" i="4"/>
  <c r="J6937" i="4" l="1"/>
  <c r="I6937" i="4"/>
  <c r="G6939" i="4"/>
  <c r="H6938" i="4"/>
  <c r="F9094" i="4"/>
  <c r="J6938" i="4" l="1"/>
  <c r="I6938" i="4"/>
  <c r="G6940" i="4"/>
  <c r="H6939" i="4"/>
  <c r="F9095" i="4"/>
  <c r="J6939" i="4" l="1"/>
  <c r="I6939" i="4"/>
  <c r="G6941" i="4"/>
  <c r="H6940" i="4"/>
  <c r="F9096" i="4"/>
  <c r="J6940" i="4" l="1"/>
  <c r="I6940" i="4"/>
  <c r="G6942" i="4"/>
  <c r="H6941" i="4"/>
  <c r="F9097" i="4"/>
  <c r="J6941" i="4" l="1"/>
  <c r="I6941" i="4"/>
  <c r="G6943" i="4"/>
  <c r="H6942" i="4"/>
  <c r="F9098" i="4"/>
  <c r="J6942" i="4" l="1"/>
  <c r="I6942" i="4"/>
  <c r="G6944" i="4"/>
  <c r="H6943" i="4"/>
  <c r="F9099" i="4"/>
  <c r="J6943" i="4" l="1"/>
  <c r="I6943" i="4"/>
  <c r="G6945" i="4"/>
  <c r="H6944" i="4"/>
  <c r="F9100" i="4"/>
  <c r="J6944" i="4" l="1"/>
  <c r="I6944" i="4"/>
  <c r="G6946" i="4"/>
  <c r="H6945" i="4"/>
  <c r="F9101" i="4"/>
  <c r="J6945" i="4" l="1"/>
  <c r="I6945" i="4"/>
  <c r="G6947" i="4"/>
  <c r="H6946" i="4"/>
  <c r="F9102" i="4"/>
  <c r="J6946" i="4" l="1"/>
  <c r="I6946" i="4"/>
  <c r="G6948" i="4"/>
  <c r="H6947" i="4"/>
  <c r="F9103" i="4"/>
  <c r="J6947" i="4" l="1"/>
  <c r="I6947" i="4"/>
  <c r="G6949" i="4"/>
  <c r="H6948" i="4"/>
  <c r="F9104" i="4"/>
  <c r="J6948" i="4" l="1"/>
  <c r="I6948" i="4"/>
  <c r="G6950" i="4"/>
  <c r="H6949" i="4"/>
  <c r="F9105" i="4"/>
  <c r="J6949" i="4" l="1"/>
  <c r="I6949" i="4"/>
  <c r="G6951" i="4"/>
  <c r="H6950" i="4"/>
  <c r="F9106" i="4"/>
  <c r="J6950" i="4" l="1"/>
  <c r="I6950" i="4"/>
  <c r="G6952" i="4"/>
  <c r="H6951" i="4"/>
  <c r="F9107" i="4"/>
  <c r="J6951" i="4" l="1"/>
  <c r="I6951" i="4"/>
  <c r="G6953" i="4"/>
  <c r="H6952" i="4"/>
  <c r="F9108" i="4"/>
  <c r="J6952" i="4" l="1"/>
  <c r="I6952" i="4"/>
  <c r="G6954" i="4"/>
  <c r="H6953" i="4"/>
  <c r="F9109" i="4"/>
  <c r="J6953" i="4" l="1"/>
  <c r="I6953" i="4"/>
  <c r="G6955" i="4"/>
  <c r="H6954" i="4"/>
  <c r="F9110" i="4"/>
  <c r="J6954" i="4" l="1"/>
  <c r="I6954" i="4"/>
  <c r="G6956" i="4"/>
  <c r="H6955" i="4"/>
  <c r="F9111" i="4"/>
  <c r="J6955" i="4" l="1"/>
  <c r="I6955" i="4"/>
  <c r="G6957" i="4"/>
  <c r="H6956" i="4"/>
  <c r="F9112" i="4"/>
  <c r="J6956" i="4" l="1"/>
  <c r="I6956" i="4"/>
  <c r="G6958" i="4"/>
  <c r="H6957" i="4"/>
  <c r="F9113" i="4"/>
  <c r="J6957" i="4" l="1"/>
  <c r="I6957" i="4"/>
  <c r="G6959" i="4"/>
  <c r="H6958" i="4"/>
  <c r="F9114" i="4"/>
  <c r="J6958" i="4" l="1"/>
  <c r="I6958" i="4"/>
  <c r="G6960" i="4"/>
  <c r="H6959" i="4"/>
  <c r="F9115" i="4"/>
  <c r="J6959" i="4" l="1"/>
  <c r="I6959" i="4"/>
  <c r="G6961" i="4"/>
  <c r="H6960" i="4"/>
  <c r="F9116" i="4"/>
  <c r="J6960" i="4" l="1"/>
  <c r="I6960" i="4"/>
  <c r="G6962" i="4"/>
  <c r="H6961" i="4"/>
  <c r="F9117" i="4"/>
  <c r="J6961" i="4" l="1"/>
  <c r="I6961" i="4"/>
  <c r="G6963" i="4"/>
  <c r="H6962" i="4"/>
  <c r="F9118" i="4"/>
  <c r="J6962" i="4" l="1"/>
  <c r="I6962" i="4"/>
  <c r="G6964" i="4"/>
  <c r="H6963" i="4"/>
  <c r="F9119" i="4"/>
  <c r="J6963" i="4" l="1"/>
  <c r="I6963" i="4"/>
  <c r="G6965" i="4"/>
  <c r="H6964" i="4"/>
  <c r="F9120" i="4"/>
  <c r="J6964" i="4" l="1"/>
  <c r="I6964" i="4"/>
  <c r="G6966" i="4"/>
  <c r="H6965" i="4"/>
  <c r="F9121" i="4"/>
  <c r="J6965" i="4" l="1"/>
  <c r="I6965" i="4"/>
  <c r="G6967" i="4"/>
  <c r="H6966" i="4"/>
  <c r="F9122" i="4"/>
  <c r="J6966" i="4" l="1"/>
  <c r="I6966" i="4"/>
  <c r="G6968" i="4"/>
  <c r="H6967" i="4"/>
  <c r="F9123" i="4"/>
  <c r="J6967" i="4" l="1"/>
  <c r="I6967" i="4"/>
  <c r="G6969" i="4"/>
  <c r="H6968" i="4"/>
  <c r="F9124" i="4"/>
  <c r="J6968" i="4" l="1"/>
  <c r="I6968" i="4"/>
  <c r="G6970" i="4"/>
  <c r="H6969" i="4"/>
  <c r="F9125" i="4"/>
  <c r="J6969" i="4" l="1"/>
  <c r="I6969" i="4"/>
  <c r="G6971" i="4"/>
  <c r="H6970" i="4"/>
  <c r="F9126" i="4"/>
  <c r="J6970" i="4" l="1"/>
  <c r="I6970" i="4"/>
  <c r="G6972" i="4"/>
  <c r="H6971" i="4"/>
  <c r="F9127" i="4"/>
  <c r="J6971" i="4" l="1"/>
  <c r="I6971" i="4"/>
  <c r="G6973" i="4"/>
  <c r="H6972" i="4"/>
  <c r="F9128" i="4"/>
  <c r="J6972" i="4" l="1"/>
  <c r="I6972" i="4"/>
  <c r="G6974" i="4"/>
  <c r="H6973" i="4"/>
  <c r="F9129" i="4"/>
  <c r="J6973" i="4" l="1"/>
  <c r="I6973" i="4"/>
  <c r="G6975" i="4"/>
  <c r="H6974" i="4"/>
  <c r="F9130" i="4"/>
  <c r="J6974" i="4" l="1"/>
  <c r="I6974" i="4"/>
  <c r="G6976" i="4"/>
  <c r="H6975" i="4"/>
  <c r="F9131" i="4"/>
  <c r="J6975" i="4" l="1"/>
  <c r="I6975" i="4"/>
  <c r="G6977" i="4"/>
  <c r="H6976" i="4"/>
  <c r="F9132" i="4"/>
  <c r="J6976" i="4" l="1"/>
  <c r="I6976" i="4"/>
  <c r="G6978" i="4"/>
  <c r="H6977" i="4"/>
  <c r="F9133" i="4"/>
  <c r="J6977" i="4" l="1"/>
  <c r="I6977" i="4"/>
  <c r="G6979" i="4"/>
  <c r="H6978" i="4"/>
  <c r="F9134" i="4"/>
  <c r="J6978" i="4" l="1"/>
  <c r="I6978" i="4"/>
  <c r="G6980" i="4"/>
  <c r="H6979" i="4"/>
  <c r="F9135" i="4"/>
  <c r="J6979" i="4" l="1"/>
  <c r="I6979" i="4"/>
  <c r="G6981" i="4"/>
  <c r="H6980" i="4"/>
  <c r="F9136" i="4"/>
  <c r="J6980" i="4" l="1"/>
  <c r="I6980" i="4"/>
  <c r="G6982" i="4"/>
  <c r="H6981" i="4"/>
  <c r="F9137" i="4"/>
  <c r="J6981" i="4" l="1"/>
  <c r="I6981" i="4"/>
  <c r="G6983" i="4"/>
  <c r="H6982" i="4"/>
  <c r="F9138" i="4"/>
  <c r="J6982" i="4" l="1"/>
  <c r="I6982" i="4"/>
  <c r="G6984" i="4"/>
  <c r="H6983" i="4"/>
  <c r="F9139" i="4"/>
  <c r="J6983" i="4" l="1"/>
  <c r="I6983" i="4"/>
  <c r="G6985" i="4"/>
  <c r="H6984" i="4"/>
  <c r="F9140" i="4"/>
  <c r="J6984" i="4" l="1"/>
  <c r="I6984" i="4"/>
  <c r="G6986" i="4"/>
  <c r="H6985" i="4"/>
  <c r="F9141" i="4"/>
  <c r="J6985" i="4" l="1"/>
  <c r="I6985" i="4"/>
  <c r="G6987" i="4"/>
  <c r="H6986" i="4"/>
  <c r="F9142" i="4"/>
  <c r="J6986" i="4" l="1"/>
  <c r="I6986" i="4"/>
  <c r="G6988" i="4"/>
  <c r="H6987" i="4"/>
  <c r="F9143" i="4"/>
  <c r="J6987" i="4" l="1"/>
  <c r="I6987" i="4"/>
  <c r="G6989" i="4"/>
  <c r="H6988" i="4"/>
  <c r="F9144" i="4"/>
  <c r="J6988" i="4" l="1"/>
  <c r="I6988" i="4"/>
  <c r="G6990" i="4"/>
  <c r="H6989" i="4"/>
  <c r="F9145" i="4"/>
  <c r="J6989" i="4" l="1"/>
  <c r="I6989" i="4"/>
  <c r="G6991" i="4"/>
  <c r="H6990" i="4"/>
  <c r="F9146" i="4"/>
  <c r="J6990" i="4" l="1"/>
  <c r="I6990" i="4"/>
  <c r="G6992" i="4"/>
  <c r="H6991" i="4"/>
  <c r="F9147" i="4"/>
  <c r="J6991" i="4" l="1"/>
  <c r="I6991" i="4"/>
  <c r="G6993" i="4"/>
  <c r="H6992" i="4"/>
  <c r="F9148" i="4"/>
  <c r="J6992" i="4" l="1"/>
  <c r="I6992" i="4"/>
  <c r="G6994" i="4"/>
  <c r="H6993" i="4"/>
  <c r="F9149" i="4"/>
  <c r="J6993" i="4" l="1"/>
  <c r="I6993" i="4"/>
  <c r="G6995" i="4"/>
  <c r="H6994" i="4"/>
  <c r="F9150" i="4"/>
  <c r="J6994" i="4" l="1"/>
  <c r="I6994" i="4"/>
  <c r="G6996" i="4"/>
  <c r="H6995" i="4"/>
  <c r="F9151" i="4"/>
  <c r="J6995" i="4" l="1"/>
  <c r="I6995" i="4"/>
  <c r="G6997" i="4"/>
  <c r="H6996" i="4"/>
  <c r="F9152" i="4"/>
  <c r="J6996" i="4" l="1"/>
  <c r="I6996" i="4"/>
  <c r="G6998" i="4"/>
  <c r="H6997" i="4"/>
  <c r="F9153" i="4"/>
  <c r="J6997" i="4" l="1"/>
  <c r="I6997" i="4"/>
  <c r="G6999" i="4"/>
  <c r="H6998" i="4"/>
  <c r="F9154" i="4"/>
  <c r="J6998" i="4" l="1"/>
  <c r="I6998" i="4"/>
  <c r="G7000" i="4"/>
  <c r="H6999" i="4"/>
  <c r="F9155" i="4"/>
  <c r="J6999" i="4" l="1"/>
  <c r="I6999" i="4"/>
  <c r="G7001" i="4"/>
  <c r="H7000" i="4"/>
  <c r="F9156" i="4"/>
  <c r="J7000" i="4" l="1"/>
  <c r="I7000" i="4"/>
  <c r="G7002" i="4"/>
  <c r="H7001" i="4"/>
  <c r="F9157" i="4"/>
  <c r="J7001" i="4" l="1"/>
  <c r="I7001" i="4"/>
  <c r="G7003" i="4"/>
  <c r="H7002" i="4"/>
  <c r="F9158" i="4"/>
  <c r="J7002" i="4" l="1"/>
  <c r="I7002" i="4"/>
  <c r="G7004" i="4"/>
  <c r="H7003" i="4"/>
  <c r="F9159" i="4"/>
  <c r="J7003" i="4" l="1"/>
  <c r="I7003" i="4"/>
  <c r="G7005" i="4"/>
  <c r="H7004" i="4"/>
  <c r="F9160" i="4"/>
  <c r="J7004" i="4" l="1"/>
  <c r="I7004" i="4"/>
  <c r="G7006" i="4"/>
  <c r="H7005" i="4"/>
  <c r="F9161" i="4"/>
  <c r="J7005" i="4" l="1"/>
  <c r="I7005" i="4"/>
  <c r="G7007" i="4"/>
  <c r="H7006" i="4"/>
  <c r="F9162" i="4"/>
  <c r="J7006" i="4" l="1"/>
  <c r="I7006" i="4"/>
  <c r="G7008" i="4"/>
  <c r="H7007" i="4"/>
  <c r="F9163" i="4"/>
  <c r="J7007" i="4" l="1"/>
  <c r="I7007" i="4"/>
  <c r="G7009" i="4"/>
  <c r="H7008" i="4"/>
  <c r="F9164" i="4"/>
  <c r="J7008" i="4" l="1"/>
  <c r="I7008" i="4"/>
  <c r="G7010" i="4"/>
  <c r="H7009" i="4"/>
  <c r="F9165" i="4"/>
  <c r="J7009" i="4" l="1"/>
  <c r="I7009" i="4"/>
  <c r="G7011" i="4"/>
  <c r="H7010" i="4"/>
  <c r="F9166" i="4"/>
  <c r="J7010" i="4" l="1"/>
  <c r="I7010" i="4"/>
  <c r="G7012" i="4"/>
  <c r="H7011" i="4"/>
  <c r="F9167" i="4"/>
  <c r="J7011" i="4" l="1"/>
  <c r="I7011" i="4"/>
  <c r="G7013" i="4"/>
  <c r="H7012" i="4"/>
  <c r="F9168" i="4"/>
  <c r="J7012" i="4" l="1"/>
  <c r="I7012" i="4"/>
  <c r="G7014" i="4"/>
  <c r="H7013" i="4"/>
  <c r="F9169" i="4"/>
  <c r="J7013" i="4" l="1"/>
  <c r="I7013" i="4"/>
  <c r="G7015" i="4"/>
  <c r="H7014" i="4"/>
  <c r="F9170" i="4"/>
  <c r="J7014" i="4" l="1"/>
  <c r="I7014" i="4"/>
  <c r="G7016" i="4"/>
  <c r="H7015" i="4"/>
  <c r="F9171" i="4"/>
  <c r="J7015" i="4" l="1"/>
  <c r="I7015" i="4"/>
  <c r="G7017" i="4"/>
  <c r="H7016" i="4"/>
  <c r="F9172" i="4"/>
  <c r="J7016" i="4" l="1"/>
  <c r="I7016" i="4"/>
  <c r="G7018" i="4"/>
  <c r="H7017" i="4"/>
  <c r="F9173" i="4"/>
  <c r="J7017" i="4" l="1"/>
  <c r="I7017" i="4"/>
  <c r="G7019" i="4"/>
  <c r="H7018" i="4"/>
  <c r="F9174" i="4"/>
  <c r="J7018" i="4" l="1"/>
  <c r="I7018" i="4"/>
  <c r="G7020" i="4"/>
  <c r="H7019" i="4"/>
  <c r="F9175" i="4"/>
  <c r="J7019" i="4" l="1"/>
  <c r="I7019" i="4"/>
  <c r="G7021" i="4"/>
  <c r="H7020" i="4"/>
  <c r="F9176" i="4"/>
  <c r="J7020" i="4" l="1"/>
  <c r="I7020" i="4"/>
  <c r="G7022" i="4"/>
  <c r="H7021" i="4"/>
  <c r="F9177" i="4"/>
  <c r="J7021" i="4" l="1"/>
  <c r="I7021" i="4"/>
  <c r="G7023" i="4"/>
  <c r="H7022" i="4"/>
  <c r="F9178" i="4"/>
  <c r="J7022" i="4" l="1"/>
  <c r="I7022" i="4"/>
  <c r="G7024" i="4"/>
  <c r="H7023" i="4"/>
  <c r="F9179" i="4"/>
  <c r="J7023" i="4" l="1"/>
  <c r="I7023" i="4"/>
  <c r="G7025" i="4"/>
  <c r="H7024" i="4"/>
  <c r="F9180" i="4"/>
  <c r="J7024" i="4" l="1"/>
  <c r="I7024" i="4"/>
  <c r="G7026" i="4"/>
  <c r="H7025" i="4"/>
  <c r="F9181" i="4"/>
  <c r="J7025" i="4" l="1"/>
  <c r="I7025" i="4"/>
  <c r="G7027" i="4"/>
  <c r="H7026" i="4"/>
  <c r="F9182" i="4"/>
  <c r="J7026" i="4" l="1"/>
  <c r="I7026" i="4"/>
  <c r="G7028" i="4"/>
  <c r="H7027" i="4"/>
  <c r="F9183" i="4"/>
  <c r="J7027" i="4" l="1"/>
  <c r="I7027" i="4"/>
  <c r="G7029" i="4"/>
  <c r="H7028" i="4"/>
  <c r="F9184" i="4"/>
  <c r="J7028" i="4" l="1"/>
  <c r="I7028" i="4"/>
  <c r="G7030" i="4"/>
  <c r="H7029" i="4"/>
  <c r="F9185" i="4"/>
  <c r="J7029" i="4" l="1"/>
  <c r="I7029" i="4"/>
  <c r="G7031" i="4"/>
  <c r="H7030" i="4"/>
  <c r="F9186" i="4"/>
  <c r="J7030" i="4" l="1"/>
  <c r="I7030" i="4"/>
  <c r="G7032" i="4"/>
  <c r="H7031" i="4"/>
  <c r="F9187" i="4"/>
  <c r="J7031" i="4" l="1"/>
  <c r="I7031" i="4"/>
  <c r="G7033" i="4"/>
  <c r="H7032" i="4"/>
  <c r="F9188" i="4"/>
  <c r="J7032" i="4" l="1"/>
  <c r="I7032" i="4"/>
  <c r="G7034" i="4"/>
  <c r="H7033" i="4"/>
  <c r="F9189" i="4"/>
  <c r="J7033" i="4" l="1"/>
  <c r="I7033" i="4"/>
  <c r="G7035" i="4"/>
  <c r="H7034" i="4"/>
  <c r="F9190" i="4"/>
  <c r="J7034" i="4" l="1"/>
  <c r="I7034" i="4"/>
  <c r="G7036" i="4"/>
  <c r="H7035" i="4"/>
  <c r="F9191" i="4"/>
  <c r="J7035" i="4" l="1"/>
  <c r="I7035" i="4"/>
  <c r="G7037" i="4"/>
  <c r="H7036" i="4"/>
  <c r="F9192" i="4"/>
  <c r="J7036" i="4" l="1"/>
  <c r="I7036" i="4"/>
  <c r="G7038" i="4"/>
  <c r="H7037" i="4"/>
  <c r="F9193" i="4"/>
  <c r="J7037" i="4" l="1"/>
  <c r="I7037" i="4"/>
  <c r="G7039" i="4"/>
  <c r="H7038" i="4"/>
  <c r="F9194" i="4"/>
  <c r="J7038" i="4" l="1"/>
  <c r="I7038" i="4"/>
  <c r="G7040" i="4"/>
  <c r="H7039" i="4"/>
  <c r="F9195" i="4"/>
  <c r="J7039" i="4" l="1"/>
  <c r="I7039" i="4"/>
  <c r="G7041" i="4"/>
  <c r="H7040" i="4"/>
  <c r="F9196" i="4"/>
  <c r="J7040" i="4" l="1"/>
  <c r="I7040" i="4"/>
  <c r="G7042" i="4"/>
  <c r="H7041" i="4"/>
  <c r="F9197" i="4"/>
  <c r="J7041" i="4" l="1"/>
  <c r="I7041" i="4"/>
  <c r="G7043" i="4"/>
  <c r="H7042" i="4"/>
  <c r="F9198" i="4"/>
  <c r="J7042" i="4" l="1"/>
  <c r="I7042" i="4"/>
  <c r="G7044" i="4"/>
  <c r="H7043" i="4"/>
  <c r="F9199" i="4"/>
  <c r="J7043" i="4" l="1"/>
  <c r="I7043" i="4"/>
  <c r="G7045" i="4"/>
  <c r="H7044" i="4"/>
  <c r="F9200" i="4"/>
  <c r="J7044" i="4" l="1"/>
  <c r="I7044" i="4"/>
  <c r="G7046" i="4"/>
  <c r="H7045" i="4"/>
  <c r="F9201" i="4"/>
  <c r="J7045" i="4" l="1"/>
  <c r="I7045" i="4"/>
  <c r="G7047" i="4"/>
  <c r="H7046" i="4"/>
  <c r="F9202" i="4"/>
  <c r="J7046" i="4" l="1"/>
  <c r="I7046" i="4"/>
  <c r="G7048" i="4"/>
  <c r="H7047" i="4"/>
  <c r="F9203" i="4"/>
  <c r="J7047" i="4" l="1"/>
  <c r="I7047" i="4"/>
  <c r="G7049" i="4"/>
  <c r="H7048" i="4"/>
  <c r="F9204" i="4"/>
  <c r="J7048" i="4" l="1"/>
  <c r="I7048" i="4"/>
  <c r="G7050" i="4"/>
  <c r="H7049" i="4"/>
  <c r="F9205" i="4"/>
  <c r="J7049" i="4" l="1"/>
  <c r="I7049" i="4"/>
  <c r="G7051" i="4"/>
  <c r="H7050" i="4"/>
  <c r="F9206" i="4"/>
  <c r="J7050" i="4" l="1"/>
  <c r="I7050" i="4"/>
  <c r="G7052" i="4"/>
  <c r="H7051" i="4"/>
  <c r="F9207" i="4"/>
  <c r="J7051" i="4" l="1"/>
  <c r="I7051" i="4"/>
  <c r="G7053" i="4"/>
  <c r="H7052" i="4"/>
  <c r="F9208" i="4"/>
  <c r="J7052" i="4" l="1"/>
  <c r="I7052" i="4"/>
  <c r="G7054" i="4"/>
  <c r="H7053" i="4"/>
  <c r="F9209" i="4"/>
  <c r="J7053" i="4" l="1"/>
  <c r="I7053" i="4"/>
  <c r="G7055" i="4"/>
  <c r="H7054" i="4"/>
  <c r="F9210" i="4"/>
  <c r="J7054" i="4" l="1"/>
  <c r="I7054" i="4"/>
  <c r="G7056" i="4"/>
  <c r="H7055" i="4"/>
  <c r="F9211" i="4"/>
  <c r="J7055" i="4" l="1"/>
  <c r="I7055" i="4"/>
  <c r="G7057" i="4"/>
  <c r="H7056" i="4"/>
  <c r="F9212" i="4"/>
  <c r="J7056" i="4" l="1"/>
  <c r="I7056" i="4"/>
  <c r="G7058" i="4"/>
  <c r="H7057" i="4"/>
  <c r="F9213" i="4"/>
  <c r="J7057" i="4" l="1"/>
  <c r="I7057" i="4"/>
  <c r="G7059" i="4"/>
  <c r="H7058" i="4"/>
  <c r="F9214" i="4"/>
  <c r="J7058" i="4" l="1"/>
  <c r="I7058" i="4"/>
  <c r="G7060" i="4"/>
  <c r="H7059" i="4"/>
  <c r="F9215" i="4"/>
  <c r="J7059" i="4" l="1"/>
  <c r="I7059" i="4"/>
  <c r="G7061" i="4"/>
  <c r="H7060" i="4"/>
  <c r="F9216" i="4"/>
  <c r="J7060" i="4" l="1"/>
  <c r="I7060" i="4"/>
  <c r="G7062" i="4"/>
  <c r="H7061" i="4"/>
  <c r="F9217" i="4"/>
  <c r="J7061" i="4" l="1"/>
  <c r="I7061" i="4"/>
  <c r="G7063" i="4"/>
  <c r="H7062" i="4"/>
  <c r="F9218" i="4"/>
  <c r="J7062" i="4" l="1"/>
  <c r="I7062" i="4"/>
  <c r="G7064" i="4"/>
  <c r="H7063" i="4"/>
  <c r="F9219" i="4"/>
  <c r="J7063" i="4" l="1"/>
  <c r="I7063" i="4"/>
  <c r="G7065" i="4"/>
  <c r="H7064" i="4"/>
  <c r="F9220" i="4"/>
  <c r="J7064" i="4" l="1"/>
  <c r="I7064" i="4"/>
  <c r="G7066" i="4"/>
  <c r="H7065" i="4"/>
  <c r="F9221" i="4"/>
  <c r="J7065" i="4" l="1"/>
  <c r="I7065" i="4"/>
  <c r="G7067" i="4"/>
  <c r="H7066" i="4"/>
  <c r="F9222" i="4"/>
  <c r="J7066" i="4" l="1"/>
  <c r="I7066" i="4"/>
  <c r="G7068" i="4"/>
  <c r="H7067" i="4"/>
  <c r="F9223" i="4"/>
  <c r="J7067" i="4" l="1"/>
  <c r="I7067" i="4"/>
  <c r="G7069" i="4"/>
  <c r="H7068" i="4"/>
  <c r="F9224" i="4"/>
  <c r="J7068" i="4" l="1"/>
  <c r="I7068" i="4"/>
  <c r="G7070" i="4"/>
  <c r="H7069" i="4"/>
  <c r="F9225" i="4"/>
  <c r="J7069" i="4" l="1"/>
  <c r="I7069" i="4"/>
  <c r="G7071" i="4"/>
  <c r="H7070" i="4"/>
  <c r="F9226" i="4"/>
  <c r="J7070" i="4" l="1"/>
  <c r="I7070" i="4"/>
  <c r="G7072" i="4"/>
  <c r="H7071" i="4"/>
  <c r="F9227" i="4"/>
  <c r="J7071" i="4" l="1"/>
  <c r="I7071" i="4"/>
  <c r="G7073" i="4"/>
  <c r="H7072" i="4"/>
  <c r="F9228" i="4"/>
  <c r="J7072" i="4" l="1"/>
  <c r="I7072" i="4"/>
  <c r="G7074" i="4"/>
  <c r="H7073" i="4"/>
  <c r="F9229" i="4"/>
  <c r="J7073" i="4" l="1"/>
  <c r="I7073" i="4"/>
  <c r="G7075" i="4"/>
  <c r="H7074" i="4"/>
  <c r="F9230" i="4"/>
  <c r="J7074" i="4" l="1"/>
  <c r="I7074" i="4"/>
  <c r="G7076" i="4"/>
  <c r="H7075" i="4"/>
  <c r="F9231" i="4"/>
  <c r="J7075" i="4" l="1"/>
  <c r="I7075" i="4"/>
  <c r="G7077" i="4"/>
  <c r="H7076" i="4"/>
  <c r="F9232" i="4"/>
  <c r="J7076" i="4" l="1"/>
  <c r="I7076" i="4"/>
  <c r="G7078" i="4"/>
  <c r="H7077" i="4"/>
  <c r="F9233" i="4"/>
  <c r="J7077" i="4" l="1"/>
  <c r="I7077" i="4"/>
  <c r="G7079" i="4"/>
  <c r="H7078" i="4"/>
  <c r="F9234" i="4"/>
  <c r="J7078" i="4" l="1"/>
  <c r="I7078" i="4"/>
  <c r="G7080" i="4"/>
  <c r="H7079" i="4"/>
  <c r="F9235" i="4"/>
  <c r="J7079" i="4" l="1"/>
  <c r="I7079" i="4"/>
  <c r="G7081" i="4"/>
  <c r="H7080" i="4"/>
  <c r="F9236" i="4"/>
  <c r="J7080" i="4" l="1"/>
  <c r="I7080" i="4"/>
  <c r="G7082" i="4"/>
  <c r="H7081" i="4"/>
  <c r="F9237" i="4"/>
  <c r="J7081" i="4" l="1"/>
  <c r="I7081" i="4"/>
  <c r="G7083" i="4"/>
  <c r="H7082" i="4"/>
  <c r="F9238" i="4"/>
  <c r="J7082" i="4" l="1"/>
  <c r="I7082" i="4"/>
  <c r="G7084" i="4"/>
  <c r="H7083" i="4"/>
  <c r="F9239" i="4"/>
  <c r="J7083" i="4" l="1"/>
  <c r="I7083" i="4"/>
  <c r="G7085" i="4"/>
  <c r="H7084" i="4"/>
  <c r="F9240" i="4"/>
  <c r="J7084" i="4" l="1"/>
  <c r="I7084" i="4"/>
  <c r="G7086" i="4"/>
  <c r="H7085" i="4"/>
  <c r="F9241" i="4"/>
  <c r="J7085" i="4" l="1"/>
  <c r="I7085" i="4"/>
  <c r="G7087" i="4"/>
  <c r="H7086" i="4"/>
  <c r="F9242" i="4"/>
  <c r="J7086" i="4" l="1"/>
  <c r="I7086" i="4"/>
  <c r="G7088" i="4"/>
  <c r="H7087" i="4"/>
  <c r="F9243" i="4"/>
  <c r="J7087" i="4" l="1"/>
  <c r="I7087" i="4"/>
  <c r="G7089" i="4"/>
  <c r="H7088" i="4"/>
  <c r="F9244" i="4"/>
  <c r="J7088" i="4" l="1"/>
  <c r="I7088" i="4"/>
  <c r="G7090" i="4"/>
  <c r="H7089" i="4"/>
  <c r="F9245" i="4"/>
  <c r="J7089" i="4" l="1"/>
  <c r="I7089" i="4"/>
  <c r="G7091" i="4"/>
  <c r="H7090" i="4"/>
  <c r="F9246" i="4"/>
  <c r="J7090" i="4" l="1"/>
  <c r="I7090" i="4"/>
  <c r="G7092" i="4"/>
  <c r="H7091" i="4"/>
  <c r="F9247" i="4"/>
  <c r="J7091" i="4" l="1"/>
  <c r="I7091" i="4"/>
  <c r="G7093" i="4"/>
  <c r="H7092" i="4"/>
  <c r="F9248" i="4"/>
  <c r="J7092" i="4" l="1"/>
  <c r="I7092" i="4"/>
  <c r="G7094" i="4"/>
  <c r="H7093" i="4"/>
  <c r="F9249" i="4"/>
  <c r="J7093" i="4" l="1"/>
  <c r="I7093" i="4"/>
  <c r="G7095" i="4"/>
  <c r="H7094" i="4"/>
  <c r="F9250" i="4"/>
  <c r="J7094" i="4" l="1"/>
  <c r="I7094" i="4"/>
  <c r="G7096" i="4"/>
  <c r="H7095" i="4"/>
  <c r="F9251" i="4"/>
  <c r="J7095" i="4" l="1"/>
  <c r="I7095" i="4"/>
  <c r="G7097" i="4"/>
  <c r="H7096" i="4"/>
  <c r="F9252" i="4"/>
  <c r="J7096" i="4" l="1"/>
  <c r="I7096" i="4"/>
  <c r="G7098" i="4"/>
  <c r="H7097" i="4"/>
  <c r="F9253" i="4"/>
  <c r="J7097" i="4" l="1"/>
  <c r="I7097" i="4"/>
  <c r="G7099" i="4"/>
  <c r="H7098" i="4"/>
  <c r="F9254" i="4"/>
  <c r="J7098" i="4" l="1"/>
  <c r="I7098" i="4"/>
  <c r="G7100" i="4"/>
  <c r="H7099" i="4"/>
  <c r="F9255" i="4"/>
  <c r="J7099" i="4" l="1"/>
  <c r="I7099" i="4"/>
  <c r="G7101" i="4"/>
  <c r="H7100" i="4"/>
  <c r="F9256" i="4"/>
  <c r="J7100" i="4" l="1"/>
  <c r="I7100" i="4"/>
  <c r="G7102" i="4"/>
  <c r="H7101" i="4"/>
  <c r="F9257" i="4"/>
  <c r="J7101" i="4" l="1"/>
  <c r="I7101" i="4"/>
  <c r="G7103" i="4"/>
  <c r="H7102" i="4"/>
  <c r="F9258" i="4"/>
  <c r="J7102" i="4" l="1"/>
  <c r="I7102" i="4"/>
  <c r="G7104" i="4"/>
  <c r="H7103" i="4"/>
  <c r="F9259" i="4"/>
  <c r="J7103" i="4" l="1"/>
  <c r="I7103" i="4"/>
  <c r="G7105" i="4"/>
  <c r="H7104" i="4"/>
  <c r="F9260" i="4"/>
  <c r="J7104" i="4" l="1"/>
  <c r="I7104" i="4"/>
  <c r="G7106" i="4"/>
  <c r="H7105" i="4"/>
  <c r="F9261" i="4"/>
  <c r="J7105" i="4" l="1"/>
  <c r="I7105" i="4"/>
  <c r="G7107" i="4"/>
  <c r="H7106" i="4"/>
  <c r="F9262" i="4"/>
  <c r="J7106" i="4" l="1"/>
  <c r="I7106" i="4"/>
  <c r="G7108" i="4"/>
  <c r="H7107" i="4"/>
  <c r="F9263" i="4"/>
  <c r="J7107" i="4" l="1"/>
  <c r="I7107" i="4"/>
  <c r="G7109" i="4"/>
  <c r="H7108" i="4"/>
  <c r="F9264" i="4"/>
  <c r="J7108" i="4" l="1"/>
  <c r="I7108" i="4"/>
  <c r="G7110" i="4"/>
  <c r="H7109" i="4"/>
  <c r="F9265" i="4"/>
  <c r="J7109" i="4" l="1"/>
  <c r="I7109" i="4"/>
  <c r="G7111" i="4"/>
  <c r="H7110" i="4"/>
  <c r="F9266" i="4"/>
  <c r="J7110" i="4" l="1"/>
  <c r="I7110" i="4"/>
  <c r="G7112" i="4"/>
  <c r="H7111" i="4"/>
  <c r="F9267" i="4"/>
  <c r="J7111" i="4" l="1"/>
  <c r="I7111" i="4"/>
  <c r="G7113" i="4"/>
  <c r="H7112" i="4"/>
  <c r="F9268" i="4"/>
  <c r="J7112" i="4" l="1"/>
  <c r="I7112" i="4"/>
  <c r="G7114" i="4"/>
  <c r="H7113" i="4"/>
  <c r="F9269" i="4"/>
  <c r="J7113" i="4" l="1"/>
  <c r="I7113" i="4"/>
  <c r="G7115" i="4"/>
  <c r="H7114" i="4"/>
  <c r="F9270" i="4"/>
  <c r="J7114" i="4" l="1"/>
  <c r="I7114" i="4"/>
  <c r="G7116" i="4"/>
  <c r="H7115" i="4"/>
  <c r="F9271" i="4"/>
  <c r="J7115" i="4" l="1"/>
  <c r="I7115" i="4"/>
  <c r="G7117" i="4"/>
  <c r="H7116" i="4"/>
  <c r="F9272" i="4"/>
  <c r="J7116" i="4" l="1"/>
  <c r="I7116" i="4"/>
  <c r="G7118" i="4"/>
  <c r="H7117" i="4"/>
  <c r="F9273" i="4"/>
  <c r="J7117" i="4" l="1"/>
  <c r="I7117" i="4"/>
  <c r="G7119" i="4"/>
  <c r="H7118" i="4"/>
  <c r="F9274" i="4"/>
  <c r="J7118" i="4" l="1"/>
  <c r="I7118" i="4"/>
  <c r="G7120" i="4"/>
  <c r="H7119" i="4"/>
  <c r="F9275" i="4"/>
  <c r="J7119" i="4" l="1"/>
  <c r="I7119" i="4"/>
  <c r="G7121" i="4"/>
  <c r="H7120" i="4"/>
  <c r="F9276" i="4"/>
  <c r="J7120" i="4" l="1"/>
  <c r="I7120" i="4"/>
  <c r="G7122" i="4"/>
  <c r="H7121" i="4"/>
  <c r="F9277" i="4"/>
  <c r="J7121" i="4" l="1"/>
  <c r="I7121" i="4"/>
  <c r="G7123" i="4"/>
  <c r="H7122" i="4"/>
  <c r="F9278" i="4"/>
  <c r="J7122" i="4" l="1"/>
  <c r="I7122" i="4"/>
  <c r="G7124" i="4"/>
  <c r="H7123" i="4"/>
  <c r="F9279" i="4"/>
  <c r="J7123" i="4" l="1"/>
  <c r="I7123" i="4"/>
  <c r="G7125" i="4"/>
  <c r="H7124" i="4"/>
  <c r="F9280" i="4"/>
  <c r="J7124" i="4" l="1"/>
  <c r="I7124" i="4"/>
  <c r="G7126" i="4"/>
  <c r="H7125" i="4"/>
  <c r="F9281" i="4"/>
  <c r="J7125" i="4" l="1"/>
  <c r="I7125" i="4"/>
  <c r="G7127" i="4"/>
  <c r="H7126" i="4"/>
  <c r="F9282" i="4"/>
  <c r="J7126" i="4" l="1"/>
  <c r="I7126" i="4"/>
  <c r="G7128" i="4"/>
  <c r="H7127" i="4"/>
  <c r="F9283" i="4"/>
  <c r="J7127" i="4" l="1"/>
  <c r="I7127" i="4"/>
  <c r="G7129" i="4"/>
  <c r="H7128" i="4"/>
  <c r="F9284" i="4"/>
  <c r="J7128" i="4" l="1"/>
  <c r="I7128" i="4"/>
  <c r="G7130" i="4"/>
  <c r="H7129" i="4"/>
  <c r="F9285" i="4"/>
  <c r="J7129" i="4" l="1"/>
  <c r="I7129" i="4"/>
  <c r="G7131" i="4"/>
  <c r="H7130" i="4"/>
  <c r="F9286" i="4"/>
  <c r="J7130" i="4" l="1"/>
  <c r="I7130" i="4"/>
  <c r="G7132" i="4"/>
  <c r="H7131" i="4"/>
  <c r="F9287" i="4"/>
  <c r="J7131" i="4" l="1"/>
  <c r="I7131" i="4"/>
  <c r="G7133" i="4"/>
  <c r="H7132" i="4"/>
  <c r="F9288" i="4"/>
  <c r="J7132" i="4" l="1"/>
  <c r="I7132" i="4"/>
  <c r="G7134" i="4"/>
  <c r="H7133" i="4"/>
  <c r="F9289" i="4"/>
  <c r="J7133" i="4" l="1"/>
  <c r="I7133" i="4"/>
  <c r="G7135" i="4"/>
  <c r="H7134" i="4"/>
  <c r="F9290" i="4"/>
  <c r="J7134" i="4" l="1"/>
  <c r="I7134" i="4"/>
  <c r="G7136" i="4"/>
  <c r="H7135" i="4"/>
  <c r="F9291" i="4"/>
  <c r="J7135" i="4" l="1"/>
  <c r="I7135" i="4"/>
  <c r="G7137" i="4"/>
  <c r="H7136" i="4"/>
  <c r="F9292" i="4"/>
  <c r="J7136" i="4" l="1"/>
  <c r="I7136" i="4"/>
  <c r="G7138" i="4"/>
  <c r="H7137" i="4"/>
  <c r="F9293" i="4"/>
  <c r="J7137" i="4" l="1"/>
  <c r="I7137" i="4"/>
  <c r="G7139" i="4"/>
  <c r="H7138" i="4"/>
  <c r="F9294" i="4"/>
  <c r="J7138" i="4" l="1"/>
  <c r="I7138" i="4"/>
  <c r="G7140" i="4"/>
  <c r="H7139" i="4"/>
  <c r="F9295" i="4"/>
  <c r="J7139" i="4" l="1"/>
  <c r="I7139" i="4"/>
  <c r="G7141" i="4"/>
  <c r="H7140" i="4"/>
  <c r="F9296" i="4"/>
  <c r="J7140" i="4" l="1"/>
  <c r="I7140" i="4"/>
  <c r="G7142" i="4"/>
  <c r="H7141" i="4"/>
  <c r="F9297" i="4"/>
  <c r="J7141" i="4" l="1"/>
  <c r="I7141" i="4"/>
  <c r="G7143" i="4"/>
  <c r="H7142" i="4"/>
  <c r="F9298" i="4"/>
  <c r="J7142" i="4" l="1"/>
  <c r="I7142" i="4"/>
  <c r="G7144" i="4"/>
  <c r="H7143" i="4"/>
  <c r="F9299" i="4"/>
  <c r="J7143" i="4" l="1"/>
  <c r="I7143" i="4"/>
  <c r="G7145" i="4"/>
  <c r="H7144" i="4"/>
  <c r="F9300" i="4"/>
  <c r="J7144" i="4" l="1"/>
  <c r="I7144" i="4"/>
  <c r="G7146" i="4"/>
  <c r="H7145" i="4"/>
  <c r="F9301" i="4"/>
  <c r="J7145" i="4" l="1"/>
  <c r="I7145" i="4"/>
  <c r="G7147" i="4"/>
  <c r="H7146" i="4"/>
  <c r="F9302" i="4"/>
  <c r="J7146" i="4" l="1"/>
  <c r="I7146" i="4"/>
  <c r="G7148" i="4"/>
  <c r="H7147" i="4"/>
  <c r="F9303" i="4"/>
  <c r="J7147" i="4" l="1"/>
  <c r="I7147" i="4"/>
  <c r="G7149" i="4"/>
  <c r="H7148" i="4"/>
  <c r="F9304" i="4"/>
  <c r="J7148" i="4" l="1"/>
  <c r="I7148" i="4"/>
  <c r="G7150" i="4"/>
  <c r="H7149" i="4"/>
  <c r="F9305" i="4"/>
  <c r="J7149" i="4" l="1"/>
  <c r="I7149" i="4"/>
  <c r="G7151" i="4"/>
  <c r="H7150" i="4"/>
  <c r="F9306" i="4"/>
  <c r="J7150" i="4" l="1"/>
  <c r="I7150" i="4"/>
  <c r="G7152" i="4"/>
  <c r="H7151" i="4"/>
  <c r="F9307" i="4"/>
  <c r="J7151" i="4" l="1"/>
  <c r="I7151" i="4"/>
  <c r="G7153" i="4"/>
  <c r="H7152" i="4"/>
  <c r="F9308" i="4"/>
  <c r="J7152" i="4" l="1"/>
  <c r="I7152" i="4"/>
  <c r="G7154" i="4"/>
  <c r="H7153" i="4"/>
  <c r="F9309" i="4"/>
  <c r="J7153" i="4" l="1"/>
  <c r="I7153" i="4"/>
  <c r="G7155" i="4"/>
  <c r="H7154" i="4"/>
  <c r="F9310" i="4"/>
  <c r="J7154" i="4" l="1"/>
  <c r="I7154" i="4"/>
  <c r="G7156" i="4"/>
  <c r="H7155" i="4"/>
  <c r="F9311" i="4"/>
  <c r="J7155" i="4" l="1"/>
  <c r="I7155" i="4"/>
  <c r="G7157" i="4"/>
  <c r="H7156" i="4"/>
  <c r="F9312" i="4"/>
  <c r="J7156" i="4" l="1"/>
  <c r="I7156" i="4"/>
  <c r="G7158" i="4"/>
  <c r="H7157" i="4"/>
  <c r="F9313" i="4"/>
  <c r="J7157" i="4" l="1"/>
  <c r="I7157" i="4"/>
  <c r="G7159" i="4"/>
  <c r="H7158" i="4"/>
  <c r="F9314" i="4"/>
  <c r="J7158" i="4" l="1"/>
  <c r="I7158" i="4"/>
  <c r="G7160" i="4"/>
  <c r="H7159" i="4"/>
  <c r="F9315" i="4"/>
  <c r="J7159" i="4" l="1"/>
  <c r="I7159" i="4"/>
  <c r="G7161" i="4"/>
  <c r="H7160" i="4"/>
  <c r="F9316" i="4"/>
  <c r="J7160" i="4" l="1"/>
  <c r="I7160" i="4"/>
  <c r="G7162" i="4"/>
  <c r="H7161" i="4"/>
  <c r="F9317" i="4"/>
  <c r="J7161" i="4" l="1"/>
  <c r="I7161" i="4"/>
  <c r="G7163" i="4"/>
  <c r="H7162" i="4"/>
  <c r="F9318" i="4"/>
  <c r="J7162" i="4" l="1"/>
  <c r="I7162" i="4"/>
  <c r="G7164" i="4"/>
  <c r="H7163" i="4"/>
  <c r="F9319" i="4"/>
  <c r="J7163" i="4" l="1"/>
  <c r="I7163" i="4"/>
  <c r="G7165" i="4"/>
  <c r="H7164" i="4"/>
  <c r="F9320" i="4"/>
  <c r="J7164" i="4" l="1"/>
  <c r="I7164" i="4"/>
  <c r="G7166" i="4"/>
  <c r="H7165" i="4"/>
  <c r="F9321" i="4"/>
  <c r="J7165" i="4" l="1"/>
  <c r="I7165" i="4"/>
  <c r="G7167" i="4"/>
  <c r="H7166" i="4"/>
  <c r="F9322" i="4"/>
  <c r="J7166" i="4" l="1"/>
  <c r="I7166" i="4"/>
  <c r="G7168" i="4"/>
  <c r="H7167" i="4"/>
  <c r="F9323" i="4"/>
  <c r="J7167" i="4" l="1"/>
  <c r="I7167" i="4"/>
  <c r="G7169" i="4"/>
  <c r="H7168" i="4"/>
  <c r="F9324" i="4"/>
  <c r="J7168" i="4" l="1"/>
  <c r="I7168" i="4"/>
  <c r="G7170" i="4"/>
  <c r="H7169" i="4"/>
  <c r="F9325" i="4"/>
  <c r="J7169" i="4" l="1"/>
  <c r="I7169" i="4"/>
  <c r="G7171" i="4"/>
  <c r="H7170" i="4"/>
  <c r="F9326" i="4"/>
  <c r="J7170" i="4" l="1"/>
  <c r="I7170" i="4"/>
  <c r="G7172" i="4"/>
  <c r="H7171" i="4"/>
  <c r="F9327" i="4"/>
  <c r="J7171" i="4" l="1"/>
  <c r="I7171" i="4"/>
  <c r="G7173" i="4"/>
  <c r="H7172" i="4"/>
  <c r="F9328" i="4"/>
  <c r="J7172" i="4" l="1"/>
  <c r="I7172" i="4"/>
  <c r="G7174" i="4"/>
  <c r="H7173" i="4"/>
  <c r="F9329" i="4"/>
  <c r="J7173" i="4" l="1"/>
  <c r="I7173" i="4"/>
  <c r="G7175" i="4"/>
  <c r="H7174" i="4"/>
  <c r="F9330" i="4"/>
  <c r="J7174" i="4" l="1"/>
  <c r="I7174" i="4"/>
  <c r="G7176" i="4"/>
  <c r="H7175" i="4"/>
  <c r="F9331" i="4"/>
  <c r="J7175" i="4" l="1"/>
  <c r="I7175" i="4"/>
  <c r="G7177" i="4"/>
  <c r="H7176" i="4"/>
  <c r="F9332" i="4"/>
  <c r="J7176" i="4" l="1"/>
  <c r="I7176" i="4"/>
  <c r="G7178" i="4"/>
  <c r="H7177" i="4"/>
  <c r="F9333" i="4"/>
  <c r="J7177" i="4" l="1"/>
  <c r="I7177" i="4"/>
  <c r="G7179" i="4"/>
  <c r="H7178" i="4"/>
  <c r="F9334" i="4"/>
  <c r="J7178" i="4" l="1"/>
  <c r="I7178" i="4"/>
  <c r="G7180" i="4"/>
  <c r="H7179" i="4"/>
  <c r="F9335" i="4"/>
  <c r="J7179" i="4" l="1"/>
  <c r="I7179" i="4"/>
  <c r="G7181" i="4"/>
  <c r="H7180" i="4"/>
  <c r="F9336" i="4"/>
  <c r="J7180" i="4" l="1"/>
  <c r="I7180" i="4"/>
  <c r="G7182" i="4"/>
  <c r="H7181" i="4"/>
  <c r="F9337" i="4"/>
  <c r="J7181" i="4" l="1"/>
  <c r="I7181" i="4"/>
  <c r="G7183" i="4"/>
  <c r="H7182" i="4"/>
  <c r="F9338" i="4"/>
  <c r="J7182" i="4" l="1"/>
  <c r="I7182" i="4"/>
  <c r="G7184" i="4"/>
  <c r="H7183" i="4"/>
  <c r="F9339" i="4"/>
  <c r="J7183" i="4" l="1"/>
  <c r="I7183" i="4"/>
  <c r="G7185" i="4"/>
  <c r="H7184" i="4"/>
  <c r="F9340" i="4"/>
  <c r="J7184" i="4" l="1"/>
  <c r="I7184" i="4"/>
  <c r="G7186" i="4"/>
  <c r="H7185" i="4"/>
  <c r="F9341" i="4"/>
  <c r="J7185" i="4" l="1"/>
  <c r="I7185" i="4"/>
  <c r="G7187" i="4"/>
  <c r="H7186" i="4"/>
  <c r="F9342" i="4"/>
  <c r="J7186" i="4" l="1"/>
  <c r="I7186" i="4"/>
  <c r="G7188" i="4"/>
  <c r="H7187" i="4"/>
  <c r="F9343" i="4"/>
  <c r="J7187" i="4" l="1"/>
  <c r="I7187" i="4"/>
  <c r="G7189" i="4"/>
  <c r="H7188" i="4"/>
  <c r="F9344" i="4"/>
  <c r="J7188" i="4" l="1"/>
  <c r="I7188" i="4"/>
  <c r="G7190" i="4"/>
  <c r="H7189" i="4"/>
  <c r="F9345" i="4"/>
  <c r="J7189" i="4" l="1"/>
  <c r="I7189" i="4"/>
  <c r="G7191" i="4"/>
  <c r="H7190" i="4"/>
  <c r="F9346" i="4"/>
  <c r="J7190" i="4" l="1"/>
  <c r="I7190" i="4"/>
  <c r="G7192" i="4"/>
  <c r="H7191" i="4"/>
  <c r="F9347" i="4"/>
  <c r="J7191" i="4" l="1"/>
  <c r="I7191" i="4"/>
  <c r="G7193" i="4"/>
  <c r="H7192" i="4"/>
  <c r="F9348" i="4"/>
  <c r="J7192" i="4" l="1"/>
  <c r="I7192" i="4"/>
  <c r="G7194" i="4"/>
  <c r="H7193" i="4"/>
  <c r="F9349" i="4"/>
  <c r="J7193" i="4" l="1"/>
  <c r="I7193" i="4"/>
  <c r="G7195" i="4"/>
  <c r="H7194" i="4"/>
  <c r="F9350" i="4"/>
  <c r="J7194" i="4" l="1"/>
  <c r="I7194" i="4"/>
  <c r="G7196" i="4"/>
  <c r="H7195" i="4"/>
  <c r="F9351" i="4"/>
  <c r="J7195" i="4" l="1"/>
  <c r="I7195" i="4"/>
  <c r="G7197" i="4"/>
  <c r="H7196" i="4"/>
  <c r="F9352" i="4"/>
  <c r="J7196" i="4" l="1"/>
  <c r="I7196" i="4"/>
  <c r="G7198" i="4"/>
  <c r="H7197" i="4"/>
  <c r="F9353" i="4"/>
  <c r="J7197" i="4" l="1"/>
  <c r="I7197" i="4"/>
  <c r="G7199" i="4"/>
  <c r="H7198" i="4"/>
  <c r="F9354" i="4"/>
  <c r="J7198" i="4" l="1"/>
  <c r="I7198" i="4"/>
  <c r="G7200" i="4"/>
  <c r="H7199" i="4"/>
  <c r="F9355" i="4"/>
  <c r="J7199" i="4" l="1"/>
  <c r="I7199" i="4"/>
  <c r="G7201" i="4"/>
  <c r="H7200" i="4"/>
  <c r="F9356" i="4"/>
  <c r="J7200" i="4" l="1"/>
  <c r="I7200" i="4"/>
  <c r="G7202" i="4"/>
  <c r="H7201" i="4"/>
  <c r="F9357" i="4"/>
  <c r="J7201" i="4" l="1"/>
  <c r="I7201" i="4"/>
  <c r="G7203" i="4"/>
  <c r="H7202" i="4"/>
  <c r="F9358" i="4"/>
  <c r="J7202" i="4" l="1"/>
  <c r="I7202" i="4"/>
  <c r="G7204" i="4"/>
  <c r="H7203" i="4"/>
  <c r="F9359" i="4"/>
  <c r="J7203" i="4" l="1"/>
  <c r="I7203" i="4"/>
  <c r="G7205" i="4"/>
  <c r="H7204" i="4"/>
  <c r="F9360" i="4"/>
  <c r="J7204" i="4" l="1"/>
  <c r="I7204" i="4"/>
  <c r="G7206" i="4"/>
  <c r="H7205" i="4"/>
  <c r="F9361" i="4"/>
  <c r="J7205" i="4" l="1"/>
  <c r="I7205" i="4"/>
  <c r="G7207" i="4"/>
  <c r="H7206" i="4"/>
  <c r="F9362" i="4"/>
  <c r="J7206" i="4" l="1"/>
  <c r="I7206" i="4"/>
  <c r="G7208" i="4"/>
  <c r="H7207" i="4"/>
  <c r="F9363" i="4"/>
  <c r="J7207" i="4" l="1"/>
  <c r="I7207" i="4"/>
  <c r="G7209" i="4"/>
  <c r="H7208" i="4"/>
  <c r="F9364" i="4"/>
  <c r="J7208" i="4" l="1"/>
  <c r="I7208" i="4"/>
  <c r="G7210" i="4"/>
  <c r="H7209" i="4"/>
  <c r="F9365" i="4"/>
  <c r="J7209" i="4" l="1"/>
  <c r="I7209" i="4"/>
  <c r="G7211" i="4"/>
  <c r="H7210" i="4"/>
  <c r="F9366" i="4"/>
  <c r="J7210" i="4" l="1"/>
  <c r="I7210" i="4"/>
  <c r="G7212" i="4"/>
  <c r="H7211" i="4"/>
  <c r="F9367" i="4"/>
  <c r="J7211" i="4" l="1"/>
  <c r="I7211" i="4"/>
  <c r="G7213" i="4"/>
  <c r="H7212" i="4"/>
  <c r="F9368" i="4"/>
  <c r="J7212" i="4" l="1"/>
  <c r="I7212" i="4"/>
  <c r="G7214" i="4"/>
  <c r="H7213" i="4"/>
  <c r="F9369" i="4"/>
  <c r="J7213" i="4" l="1"/>
  <c r="I7213" i="4"/>
  <c r="G7215" i="4"/>
  <c r="H7214" i="4"/>
  <c r="F9370" i="4"/>
  <c r="J7214" i="4" l="1"/>
  <c r="I7214" i="4"/>
  <c r="G7216" i="4"/>
  <c r="H7215" i="4"/>
  <c r="F9371" i="4"/>
  <c r="J7215" i="4" l="1"/>
  <c r="I7215" i="4"/>
  <c r="G7217" i="4"/>
  <c r="H7216" i="4"/>
  <c r="F9372" i="4"/>
  <c r="J7216" i="4" l="1"/>
  <c r="I7216" i="4"/>
  <c r="G7218" i="4"/>
  <c r="H7217" i="4"/>
  <c r="F9373" i="4"/>
  <c r="J7217" i="4" l="1"/>
  <c r="I7217" i="4"/>
  <c r="G7219" i="4"/>
  <c r="H7218" i="4"/>
  <c r="F9374" i="4"/>
  <c r="J7218" i="4" l="1"/>
  <c r="I7218" i="4"/>
  <c r="G7220" i="4"/>
  <c r="H7219" i="4"/>
  <c r="F9375" i="4"/>
  <c r="J7219" i="4" l="1"/>
  <c r="I7219" i="4"/>
  <c r="G7221" i="4"/>
  <c r="H7220" i="4"/>
  <c r="F9376" i="4"/>
  <c r="J7220" i="4" l="1"/>
  <c r="I7220" i="4"/>
  <c r="G7222" i="4"/>
  <c r="H7221" i="4"/>
  <c r="F9377" i="4"/>
  <c r="J7221" i="4" l="1"/>
  <c r="I7221" i="4"/>
  <c r="G7223" i="4"/>
  <c r="H7222" i="4"/>
  <c r="F9378" i="4"/>
  <c r="J7222" i="4" l="1"/>
  <c r="I7222" i="4"/>
  <c r="G7224" i="4"/>
  <c r="H7223" i="4"/>
  <c r="F9379" i="4"/>
  <c r="J7223" i="4" l="1"/>
  <c r="I7223" i="4"/>
  <c r="G7225" i="4"/>
  <c r="H7224" i="4"/>
  <c r="F9380" i="4"/>
  <c r="J7224" i="4" l="1"/>
  <c r="I7224" i="4"/>
  <c r="G7226" i="4"/>
  <c r="H7225" i="4"/>
  <c r="F9381" i="4"/>
  <c r="J7225" i="4" l="1"/>
  <c r="I7225" i="4"/>
  <c r="G7227" i="4"/>
  <c r="H7226" i="4"/>
  <c r="F9382" i="4"/>
  <c r="J7226" i="4" l="1"/>
  <c r="I7226" i="4"/>
  <c r="G7228" i="4"/>
  <c r="H7227" i="4"/>
  <c r="F9383" i="4"/>
  <c r="J7227" i="4" l="1"/>
  <c r="I7227" i="4"/>
  <c r="G7229" i="4"/>
  <c r="H7228" i="4"/>
  <c r="F9384" i="4"/>
  <c r="J7228" i="4" l="1"/>
  <c r="I7228" i="4"/>
  <c r="G7230" i="4"/>
  <c r="H7229" i="4"/>
  <c r="F9385" i="4"/>
  <c r="J7229" i="4" l="1"/>
  <c r="I7229" i="4"/>
  <c r="G7231" i="4"/>
  <c r="H7230" i="4"/>
  <c r="F9386" i="4"/>
  <c r="J7230" i="4" l="1"/>
  <c r="I7230" i="4"/>
  <c r="G7232" i="4"/>
  <c r="H7231" i="4"/>
  <c r="F9387" i="4"/>
  <c r="J7231" i="4" l="1"/>
  <c r="I7231" i="4"/>
  <c r="G7233" i="4"/>
  <c r="H7232" i="4"/>
  <c r="F9388" i="4"/>
  <c r="J7232" i="4" l="1"/>
  <c r="I7232" i="4"/>
  <c r="G7234" i="4"/>
  <c r="H7233" i="4"/>
  <c r="F9389" i="4"/>
  <c r="J7233" i="4" l="1"/>
  <c r="I7233" i="4"/>
  <c r="G7235" i="4"/>
  <c r="H7234" i="4"/>
  <c r="F9390" i="4"/>
  <c r="J7234" i="4" l="1"/>
  <c r="I7234" i="4"/>
  <c r="G7236" i="4"/>
  <c r="H7235" i="4"/>
  <c r="F9391" i="4"/>
  <c r="J7235" i="4" l="1"/>
  <c r="I7235" i="4"/>
  <c r="G7237" i="4"/>
  <c r="H7236" i="4"/>
  <c r="F9392" i="4"/>
  <c r="J7236" i="4" l="1"/>
  <c r="I7236" i="4"/>
  <c r="G7238" i="4"/>
  <c r="H7237" i="4"/>
  <c r="F9393" i="4"/>
  <c r="J7237" i="4" l="1"/>
  <c r="I7237" i="4"/>
  <c r="G7239" i="4"/>
  <c r="H7238" i="4"/>
  <c r="F9394" i="4"/>
  <c r="J7238" i="4" l="1"/>
  <c r="I7238" i="4"/>
  <c r="G7240" i="4"/>
  <c r="H7239" i="4"/>
  <c r="F9395" i="4"/>
  <c r="J7239" i="4" l="1"/>
  <c r="I7239" i="4"/>
  <c r="G7241" i="4"/>
  <c r="H7240" i="4"/>
  <c r="F9396" i="4"/>
  <c r="J7240" i="4" l="1"/>
  <c r="I7240" i="4"/>
  <c r="G7242" i="4"/>
  <c r="H7241" i="4"/>
  <c r="F9397" i="4"/>
  <c r="J7241" i="4" l="1"/>
  <c r="I7241" i="4"/>
  <c r="G7243" i="4"/>
  <c r="H7242" i="4"/>
  <c r="F9398" i="4"/>
  <c r="J7242" i="4" l="1"/>
  <c r="I7242" i="4"/>
  <c r="G7244" i="4"/>
  <c r="H7243" i="4"/>
  <c r="F9399" i="4"/>
  <c r="J7243" i="4" l="1"/>
  <c r="I7243" i="4"/>
  <c r="G7245" i="4"/>
  <c r="H7244" i="4"/>
  <c r="F9400" i="4"/>
  <c r="J7244" i="4" l="1"/>
  <c r="I7244" i="4"/>
  <c r="G7246" i="4"/>
  <c r="H7245" i="4"/>
  <c r="F9401" i="4"/>
  <c r="J7245" i="4" l="1"/>
  <c r="I7245" i="4"/>
  <c r="G7247" i="4"/>
  <c r="H7246" i="4"/>
  <c r="F9402" i="4"/>
  <c r="J7246" i="4" l="1"/>
  <c r="I7246" i="4"/>
  <c r="G7248" i="4"/>
  <c r="H7247" i="4"/>
  <c r="F9403" i="4"/>
  <c r="J7247" i="4" l="1"/>
  <c r="I7247" i="4"/>
  <c r="G7249" i="4"/>
  <c r="H7248" i="4"/>
  <c r="F9404" i="4"/>
  <c r="J7248" i="4" l="1"/>
  <c r="I7248" i="4"/>
  <c r="G7250" i="4"/>
  <c r="H7249" i="4"/>
  <c r="F9405" i="4"/>
  <c r="J7249" i="4" l="1"/>
  <c r="I7249" i="4"/>
  <c r="G7251" i="4"/>
  <c r="H7250" i="4"/>
  <c r="F9406" i="4"/>
  <c r="J7250" i="4" l="1"/>
  <c r="I7250" i="4"/>
  <c r="G7252" i="4"/>
  <c r="H7251" i="4"/>
  <c r="F9407" i="4"/>
  <c r="J7251" i="4" l="1"/>
  <c r="I7251" i="4"/>
  <c r="G7253" i="4"/>
  <c r="H7252" i="4"/>
  <c r="F9408" i="4"/>
  <c r="J7252" i="4" l="1"/>
  <c r="I7252" i="4"/>
  <c r="G7254" i="4"/>
  <c r="H7253" i="4"/>
  <c r="F9409" i="4"/>
  <c r="J7253" i="4" l="1"/>
  <c r="I7253" i="4"/>
  <c r="G7255" i="4"/>
  <c r="H7254" i="4"/>
  <c r="F9410" i="4"/>
  <c r="J7254" i="4" l="1"/>
  <c r="I7254" i="4"/>
  <c r="G7256" i="4"/>
  <c r="H7255" i="4"/>
  <c r="F9411" i="4"/>
  <c r="J7255" i="4" l="1"/>
  <c r="I7255" i="4"/>
  <c r="G7257" i="4"/>
  <c r="H7256" i="4"/>
  <c r="F9412" i="4"/>
  <c r="J7256" i="4" l="1"/>
  <c r="I7256" i="4"/>
  <c r="G7258" i="4"/>
  <c r="H7257" i="4"/>
  <c r="F9413" i="4"/>
  <c r="J7257" i="4" l="1"/>
  <c r="I7257" i="4"/>
  <c r="G7259" i="4"/>
  <c r="H7258" i="4"/>
  <c r="F9414" i="4"/>
  <c r="J7258" i="4" l="1"/>
  <c r="I7258" i="4"/>
  <c r="G7260" i="4"/>
  <c r="H7259" i="4"/>
  <c r="F9415" i="4"/>
  <c r="J7259" i="4" l="1"/>
  <c r="I7259" i="4"/>
  <c r="G7261" i="4"/>
  <c r="H7260" i="4"/>
  <c r="F9416" i="4"/>
  <c r="J7260" i="4" l="1"/>
  <c r="I7260" i="4"/>
  <c r="G7262" i="4"/>
  <c r="H7261" i="4"/>
  <c r="F9417" i="4"/>
  <c r="J7261" i="4" l="1"/>
  <c r="I7261" i="4"/>
  <c r="G7263" i="4"/>
  <c r="H7262" i="4"/>
  <c r="F9418" i="4"/>
  <c r="J7262" i="4" l="1"/>
  <c r="I7262" i="4"/>
  <c r="G7264" i="4"/>
  <c r="H7263" i="4"/>
  <c r="F9419" i="4"/>
  <c r="J7263" i="4" l="1"/>
  <c r="I7263" i="4"/>
  <c r="G7265" i="4"/>
  <c r="H7264" i="4"/>
  <c r="F9420" i="4"/>
  <c r="J7264" i="4" l="1"/>
  <c r="I7264" i="4"/>
  <c r="G7266" i="4"/>
  <c r="H7265" i="4"/>
  <c r="F9421" i="4"/>
  <c r="J7265" i="4" l="1"/>
  <c r="I7265" i="4"/>
  <c r="G7267" i="4"/>
  <c r="H7266" i="4"/>
  <c r="F9422" i="4"/>
  <c r="J7266" i="4" l="1"/>
  <c r="I7266" i="4"/>
  <c r="G7268" i="4"/>
  <c r="H7267" i="4"/>
  <c r="F9423" i="4"/>
  <c r="J7267" i="4" l="1"/>
  <c r="I7267" i="4"/>
  <c r="G7269" i="4"/>
  <c r="H7268" i="4"/>
  <c r="F9424" i="4"/>
  <c r="J7268" i="4" l="1"/>
  <c r="I7268" i="4"/>
  <c r="G7270" i="4"/>
  <c r="H7269" i="4"/>
  <c r="F9425" i="4"/>
  <c r="J7269" i="4" l="1"/>
  <c r="I7269" i="4"/>
  <c r="G7271" i="4"/>
  <c r="H7270" i="4"/>
  <c r="F9426" i="4"/>
  <c r="J7270" i="4" l="1"/>
  <c r="I7270" i="4"/>
  <c r="G7272" i="4"/>
  <c r="H7271" i="4"/>
  <c r="F9427" i="4"/>
  <c r="J7271" i="4" l="1"/>
  <c r="I7271" i="4"/>
  <c r="G7273" i="4"/>
  <c r="H7272" i="4"/>
  <c r="F9428" i="4"/>
  <c r="J7272" i="4" l="1"/>
  <c r="I7272" i="4"/>
  <c r="G7274" i="4"/>
  <c r="H7273" i="4"/>
  <c r="F9429" i="4"/>
  <c r="J7273" i="4" l="1"/>
  <c r="I7273" i="4"/>
  <c r="G7275" i="4"/>
  <c r="H7274" i="4"/>
  <c r="F9430" i="4"/>
  <c r="J7274" i="4" l="1"/>
  <c r="I7274" i="4"/>
  <c r="G7276" i="4"/>
  <c r="H7275" i="4"/>
  <c r="F9431" i="4"/>
  <c r="J7275" i="4" l="1"/>
  <c r="I7275" i="4"/>
  <c r="G7277" i="4"/>
  <c r="H7276" i="4"/>
  <c r="F9432" i="4"/>
  <c r="J7276" i="4" l="1"/>
  <c r="I7276" i="4"/>
  <c r="G7278" i="4"/>
  <c r="H7277" i="4"/>
  <c r="F9433" i="4"/>
  <c r="J7277" i="4" l="1"/>
  <c r="I7277" i="4"/>
  <c r="G7279" i="4"/>
  <c r="H7278" i="4"/>
  <c r="F9434" i="4"/>
  <c r="J7278" i="4" l="1"/>
  <c r="I7278" i="4"/>
  <c r="G7280" i="4"/>
  <c r="H7279" i="4"/>
  <c r="F9435" i="4"/>
  <c r="J7279" i="4" l="1"/>
  <c r="I7279" i="4"/>
  <c r="G7281" i="4"/>
  <c r="H7280" i="4"/>
  <c r="F9436" i="4"/>
  <c r="J7280" i="4" l="1"/>
  <c r="I7280" i="4"/>
  <c r="G7282" i="4"/>
  <c r="H7281" i="4"/>
  <c r="F9437" i="4"/>
  <c r="J7281" i="4" l="1"/>
  <c r="I7281" i="4"/>
  <c r="G7283" i="4"/>
  <c r="H7282" i="4"/>
  <c r="F9438" i="4"/>
  <c r="J7282" i="4" l="1"/>
  <c r="I7282" i="4"/>
  <c r="G7284" i="4"/>
  <c r="H7283" i="4"/>
  <c r="F9439" i="4"/>
  <c r="J7283" i="4" l="1"/>
  <c r="I7283" i="4"/>
  <c r="G7285" i="4"/>
  <c r="H7284" i="4"/>
  <c r="F9440" i="4"/>
  <c r="J7284" i="4" l="1"/>
  <c r="I7284" i="4"/>
  <c r="G7286" i="4"/>
  <c r="H7285" i="4"/>
  <c r="F9441" i="4"/>
  <c r="J7285" i="4" l="1"/>
  <c r="I7285" i="4"/>
  <c r="G7287" i="4"/>
  <c r="H7286" i="4"/>
  <c r="F9442" i="4"/>
  <c r="J7286" i="4" l="1"/>
  <c r="I7286" i="4"/>
  <c r="G7288" i="4"/>
  <c r="H7287" i="4"/>
  <c r="F9443" i="4"/>
  <c r="J7287" i="4" l="1"/>
  <c r="I7287" i="4"/>
  <c r="G7289" i="4"/>
  <c r="H7288" i="4"/>
  <c r="F9444" i="4"/>
  <c r="J7288" i="4" l="1"/>
  <c r="I7288" i="4"/>
  <c r="G7290" i="4"/>
  <c r="H7289" i="4"/>
  <c r="F9445" i="4"/>
  <c r="J7289" i="4" l="1"/>
  <c r="I7289" i="4"/>
  <c r="G7291" i="4"/>
  <c r="H7290" i="4"/>
  <c r="F9446" i="4"/>
  <c r="J7290" i="4" l="1"/>
  <c r="I7290" i="4"/>
  <c r="G7292" i="4"/>
  <c r="H7291" i="4"/>
  <c r="F9447" i="4"/>
  <c r="J7291" i="4" l="1"/>
  <c r="I7291" i="4"/>
  <c r="G7293" i="4"/>
  <c r="H7292" i="4"/>
  <c r="F9448" i="4"/>
  <c r="J7292" i="4" l="1"/>
  <c r="I7292" i="4"/>
  <c r="G7294" i="4"/>
  <c r="H7293" i="4"/>
  <c r="F9449" i="4"/>
  <c r="J7293" i="4" l="1"/>
  <c r="I7293" i="4"/>
  <c r="G7295" i="4"/>
  <c r="H7294" i="4"/>
  <c r="F9450" i="4"/>
  <c r="J7294" i="4" l="1"/>
  <c r="I7294" i="4"/>
  <c r="G7296" i="4"/>
  <c r="H7295" i="4"/>
  <c r="F9451" i="4"/>
  <c r="J7295" i="4" l="1"/>
  <c r="I7295" i="4"/>
  <c r="G7297" i="4"/>
  <c r="H7296" i="4"/>
  <c r="F9452" i="4"/>
  <c r="J7296" i="4" l="1"/>
  <c r="I7296" i="4"/>
  <c r="G7298" i="4"/>
  <c r="H7297" i="4"/>
  <c r="F9453" i="4"/>
  <c r="J7297" i="4" l="1"/>
  <c r="I7297" i="4"/>
  <c r="G7299" i="4"/>
  <c r="H7298" i="4"/>
  <c r="F9454" i="4"/>
  <c r="J7298" i="4" l="1"/>
  <c r="I7298" i="4"/>
  <c r="G7300" i="4"/>
  <c r="H7299" i="4"/>
  <c r="F9455" i="4"/>
  <c r="J7299" i="4" l="1"/>
  <c r="I7299" i="4"/>
  <c r="G7301" i="4"/>
  <c r="H7300" i="4"/>
  <c r="F9456" i="4"/>
  <c r="J7300" i="4" l="1"/>
  <c r="I7300" i="4"/>
  <c r="G7302" i="4"/>
  <c r="H7301" i="4"/>
  <c r="F9457" i="4"/>
  <c r="J7301" i="4" l="1"/>
  <c r="I7301" i="4"/>
  <c r="G7303" i="4"/>
  <c r="H7302" i="4"/>
  <c r="F9458" i="4"/>
  <c r="J7302" i="4" l="1"/>
  <c r="I7302" i="4"/>
  <c r="G7304" i="4"/>
  <c r="H7303" i="4"/>
  <c r="F9459" i="4"/>
  <c r="J7303" i="4" l="1"/>
  <c r="I7303" i="4"/>
  <c r="G7305" i="4"/>
  <c r="H7304" i="4"/>
  <c r="F9460" i="4"/>
  <c r="J7304" i="4" l="1"/>
  <c r="I7304" i="4"/>
  <c r="G7306" i="4"/>
  <c r="H7305" i="4"/>
  <c r="F9461" i="4"/>
  <c r="J7305" i="4" l="1"/>
  <c r="I7305" i="4"/>
  <c r="G7307" i="4"/>
  <c r="H7306" i="4"/>
  <c r="F9462" i="4"/>
  <c r="J7306" i="4" l="1"/>
  <c r="I7306" i="4"/>
  <c r="G7308" i="4"/>
  <c r="H7307" i="4"/>
  <c r="F9463" i="4"/>
  <c r="J7307" i="4" l="1"/>
  <c r="I7307" i="4"/>
  <c r="G7309" i="4"/>
  <c r="H7308" i="4"/>
  <c r="F9464" i="4"/>
  <c r="J7308" i="4" l="1"/>
  <c r="I7308" i="4"/>
  <c r="G7310" i="4"/>
  <c r="H7309" i="4"/>
  <c r="F9465" i="4"/>
  <c r="J7309" i="4" l="1"/>
  <c r="I7309" i="4"/>
  <c r="G7311" i="4"/>
  <c r="H7310" i="4"/>
  <c r="F9466" i="4"/>
  <c r="J7310" i="4" l="1"/>
  <c r="I7310" i="4"/>
  <c r="G7312" i="4"/>
  <c r="H7311" i="4"/>
  <c r="F9467" i="4"/>
  <c r="J7311" i="4" l="1"/>
  <c r="I7311" i="4"/>
  <c r="G7313" i="4"/>
  <c r="H7312" i="4"/>
  <c r="F9468" i="4"/>
  <c r="J7312" i="4" l="1"/>
  <c r="I7312" i="4"/>
  <c r="G7314" i="4"/>
  <c r="H7313" i="4"/>
  <c r="F9469" i="4"/>
  <c r="J7313" i="4" l="1"/>
  <c r="I7313" i="4"/>
  <c r="G7315" i="4"/>
  <c r="H7314" i="4"/>
  <c r="F9470" i="4"/>
  <c r="J7314" i="4" l="1"/>
  <c r="I7314" i="4"/>
  <c r="G7316" i="4"/>
  <c r="H7315" i="4"/>
  <c r="F9471" i="4"/>
  <c r="J7315" i="4" l="1"/>
  <c r="I7315" i="4"/>
  <c r="G7317" i="4"/>
  <c r="H7316" i="4"/>
  <c r="F9472" i="4"/>
  <c r="J7316" i="4" l="1"/>
  <c r="I7316" i="4"/>
  <c r="G7318" i="4"/>
  <c r="H7317" i="4"/>
  <c r="F9473" i="4"/>
  <c r="J7317" i="4" l="1"/>
  <c r="I7317" i="4"/>
  <c r="G7319" i="4"/>
  <c r="H7318" i="4"/>
  <c r="F9474" i="4"/>
  <c r="J7318" i="4" l="1"/>
  <c r="I7318" i="4"/>
  <c r="G7320" i="4"/>
  <c r="H7319" i="4"/>
  <c r="F9475" i="4"/>
  <c r="J7319" i="4" l="1"/>
  <c r="I7319" i="4"/>
  <c r="G7321" i="4"/>
  <c r="H7320" i="4"/>
  <c r="F9476" i="4"/>
  <c r="J7320" i="4" l="1"/>
  <c r="I7320" i="4"/>
  <c r="G7322" i="4"/>
  <c r="H7321" i="4"/>
  <c r="F9477" i="4"/>
  <c r="J7321" i="4" l="1"/>
  <c r="I7321" i="4"/>
  <c r="G7323" i="4"/>
  <c r="H7322" i="4"/>
  <c r="F9478" i="4"/>
  <c r="J7322" i="4" l="1"/>
  <c r="I7322" i="4"/>
  <c r="G7324" i="4"/>
  <c r="H7323" i="4"/>
  <c r="F9479" i="4"/>
  <c r="J7323" i="4" l="1"/>
  <c r="I7323" i="4"/>
  <c r="G7325" i="4"/>
  <c r="H7324" i="4"/>
  <c r="F9480" i="4"/>
  <c r="J7324" i="4" l="1"/>
  <c r="I7324" i="4"/>
  <c r="G7326" i="4"/>
  <c r="H7325" i="4"/>
  <c r="F9481" i="4"/>
  <c r="J7325" i="4" l="1"/>
  <c r="I7325" i="4"/>
  <c r="G7327" i="4"/>
  <c r="H7326" i="4"/>
  <c r="F9482" i="4"/>
  <c r="J7326" i="4" l="1"/>
  <c r="I7326" i="4"/>
  <c r="G7328" i="4"/>
  <c r="H7327" i="4"/>
  <c r="F9483" i="4"/>
  <c r="J7327" i="4" l="1"/>
  <c r="I7327" i="4"/>
  <c r="G7329" i="4"/>
  <c r="H7328" i="4"/>
  <c r="F9484" i="4"/>
  <c r="J7328" i="4" l="1"/>
  <c r="I7328" i="4"/>
  <c r="G7330" i="4"/>
  <c r="H7329" i="4"/>
  <c r="F9485" i="4"/>
  <c r="J7329" i="4" l="1"/>
  <c r="I7329" i="4"/>
  <c r="G7331" i="4"/>
  <c r="H7330" i="4"/>
  <c r="F9486" i="4"/>
  <c r="J7330" i="4" l="1"/>
  <c r="I7330" i="4"/>
  <c r="G7332" i="4"/>
  <c r="H7331" i="4"/>
  <c r="F9487" i="4"/>
  <c r="J7331" i="4" l="1"/>
  <c r="I7331" i="4"/>
  <c r="G7333" i="4"/>
  <c r="H7332" i="4"/>
  <c r="F9488" i="4"/>
  <c r="J7332" i="4" l="1"/>
  <c r="I7332" i="4"/>
  <c r="G7334" i="4"/>
  <c r="H7333" i="4"/>
  <c r="F9489" i="4"/>
  <c r="J7333" i="4" l="1"/>
  <c r="I7333" i="4"/>
  <c r="G7335" i="4"/>
  <c r="H7334" i="4"/>
  <c r="F9490" i="4"/>
  <c r="J7334" i="4" l="1"/>
  <c r="I7334" i="4"/>
  <c r="G7336" i="4"/>
  <c r="H7335" i="4"/>
  <c r="F9491" i="4"/>
  <c r="J7335" i="4" l="1"/>
  <c r="I7335" i="4"/>
  <c r="G7337" i="4"/>
  <c r="H7336" i="4"/>
  <c r="F9492" i="4"/>
  <c r="J7336" i="4" l="1"/>
  <c r="I7336" i="4"/>
  <c r="G7338" i="4"/>
  <c r="H7337" i="4"/>
  <c r="F9493" i="4"/>
  <c r="J7337" i="4" l="1"/>
  <c r="I7337" i="4"/>
  <c r="G7339" i="4"/>
  <c r="H7338" i="4"/>
  <c r="F9494" i="4"/>
  <c r="J7338" i="4" l="1"/>
  <c r="I7338" i="4"/>
  <c r="G7340" i="4"/>
  <c r="H7339" i="4"/>
  <c r="F9495" i="4"/>
  <c r="J7339" i="4" l="1"/>
  <c r="I7339" i="4"/>
  <c r="G7341" i="4"/>
  <c r="H7340" i="4"/>
  <c r="F9496" i="4"/>
  <c r="J7340" i="4" l="1"/>
  <c r="I7340" i="4"/>
  <c r="G7342" i="4"/>
  <c r="H7341" i="4"/>
  <c r="F9497" i="4"/>
  <c r="J7341" i="4" l="1"/>
  <c r="I7341" i="4"/>
  <c r="G7343" i="4"/>
  <c r="H7342" i="4"/>
  <c r="F9498" i="4"/>
  <c r="J7342" i="4" l="1"/>
  <c r="I7342" i="4"/>
  <c r="G7344" i="4"/>
  <c r="H7343" i="4"/>
  <c r="F9499" i="4"/>
  <c r="J7343" i="4" l="1"/>
  <c r="I7343" i="4"/>
  <c r="G7345" i="4"/>
  <c r="H7344" i="4"/>
  <c r="F9500" i="4"/>
  <c r="J7344" i="4" l="1"/>
  <c r="I7344" i="4"/>
  <c r="G7346" i="4"/>
  <c r="H7345" i="4"/>
  <c r="F9501" i="4"/>
  <c r="J7345" i="4" l="1"/>
  <c r="I7345" i="4"/>
  <c r="G7347" i="4"/>
  <c r="H7346" i="4"/>
  <c r="F9502" i="4"/>
  <c r="J7346" i="4" l="1"/>
  <c r="I7346" i="4"/>
  <c r="G7348" i="4"/>
  <c r="H7347" i="4"/>
  <c r="F9503" i="4"/>
  <c r="J7347" i="4" l="1"/>
  <c r="I7347" i="4"/>
  <c r="G7349" i="4"/>
  <c r="H7348" i="4"/>
  <c r="F9504" i="4"/>
  <c r="J7348" i="4" l="1"/>
  <c r="I7348" i="4"/>
  <c r="G7350" i="4"/>
  <c r="H7349" i="4"/>
  <c r="F9505" i="4"/>
  <c r="J7349" i="4" l="1"/>
  <c r="I7349" i="4"/>
  <c r="G7351" i="4"/>
  <c r="H7350" i="4"/>
  <c r="F9506" i="4"/>
  <c r="J7350" i="4" l="1"/>
  <c r="I7350" i="4"/>
  <c r="G7352" i="4"/>
  <c r="H7351" i="4"/>
  <c r="F9507" i="4"/>
  <c r="J7351" i="4" l="1"/>
  <c r="I7351" i="4"/>
  <c r="G7353" i="4"/>
  <c r="H7352" i="4"/>
  <c r="F9508" i="4"/>
  <c r="J7352" i="4" l="1"/>
  <c r="I7352" i="4"/>
  <c r="G7354" i="4"/>
  <c r="H7353" i="4"/>
  <c r="F9509" i="4"/>
  <c r="J7353" i="4" l="1"/>
  <c r="I7353" i="4"/>
  <c r="G7355" i="4"/>
  <c r="H7354" i="4"/>
  <c r="F9510" i="4"/>
  <c r="J7354" i="4" l="1"/>
  <c r="I7354" i="4"/>
  <c r="G7356" i="4"/>
  <c r="H7355" i="4"/>
  <c r="F9511" i="4"/>
  <c r="J7355" i="4" l="1"/>
  <c r="I7355" i="4"/>
  <c r="G7357" i="4"/>
  <c r="H7356" i="4"/>
  <c r="F9512" i="4"/>
  <c r="J7356" i="4" l="1"/>
  <c r="I7356" i="4"/>
  <c r="G7358" i="4"/>
  <c r="H7357" i="4"/>
  <c r="F9513" i="4"/>
  <c r="J7357" i="4" l="1"/>
  <c r="I7357" i="4"/>
  <c r="G7359" i="4"/>
  <c r="H7358" i="4"/>
  <c r="F9514" i="4"/>
  <c r="J7358" i="4" l="1"/>
  <c r="I7358" i="4"/>
  <c r="G7360" i="4"/>
  <c r="H7359" i="4"/>
  <c r="F9515" i="4"/>
  <c r="J7359" i="4" l="1"/>
  <c r="I7359" i="4"/>
  <c r="G7361" i="4"/>
  <c r="H7360" i="4"/>
  <c r="F9516" i="4"/>
  <c r="J7360" i="4" l="1"/>
  <c r="I7360" i="4"/>
  <c r="G7362" i="4"/>
  <c r="H7361" i="4"/>
  <c r="F9517" i="4"/>
  <c r="J7361" i="4" l="1"/>
  <c r="I7361" i="4"/>
  <c r="G7363" i="4"/>
  <c r="H7362" i="4"/>
  <c r="F9518" i="4"/>
  <c r="J7362" i="4" l="1"/>
  <c r="I7362" i="4"/>
  <c r="G7364" i="4"/>
  <c r="H7363" i="4"/>
  <c r="F9519" i="4"/>
  <c r="J7363" i="4" l="1"/>
  <c r="I7363" i="4"/>
  <c r="G7365" i="4"/>
  <c r="H7364" i="4"/>
  <c r="F9520" i="4"/>
  <c r="J7364" i="4" l="1"/>
  <c r="I7364" i="4"/>
  <c r="G7366" i="4"/>
  <c r="H7365" i="4"/>
  <c r="F9521" i="4"/>
  <c r="J7365" i="4" l="1"/>
  <c r="I7365" i="4"/>
  <c r="G7367" i="4"/>
  <c r="H7366" i="4"/>
  <c r="F9522" i="4"/>
  <c r="J7366" i="4" l="1"/>
  <c r="I7366" i="4"/>
  <c r="G7368" i="4"/>
  <c r="H7367" i="4"/>
  <c r="F9523" i="4"/>
  <c r="J7367" i="4" l="1"/>
  <c r="I7367" i="4"/>
  <c r="G7369" i="4"/>
  <c r="H7368" i="4"/>
  <c r="F9524" i="4"/>
  <c r="J7368" i="4" l="1"/>
  <c r="I7368" i="4"/>
  <c r="G7370" i="4"/>
  <c r="H7369" i="4"/>
  <c r="F9525" i="4"/>
  <c r="J7369" i="4" l="1"/>
  <c r="I7369" i="4"/>
  <c r="G7371" i="4"/>
  <c r="H7370" i="4"/>
  <c r="F9526" i="4"/>
  <c r="J7370" i="4" l="1"/>
  <c r="I7370" i="4"/>
  <c r="G7372" i="4"/>
  <c r="H7371" i="4"/>
  <c r="F9527" i="4"/>
  <c r="J7371" i="4" l="1"/>
  <c r="I7371" i="4"/>
  <c r="G7373" i="4"/>
  <c r="H7372" i="4"/>
  <c r="F9528" i="4"/>
  <c r="J7372" i="4" l="1"/>
  <c r="I7372" i="4"/>
  <c r="G7374" i="4"/>
  <c r="H7373" i="4"/>
  <c r="F9529" i="4"/>
  <c r="J7373" i="4" l="1"/>
  <c r="I7373" i="4"/>
  <c r="G7375" i="4"/>
  <c r="H7374" i="4"/>
  <c r="F9530" i="4"/>
  <c r="J7374" i="4" l="1"/>
  <c r="I7374" i="4"/>
  <c r="G7376" i="4"/>
  <c r="H7375" i="4"/>
  <c r="F9531" i="4"/>
  <c r="J7375" i="4" l="1"/>
  <c r="I7375" i="4"/>
  <c r="G7377" i="4"/>
  <c r="H7376" i="4"/>
  <c r="F9532" i="4"/>
  <c r="J7376" i="4" l="1"/>
  <c r="I7376" i="4"/>
  <c r="G7378" i="4"/>
  <c r="H7377" i="4"/>
  <c r="F9533" i="4"/>
  <c r="J7377" i="4" l="1"/>
  <c r="I7377" i="4"/>
  <c r="G7379" i="4"/>
  <c r="H7378" i="4"/>
  <c r="F9534" i="4"/>
  <c r="J7378" i="4" l="1"/>
  <c r="I7378" i="4"/>
  <c r="G7380" i="4"/>
  <c r="H7379" i="4"/>
  <c r="F9535" i="4"/>
  <c r="J7379" i="4" l="1"/>
  <c r="I7379" i="4"/>
  <c r="G7381" i="4"/>
  <c r="H7380" i="4"/>
  <c r="F9536" i="4"/>
  <c r="J7380" i="4" l="1"/>
  <c r="I7380" i="4"/>
  <c r="G7382" i="4"/>
  <c r="H7381" i="4"/>
  <c r="F9537" i="4"/>
  <c r="J7381" i="4" l="1"/>
  <c r="I7381" i="4"/>
  <c r="G7383" i="4"/>
  <c r="H7382" i="4"/>
  <c r="F9538" i="4"/>
  <c r="J7382" i="4" l="1"/>
  <c r="I7382" i="4"/>
  <c r="G7384" i="4"/>
  <c r="H7383" i="4"/>
  <c r="F9539" i="4"/>
  <c r="J7383" i="4" l="1"/>
  <c r="I7383" i="4"/>
  <c r="G7385" i="4"/>
  <c r="H7384" i="4"/>
  <c r="F9540" i="4"/>
  <c r="J7384" i="4" l="1"/>
  <c r="I7384" i="4"/>
  <c r="G7386" i="4"/>
  <c r="H7385" i="4"/>
  <c r="F9541" i="4"/>
  <c r="J7385" i="4" l="1"/>
  <c r="I7385" i="4"/>
  <c r="G7387" i="4"/>
  <c r="H7386" i="4"/>
  <c r="F9542" i="4"/>
  <c r="J7386" i="4" l="1"/>
  <c r="I7386" i="4"/>
  <c r="G7388" i="4"/>
  <c r="H7387" i="4"/>
  <c r="F9543" i="4"/>
  <c r="J7387" i="4" l="1"/>
  <c r="I7387" i="4"/>
  <c r="G7389" i="4"/>
  <c r="H7388" i="4"/>
  <c r="F9544" i="4"/>
  <c r="J7388" i="4" l="1"/>
  <c r="I7388" i="4"/>
  <c r="G7390" i="4"/>
  <c r="H7389" i="4"/>
  <c r="F9545" i="4"/>
  <c r="J7389" i="4" l="1"/>
  <c r="I7389" i="4"/>
  <c r="G7391" i="4"/>
  <c r="H7390" i="4"/>
  <c r="F9546" i="4"/>
  <c r="J7390" i="4" l="1"/>
  <c r="I7390" i="4"/>
  <c r="G7392" i="4"/>
  <c r="H7391" i="4"/>
  <c r="F9547" i="4"/>
  <c r="J7391" i="4" l="1"/>
  <c r="I7391" i="4"/>
  <c r="G7393" i="4"/>
  <c r="H7392" i="4"/>
  <c r="F9548" i="4"/>
  <c r="J7392" i="4" l="1"/>
  <c r="I7392" i="4"/>
  <c r="G7394" i="4"/>
  <c r="H7393" i="4"/>
  <c r="F9549" i="4"/>
  <c r="J7393" i="4" l="1"/>
  <c r="I7393" i="4"/>
  <c r="G7395" i="4"/>
  <c r="H7394" i="4"/>
  <c r="F9550" i="4"/>
  <c r="J7394" i="4" l="1"/>
  <c r="I7394" i="4"/>
  <c r="G7396" i="4"/>
  <c r="H7395" i="4"/>
  <c r="F9551" i="4"/>
  <c r="J7395" i="4" l="1"/>
  <c r="I7395" i="4"/>
  <c r="G7397" i="4"/>
  <c r="H7396" i="4"/>
  <c r="F9552" i="4"/>
  <c r="J7396" i="4" l="1"/>
  <c r="I7396" i="4"/>
  <c r="G7398" i="4"/>
  <c r="H7397" i="4"/>
  <c r="F9553" i="4"/>
  <c r="J7397" i="4" l="1"/>
  <c r="I7397" i="4"/>
  <c r="G7399" i="4"/>
  <c r="H7398" i="4"/>
  <c r="F9554" i="4"/>
  <c r="J7398" i="4" l="1"/>
  <c r="I7398" i="4"/>
  <c r="G7400" i="4"/>
  <c r="H7399" i="4"/>
  <c r="F9555" i="4"/>
  <c r="J7399" i="4" l="1"/>
  <c r="I7399" i="4"/>
  <c r="G7401" i="4"/>
  <c r="H7400" i="4"/>
  <c r="F9556" i="4"/>
  <c r="J7400" i="4" l="1"/>
  <c r="I7400" i="4"/>
  <c r="G7402" i="4"/>
  <c r="H7401" i="4"/>
  <c r="F9557" i="4"/>
  <c r="J7401" i="4" l="1"/>
  <c r="I7401" i="4"/>
  <c r="G7403" i="4"/>
  <c r="H7402" i="4"/>
  <c r="F9558" i="4"/>
  <c r="J7402" i="4" l="1"/>
  <c r="I7402" i="4"/>
  <c r="G7404" i="4"/>
  <c r="H7403" i="4"/>
  <c r="F9559" i="4"/>
  <c r="J7403" i="4" l="1"/>
  <c r="I7403" i="4"/>
  <c r="G7405" i="4"/>
  <c r="H7404" i="4"/>
  <c r="F9560" i="4"/>
  <c r="J7404" i="4" l="1"/>
  <c r="I7404" i="4"/>
  <c r="G7406" i="4"/>
  <c r="H7405" i="4"/>
  <c r="F9561" i="4"/>
  <c r="J7405" i="4" l="1"/>
  <c r="I7405" i="4"/>
  <c r="G7407" i="4"/>
  <c r="H7406" i="4"/>
  <c r="F9562" i="4"/>
  <c r="J7406" i="4" l="1"/>
  <c r="I7406" i="4"/>
  <c r="G7408" i="4"/>
  <c r="H7407" i="4"/>
  <c r="F9563" i="4"/>
  <c r="J7407" i="4" l="1"/>
  <c r="I7407" i="4"/>
  <c r="G7409" i="4"/>
  <c r="H7408" i="4"/>
  <c r="F9564" i="4"/>
  <c r="J7408" i="4" l="1"/>
  <c r="I7408" i="4"/>
  <c r="G7410" i="4"/>
  <c r="H7409" i="4"/>
  <c r="F9565" i="4"/>
  <c r="J7409" i="4" l="1"/>
  <c r="I7409" i="4"/>
  <c r="G7411" i="4"/>
  <c r="H7410" i="4"/>
  <c r="F9566" i="4"/>
  <c r="J7410" i="4" l="1"/>
  <c r="I7410" i="4"/>
  <c r="G7412" i="4"/>
  <c r="H7411" i="4"/>
  <c r="F9567" i="4"/>
  <c r="J7411" i="4" l="1"/>
  <c r="I7411" i="4"/>
  <c r="G7413" i="4"/>
  <c r="H7412" i="4"/>
  <c r="F9568" i="4"/>
  <c r="J7412" i="4" l="1"/>
  <c r="I7412" i="4"/>
  <c r="G7414" i="4"/>
  <c r="H7413" i="4"/>
  <c r="F9569" i="4"/>
  <c r="J7413" i="4" l="1"/>
  <c r="I7413" i="4"/>
  <c r="G7415" i="4"/>
  <c r="H7414" i="4"/>
  <c r="F9570" i="4"/>
  <c r="J7414" i="4" l="1"/>
  <c r="I7414" i="4"/>
  <c r="G7416" i="4"/>
  <c r="H7415" i="4"/>
  <c r="F9571" i="4"/>
  <c r="J7415" i="4" l="1"/>
  <c r="I7415" i="4"/>
  <c r="G7417" i="4"/>
  <c r="H7416" i="4"/>
  <c r="F9572" i="4"/>
  <c r="J7416" i="4" l="1"/>
  <c r="I7416" i="4"/>
  <c r="G7418" i="4"/>
  <c r="H7417" i="4"/>
  <c r="F9573" i="4"/>
  <c r="J7417" i="4" l="1"/>
  <c r="I7417" i="4"/>
  <c r="G7419" i="4"/>
  <c r="H7418" i="4"/>
  <c r="F9574" i="4"/>
  <c r="J7418" i="4" l="1"/>
  <c r="I7418" i="4"/>
  <c r="G7420" i="4"/>
  <c r="H7419" i="4"/>
  <c r="F9575" i="4"/>
  <c r="J7419" i="4" l="1"/>
  <c r="I7419" i="4"/>
  <c r="G7421" i="4"/>
  <c r="H7420" i="4"/>
  <c r="F9576" i="4"/>
  <c r="J7420" i="4" l="1"/>
  <c r="I7420" i="4"/>
  <c r="G7422" i="4"/>
  <c r="H7421" i="4"/>
  <c r="F9577" i="4"/>
  <c r="J7421" i="4" l="1"/>
  <c r="I7421" i="4"/>
  <c r="G7423" i="4"/>
  <c r="H7422" i="4"/>
  <c r="F9578" i="4"/>
  <c r="J7422" i="4" l="1"/>
  <c r="I7422" i="4"/>
  <c r="G7424" i="4"/>
  <c r="H7423" i="4"/>
  <c r="F9579" i="4"/>
  <c r="J7423" i="4" l="1"/>
  <c r="I7423" i="4"/>
  <c r="G7425" i="4"/>
  <c r="H7424" i="4"/>
  <c r="F9580" i="4"/>
  <c r="J7424" i="4" l="1"/>
  <c r="I7424" i="4"/>
  <c r="G7426" i="4"/>
  <c r="H7425" i="4"/>
  <c r="F9581" i="4"/>
  <c r="J7425" i="4" l="1"/>
  <c r="I7425" i="4"/>
  <c r="G7427" i="4"/>
  <c r="H7426" i="4"/>
  <c r="F9582" i="4"/>
  <c r="J7426" i="4" l="1"/>
  <c r="I7426" i="4"/>
  <c r="G7428" i="4"/>
  <c r="H7427" i="4"/>
  <c r="F9583" i="4"/>
  <c r="J7427" i="4" l="1"/>
  <c r="I7427" i="4"/>
  <c r="G7429" i="4"/>
  <c r="H7428" i="4"/>
  <c r="F9584" i="4"/>
  <c r="J7428" i="4" l="1"/>
  <c r="I7428" i="4"/>
  <c r="G7430" i="4"/>
  <c r="H7429" i="4"/>
  <c r="F9585" i="4"/>
  <c r="J7429" i="4" l="1"/>
  <c r="I7429" i="4"/>
  <c r="G7431" i="4"/>
  <c r="H7430" i="4"/>
  <c r="F9586" i="4"/>
  <c r="J7430" i="4" l="1"/>
  <c r="I7430" i="4"/>
  <c r="G7432" i="4"/>
  <c r="H7431" i="4"/>
  <c r="F9587" i="4"/>
  <c r="J7431" i="4" l="1"/>
  <c r="I7431" i="4"/>
  <c r="G7433" i="4"/>
  <c r="H7432" i="4"/>
  <c r="F9588" i="4"/>
  <c r="J7432" i="4" l="1"/>
  <c r="I7432" i="4"/>
  <c r="G7434" i="4"/>
  <c r="H7433" i="4"/>
  <c r="F9589" i="4"/>
  <c r="J7433" i="4" l="1"/>
  <c r="I7433" i="4"/>
  <c r="G7435" i="4"/>
  <c r="H7434" i="4"/>
  <c r="F9590" i="4"/>
  <c r="J7434" i="4" l="1"/>
  <c r="I7434" i="4"/>
  <c r="G7436" i="4"/>
  <c r="H7435" i="4"/>
  <c r="F9591" i="4"/>
  <c r="J7435" i="4" l="1"/>
  <c r="I7435" i="4"/>
  <c r="G7437" i="4"/>
  <c r="H7436" i="4"/>
  <c r="F9592" i="4"/>
  <c r="J7436" i="4" l="1"/>
  <c r="I7436" i="4"/>
  <c r="G7438" i="4"/>
  <c r="H7437" i="4"/>
  <c r="F9593" i="4"/>
  <c r="J7437" i="4" l="1"/>
  <c r="I7437" i="4"/>
  <c r="G7439" i="4"/>
  <c r="H7438" i="4"/>
  <c r="F9594" i="4"/>
  <c r="J7438" i="4" l="1"/>
  <c r="I7438" i="4"/>
  <c r="G7440" i="4"/>
  <c r="H7439" i="4"/>
  <c r="F9595" i="4"/>
  <c r="J7439" i="4" l="1"/>
  <c r="I7439" i="4"/>
  <c r="G7441" i="4"/>
  <c r="H7440" i="4"/>
  <c r="F9596" i="4"/>
  <c r="J7440" i="4" l="1"/>
  <c r="I7440" i="4"/>
  <c r="G7442" i="4"/>
  <c r="H7441" i="4"/>
  <c r="F9597" i="4"/>
  <c r="J7441" i="4" l="1"/>
  <c r="I7441" i="4"/>
  <c r="G7443" i="4"/>
  <c r="H7442" i="4"/>
  <c r="F9598" i="4"/>
  <c r="J7442" i="4" l="1"/>
  <c r="I7442" i="4"/>
  <c r="G7444" i="4"/>
  <c r="H7443" i="4"/>
  <c r="F9599" i="4"/>
  <c r="J7443" i="4" l="1"/>
  <c r="I7443" i="4"/>
  <c r="G7445" i="4"/>
  <c r="H7444" i="4"/>
  <c r="F9600" i="4"/>
  <c r="J7444" i="4" l="1"/>
  <c r="I7444" i="4"/>
  <c r="G7446" i="4"/>
  <c r="H7445" i="4"/>
  <c r="F9601" i="4"/>
  <c r="J7445" i="4" l="1"/>
  <c r="I7445" i="4"/>
  <c r="G7447" i="4"/>
  <c r="H7446" i="4"/>
  <c r="F9602" i="4"/>
  <c r="J7446" i="4" l="1"/>
  <c r="I7446" i="4"/>
  <c r="G7448" i="4"/>
  <c r="H7447" i="4"/>
  <c r="F9603" i="4"/>
  <c r="J7447" i="4" l="1"/>
  <c r="I7447" i="4"/>
  <c r="G7449" i="4"/>
  <c r="H7448" i="4"/>
  <c r="F9604" i="4"/>
  <c r="J7448" i="4" l="1"/>
  <c r="I7448" i="4"/>
  <c r="G7450" i="4"/>
  <c r="H7449" i="4"/>
  <c r="F9605" i="4"/>
  <c r="J7449" i="4" l="1"/>
  <c r="I7449" i="4"/>
  <c r="G7451" i="4"/>
  <c r="H7450" i="4"/>
  <c r="F9606" i="4"/>
  <c r="J7450" i="4" l="1"/>
  <c r="I7450" i="4"/>
  <c r="G7452" i="4"/>
  <c r="H7451" i="4"/>
  <c r="F9607" i="4"/>
  <c r="J7451" i="4" l="1"/>
  <c r="I7451" i="4"/>
  <c r="G7453" i="4"/>
  <c r="H7452" i="4"/>
  <c r="F9608" i="4"/>
  <c r="J7452" i="4" l="1"/>
  <c r="I7452" i="4"/>
  <c r="G7454" i="4"/>
  <c r="H7453" i="4"/>
  <c r="F9609" i="4"/>
  <c r="J7453" i="4" l="1"/>
  <c r="I7453" i="4"/>
  <c r="G7455" i="4"/>
  <c r="H7454" i="4"/>
  <c r="F9610" i="4"/>
  <c r="J7454" i="4" l="1"/>
  <c r="I7454" i="4"/>
  <c r="G7456" i="4"/>
  <c r="H7455" i="4"/>
  <c r="F9611" i="4"/>
  <c r="J7455" i="4" l="1"/>
  <c r="I7455" i="4"/>
  <c r="G7457" i="4"/>
  <c r="H7456" i="4"/>
  <c r="F9612" i="4"/>
  <c r="J7456" i="4" l="1"/>
  <c r="I7456" i="4"/>
  <c r="G7458" i="4"/>
  <c r="H7457" i="4"/>
  <c r="F9613" i="4"/>
  <c r="J7457" i="4" l="1"/>
  <c r="I7457" i="4"/>
  <c r="G7459" i="4"/>
  <c r="H7458" i="4"/>
  <c r="F9614" i="4"/>
  <c r="J7458" i="4" l="1"/>
  <c r="I7458" i="4"/>
  <c r="G7460" i="4"/>
  <c r="H7459" i="4"/>
  <c r="F9615" i="4"/>
  <c r="J7459" i="4" l="1"/>
  <c r="I7459" i="4"/>
  <c r="G7461" i="4"/>
  <c r="H7460" i="4"/>
  <c r="F9616" i="4"/>
  <c r="J7460" i="4" l="1"/>
  <c r="I7460" i="4"/>
  <c r="G7462" i="4"/>
  <c r="H7461" i="4"/>
  <c r="F9617" i="4"/>
  <c r="J7461" i="4" l="1"/>
  <c r="I7461" i="4"/>
  <c r="G7463" i="4"/>
  <c r="H7462" i="4"/>
  <c r="F9618" i="4"/>
  <c r="J7462" i="4" l="1"/>
  <c r="I7462" i="4"/>
  <c r="G7464" i="4"/>
  <c r="H7463" i="4"/>
  <c r="F9619" i="4"/>
  <c r="J7463" i="4" l="1"/>
  <c r="I7463" i="4"/>
  <c r="G7465" i="4"/>
  <c r="H7464" i="4"/>
  <c r="F9620" i="4"/>
  <c r="J7464" i="4" l="1"/>
  <c r="I7464" i="4"/>
  <c r="G7466" i="4"/>
  <c r="H7465" i="4"/>
  <c r="F9621" i="4"/>
  <c r="J7465" i="4" l="1"/>
  <c r="I7465" i="4"/>
  <c r="G7467" i="4"/>
  <c r="H7466" i="4"/>
  <c r="F9622" i="4"/>
  <c r="J7466" i="4" l="1"/>
  <c r="I7466" i="4"/>
  <c r="G7468" i="4"/>
  <c r="H7467" i="4"/>
  <c r="F9623" i="4"/>
  <c r="J7467" i="4" l="1"/>
  <c r="I7467" i="4"/>
  <c r="G7469" i="4"/>
  <c r="H7468" i="4"/>
  <c r="F9624" i="4"/>
  <c r="J7468" i="4" l="1"/>
  <c r="I7468" i="4"/>
  <c r="G7470" i="4"/>
  <c r="H7469" i="4"/>
  <c r="F9625" i="4"/>
  <c r="J7469" i="4" l="1"/>
  <c r="I7469" i="4"/>
  <c r="G7471" i="4"/>
  <c r="H7470" i="4"/>
  <c r="F9626" i="4"/>
  <c r="J7470" i="4" l="1"/>
  <c r="I7470" i="4"/>
  <c r="G7472" i="4"/>
  <c r="H7471" i="4"/>
  <c r="F9627" i="4"/>
  <c r="J7471" i="4" l="1"/>
  <c r="I7471" i="4"/>
  <c r="G7473" i="4"/>
  <c r="H7472" i="4"/>
  <c r="F9628" i="4"/>
  <c r="J7472" i="4" l="1"/>
  <c r="I7472" i="4"/>
  <c r="G7474" i="4"/>
  <c r="H7473" i="4"/>
  <c r="F9629" i="4"/>
  <c r="J7473" i="4" l="1"/>
  <c r="I7473" i="4"/>
  <c r="G7475" i="4"/>
  <c r="H7474" i="4"/>
  <c r="F9630" i="4"/>
  <c r="J7474" i="4" l="1"/>
  <c r="I7474" i="4"/>
  <c r="G7476" i="4"/>
  <c r="H7475" i="4"/>
  <c r="F9631" i="4"/>
  <c r="J7475" i="4" l="1"/>
  <c r="I7475" i="4"/>
  <c r="G7477" i="4"/>
  <c r="H7476" i="4"/>
  <c r="F9632" i="4"/>
  <c r="J7476" i="4" l="1"/>
  <c r="I7476" i="4"/>
  <c r="G7478" i="4"/>
  <c r="H7477" i="4"/>
  <c r="F9633" i="4"/>
  <c r="J7477" i="4" l="1"/>
  <c r="I7477" i="4"/>
  <c r="G7479" i="4"/>
  <c r="H7478" i="4"/>
  <c r="F9634" i="4"/>
  <c r="J7478" i="4" l="1"/>
  <c r="I7478" i="4"/>
  <c r="G7480" i="4"/>
  <c r="H7479" i="4"/>
  <c r="F9635" i="4"/>
  <c r="J7479" i="4" l="1"/>
  <c r="I7479" i="4"/>
  <c r="G7481" i="4"/>
  <c r="H7480" i="4"/>
  <c r="F9636" i="4"/>
  <c r="J7480" i="4" l="1"/>
  <c r="I7480" i="4"/>
  <c r="G7482" i="4"/>
  <c r="H7481" i="4"/>
  <c r="F9637" i="4"/>
  <c r="J7481" i="4" l="1"/>
  <c r="I7481" i="4"/>
  <c r="G7483" i="4"/>
  <c r="H7482" i="4"/>
  <c r="F9638" i="4"/>
  <c r="J7482" i="4" l="1"/>
  <c r="I7482" i="4"/>
  <c r="G7484" i="4"/>
  <c r="H7483" i="4"/>
  <c r="F9639" i="4"/>
  <c r="J7483" i="4" l="1"/>
  <c r="I7483" i="4"/>
  <c r="G7485" i="4"/>
  <c r="H7484" i="4"/>
  <c r="F9640" i="4"/>
  <c r="J7484" i="4" l="1"/>
  <c r="I7484" i="4"/>
  <c r="G7486" i="4"/>
  <c r="H7485" i="4"/>
  <c r="F9641" i="4"/>
  <c r="J7485" i="4" l="1"/>
  <c r="I7485" i="4"/>
  <c r="G7487" i="4"/>
  <c r="H7486" i="4"/>
  <c r="F9642" i="4"/>
  <c r="J7486" i="4" l="1"/>
  <c r="I7486" i="4"/>
  <c r="G7488" i="4"/>
  <c r="H7487" i="4"/>
  <c r="F9643" i="4"/>
  <c r="J7487" i="4" l="1"/>
  <c r="I7487" i="4"/>
  <c r="G7489" i="4"/>
  <c r="H7488" i="4"/>
  <c r="F9644" i="4"/>
  <c r="J7488" i="4" l="1"/>
  <c r="I7488" i="4"/>
  <c r="G7490" i="4"/>
  <c r="H7489" i="4"/>
  <c r="F9645" i="4"/>
  <c r="J7489" i="4" l="1"/>
  <c r="I7489" i="4"/>
  <c r="G7491" i="4"/>
  <c r="H7490" i="4"/>
  <c r="F9646" i="4"/>
  <c r="J7490" i="4" l="1"/>
  <c r="I7490" i="4"/>
  <c r="G7492" i="4"/>
  <c r="H7491" i="4"/>
  <c r="F9647" i="4"/>
  <c r="J7491" i="4" l="1"/>
  <c r="I7491" i="4"/>
  <c r="G7493" i="4"/>
  <c r="H7492" i="4"/>
  <c r="F9648" i="4"/>
  <c r="J7492" i="4" l="1"/>
  <c r="I7492" i="4"/>
  <c r="G7494" i="4"/>
  <c r="H7493" i="4"/>
  <c r="F9649" i="4"/>
  <c r="J7493" i="4" l="1"/>
  <c r="I7493" i="4"/>
  <c r="G7495" i="4"/>
  <c r="H7494" i="4"/>
  <c r="F9650" i="4"/>
  <c r="J7494" i="4" l="1"/>
  <c r="I7494" i="4"/>
  <c r="G7496" i="4"/>
  <c r="H7495" i="4"/>
  <c r="F9651" i="4"/>
  <c r="J7495" i="4" l="1"/>
  <c r="I7495" i="4"/>
  <c r="G7497" i="4"/>
  <c r="H7496" i="4"/>
  <c r="F9652" i="4"/>
  <c r="J7496" i="4" l="1"/>
  <c r="I7496" i="4"/>
  <c r="G7498" i="4"/>
  <c r="H7497" i="4"/>
  <c r="F9653" i="4"/>
  <c r="J7497" i="4" l="1"/>
  <c r="I7497" i="4"/>
  <c r="G7499" i="4"/>
  <c r="H7498" i="4"/>
  <c r="F9654" i="4"/>
  <c r="J7498" i="4" l="1"/>
  <c r="I7498" i="4"/>
  <c r="G7500" i="4"/>
  <c r="H7499" i="4"/>
  <c r="F9655" i="4"/>
  <c r="J7499" i="4" l="1"/>
  <c r="I7499" i="4"/>
  <c r="G7501" i="4"/>
  <c r="H7500" i="4"/>
  <c r="F9656" i="4"/>
  <c r="J7500" i="4" l="1"/>
  <c r="I7500" i="4"/>
  <c r="G7502" i="4"/>
  <c r="H7501" i="4"/>
  <c r="F9657" i="4"/>
  <c r="J7501" i="4" l="1"/>
  <c r="I7501" i="4"/>
  <c r="G7503" i="4"/>
  <c r="H7502" i="4"/>
  <c r="F9658" i="4"/>
  <c r="J7502" i="4" l="1"/>
  <c r="I7502" i="4"/>
  <c r="G7504" i="4"/>
  <c r="H7503" i="4"/>
  <c r="F9659" i="4"/>
  <c r="J7503" i="4" l="1"/>
  <c r="I7503" i="4"/>
  <c r="G7505" i="4"/>
  <c r="H7504" i="4"/>
  <c r="F9660" i="4"/>
  <c r="J7504" i="4" l="1"/>
  <c r="I7504" i="4"/>
  <c r="G7506" i="4"/>
  <c r="H7505" i="4"/>
  <c r="F9661" i="4"/>
  <c r="J7505" i="4" l="1"/>
  <c r="I7505" i="4"/>
  <c r="G7507" i="4"/>
  <c r="H7506" i="4"/>
  <c r="F9662" i="4"/>
  <c r="J7506" i="4" l="1"/>
  <c r="I7506" i="4"/>
  <c r="G7508" i="4"/>
  <c r="H7507" i="4"/>
  <c r="F9663" i="4"/>
  <c r="J7507" i="4" l="1"/>
  <c r="I7507" i="4"/>
  <c r="G7509" i="4"/>
  <c r="H7508" i="4"/>
  <c r="F9664" i="4"/>
  <c r="J7508" i="4" l="1"/>
  <c r="I7508" i="4"/>
  <c r="G7510" i="4"/>
  <c r="H7509" i="4"/>
  <c r="F9665" i="4"/>
  <c r="J7509" i="4" l="1"/>
  <c r="I7509" i="4"/>
  <c r="G7511" i="4"/>
  <c r="H7510" i="4"/>
  <c r="F9666" i="4"/>
  <c r="J7510" i="4" l="1"/>
  <c r="I7510" i="4"/>
  <c r="G7512" i="4"/>
  <c r="H7511" i="4"/>
  <c r="F9667" i="4"/>
  <c r="J7511" i="4" l="1"/>
  <c r="I7511" i="4"/>
  <c r="G7513" i="4"/>
  <c r="H7512" i="4"/>
  <c r="F9668" i="4"/>
  <c r="J7512" i="4" l="1"/>
  <c r="I7512" i="4"/>
  <c r="G7514" i="4"/>
  <c r="H7513" i="4"/>
  <c r="F9669" i="4"/>
  <c r="J7513" i="4" l="1"/>
  <c r="I7513" i="4"/>
  <c r="G7515" i="4"/>
  <c r="H7514" i="4"/>
  <c r="F9670" i="4"/>
  <c r="J7514" i="4" l="1"/>
  <c r="I7514" i="4"/>
  <c r="G7516" i="4"/>
  <c r="H7515" i="4"/>
  <c r="F9671" i="4"/>
  <c r="J7515" i="4" l="1"/>
  <c r="I7515" i="4"/>
  <c r="G7517" i="4"/>
  <c r="H7516" i="4"/>
  <c r="F9672" i="4"/>
  <c r="J7516" i="4" l="1"/>
  <c r="I7516" i="4"/>
  <c r="G7518" i="4"/>
  <c r="H7517" i="4"/>
  <c r="F9673" i="4"/>
  <c r="J7517" i="4" l="1"/>
  <c r="I7517" i="4"/>
  <c r="G7519" i="4"/>
  <c r="H7518" i="4"/>
  <c r="F9674" i="4"/>
  <c r="J7518" i="4" l="1"/>
  <c r="I7518" i="4"/>
  <c r="G7520" i="4"/>
  <c r="H7519" i="4"/>
  <c r="F9675" i="4"/>
  <c r="J7519" i="4" l="1"/>
  <c r="I7519" i="4"/>
  <c r="G7521" i="4"/>
  <c r="H7520" i="4"/>
  <c r="F9676" i="4"/>
  <c r="J7520" i="4" l="1"/>
  <c r="I7520" i="4"/>
  <c r="G7522" i="4"/>
  <c r="H7521" i="4"/>
  <c r="F9677" i="4"/>
  <c r="J7521" i="4" l="1"/>
  <c r="I7521" i="4"/>
  <c r="G7523" i="4"/>
  <c r="H7522" i="4"/>
  <c r="F9678" i="4"/>
  <c r="J7522" i="4" l="1"/>
  <c r="I7522" i="4"/>
  <c r="G7524" i="4"/>
  <c r="H7523" i="4"/>
  <c r="F9679" i="4"/>
  <c r="J7523" i="4" l="1"/>
  <c r="I7523" i="4"/>
  <c r="G7525" i="4"/>
  <c r="H7524" i="4"/>
  <c r="F9680" i="4"/>
  <c r="J7524" i="4" l="1"/>
  <c r="I7524" i="4"/>
  <c r="G7526" i="4"/>
  <c r="H7525" i="4"/>
  <c r="F9681" i="4"/>
  <c r="J7525" i="4" l="1"/>
  <c r="I7525" i="4"/>
  <c r="G7527" i="4"/>
  <c r="H7526" i="4"/>
  <c r="F9682" i="4"/>
  <c r="J7526" i="4" l="1"/>
  <c r="I7526" i="4"/>
  <c r="G7528" i="4"/>
  <c r="H7527" i="4"/>
  <c r="F9683" i="4"/>
  <c r="J7527" i="4" l="1"/>
  <c r="I7527" i="4"/>
  <c r="G7529" i="4"/>
  <c r="H7528" i="4"/>
  <c r="F9684" i="4"/>
  <c r="J7528" i="4" l="1"/>
  <c r="I7528" i="4"/>
  <c r="G7530" i="4"/>
  <c r="H7529" i="4"/>
  <c r="F9685" i="4"/>
  <c r="J7529" i="4" l="1"/>
  <c r="I7529" i="4"/>
  <c r="G7531" i="4"/>
  <c r="H7530" i="4"/>
  <c r="F9686" i="4"/>
  <c r="J7530" i="4" l="1"/>
  <c r="I7530" i="4"/>
  <c r="G7532" i="4"/>
  <c r="H7531" i="4"/>
  <c r="F9687" i="4"/>
  <c r="J7531" i="4" l="1"/>
  <c r="I7531" i="4"/>
  <c r="G7533" i="4"/>
  <c r="H7532" i="4"/>
  <c r="F9688" i="4"/>
  <c r="J7532" i="4" l="1"/>
  <c r="I7532" i="4"/>
  <c r="G7534" i="4"/>
  <c r="H7533" i="4"/>
  <c r="F9689" i="4"/>
  <c r="J7533" i="4" l="1"/>
  <c r="I7533" i="4"/>
  <c r="G7535" i="4"/>
  <c r="H7534" i="4"/>
  <c r="F9690" i="4"/>
  <c r="J7534" i="4" l="1"/>
  <c r="I7534" i="4"/>
  <c r="G7536" i="4"/>
  <c r="H7535" i="4"/>
  <c r="F9691" i="4"/>
  <c r="J7535" i="4" l="1"/>
  <c r="I7535" i="4"/>
  <c r="G7537" i="4"/>
  <c r="H7536" i="4"/>
  <c r="F9692" i="4"/>
  <c r="J7536" i="4" l="1"/>
  <c r="I7536" i="4"/>
  <c r="G7538" i="4"/>
  <c r="H7537" i="4"/>
  <c r="F9693" i="4"/>
  <c r="J7537" i="4" l="1"/>
  <c r="I7537" i="4"/>
  <c r="G7539" i="4"/>
  <c r="H7538" i="4"/>
  <c r="F9694" i="4"/>
  <c r="J7538" i="4" l="1"/>
  <c r="I7538" i="4"/>
  <c r="G7540" i="4"/>
  <c r="H7539" i="4"/>
  <c r="F9695" i="4"/>
  <c r="J7539" i="4" l="1"/>
  <c r="I7539" i="4"/>
  <c r="G7541" i="4"/>
  <c r="H7540" i="4"/>
  <c r="F9696" i="4"/>
  <c r="J7540" i="4" l="1"/>
  <c r="I7540" i="4"/>
  <c r="G7542" i="4"/>
  <c r="H7541" i="4"/>
  <c r="F9697" i="4"/>
  <c r="J7541" i="4" l="1"/>
  <c r="I7541" i="4"/>
  <c r="G7543" i="4"/>
  <c r="H7542" i="4"/>
  <c r="F9698" i="4"/>
  <c r="J7542" i="4" l="1"/>
  <c r="I7542" i="4"/>
  <c r="G7544" i="4"/>
  <c r="H7543" i="4"/>
  <c r="F9699" i="4"/>
  <c r="J7543" i="4" l="1"/>
  <c r="I7543" i="4"/>
  <c r="G7545" i="4"/>
  <c r="H7544" i="4"/>
  <c r="F9700" i="4"/>
  <c r="J7544" i="4" l="1"/>
  <c r="I7544" i="4"/>
  <c r="G7546" i="4"/>
  <c r="H7545" i="4"/>
  <c r="F9701" i="4"/>
  <c r="J7545" i="4" l="1"/>
  <c r="I7545" i="4"/>
  <c r="G7547" i="4"/>
  <c r="H7546" i="4"/>
  <c r="F9702" i="4"/>
  <c r="J7546" i="4" l="1"/>
  <c r="I7546" i="4"/>
  <c r="G7548" i="4"/>
  <c r="H7547" i="4"/>
  <c r="F9703" i="4"/>
  <c r="J7547" i="4" l="1"/>
  <c r="I7547" i="4"/>
  <c r="G7549" i="4"/>
  <c r="H7548" i="4"/>
  <c r="F9704" i="4"/>
  <c r="J7548" i="4" l="1"/>
  <c r="I7548" i="4"/>
  <c r="G7550" i="4"/>
  <c r="H7549" i="4"/>
  <c r="F9705" i="4"/>
  <c r="J7549" i="4" l="1"/>
  <c r="I7549" i="4"/>
  <c r="G7551" i="4"/>
  <c r="H7550" i="4"/>
  <c r="F9706" i="4"/>
  <c r="J7550" i="4" l="1"/>
  <c r="I7550" i="4"/>
  <c r="G7552" i="4"/>
  <c r="H7551" i="4"/>
  <c r="F9707" i="4"/>
  <c r="J7551" i="4" l="1"/>
  <c r="I7551" i="4"/>
  <c r="G7553" i="4"/>
  <c r="H7552" i="4"/>
  <c r="F9708" i="4"/>
  <c r="J7552" i="4" l="1"/>
  <c r="I7552" i="4"/>
  <c r="G7554" i="4"/>
  <c r="H7553" i="4"/>
  <c r="F9709" i="4"/>
  <c r="J7553" i="4" l="1"/>
  <c r="I7553" i="4"/>
  <c r="G7555" i="4"/>
  <c r="H7554" i="4"/>
  <c r="F9710" i="4"/>
  <c r="J7554" i="4" l="1"/>
  <c r="I7554" i="4"/>
  <c r="G7556" i="4"/>
  <c r="H7555" i="4"/>
  <c r="F9711" i="4"/>
  <c r="J7555" i="4" l="1"/>
  <c r="I7555" i="4"/>
  <c r="G7557" i="4"/>
  <c r="H7556" i="4"/>
  <c r="F9712" i="4"/>
  <c r="J7556" i="4" l="1"/>
  <c r="I7556" i="4"/>
  <c r="G7558" i="4"/>
  <c r="H7557" i="4"/>
  <c r="F9713" i="4"/>
  <c r="J7557" i="4" l="1"/>
  <c r="I7557" i="4"/>
  <c r="G7559" i="4"/>
  <c r="H7558" i="4"/>
  <c r="F9714" i="4"/>
  <c r="J7558" i="4" l="1"/>
  <c r="I7558" i="4"/>
  <c r="G7560" i="4"/>
  <c r="H7559" i="4"/>
  <c r="F9715" i="4"/>
  <c r="J7559" i="4" l="1"/>
  <c r="I7559" i="4"/>
  <c r="G7561" i="4"/>
  <c r="H7560" i="4"/>
  <c r="F9716" i="4"/>
  <c r="J7560" i="4" l="1"/>
  <c r="I7560" i="4"/>
  <c r="G7562" i="4"/>
  <c r="H7561" i="4"/>
  <c r="F9717" i="4"/>
  <c r="J7561" i="4" l="1"/>
  <c r="I7561" i="4"/>
  <c r="G7563" i="4"/>
  <c r="H7562" i="4"/>
  <c r="F9718" i="4"/>
  <c r="J7562" i="4" l="1"/>
  <c r="I7562" i="4"/>
  <c r="G7564" i="4"/>
  <c r="H7563" i="4"/>
  <c r="F9719" i="4"/>
  <c r="J7563" i="4" l="1"/>
  <c r="I7563" i="4"/>
  <c r="G7565" i="4"/>
  <c r="H7564" i="4"/>
  <c r="F9720" i="4"/>
  <c r="J7564" i="4" l="1"/>
  <c r="I7564" i="4"/>
  <c r="G7566" i="4"/>
  <c r="H7565" i="4"/>
  <c r="F9721" i="4"/>
  <c r="J7565" i="4" l="1"/>
  <c r="I7565" i="4"/>
  <c r="G7567" i="4"/>
  <c r="H7566" i="4"/>
  <c r="F9722" i="4"/>
  <c r="J7566" i="4" l="1"/>
  <c r="I7566" i="4"/>
  <c r="G7568" i="4"/>
  <c r="H7567" i="4"/>
  <c r="F9723" i="4"/>
  <c r="J7567" i="4" l="1"/>
  <c r="I7567" i="4"/>
  <c r="G7569" i="4"/>
  <c r="H7568" i="4"/>
  <c r="F9724" i="4"/>
  <c r="J7568" i="4" l="1"/>
  <c r="I7568" i="4"/>
  <c r="G7570" i="4"/>
  <c r="H7569" i="4"/>
  <c r="F9725" i="4"/>
  <c r="J7569" i="4" l="1"/>
  <c r="I7569" i="4"/>
  <c r="G7571" i="4"/>
  <c r="H7570" i="4"/>
  <c r="F9726" i="4"/>
  <c r="J7570" i="4" l="1"/>
  <c r="I7570" i="4"/>
  <c r="G7572" i="4"/>
  <c r="H7571" i="4"/>
  <c r="F9727" i="4"/>
  <c r="J7571" i="4" l="1"/>
  <c r="I7571" i="4"/>
  <c r="G7573" i="4"/>
  <c r="H7572" i="4"/>
  <c r="F9728" i="4"/>
  <c r="J7572" i="4" l="1"/>
  <c r="I7572" i="4"/>
  <c r="G7574" i="4"/>
  <c r="H7573" i="4"/>
  <c r="F9729" i="4"/>
  <c r="J7573" i="4" l="1"/>
  <c r="I7573" i="4"/>
  <c r="G7575" i="4"/>
  <c r="H7574" i="4"/>
  <c r="F9730" i="4"/>
  <c r="J7574" i="4" l="1"/>
  <c r="I7574" i="4"/>
  <c r="G7576" i="4"/>
  <c r="H7575" i="4"/>
  <c r="F9731" i="4"/>
  <c r="J7575" i="4" l="1"/>
  <c r="I7575" i="4"/>
  <c r="G7577" i="4"/>
  <c r="H7576" i="4"/>
  <c r="F9732" i="4"/>
  <c r="J7576" i="4" l="1"/>
  <c r="I7576" i="4"/>
  <c r="G7578" i="4"/>
  <c r="H7577" i="4"/>
  <c r="F9733" i="4"/>
  <c r="J7577" i="4" l="1"/>
  <c r="I7577" i="4"/>
  <c r="G7579" i="4"/>
  <c r="H7578" i="4"/>
  <c r="F9734" i="4"/>
  <c r="J7578" i="4" l="1"/>
  <c r="I7578" i="4"/>
  <c r="G7580" i="4"/>
  <c r="H7579" i="4"/>
  <c r="F9735" i="4"/>
  <c r="J7579" i="4" l="1"/>
  <c r="I7579" i="4"/>
  <c r="G7581" i="4"/>
  <c r="H7580" i="4"/>
  <c r="F9736" i="4"/>
  <c r="J7580" i="4" l="1"/>
  <c r="I7580" i="4"/>
  <c r="G7582" i="4"/>
  <c r="H7581" i="4"/>
  <c r="F9737" i="4"/>
  <c r="J7581" i="4" l="1"/>
  <c r="I7581" i="4"/>
  <c r="G7583" i="4"/>
  <c r="H7582" i="4"/>
  <c r="F9738" i="4"/>
  <c r="J7582" i="4" l="1"/>
  <c r="I7582" i="4"/>
  <c r="G7584" i="4"/>
  <c r="H7583" i="4"/>
  <c r="F9739" i="4"/>
  <c r="J7583" i="4" l="1"/>
  <c r="I7583" i="4"/>
  <c r="G7585" i="4"/>
  <c r="H7584" i="4"/>
  <c r="F9740" i="4"/>
  <c r="J7584" i="4" l="1"/>
  <c r="I7584" i="4"/>
  <c r="G7586" i="4"/>
  <c r="H7585" i="4"/>
  <c r="F9741" i="4"/>
  <c r="J7585" i="4" l="1"/>
  <c r="I7585" i="4"/>
  <c r="G7587" i="4"/>
  <c r="H7586" i="4"/>
  <c r="F9742" i="4"/>
  <c r="J7586" i="4" l="1"/>
  <c r="I7586" i="4"/>
  <c r="G7588" i="4"/>
  <c r="H7587" i="4"/>
  <c r="F9743" i="4"/>
  <c r="J7587" i="4" l="1"/>
  <c r="I7587" i="4"/>
  <c r="G7589" i="4"/>
  <c r="H7588" i="4"/>
  <c r="F9744" i="4"/>
  <c r="J7588" i="4" l="1"/>
  <c r="I7588" i="4"/>
  <c r="G7590" i="4"/>
  <c r="H7589" i="4"/>
  <c r="F9745" i="4"/>
  <c r="J7589" i="4" l="1"/>
  <c r="I7589" i="4"/>
  <c r="G7591" i="4"/>
  <c r="H7590" i="4"/>
  <c r="F9746" i="4"/>
  <c r="J7590" i="4" l="1"/>
  <c r="I7590" i="4"/>
  <c r="G7592" i="4"/>
  <c r="H7591" i="4"/>
  <c r="F9747" i="4"/>
  <c r="J7591" i="4" l="1"/>
  <c r="I7591" i="4"/>
  <c r="G7593" i="4"/>
  <c r="H7592" i="4"/>
  <c r="F9748" i="4"/>
  <c r="J7592" i="4" l="1"/>
  <c r="I7592" i="4"/>
  <c r="G7594" i="4"/>
  <c r="H7593" i="4"/>
  <c r="F9749" i="4"/>
  <c r="J7593" i="4" l="1"/>
  <c r="I7593" i="4"/>
  <c r="G7595" i="4"/>
  <c r="H7594" i="4"/>
  <c r="F9750" i="4"/>
  <c r="J7594" i="4" l="1"/>
  <c r="I7594" i="4"/>
  <c r="G7596" i="4"/>
  <c r="H7595" i="4"/>
  <c r="F9751" i="4"/>
  <c r="J7595" i="4" l="1"/>
  <c r="I7595" i="4"/>
  <c r="G7597" i="4"/>
  <c r="H7596" i="4"/>
  <c r="F9752" i="4"/>
  <c r="J7596" i="4" l="1"/>
  <c r="I7596" i="4"/>
  <c r="G7598" i="4"/>
  <c r="H7597" i="4"/>
  <c r="F9753" i="4"/>
  <c r="J7597" i="4" l="1"/>
  <c r="I7597" i="4"/>
  <c r="G7599" i="4"/>
  <c r="H7598" i="4"/>
  <c r="F9754" i="4"/>
  <c r="J7598" i="4" l="1"/>
  <c r="I7598" i="4"/>
  <c r="G7600" i="4"/>
  <c r="H7599" i="4"/>
  <c r="F9755" i="4"/>
  <c r="J7599" i="4" l="1"/>
  <c r="I7599" i="4"/>
  <c r="G7601" i="4"/>
  <c r="H7600" i="4"/>
  <c r="F9756" i="4"/>
  <c r="J7600" i="4" l="1"/>
  <c r="I7600" i="4"/>
  <c r="G7602" i="4"/>
  <c r="H7601" i="4"/>
  <c r="F9757" i="4"/>
  <c r="J7601" i="4" l="1"/>
  <c r="I7601" i="4"/>
  <c r="G7603" i="4"/>
  <c r="H7602" i="4"/>
  <c r="F9758" i="4"/>
  <c r="J7602" i="4" l="1"/>
  <c r="I7602" i="4"/>
  <c r="G7604" i="4"/>
  <c r="H7603" i="4"/>
  <c r="F9759" i="4"/>
  <c r="J7603" i="4" l="1"/>
  <c r="I7603" i="4"/>
  <c r="G7605" i="4"/>
  <c r="H7604" i="4"/>
  <c r="F9760" i="4"/>
  <c r="J7604" i="4" l="1"/>
  <c r="I7604" i="4"/>
  <c r="G7606" i="4"/>
  <c r="H7605" i="4"/>
  <c r="F9761" i="4"/>
  <c r="J7605" i="4" l="1"/>
  <c r="I7605" i="4"/>
  <c r="G7607" i="4"/>
  <c r="H7606" i="4"/>
  <c r="F9762" i="4"/>
  <c r="J7606" i="4" l="1"/>
  <c r="I7606" i="4"/>
  <c r="G7608" i="4"/>
  <c r="H7607" i="4"/>
  <c r="F9763" i="4"/>
  <c r="J7607" i="4" l="1"/>
  <c r="I7607" i="4"/>
  <c r="G7609" i="4"/>
  <c r="H7608" i="4"/>
  <c r="F9764" i="4"/>
  <c r="J7608" i="4" l="1"/>
  <c r="I7608" i="4"/>
  <c r="G7610" i="4"/>
  <c r="H7609" i="4"/>
  <c r="F9765" i="4"/>
  <c r="J7609" i="4" l="1"/>
  <c r="I7609" i="4"/>
  <c r="G7611" i="4"/>
  <c r="H7610" i="4"/>
  <c r="F9766" i="4"/>
  <c r="J7610" i="4" l="1"/>
  <c r="I7610" i="4"/>
  <c r="G7612" i="4"/>
  <c r="H7611" i="4"/>
  <c r="F9767" i="4"/>
  <c r="J7611" i="4" l="1"/>
  <c r="I7611" i="4"/>
  <c r="G7613" i="4"/>
  <c r="H7612" i="4"/>
  <c r="F9768" i="4"/>
  <c r="J7612" i="4" l="1"/>
  <c r="I7612" i="4"/>
  <c r="G7614" i="4"/>
  <c r="H7613" i="4"/>
  <c r="F9769" i="4"/>
  <c r="J7613" i="4" l="1"/>
  <c r="I7613" i="4"/>
  <c r="G7615" i="4"/>
  <c r="H7614" i="4"/>
  <c r="F9770" i="4"/>
  <c r="J7614" i="4" l="1"/>
  <c r="I7614" i="4"/>
  <c r="G7616" i="4"/>
  <c r="H7615" i="4"/>
  <c r="F9771" i="4"/>
  <c r="J7615" i="4" l="1"/>
  <c r="I7615" i="4"/>
  <c r="G7617" i="4"/>
  <c r="H7616" i="4"/>
  <c r="F9772" i="4"/>
  <c r="J7616" i="4" l="1"/>
  <c r="I7616" i="4"/>
  <c r="G7618" i="4"/>
  <c r="H7617" i="4"/>
  <c r="F9773" i="4"/>
  <c r="J7617" i="4" l="1"/>
  <c r="I7617" i="4"/>
  <c r="G7619" i="4"/>
  <c r="H7618" i="4"/>
  <c r="F9774" i="4"/>
  <c r="J7618" i="4" l="1"/>
  <c r="I7618" i="4"/>
  <c r="G7620" i="4"/>
  <c r="H7619" i="4"/>
  <c r="F9775" i="4"/>
  <c r="J7619" i="4" l="1"/>
  <c r="I7619" i="4"/>
  <c r="G7621" i="4"/>
  <c r="H7620" i="4"/>
  <c r="F9776" i="4"/>
  <c r="J7620" i="4" l="1"/>
  <c r="I7620" i="4"/>
  <c r="G7622" i="4"/>
  <c r="H7621" i="4"/>
  <c r="F9777" i="4"/>
  <c r="J7621" i="4" l="1"/>
  <c r="I7621" i="4"/>
  <c r="G7623" i="4"/>
  <c r="H7622" i="4"/>
  <c r="F9778" i="4"/>
  <c r="J7622" i="4" l="1"/>
  <c r="I7622" i="4"/>
  <c r="G7624" i="4"/>
  <c r="H7623" i="4"/>
  <c r="F9779" i="4"/>
  <c r="J7623" i="4" l="1"/>
  <c r="I7623" i="4"/>
  <c r="G7625" i="4"/>
  <c r="H7624" i="4"/>
  <c r="F9780" i="4"/>
  <c r="J7624" i="4" l="1"/>
  <c r="I7624" i="4"/>
  <c r="G7626" i="4"/>
  <c r="H7625" i="4"/>
  <c r="F9781" i="4"/>
  <c r="J7625" i="4" l="1"/>
  <c r="I7625" i="4"/>
  <c r="G7627" i="4"/>
  <c r="H7626" i="4"/>
  <c r="F9782" i="4"/>
  <c r="J7626" i="4" l="1"/>
  <c r="I7626" i="4"/>
  <c r="G7628" i="4"/>
  <c r="H7627" i="4"/>
  <c r="F9783" i="4"/>
  <c r="J7627" i="4" l="1"/>
  <c r="I7627" i="4"/>
  <c r="G7629" i="4"/>
  <c r="H7628" i="4"/>
  <c r="F9784" i="4"/>
  <c r="J7628" i="4" l="1"/>
  <c r="I7628" i="4"/>
  <c r="G7630" i="4"/>
  <c r="H7629" i="4"/>
  <c r="F9785" i="4"/>
  <c r="J7629" i="4" l="1"/>
  <c r="I7629" i="4"/>
  <c r="G7631" i="4"/>
  <c r="H7630" i="4"/>
  <c r="F9786" i="4"/>
  <c r="J7630" i="4" l="1"/>
  <c r="I7630" i="4"/>
  <c r="G7632" i="4"/>
  <c r="H7631" i="4"/>
  <c r="F9787" i="4"/>
  <c r="J7631" i="4" l="1"/>
  <c r="I7631" i="4"/>
  <c r="G7633" i="4"/>
  <c r="H7632" i="4"/>
  <c r="F9788" i="4"/>
  <c r="J7632" i="4" l="1"/>
  <c r="I7632" i="4"/>
  <c r="G7634" i="4"/>
  <c r="H7633" i="4"/>
  <c r="F9789" i="4"/>
  <c r="J7633" i="4" l="1"/>
  <c r="I7633" i="4"/>
  <c r="G7635" i="4"/>
  <c r="H7634" i="4"/>
  <c r="F9790" i="4"/>
  <c r="J7634" i="4" l="1"/>
  <c r="I7634" i="4"/>
  <c r="G7636" i="4"/>
  <c r="H7635" i="4"/>
  <c r="F9791" i="4"/>
  <c r="J7635" i="4" l="1"/>
  <c r="I7635" i="4"/>
  <c r="G7637" i="4"/>
  <c r="H7636" i="4"/>
  <c r="F9792" i="4"/>
  <c r="J7636" i="4" l="1"/>
  <c r="I7636" i="4"/>
  <c r="G7638" i="4"/>
  <c r="H7637" i="4"/>
  <c r="F9793" i="4"/>
  <c r="J7637" i="4" l="1"/>
  <c r="I7637" i="4"/>
  <c r="G7639" i="4"/>
  <c r="H7638" i="4"/>
  <c r="F9794" i="4"/>
  <c r="J7638" i="4" l="1"/>
  <c r="I7638" i="4"/>
  <c r="G7640" i="4"/>
  <c r="H7639" i="4"/>
  <c r="F9795" i="4"/>
  <c r="J7639" i="4" l="1"/>
  <c r="I7639" i="4"/>
  <c r="G7641" i="4"/>
  <c r="H7640" i="4"/>
  <c r="F9796" i="4"/>
  <c r="J7640" i="4" l="1"/>
  <c r="I7640" i="4"/>
  <c r="G7642" i="4"/>
  <c r="H7641" i="4"/>
  <c r="F9797" i="4"/>
  <c r="J7641" i="4" l="1"/>
  <c r="I7641" i="4"/>
  <c r="G7643" i="4"/>
  <c r="H7642" i="4"/>
  <c r="F9798" i="4"/>
  <c r="J7642" i="4" l="1"/>
  <c r="I7642" i="4"/>
  <c r="G7644" i="4"/>
  <c r="H7643" i="4"/>
  <c r="F9799" i="4"/>
  <c r="J7643" i="4" l="1"/>
  <c r="I7643" i="4"/>
  <c r="G7645" i="4"/>
  <c r="H7644" i="4"/>
  <c r="F9800" i="4"/>
  <c r="J7644" i="4" l="1"/>
  <c r="I7644" i="4"/>
  <c r="G7646" i="4"/>
  <c r="H7645" i="4"/>
  <c r="F9801" i="4"/>
  <c r="J7645" i="4" l="1"/>
  <c r="I7645" i="4"/>
  <c r="G7647" i="4"/>
  <c r="H7646" i="4"/>
  <c r="F9802" i="4"/>
  <c r="J7646" i="4" l="1"/>
  <c r="I7646" i="4"/>
  <c r="G7648" i="4"/>
  <c r="H7647" i="4"/>
  <c r="F9803" i="4"/>
  <c r="J7647" i="4" l="1"/>
  <c r="I7647" i="4"/>
  <c r="G7649" i="4"/>
  <c r="H7648" i="4"/>
  <c r="F9804" i="4"/>
  <c r="J7648" i="4" l="1"/>
  <c r="I7648" i="4"/>
  <c r="G7650" i="4"/>
  <c r="H7649" i="4"/>
  <c r="F9805" i="4"/>
  <c r="J7649" i="4" l="1"/>
  <c r="I7649" i="4"/>
  <c r="G7651" i="4"/>
  <c r="H7650" i="4"/>
  <c r="F9806" i="4"/>
  <c r="J7650" i="4" l="1"/>
  <c r="I7650" i="4"/>
  <c r="G7652" i="4"/>
  <c r="H7651" i="4"/>
  <c r="F9807" i="4"/>
  <c r="J7651" i="4" l="1"/>
  <c r="I7651" i="4"/>
  <c r="G7653" i="4"/>
  <c r="H7652" i="4"/>
  <c r="F9808" i="4"/>
  <c r="J7652" i="4" l="1"/>
  <c r="I7652" i="4"/>
  <c r="G7654" i="4"/>
  <c r="H7653" i="4"/>
  <c r="F9809" i="4"/>
  <c r="J7653" i="4" l="1"/>
  <c r="I7653" i="4"/>
  <c r="G7655" i="4"/>
  <c r="H7654" i="4"/>
  <c r="F9810" i="4"/>
  <c r="J7654" i="4" l="1"/>
  <c r="I7654" i="4"/>
  <c r="G7656" i="4"/>
  <c r="H7655" i="4"/>
  <c r="F9811" i="4"/>
  <c r="J7655" i="4" l="1"/>
  <c r="I7655" i="4"/>
  <c r="G7657" i="4"/>
  <c r="H7656" i="4"/>
  <c r="F9812" i="4"/>
  <c r="J7656" i="4" l="1"/>
  <c r="I7656" i="4"/>
  <c r="G7658" i="4"/>
  <c r="H7657" i="4"/>
  <c r="F9813" i="4"/>
  <c r="J7657" i="4" l="1"/>
  <c r="I7657" i="4"/>
  <c r="G7659" i="4"/>
  <c r="H7658" i="4"/>
  <c r="F9814" i="4"/>
  <c r="J7658" i="4" l="1"/>
  <c r="I7658" i="4"/>
  <c r="G7660" i="4"/>
  <c r="H7659" i="4"/>
  <c r="F9815" i="4"/>
  <c r="J7659" i="4" l="1"/>
  <c r="I7659" i="4"/>
  <c r="G7661" i="4"/>
  <c r="H7660" i="4"/>
  <c r="F9816" i="4"/>
  <c r="J7660" i="4" l="1"/>
  <c r="I7660" i="4"/>
  <c r="G7662" i="4"/>
  <c r="H7661" i="4"/>
  <c r="F9817" i="4"/>
  <c r="J7661" i="4" l="1"/>
  <c r="I7661" i="4"/>
  <c r="G7663" i="4"/>
  <c r="H7662" i="4"/>
  <c r="F9818" i="4"/>
  <c r="J7662" i="4" l="1"/>
  <c r="I7662" i="4"/>
  <c r="G7664" i="4"/>
  <c r="H7663" i="4"/>
  <c r="F9819" i="4"/>
  <c r="J7663" i="4" l="1"/>
  <c r="I7663" i="4"/>
  <c r="G7665" i="4"/>
  <c r="H7664" i="4"/>
  <c r="F9820" i="4"/>
  <c r="J7664" i="4" l="1"/>
  <c r="I7664" i="4"/>
  <c r="G7666" i="4"/>
  <c r="H7665" i="4"/>
  <c r="F9821" i="4"/>
  <c r="J7665" i="4" l="1"/>
  <c r="I7665" i="4"/>
  <c r="G7667" i="4"/>
  <c r="H7666" i="4"/>
  <c r="F9822" i="4"/>
  <c r="J7666" i="4" l="1"/>
  <c r="I7666" i="4"/>
  <c r="G7668" i="4"/>
  <c r="H7667" i="4"/>
  <c r="F9823" i="4"/>
  <c r="J7667" i="4" l="1"/>
  <c r="I7667" i="4"/>
  <c r="G7669" i="4"/>
  <c r="H7668" i="4"/>
  <c r="F9824" i="4"/>
  <c r="J7668" i="4" l="1"/>
  <c r="I7668" i="4"/>
  <c r="G7670" i="4"/>
  <c r="H7669" i="4"/>
  <c r="F9825" i="4"/>
  <c r="J7669" i="4" l="1"/>
  <c r="I7669" i="4"/>
  <c r="G7671" i="4"/>
  <c r="H7670" i="4"/>
  <c r="F9826" i="4"/>
  <c r="J7670" i="4" l="1"/>
  <c r="I7670" i="4"/>
  <c r="G7672" i="4"/>
  <c r="H7671" i="4"/>
  <c r="F9827" i="4"/>
  <c r="J7671" i="4" l="1"/>
  <c r="I7671" i="4"/>
  <c r="G7673" i="4"/>
  <c r="H7672" i="4"/>
  <c r="F9828" i="4"/>
  <c r="J7672" i="4" l="1"/>
  <c r="I7672" i="4"/>
  <c r="G7674" i="4"/>
  <c r="H7673" i="4"/>
  <c r="F9829" i="4"/>
  <c r="J7673" i="4" l="1"/>
  <c r="I7673" i="4"/>
  <c r="G7675" i="4"/>
  <c r="H7674" i="4"/>
  <c r="F9830" i="4"/>
  <c r="J7674" i="4" l="1"/>
  <c r="I7674" i="4"/>
  <c r="G7676" i="4"/>
  <c r="H7675" i="4"/>
  <c r="F9831" i="4"/>
  <c r="J7675" i="4" l="1"/>
  <c r="I7675" i="4"/>
  <c r="G7677" i="4"/>
  <c r="H7676" i="4"/>
  <c r="F9832" i="4"/>
  <c r="J7676" i="4" l="1"/>
  <c r="I7676" i="4"/>
  <c r="G7678" i="4"/>
  <c r="H7677" i="4"/>
  <c r="F9833" i="4"/>
  <c r="J7677" i="4" l="1"/>
  <c r="I7677" i="4"/>
  <c r="G7679" i="4"/>
  <c r="H7678" i="4"/>
  <c r="F9834" i="4"/>
  <c r="J7678" i="4" l="1"/>
  <c r="I7678" i="4"/>
  <c r="G7680" i="4"/>
  <c r="H7679" i="4"/>
  <c r="F9835" i="4"/>
  <c r="J7679" i="4" l="1"/>
  <c r="I7679" i="4"/>
  <c r="G7681" i="4"/>
  <c r="H7680" i="4"/>
  <c r="F9836" i="4"/>
  <c r="J7680" i="4" l="1"/>
  <c r="I7680" i="4"/>
  <c r="G7682" i="4"/>
  <c r="H7681" i="4"/>
  <c r="F9837" i="4"/>
  <c r="J7681" i="4" l="1"/>
  <c r="I7681" i="4"/>
  <c r="G7683" i="4"/>
  <c r="H7682" i="4"/>
  <c r="F9838" i="4"/>
  <c r="J7682" i="4" l="1"/>
  <c r="I7682" i="4"/>
  <c r="G7684" i="4"/>
  <c r="H7683" i="4"/>
  <c r="F9839" i="4"/>
  <c r="J7683" i="4" l="1"/>
  <c r="I7683" i="4"/>
  <c r="G7685" i="4"/>
  <c r="H7684" i="4"/>
  <c r="F9840" i="4"/>
  <c r="J7684" i="4" l="1"/>
  <c r="I7684" i="4"/>
  <c r="G7686" i="4"/>
  <c r="H7685" i="4"/>
  <c r="F9841" i="4"/>
  <c r="J7685" i="4" l="1"/>
  <c r="I7685" i="4"/>
  <c r="G7687" i="4"/>
  <c r="H7686" i="4"/>
  <c r="F9842" i="4"/>
  <c r="J7686" i="4" l="1"/>
  <c r="I7686" i="4"/>
  <c r="G7688" i="4"/>
  <c r="H7687" i="4"/>
  <c r="F9843" i="4"/>
  <c r="J7687" i="4" l="1"/>
  <c r="I7687" i="4"/>
  <c r="G7689" i="4"/>
  <c r="H7688" i="4"/>
  <c r="F9844" i="4"/>
  <c r="J7688" i="4" l="1"/>
  <c r="I7688" i="4"/>
  <c r="G7690" i="4"/>
  <c r="H7689" i="4"/>
  <c r="F9845" i="4"/>
  <c r="J7689" i="4" l="1"/>
  <c r="I7689" i="4"/>
  <c r="G7691" i="4"/>
  <c r="H7690" i="4"/>
  <c r="F9846" i="4"/>
  <c r="J7690" i="4" l="1"/>
  <c r="I7690" i="4"/>
  <c r="G7692" i="4"/>
  <c r="H7691" i="4"/>
  <c r="F9847" i="4"/>
  <c r="J7691" i="4" l="1"/>
  <c r="I7691" i="4"/>
  <c r="G7693" i="4"/>
  <c r="H7692" i="4"/>
  <c r="F9848" i="4"/>
  <c r="J7692" i="4" l="1"/>
  <c r="I7692" i="4"/>
  <c r="G7694" i="4"/>
  <c r="H7693" i="4"/>
  <c r="F9849" i="4"/>
  <c r="J7693" i="4" l="1"/>
  <c r="I7693" i="4"/>
  <c r="G7695" i="4"/>
  <c r="H7694" i="4"/>
  <c r="F9850" i="4"/>
  <c r="J7694" i="4" l="1"/>
  <c r="I7694" i="4"/>
  <c r="G7696" i="4"/>
  <c r="H7695" i="4"/>
  <c r="F9851" i="4"/>
  <c r="J7695" i="4" l="1"/>
  <c r="I7695" i="4"/>
  <c r="G7697" i="4"/>
  <c r="H7696" i="4"/>
  <c r="F9852" i="4"/>
  <c r="J7696" i="4" l="1"/>
  <c r="I7696" i="4"/>
  <c r="G7698" i="4"/>
  <c r="H7697" i="4"/>
  <c r="F9853" i="4"/>
  <c r="J7697" i="4" l="1"/>
  <c r="I7697" i="4"/>
  <c r="G7699" i="4"/>
  <c r="H7698" i="4"/>
  <c r="F9854" i="4"/>
  <c r="J7698" i="4" l="1"/>
  <c r="I7698" i="4"/>
  <c r="G7700" i="4"/>
  <c r="H7699" i="4"/>
  <c r="F9855" i="4"/>
  <c r="J7699" i="4" l="1"/>
  <c r="I7699" i="4"/>
  <c r="G7701" i="4"/>
  <c r="H7700" i="4"/>
  <c r="F9856" i="4"/>
  <c r="J7700" i="4" l="1"/>
  <c r="I7700" i="4"/>
  <c r="G7702" i="4"/>
  <c r="H7701" i="4"/>
  <c r="F9857" i="4"/>
  <c r="J7701" i="4" l="1"/>
  <c r="I7701" i="4"/>
  <c r="G7703" i="4"/>
  <c r="H7702" i="4"/>
  <c r="F9858" i="4"/>
  <c r="J7702" i="4" l="1"/>
  <c r="I7702" i="4"/>
  <c r="G7704" i="4"/>
  <c r="H7703" i="4"/>
  <c r="F9859" i="4"/>
  <c r="J7703" i="4" l="1"/>
  <c r="I7703" i="4"/>
  <c r="G7705" i="4"/>
  <c r="H7704" i="4"/>
  <c r="F9860" i="4"/>
  <c r="J7704" i="4" l="1"/>
  <c r="I7704" i="4"/>
  <c r="G7706" i="4"/>
  <c r="H7705" i="4"/>
  <c r="F9861" i="4"/>
  <c r="J7705" i="4" l="1"/>
  <c r="I7705" i="4"/>
  <c r="G7707" i="4"/>
  <c r="H7706" i="4"/>
  <c r="F9862" i="4"/>
  <c r="J7706" i="4" l="1"/>
  <c r="I7706" i="4"/>
  <c r="G7708" i="4"/>
  <c r="H7707" i="4"/>
  <c r="F9863" i="4"/>
  <c r="J7707" i="4" l="1"/>
  <c r="I7707" i="4"/>
  <c r="G7709" i="4"/>
  <c r="H7708" i="4"/>
  <c r="F9864" i="4"/>
  <c r="J7708" i="4" l="1"/>
  <c r="I7708" i="4"/>
  <c r="G7710" i="4"/>
  <c r="H7709" i="4"/>
  <c r="F9865" i="4"/>
  <c r="J7709" i="4" l="1"/>
  <c r="I7709" i="4"/>
  <c r="G7711" i="4"/>
  <c r="H7710" i="4"/>
  <c r="F9866" i="4"/>
  <c r="J7710" i="4" l="1"/>
  <c r="I7710" i="4"/>
  <c r="G7712" i="4"/>
  <c r="H7711" i="4"/>
  <c r="F9867" i="4"/>
  <c r="J7711" i="4" l="1"/>
  <c r="I7711" i="4"/>
  <c r="G7713" i="4"/>
  <c r="H7712" i="4"/>
  <c r="F9868" i="4"/>
  <c r="J7712" i="4" l="1"/>
  <c r="I7712" i="4"/>
  <c r="G7714" i="4"/>
  <c r="H7713" i="4"/>
  <c r="F9869" i="4"/>
  <c r="J7713" i="4" l="1"/>
  <c r="I7713" i="4"/>
  <c r="G7715" i="4"/>
  <c r="H7714" i="4"/>
  <c r="F9870" i="4"/>
  <c r="J7714" i="4" l="1"/>
  <c r="I7714" i="4"/>
  <c r="G7716" i="4"/>
  <c r="H7715" i="4"/>
  <c r="F9871" i="4"/>
  <c r="J7715" i="4" l="1"/>
  <c r="I7715" i="4"/>
  <c r="G7717" i="4"/>
  <c r="H7716" i="4"/>
  <c r="F9872" i="4"/>
  <c r="J7716" i="4" l="1"/>
  <c r="I7716" i="4"/>
  <c r="G7718" i="4"/>
  <c r="H7717" i="4"/>
  <c r="F9873" i="4"/>
  <c r="J7717" i="4" l="1"/>
  <c r="I7717" i="4"/>
  <c r="G7719" i="4"/>
  <c r="H7718" i="4"/>
  <c r="F9874" i="4"/>
  <c r="J7718" i="4" l="1"/>
  <c r="I7718" i="4"/>
  <c r="G7720" i="4"/>
  <c r="H7719" i="4"/>
  <c r="F9875" i="4"/>
  <c r="J7719" i="4" l="1"/>
  <c r="I7719" i="4"/>
  <c r="G7721" i="4"/>
  <c r="H7720" i="4"/>
  <c r="F9876" i="4"/>
  <c r="J7720" i="4" l="1"/>
  <c r="I7720" i="4"/>
  <c r="G7722" i="4"/>
  <c r="H7721" i="4"/>
  <c r="F9877" i="4"/>
  <c r="J7721" i="4" l="1"/>
  <c r="I7721" i="4"/>
  <c r="G7723" i="4"/>
  <c r="H7722" i="4"/>
  <c r="F9878" i="4"/>
  <c r="J7722" i="4" l="1"/>
  <c r="I7722" i="4"/>
  <c r="G7724" i="4"/>
  <c r="H7723" i="4"/>
  <c r="F9879" i="4"/>
  <c r="J7723" i="4" l="1"/>
  <c r="I7723" i="4"/>
  <c r="G7725" i="4"/>
  <c r="H7724" i="4"/>
  <c r="F9880" i="4"/>
  <c r="J7724" i="4" l="1"/>
  <c r="I7724" i="4"/>
  <c r="G7726" i="4"/>
  <c r="H7725" i="4"/>
  <c r="F9881" i="4"/>
  <c r="J7725" i="4" l="1"/>
  <c r="I7725" i="4"/>
  <c r="G7727" i="4"/>
  <c r="H7726" i="4"/>
  <c r="F9882" i="4"/>
  <c r="J7726" i="4" l="1"/>
  <c r="I7726" i="4"/>
  <c r="G7728" i="4"/>
  <c r="H7727" i="4"/>
  <c r="F9883" i="4"/>
  <c r="J7727" i="4" l="1"/>
  <c r="I7727" i="4"/>
  <c r="G7729" i="4"/>
  <c r="H7728" i="4"/>
  <c r="F9884" i="4"/>
  <c r="J7728" i="4" l="1"/>
  <c r="I7728" i="4"/>
  <c r="G7730" i="4"/>
  <c r="H7729" i="4"/>
  <c r="F9885" i="4"/>
  <c r="J7729" i="4" l="1"/>
  <c r="I7729" i="4"/>
  <c r="G7731" i="4"/>
  <c r="H7730" i="4"/>
  <c r="F9886" i="4"/>
  <c r="J7730" i="4" l="1"/>
  <c r="I7730" i="4"/>
  <c r="G7732" i="4"/>
  <c r="H7731" i="4"/>
  <c r="F9887" i="4"/>
  <c r="J7731" i="4" l="1"/>
  <c r="I7731" i="4"/>
  <c r="G7733" i="4"/>
  <c r="H7732" i="4"/>
  <c r="F9888" i="4"/>
  <c r="J7732" i="4" l="1"/>
  <c r="I7732" i="4"/>
  <c r="G7734" i="4"/>
  <c r="H7733" i="4"/>
  <c r="F9889" i="4"/>
  <c r="J7733" i="4" l="1"/>
  <c r="I7733" i="4"/>
  <c r="G7735" i="4"/>
  <c r="H7734" i="4"/>
  <c r="F9890" i="4"/>
  <c r="J7734" i="4" l="1"/>
  <c r="I7734" i="4"/>
  <c r="G7736" i="4"/>
  <c r="H7735" i="4"/>
  <c r="F9891" i="4"/>
  <c r="J7735" i="4" l="1"/>
  <c r="I7735" i="4"/>
  <c r="G7737" i="4"/>
  <c r="H7736" i="4"/>
  <c r="F9892" i="4"/>
  <c r="J7736" i="4" l="1"/>
  <c r="I7736" i="4"/>
  <c r="G7738" i="4"/>
  <c r="H7737" i="4"/>
  <c r="F9893" i="4"/>
  <c r="J7737" i="4" l="1"/>
  <c r="I7737" i="4"/>
  <c r="G7739" i="4"/>
  <c r="H7738" i="4"/>
  <c r="F9894" i="4"/>
  <c r="J7738" i="4" l="1"/>
  <c r="I7738" i="4"/>
  <c r="G7740" i="4"/>
  <c r="H7739" i="4"/>
  <c r="F9895" i="4"/>
  <c r="J7739" i="4" l="1"/>
  <c r="I7739" i="4"/>
  <c r="G7741" i="4"/>
  <c r="H7740" i="4"/>
  <c r="F9896" i="4"/>
  <c r="J7740" i="4" l="1"/>
  <c r="I7740" i="4"/>
  <c r="G7742" i="4"/>
  <c r="H7741" i="4"/>
  <c r="F9897" i="4"/>
  <c r="J7741" i="4" l="1"/>
  <c r="I7741" i="4"/>
  <c r="G7743" i="4"/>
  <c r="H7742" i="4"/>
  <c r="F9898" i="4"/>
  <c r="J7742" i="4" l="1"/>
  <c r="I7742" i="4"/>
  <c r="G7744" i="4"/>
  <c r="H7743" i="4"/>
  <c r="F9899" i="4"/>
  <c r="J7743" i="4" l="1"/>
  <c r="I7743" i="4"/>
  <c r="G7745" i="4"/>
  <c r="H7744" i="4"/>
  <c r="F9900" i="4"/>
  <c r="J7744" i="4" l="1"/>
  <c r="I7744" i="4"/>
  <c r="G7746" i="4"/>
  <c r="H7745" i="4"/>
  <c r="F9901" i="4"/>
  <c r="J7745" i="4" l="1"/>
  <c r="I7745" i="4"/>
  <c r="G7747" i="4"/>
  <c r="H7746" i="4"/>
  <c r="F9902" i="4"/>
  <c r="J7746" i="4" l="1"/>
  <c r="I7746" i="4"/>
  <c r="G7748" i="4"/>
  <c r="H7747" i="4"/>
  <c r="F9903" i="4"/>
  <c r="J7747" i="4" l="1"/>
  <c r="I7747" i="4"/>
  <c r="G7749" i="4"/>
  <c r="H7748" i="4"/>
  <c r="F9904" i="4"/>
  <c r="J7748" i="4" l="1"/>
  <c r="I7748" i="4"/>
  <c r="G7750" i="4"/>
  <c r="H7749" i="4"/>
  <c r="F9905" i="4"/>
  <c r="J7749" i="4" l="1"/>
  <c r="I7749" i="4"/>
  <c r="G7751" i="4"/>
  <c r="H7750" i="4"/>
  <c r="F9906" i="4"/>
  <c r="J7750" i="4" l="1"/>
  <c r="I7750" i="4"/>
  <c r="G7752" i="4"/>
  <c r="H7751" i="4"/>
  <c r="F9907" i="4"/>
  <c r="J7751" i="4" l="1"/>
  <c r="I7751" i="4"/>
  <c r="G7753" i="4"/>
  <c r="H7752" i="4"/>
  <c r="F9908" i="4"/>
  <c r="J7752" i="4" l="1"/>
  <c r="I7752" i="4"/>
  <c r="G7754" i="4"/>
  <c r="H7753" i="4"/>
  <c r="F9909" i="4"/>
  <c r="J7753" i="4" l="1"/>
  <c r="I7753" i="4"/>
  <c r="G7755" i="4"/>
  <c r="H7754" i="4"/>
  <c r="F9910" i="4"/>
  <c r="J7754" i="4" l="1"/>
  <c r="I7754" i="4"/>
  <c r="G7756" i="4"/>
  <c r="H7755" i="4"/>
  <c r="F9911" i="4"/>
  <c r="J7755" i="4" l="1"/>
  <c r="I7755" i="4"/>
  <c r="G7757" i="4"/>
  <c r="H7756" i="4"/>
  <c r="F9912" i="4"/>
  <c r="J7756" i="4" l="1"/>
  <c r="I7756" i="4"/>
  <c r="G7758" i="4"/>
  <c r="H7757" i="4"/>
  <c r="F9913" i="4"/>
  <c r="J7757" i="4" l="1"/>
  <c r="I7757" i="4"/>
  <c r="G7759" i="4"/>
  <c r="H7758" i="4"/>
  <c r="F9914" i="4"/>
  <c r="J7758" i="4" l="1"/>
  <c r="I7758" i="4"/>
  <c r="G7760" i="4"/>
  <c r="H7759" i="4"/>
  <c r="F9915" i="4"/>
  <c r="J7759" i="4" l="1"/>
  <c r="I7759" i="4"/>
  <c r="G7761" i="4"/>
  <c r="H7760" i="4"/>
  <c r="F9916" i="4"/>
  <c r="J7760" i="4" l="1"/>
  <c r="I7760" i="4"/>
  <c r="G7762" i="4"/>
  <c r="H7761" i="4"/>
  <c r="F9917" i="4"/>
  <c r="J7761" i="4" l="1"/>
  <c r="I7761" i="4"/>
  <c r="G7763" i="4"/>
  <c r="H7762" i="4"/>
  <c r="F9918" i="4"/>
  <c r="J7762" i="4" l="1"/>
  <c r="I7762" i="4"/>
  <c r="G7764" i="4"/>
  <c r="H7763" i="4"/>
  <c r="F9919" i="4"/>
  <c r="J7763" i="4" l="1"/>
  <c r="I7763" i="4"/>
  <c r="G7765" i="4"/>
  <c r="H7764" i="4"/>
  <c r="F9920" i="4"/>
  <c r="J7764" i="4" l="1"/>
  <c r="I7764" i="4"/>
  <c r="G7766" i="4"/>
  <c r="H7765" i="4"/>
  <c r="F9921" i="4"/>
  <c r="J7765" i="4" l="1"/>
  <c r="I7765" i="4"/>
  <c r="G7767" i="4"/>
  <c r="H7766" i="4"/>
  <c r="F9922" i="4"/>
  <c r="J7766" i="4" l="1"/>
  <c r="I7766" i="4"/>
  <c r="G7768" i="4"/>
  <c r="H7767" i="4"/>
  <c r="F9923" i="4"/>
  <c r="J7767" i="4" l="1"/>
  <c r="I7767" i="4"/>
  <c r="G7769" i="4"/>
  <c r="H7768" i="4"/>
  <c r="F9924" i="4"/>
  <c r="J7768" i="4" l="1"/>
  <c r="I7768" i="4"/>
  <c r="G7770" i="4"/>
  <c r="H7769" i="4"/>
  <c r="F9925" i="4"/>
  <c r="J7769" i="4" l="1"/>
  <c r="I7769" i="4"/>
  <c r="G7771" i="4"/>
  <c r="H7770" i="4"/>
  <c r="F9926" i="4"/>
  <c r="J7770" i="4" l="1"/>
  <c r="I7770" i="4"/>
  <c r="G7772" i="4"/>
  <c r="H7771" i="4"/>
  <c r="F9927" i="4"/>
  <c r="J7771" i="4" l="1"/>
  <c r="I7771" i="4"/>
  <c r="G7773" i="4"/>
  <c r="H7772" i="4"/>
  <c r="F9928" i="4"/>
  <c r="J7772" i="4" l="1"/>
  <c r="I7772" i="4"/>
  <c r="G7774" i="4"/>
  <c r="H7773" i="4"/>
  <c r="F9929" i="4"/>
  <c r="J7773" i="4" l="1"/>
  <c r="I7773" i="4"/>
  <c r="G7775" i="4"/>
  <c r="H7774" i="4"/>
  <c r="F9930" i="4"/>
  <c r="J7774" i="4" l="1"/>
  <c r="I7774" i="4"/>
  <c r="G7776" i="4"/>
  <c r="H7775" i="4"/>
  <c r="F9931" i="4"/>
  <c r="J7775" i="4" l="1"/>
  <c r="I7775" i="4"/>
  <c r="G7777" i="4"/>
  <c r="H7776" i="4"/>
  <c r="F9932" i="4"/>
  <c r="J7776" i="4" l="1"/>
  <c r="I7776" i="4"/>
  <c r="G7778" i="4"/>
  <c r="H7777" i="4"/>
  <c r="F9933" i="4"/>
  <c r="J7777" i="4" l="1"/>
  <c r="I7777" i="4"/>
  <c r="G7779" i="4"/>
  <c r="H7778" i="4"/>
  <c r="F9934" i="4"/>
  <c r="J7778" i="4" l="1"/>
  <c r="I7778" i="4"/>
  <c r="G7780" i="4"/>
  <c r="H7779" i="4"/>
  <c r="F9935" i="4"/>
  <c r="J7779" i="4" l="1"/>
  <c r="I7779" i="4"/>
  <c r="G7781" i="4"/>
  <c r="H7780" i="4"/>
  <c r="F9936" i="4"/>
  <c r="J7780" i="4" l="1"/>
  <c r="I7780" i="4"/>
  <c r="G7782" i="4"/>
  <c r="H7781" i="4"/>
  <c r="F9937" i="4"/>
  <c r="J7781" i="4" l="1"/>
  <c r="I7781" i="4"/>
  <c r="G7783" i="4"/>
  <c r="H7782" i="4"/>
  <c r="F9938" i="4"/>
  <c r="J7782" i="4" l="1"/>
  <c r="I7782" i="4"/>
  <c r="G7784" i="4"/>
  <c r="H7783" i="4"/>
  <c r="F9939" i="4"/>
  <c r="J7783" i="4" l="1"/>
  <c r="I7783" i="4"/>
  <c r="G7785" i="4"/>
  <c r="H7784" i="4"/>
  <c r="F9940" i="4"/>
  <c r="J7784" i="4" l="1"/>
  <c r="I7784" i="4"/>
  <c r="G7786" i="4"/>
  <c r="H7785" i="4"/>
  <c r="F9941" i="4"/>
  <c r="J7785" i="4" l="1"/>
  <c r="I7785" i="4"/>
  <c r="G7787" i="4"/>
  <c r="H7786" i="4"/>
  <c r="F9942" i="4"/>
  <c r="J7786" i="4" l="1"/>
  <c r="I7786" i="4"/>
  <c r="G7788" i="4"/>
  <c r="H7787" i="4"/>
  <c r="F9943" i="4"/>
  <c r="J7787" i="4" l="1"/>
  <c r="I7787" i="4"/>
  <c r="G7789" i="4"/>
  <c r="H7788" i="4"/>
  <c r="F9944" i="4"/>
  <c r="J7788" i="4" l="1"/>
  <c r="I7788" i="4"/>
  <c r="G7790" i="4"/>
  <c r="H7789" i="4"/>
  <c r="F9945" i="4"/>
  <c r="J7789" i="4" l="1"/>
  <c r="I7789" i="4"/>
  <c r="G7791" i="4"/>
  <c r="H7790" i="4"/>
  <c r="F9946" i="4"/>
  <c r="J7790" i="4" l="1"/>
  <c r="I7790" i="4"/>
  <c r="G7792" i="4"/>
  <c r="H7791" i="4"/>
  <c r="F9947" i="4"/>
  <c r="J7791" i="4" l="1"/>
  <c r="I7791" i="4"/>
  <c r="G7793" i="4"/>
  <c r="H7792" i="4"/>
  <c r="F9948" i="4"/>
  <c r="J7792" i="4" l="1"/>
  <c r="I7792" i="4"/>
  <c r="G7794" i="4"/>
  <c r="H7793" i="4"/>
  <c r="F9949" i="4"/>
  <c r="J7793" i="4" l="1"/>
  <c r="I7793" i="4"/>
  <c r="G7795" i="4"/>
  <c r="H7794" i="4"/>
  <c r="F9950" i="4"/>
  <c r="J7794" i="4" l="1"/>
  <c r="I7794" i="4"/>
  <c r="G7796" i="4"/>
  <c r="H7795" i="4"/>
  <c r="F9951" i="4"/>
  <c r="J7795" i="4" l="1"/>
  <c r="I7795" i="4"/>
  <c r="G7797" i="4"/>
  <c r="H7796" i="4"/>
  <c r="F9952" i="4"/>
  <c r="J7796" i="4" l="1"/>
  <c r="I7796" i="4"/>
  <c r="G7798" i="4"/>
  <c r="H7797" i="4"/>
  <c r="F9953" i="4"/>
  <c r="J7797" i="4" l="1"/>
  <c r="I7797" i="4"/>
  <c r="G7799" i="4"/>
  <c r="H7798" i="4"/>
  <c r="F9954" i="4"/>
  <c r="J7798" i="4" l="1"/>
  <c r="I7798" i="4"/>
  <c r="G7800" i="4"/>
  <c r="H7799" i="4"/>
  <c r="F9955" i="4"/>
  <c r="J7799" i="4" l="1"/>
  <c r="I7799" i="4"/>
  <c r="G7801" i="4"/>
  <c r="H7800" i="4"/>
  <c r="F9956" i="4"/>
  <c r="J7800" i="4" l="1"/>
  <c r="I7800" i="4"/>
  <c r="G7802" i="4"/>
  <c r="H7801" i="4"/>
  <c r="F9957" i="4"/>
  <c r="J7801" i="4" l="1"/>
  <c r="I7801" i="4"/>
  <c r="G7803" i="4"/>
  <c r="H7802" i="4"/>
  <c r="F9958" i="4"/>
  <c r="J7802" i="4" l="1"/>
  <c r="I7802" i="4"/>
  <c r="G7804" i="4"/>
  <c r="H7803" i="4"/>
  <c r="F9959" i="4"/>
  <c r="J7803" i="4" l="1"/>
  <c r="I7803" i="4"/>
  <c r="G7805" i="4"/>
  <c r="H7804" i="4"/>
  <c r="F9960" i="4"/>
  <c r="J7804" i="4" l="1"/>
  <c r="I7804" i="4"/>
  <c r="G7806" i="4"/>
  <c r="H7805" i="4"/>
  <c r="F9961" i="4"/>
  <c r="J7805" i="4" l="1"/>
  <c r="I7805" i="4"/>
  <c r="G7807" i="4"/>
  <c r="H7806" i="4"/>
  <c r="F9962" i="4"/>
  <c r="J7806" i="4" l="1"/>
  <c r="I7806" i="4"/>
  <c r="G7808" i="4"/>
  <c r="H7807" i="4"/>
  <c r="F9963" i="4"/>
  <c r="J7807" i="4" l="1"/>
  <c r="I7807" i="4"/>
  <c r="G7809" i="4"/>
  <c r="H7808" i="4"/>
  <c r="F9964" i="4"/>
  <c r="J7808" i="4" l="1"/>
  <c r="I7808" i="4"/>
  <c r="G7810" i="4"/>
  <c r="H7809" i="4"/>
  <c r="F9965" i="4"/>
  <c r="J7809" i="4" l="1"/>
  <c r="I7809" i="4"/>
  <c r="G7811" i="4"/>
  <c r="H7810" i="4"/>
  <c r="F9966" i="4"/>
  <c r="J7810" i="4" l="1"/>
  <c r="I7810" i="4"/>
  <c r="G7812" i="4"/>
  <c r="H7811" i="4"/>
  <c r="F9967" i="4"/>
  <c r="J7811" i="4" l="1"/>
  <c r="I7811" i="4"/>
  <c r="G7813" i="4"/>
  <c r="H7812" i="4"/>
  <c r="F9968" i="4"/>
  <c r="J7812" i="4" l="1"/>
  <c r="I7812" i="4"/>
  <c r="G7814" i="4"/>
  <c r="H7813" i="4"/>
  <c r="F9969" i="4"/>
  <c r="J7813" i="4" l="1"/>
  <c r="I7813" i="4"/>
  <c r="G7815" i="4"/>
  <c r="H7814" i="4"/>
  <c r="F9970" i="4"/>
  <c r="J7814" i="4" l="1"/>
  <c r="I7814" i="4"/>
  <c r="G7816" i="4"/>
  <c r="H7815" i="4"/>
  <c r="F9971" i="4"/>
  <c r="J7815" i="4" l="1"/>
  <c r="I7815" i="4"/>
  <c r="G7817" i="4"/>
  <c r="H7816" i="4"/>
  <c r="F9972" i="4"/>
  <c r="J7816" i="4" l="1"/>
  <c r="I7816" i="4"/>
  <c r="G7818" i="4"/>
  <c r="H7817" i="4"/>
  <c r="F9973" i="4"/>
  <c r="J7817" i="4" l="1"/>
  <c r="I7817" i="4"/>
  <c r="G7819" i="4"/>
  <c r="H7818" i="4"/>
  <c r="F9974" i="4"/>
  <c r="J7818" i="4" l="1"/>
  <c r="I7818" i="4"/>
  <c r="G7820" i="4"/>
  <c r="H7819" i="4"/>
  <c r="F9975" i="4"/>
  <c r="J7819" i="4" l="1"/>
  <c r="I7819" i="4"/>
  <c r="G7821" i="4"/>
  <c r="H7820" i="4"/>
  <c r="F9976" i="4"/>
  <c r="J7820" i="4" l="1"/>
  <c r="I7820" i="4"/>
  <c r="G7822" i="4"/>
  <c r="H7821" i="4"/>
  <c r="F9977" i="4"/>
  <c r="J7821" i="4" l="1"/>
  <c r="I7821" i="4"/>
  <c r="G7823" i="4"/>
  <c r="H7822" i="4"/>
  <c r="F9978" i="4"/>
  <c r="J7822" i="4" l="1"/>
  <c r="I7822" i="4"/>
  <c r="G7824" i="4"/>
  <c r="H7823" i="4"/>
  <c r="F9979" i="4"/>
  <c r="J7823" i="4" l="1"/>
  <c r="I7823" i="4"/>
  <c r="G7825" i="4"/>
  <c r="H7824" i="4"/>
  <c r="F9980" i="4"/>
  <c r="J7824" i="4" l="1"/>
  <c r="I7824" i="4"/>
  <c r="G7826" i="4"/>
  <c r="H7825" i="4"/>
  <c r="F9981" i="4"/>
  <c r="J7825" i="4" l="1"/>
  <c r="I7825" i="4"/>
  <c r="G7827" i="4"/>
  <c r="H7826" i="4"/>
  <c r="F9982" i="4"/>
  <c r="J7826" i="4" l="1"/>
  <c r="I7826" i="4"/>
  <c r="G7828" i="4"/>
  <c r="H7827" i="4"/>
  <c r="F9983" i="4"/>
  <c r="J7827" i="4" l="1"/>
  <c r="I7827" i="4"/>
  <c r="G7829" i="4"/>
  <c r="H7828" i="4"/>
  <c r="F9984" i="4"/>
  <c r="J7828" i="4" l="1"/>
  <c r="I7828" i="4"/>
  <c r="G7830" i="4"/>
  <c r="H7829" i="4"/>
  <c r="F9985" i="4"/>
  <c r="J7829" i="4" l="1"/>
  <c r="I7829" i="4"/>
  <c r="G7831" i="4"/>
  <c r="H7830" i="4"/>
  <c r="F9986" i="4"/>
  <c r="J7830" i="4" l="1"/>
  <c r="I7830" i="4"/>
  <c r="G7832" i="4"/>
  <c r="H7831" i="4"/>
  <c r="F9987" i="4"/>
  <c r="J7831" i="4" l="1"/>
  <c r="I7831" i="4"/>
  <c r="G7833" i="4"/>
  <c r="H7832" i="4"/>
  <c r="F9988" i="4"/>
  <c r="J7832" i="4" l="1"/>
  <c r="I7832" i="4"/>
  <c r="G7834" i="4"/>
  <c r="H7833" i="4"/>
  <c r="F9989" i="4"/>
  <c r="J7833" i="4" l="1"/>
  <c r="I7833" i="4"/>
  <c r="G7835" i="4"/>
  <c r="H7834" i="4"/>
  <c r="F9990" i="4"/>
  <c r="J7834" i="4" l="1"/>
  <c r="I7834" i="4"/>
  <c r="G7836" i="4"/>
  <c r="H7835" i="4"/>
  <c r="F9991" i="4"/>
  <c r="J7835" i="4" l="1"/>
  <c r="I7835" i="4"/>
  <c r="G7837" i="4"/>
  <c r="H7836" i="4"/>
  <c r="F9992" i="4"/>
  <c r="J7836" i="4" l="1"/>
  <c r="I7836" i="4"/>
  <c r="G7838" i="4"/>
  <c r="H7837" i="4"/>
  <c r="F9993" i="4"/>
  <c r="J7837" i="4" l="1"/>
  <c r="I7837" i="4"/>
  <c r="G7839" i="4"/>
  <c r="H7838" i="4"/>
  <c r="F9994" i="4"/>
  <c r="J7838" i="4" l="1"/>
  <c r="I7838" i="4"/>
  <c r="G7840" i="4"/>
  <c r="H7839" i="4"/>
  <c r="F9995" i="4"/>
  <c r="J7839" i="4" l="1"/>
  <c r="I7839" i="4"/>
  <c r="G7841" i="4"/>
  <c r="H7840" i="4"/>
  <c r="F9996" i="4"/>
  <c r="J7840" i="4" l="1"/>
  <c r="I7840" i="4"/>
  <c r="G7842" i="4"/>
  <c r="H7841" i="4"/>
  <c r="F9997" i="4"/>
  <c r="J7841" i="4" l="1"/>
  <c r="I7841" i="4"/>
  <c r="G7843" i="4"/>
  <c r="H7842" i="4"/>
  <c r="F9998" i="4"/>
  <c r="J7842" i="4" l="1"/>
  <c r="I7842" i="4"/>
  <c r="G7844" i="4"/>
  <c r="H7843" i="4"/>
  <c r="F9999" i="4"/>
  <c r="J7843" i="4" l="1"/>
  <c r="I7843" i="4"/>
  <c r="G7845" i="4"/>
  <c r="H7844" i="4"/>
  <c r="F10000" i="4"/>
  <c r="J7844" i="4" l="1"/>
  <c r="I7844" i="4"/>
  <c r="G7846" i="4"/>
  <c r="H7845" i="4"/>
  <c r="F10001" i="4"/>
  <c r="J7845" i="4" l="1"/>
  <c r="I7845" i="4"/>
  <c r="G7847" i="4"/>
  <c r="H7846" i="4"/>
  <c r="F10002" i="4"/>
  <c r="J7846" i="4" l="1"/>
  <c r="I7846" i="4"/>
  <c r="G7848" i="4"/>
  <c r="H7847" i="4"/>
  <c r="F10003" i="4"/>
  <c r="J7847" i="4" l="1"/>
  <c r="I7847" i="4"/>
  <c r="G7849" i="4"/>
  <c r="H7848" i="4"/>
  <c r="F10004" i="4"/>
  <c r="J7848" i="4" l="1"/>
  <c r="I7848" i="4"/>
  <c r="G7850" i="4"/>
  <c r="H7849" i="4"/>
  <c r="F10005" i="4"/>
  <c r="J7849" i="4" l="1"/>
  <c r="I7849" i="4"/>
  <c r="G7851" i="4"/>
  <c r="H7850" i="4"/>
  <c r="F10006" i="4"/>
  <c r="J7850" i="4" l="1"/>
  <c r="I7850" i="4"/>
  <c r="G7852" i="4"/>
  <c r="H7851" i="4"/>
  <c r="F10007" i="4"/>
  <c r="J7851" i="4" l="1"/>
  <c r="I7851" i="4"/>
  <c r="G7853" i="4"/>
  <c r="H7852" i="4"/>
  <c r="F10008" i="4"/>
  <c r="J7852" i="4" l="1"/>
  <c r="I7852" i="4"/>
  <c r="G7854" i="4"/>
  <c r="H7853" i="4"/>
  <c r="F10009" i="4"/>
  <c r="J7853" i="4" l="1"/>
  <c r="I7853" i="4"/>
  <c r="G7855" i="4"/>
  <c r="H7854" i="4"/>
  <c r="F10010" i="4"/>
  <c r="J7854" i="4" l="1"/>
  <c r="I7854" i="4"/>
  <c r="G7856" i="4"/>
  <c r="H7855" i="4"/>
  <c r="F10011" i="4"/>
  <c r="J7855" i="4" l="1"/>
  <c r="I7855" i="4"/>
  <c r="G7857" i="4"/>
  <c r="H7856" i="4"/>
  <c r="F10012" i="4"/>
  <c r="J7856" i="4" l="1"/>
  <c r="I7856" i="4"/>
  <c r="G7858" i="4"/>
  <c r="H7857" i="4"/>
  <c r="F10013" i="4"/>
  <c r="J7857" i="4" l="1"/>
  <c r="I7857" i="4"/>
  <c r="G7859" i="4"/>
  <c r="H7858" i="4"/>
  <c r="F10014" i="4"/>
  <c r="J7858" i="4" l="1"/>
  <c r="I7858" i="4"/>
  <c r="G7860" i="4"/>
  <c r="H7859" i="4"/>
  <c r="F10015" i="4"/>
  <c r="J7859" i="4" l="1"/>
  <c r="I7859" i="4"/>
  <c r="G7861" i="4"/>
  <c r="H7860" i="4"/>
  <c r="F10016" i="4"/>
  <c r="J7860" i="4" l="1"/>
  <c r="I7860" i="4"/>
  <c r="G7862" i="4"/>
  <c r="H7861" i="4"/>
  <c r="F10017" i="4"/>
  <c r="J7861" i="4" l="1"/>
  <c r="I7861" i="4"/>
  <c r="G7863" i="4"/>
  <c r="H7862" i="4"/>
  <c r="F10018" i="4"/>
  <c r="J7862" i="4" l="1"/>
  <c r="I7862" i="4"/>
  <c r="G7864" i="4"/>
  <c r="H7863" i="4"/>
  <c r="F10019" i="4"/>
  <c r="J7863" i="4" l="1"/>
  <c r="I7863" i="4"/>
  <c r="G7865" i="4"/>
  <c r="H7864" i="4"/>
  <c r="F10020" i="4"/>
  <c r="J7864" i="4" l="1"/>
  <c r="I7864" i="4"/>
  <c r="G7866" i="4"/>
  <c r="H7865" i="4"/>
  <c r="F10021" i="4"/>
  <c r="J7865" i="4" l="1"/>
  <c r="I7865" i="4"/>
  <c r="G7867" i="4"/>
  <c r="H7866" i="4"/>
  <c r="F10022" i="4"/>
  <c r="J7866" i="4" l="1"/>
  <c r="I7866" i="4"/>
  <c r="G7868" i="4"/>
  <c r="H7867" i="4"/>
  <c r="F10023" i="4"/>
  <c r="J7867" i="4" l="1"/>
  <c r="I7867" i="4"/>
  <c r="G7869" i="4"/>
  <c r="H7868" i="4"/>
  <c r="F10024" i="4"/>
  <c r="J7868" i="4" l="1"/>
  <c r="I7868" i="4"/>
  <c r="G7870" i="4"/>
  <c r="H7869" i="4"/>
  <c r="F10025" i="4"/>
  <c r="J7869" i="4" l="1"/>
  <c r="I7869" i="4"/>
  <c r="G7871" i="4"/>
  <c r="H7870" i="4"/>
  <c r="F10026" i="4"/>
  <c r="J7870" i="4" l="1"/>
  <c r="I7870" i="4"/>
  <c r="G7872" i="4"/>
  <c r="H7871" i="4"/>
  <c r="F10027" i="4"/>
  <c r="J7871" i="4" l="1"/>
  <c r="I7871" i="4"/>
  <c r="G7873" i="4"/>
  <c r="H7872" i="4"/>
  <c r="F10028" i="4"/>
  <c r="J7872" i="4" l="1"/>
  <c r="I7872" i="4"/>
  <c r="G7874" i="4"/>
  <c r="H7873" i="4"/>
  <c r="F10029" i="4"/>
  <c r="J7873" i="4" l="1"/>
  <c r="I7873" i="4"/>
  <c r="G7875" i="4"/>
  <c r="H7874" i="4"/>
  <c r="F10030" i="4"/>
  <c r="J7874" i="4" l="1"/>
  <c r="I7874" i="4"/>
  <c r="G7876" i="4"/>
  <c r="H7875" i="4"/>
  <c r="F10031" i="4"/>
  <c r="J7875" i="4" l="1"/>
  <c r="I7875" i="4"/>
  <c r="G7877" i="4"/>
  <c r="H7876" i="4"/>
  <c r="F10032" i="4"/>
  <c r="J7876" i="4" l="1"/>
  <c r="I7876" i="4"/>
  <c r="G7878" i="4"/>
  <c r="H7877" i="4"/>
  <c r="F10033" i="4"/>
  <c r="J7877" i="4" l="1"/>
  <c r="I7877" i="4"/>
  <c r="G7879" i="4"/>
  <c r="H7878" i="4"/>
  <c r="F10034" i="4"/>
  <c r="J7878" i="4" l="1"/>
  <c r="I7878" i="4"/>
  <c r="G7880" i="4"/>
  <c r="H7879" i="4"/>
  <c r="F10035" i="4"/>
  <c r="J7879" i="4" l="1"/>
  <c r="I7879" i="4"/>
  <c r="G7881" i="4"/>
  <c r="H7880" i="4"/>
  <c r="F10036" i="4"/>
  <c r="J7880" i="4" l="1"/>
  <c r="I7880" i="4"/>
  <c r="G7882" i="4"/>
  <c r="H7881" i="4"/>
  <c r="F10037" i="4"/>
  <c r="J7881" i="4" l="1"/>
  <c r="I7881" i="4"/>
  <c r="G7883" i="4"/>
  <c r="H7882" i="4"/>
  <c r="F10038" i="4"/>
  <c r="J7882" i="4" l="1"/>
  <c r="I7882" i="4"/>
  <c r="G7884" i="4"/>
  <c r="H7883" i="4"/>
  <c r="F10039" i="4"/>
  <c r="J7883" i="4" l="1"/>
  <c r="I7883" i="4"/>
  <c r="G7885" i="4"/>
  <c r="H7884" i="4"/>
  <c r="F10040" i="4"/>
  <c r="J7884" i="4" l="1"/>
  <c r="I7884" i="4"/>
  <c r="G7886" i="4"/>
  <c r="H7885" i="4"/>
  <c r="F10041" i="4"/>
  <c r="J7885" i="4" l="1"/>
  <c r="I7885" i="4"/>
  <c r="G7887" i="4"/>
  <c r="H7886" i="4"/>
  <c r="F10042" i="4"/>
  <c r="J7886" i="4" l="1"/>
  <c r="I7886" i="4"/>
  <c r="G7888" i="4"/>
  <c r="H7887" i="4"/>
  <c r="F10043" i="4"/>
  <c r="J7887" i="4" l="1"/>
  <c r="I7887" i="4"/>
  <c r="G7889" i="4"/>
  <c r="H7888" i="4"/>
  <c r="F10044" i="4"/>
  <c r="J7888" i="4" l="1"/>
  <c r="I7888" i="4"/>
  <c r="G7890" i="4"/>
  <c r="H7889" i="4"/>
  <c r="F10045" i="4"/>
  <c r="J7889" i="4" l="1"/>
  <c r="I7889" i="4"/>
  <c r="G7891" i="4"/>
  <c r="H7890" i="4"/>
  <c r="F10046" i="4"/>
  <c r="J7890" i="4" l="1"/>
  <c r="I7890" i="4"/>
  <c r="G7892" i="4"/>
  <c r="H7891" i="4"/>
  <c r="F10047" i="4"/>
  <c r="J7891" i="4" l="1"/>
  <c r="I7891" i="4"/>
  <c r="G7893" i="4"/>
  <c r="H7892" i="4"/>
  <c r="F10048" i="4"/>
  <c r="J7892" i="4" l="1"/>
  <c r="I7892" i="4"/>
  <c r="G7894" i="4"/>
  <c r="H7893" i="4"/>
  <c r="F10049" i="4"/>
  <c r="J7893" i="4" l="1"/>
  <c r="I7893" i="4"/>
  <c r="G7895" i="4"/>
  <c r="H7894" i="4"/>
  <c r="F10050" i="4"/>
  <c r="J7894" i="4" l="1"/>
  <c r="I7894" i="4"/>
  <c r="G7896" i="4"/>
  <c r="H7895" i="4"/>
  <c r="F10051" i="4"/>
  <c r="J7895" i="4" l="1"/>
  <c r="I7895" i="4"/>
  <c r="G7897" i="4"/>
  <c r="H7896" i="4"/>
  <c r="F10052" i="4"/>
  <c r="J7896" i="4" l="1"/>
  <c r="I7896" i="4"/>
  <c r="G7898" i="4"/>
  <c r="H7897" i="4"/>
  <c r="F10053" i="4"/>
  <c r="J7897" i="4" l="1"/>
  <c r="I7897" i="4"/>
  <c r="G7899" i="4"/>
  <c r="H7898" i="4"/>
  <c r="F10054" i="4"/>
  <c r="J7898" i="4" l="1"/>
  <c r="I7898" i="4"/>
  <c r="G7900" i="4"/>
  <c r="H7899" i="4"/>
  <c r="F10055" i="4"/>
  <c r="J7899" i="4" l="1"/>
  <c r="I7899" i="4"/>
  <c r="G7901" i="4"/>
  <c r="H7900" i="4"/>
  <c r="F10056" i="4"/>
  <c r="J7900" i="4" l="1"/>
  <c r="I7900" i="4"/>
  <c r="G7902" i="4"/>
  <c r="H7901" i="4"/>
  <c r="F10057" i="4"/>
  <c r="J7901" i="4" l="1"/>
  <c r="I7901" i="4"/>
  <c r="G7903" i="4"/>
  <c r="H7902" i="4"/>
  <c r="F10058" i="4"/>
  <c r="J7902" i="4" l="1"/>
  <c r="I7902" i="4"/>
  <c r="G7904" i="4"/>
  <c r="H7903" i="4"/>
  <c r="F10059" i="4"/>
  <c r="J7903" i="4" l="1"/>
  <c r="I7903" i="4"/>
  <c r="G7905" i="4"/>
  <c r="H7904" i="4"/>
  <c r="F10060" i="4"/>
  <c r="J7904" i="4" l="1"/>
  <c r="I7904" i="4"/>
  <c r="G7906" i="4"/>
  <c r="H7905" i="4"/>
  <c r="F10061" i="4"/>
  <c r="J7905" i="4" l="1"/>
  <c r="I7905" i="4"/>
  <c r="G7907" i="4"/>
  <c r="H7906" i="4"/>
  <c r="F10062" i="4"/>
  <c r="J7906" i="4" l="1"/>
  <c r="I7906" i="4"/>
  <c r="G7908" i="4"/>
  <c r="H7907" i="4"/>
  <c r="F10063" i="4"/>
  <c r="J7907" i="4" l="1"/>
  <c r="I7907" i="4"/>
  <c r="G7909" i="4"/>
  <c r="H7908" i="4"/>
  <c r="F10064" i="4"/>
  <c r="J7908" i="4" l="1"/>
  <c r="I7908" i="4"/>
  <c r="G7910" i="4"/>
  <c r="H7909" i="4"/>
  <c r="F10065" i="4"/>
  <c r="J7909" i="4" l="1"/>
  <c r="I7909" i="4"/>
  <c r="G7911" i="4"/>
  <c r="H7910" i="4"/>
  <c r="F10066" i="4"/>
  <c r="J7910" i="4" l="1"/>
  <c r="I7910" i="4"/>
  <c r="G7912" i="4"/>
  <c r="H7911" i="4"/>
  <c r="F10067" i="4"/>
  <c r="J7911" i="4" l="1"/>
  <c r="I7911" i="4"/>
  <c r="G7913" i="4"/>
  <c r="H7912" i="4"/>
  <c r="F10068" i="4"/>
  <c r="J7912" i="4" l="1"/>
  <c r="I7912" i="4"/>
  <c r="G7914" i="4"/>
  <c r="H7913" i="4"/>
  <c r="F10069" i="4"/>
  <c r="J7913" i="4" l="1"/>
  <c r="I7913" i="4"/>
  <c r="G7915" i="4"/>
  <c r="H7914" i="4"/>
  <c r="F10070" i="4"/>
  <c r="J7914" i="4" l="1"/>
  <c r="I7914" i="4"/>
  <c r="G7916" i="4"/>
  <c r="H7915" i="4"/>
  <c r="F10071" i="4"/>
  <c r="J7915" i="4" l="1"/>
  <c r="I7915" i="4"/>
  <c r="G7917" i="4"/>
  <c r="H7916" i="4"/>
  <c r="F10072" i="4"/>
  <c r="J7916" i="4" l="1"/>
  <c r="I7916" i="4"/>
  <c r="G7918" i="4"/>
  <c r="H7917" i="4"/>
  <c r="F10073" i="4"/>
  <c r="J7917" i="4" l="1"/>
  <c r="I7917" i="4"/>
  <c r="G7919" i="4"/>
  <c r="H7918" i="4"/>
  <c r="F10074" i="4"/>
  <c r="J7918" i="4" l="1"/>
  <c r="I7918" i="4"/>
  <c r="G7920" i="4"/>
  <c r="H7919" i="4"/>
  <c r="F10075" i="4"/>
  <c r="J7919" i="4" l="1"/>
  <c r="I7919" i="4"/>
  <c r="G7921" i="4"/>
  <c r="H7920" i="4"/>
  <c r="F10076" i="4"/>
  <c r="J7920" i="4" l="1"/>
  <c r="I7920" i="4"/>
  <c r="G7922" i="4"/>
  <c r="H7921" i="4"/>
  <c r="F10077" i="4"/>
  <c r="J7921" i="4" l="1"/>
  <c r="I7921" i="4"/>
  <c r="G7923" i="4"/>
  <c r="H7922" i="4"/>
  <c r="F10078" i="4"/>
  <c r="J7922" i="4" l="1"/>
  <c r="I7922" i="4"/>
  <c r="G7924" i="4"/>
  <c r="H7923" i="4"/>
  <c r="F10079" i="4"/>
  <c r="J7923" i="4" l="1"/>
  <c r="I7923" i="4"/>
  <c r="G7925" i="4"/>
  <c r="H7924" i="4"/>
  <c r="F10080" i="4"/>
  <c r="J7924" i="4" l="1"/>
  <c r="I7924" i="4"/>
  <c r="G7926" i="4"/>
  <c r="H7925" i="4"/>
  <c r="F10081" i="4"/>
  <c r="J7925" i="4" l="1"/>
  <c r="I7925" i="4"/>
  <c r="G7927" i="4"/>
  <c r="H7926" i="4"/>
  <c r="F10082" i="4"/>
  <c r="J7926" i="4" l="1"/>
  <c r="I7926" i="4"/>
  <c r="G7928" i="4"/>
  <c r="H7927" i="4"/>
  <c r="F10083" i="4"/>
  <c r="J7927" i="4" l="1"/>
  <c r="I7927" i="4"/>
  <c r="G7929" i="4"/>
  <c r="H7928" i="4"/>
  <c r="F10084" i="4"/>
  <c r="J7928" i="4" l="1"/>
  <c r="I7928" i="4"/>
  <c r="G7930" i="4"/>
  <c r="H7929" i="4"/>
  <c r="F10085" i="4"/>
  <c r="J7929" i="4" l="1"/>
  <c r="I7929" i="4"/>
  <c r="G7931" i="4"/>
  <c r="H7930" i="4"/>
  <c r="F10086" i="4"/>
  <c r="J7930" i="4" l="1"/>
  <c r="I7930" i="4"/>
  <c r="G7932" i="4"/>
  <c r="H7931" i="4"/>
  <c r="F10087" i="4"/>
  <c r="J7931" i="4" l="1"/>
  <c r="I7931" i="4"/>
  <c r="G7933" i="4"/>
  <c r="H7932" i="4"/>
  <c r="F10088" i="4"/>
  <c r="J7932" i="4" l="1"/>
  <c r="I7932" i="4"/>
  <c r="G7934" i="4"/>
  <c r="H7933" i="4"/>
  <c r="F10089" i="4"/>
  <c r="J7933" i="4" l="1"/>
  <c r="I7933" i="4"/>
  <c r="G7935" i="4"/>
  <c r="H7934" i="4"/>
  <c r="F10090" i="4"/>
  <c r="J7934" i="4" l="1"/>
  <c r="I7934" i="4"/>
  <c r="G7936" i="4"/>
  <c r="H7935" i="4"/>
  <c r="F10091" i="4"/>
  <c r="J7935" i="4" l="1"/>
  <c r="I7935" i="4"/>
  <c r="G7937" i="4"/>
  <c r="H7936" i="4"/>
  <c r="F10092" i="4"/>
  <c r="J7936" i="4" l="1"/>
  <c r="I7936" i="4"/>
  <c r="G7938" i="4"/>
  <c r="H7937" i="4"/>
  <c r="F10093" i="4"/>
  <c r="J7937" i="4" l="1"/>
  <c r="I7937" i="4"/>
  <c r="G7939" i="4"/>
  <c r="H7938" i="4"/>
  <c r="F10094" i="4"/>
  <c r="J7938" i="4" l="1"/>
  <c r="I7938" i="4"/>
  <c r="G7940" i="4"/>
  <c r="H7939" i="4"/>
  <c r="F10095" i="4"/>
  <c r="J7939" i="4" l="1"/>
  <c r="I7939" i="4"/>
  <c r="G7941" i="4"/>
  <c r="H7940" i="4"/>
  <c r="F10096" i="4"/>
  <c r="J7940" i="4" l="1"/>
  <c r="I7940" i="4"/>
  <c r="G7942" i="4"/>
  <c r="H7941" i="4"/>
  <c r="F10097" i="4"/>
  <c r="J7941" i="4" l="1"/>
  <c r="I7941" i="4"/>
  <c r="G7943" i="4"/>
  <c r="H7942" i="4"/>
  <c r="F10098" i="4"/>
  <c r="J7942" i="4" l="1"/>
  <c r="I7942" i="4"/>
  <c r="G7944" i="4"/>
  <c r="H7943" i="4"/>
  <c r="F10099" i="4"/>
  <c r="J7943" i="4" l="1"/>
  <c r="I7943" i="4"/>
  <c r="G7945" i="4"/>
  <c r="H7944" i="4"/>
  <c r="F10100" i="4"/>
  <c r="J7944" i="4" l="1"/>
  <c r="I7944" i="4"/>
  <c r="G7946" i="4"/>
  <c r="H7945" i="4"/>
  <c r="F10101" i="4"/>
  <c r="J7945" i="4" l="1"/>
  <c r="I7945" i="4"/>
  <c r="G7947" i="4"/>
  <c r="H7946" i="4"/>
  <c r="F10102" i="4"/>
  <c r="J7946" i="4" l="1"/>
  <c r="I7946" i="4"/>
  <c r="G7948" i="4"/>
  <c r="H7947" i="4"/>
  <c r="F10103" i="4"/>
  <c r="J7947" i="4" l="1"/>
  <c r="I7947" i="4"/>
  <c r="G7949" i="4"/>
  <c r="H7948" i="4"/>
  <c r="F10104" i="4"/>
  <c r="J7948" i="4" l="1"/>
  <c r="I7948" i="4"/>
  <c r="G7950" i="4"/>
  <c r="H7949" i="4"/>
  <c r="F10105" i="4"/>
  <c r="J7949" i="4" l="1"/>
  <c r="I7949" i="4"/>
  <c r="G7951" i="4"/>
  <c r="H7950" i="4"/>
  <c r="F10106" i="4"/>
  <c r="J7950" i="4" l="1"/>
  <c r="I7950" i="4"/>
  <c r="G7952" i="4"/>
  <c r="H7951" i="4"/>
  <c r="F10107" i="4"/>
  <c r="J7951" i="4" l="1"/>
  <c r="I7951" i="4"/>
  <c r="G7953" i="4"/>
  <c r="H7952" i="4"/>
  <c r="F10108" i="4"/>
  <c r="J7952" i="4" l="1"/>
  <c r="I7952" i="4"/>
  <c r="G7954" i="4"/>
  <c r="H7953" i="4"/>
  <c r="F10109" i="4"/>
  <c r="J7953" i="4" l="1"/>
  <c r="I7953" i="4"/>
  <c r="G7955" i="4"/>
  <c r="H7954" i="4"/>
  <c r="F10110" i="4"/>
  <c r="J7954" i="4" l="1"/>
  <c r="I7954" i="4"/>
  <c r="G7956" i="4"/>
  <c r="H7955" i="4"/>
  <c r="F10111" i="4"/>
  <c r="J7955" i="4" l="1"/>
  <c r="I7955" i="4"/>
  <c r="G7957" i="4"/>
  <c r="H7956" i="4"/>
  <c r="F10112" i="4"/>
  <c r="J7956" i="4" l="1"/>
  <c r="I7956" i="4"/>
  <c r="G7958" i="4"/>
  <c r="H7957" i="4"/>
  <c r="F10113" i="4"/>
  <c r="J7957" i="4" l="1"/>
  <c r="I7957" i="4"/>
  <c r="G7959" i="4"/>
  <c r="H7958" i="4"/>
  <c r="F10114" i="4"/>
  <c r="J7958" i="4" l="1"/>
  <c r="I7958" i="4"/>
  <c r="G7960" i="4"/>
  <c r="H7959" i="4"/>
  <c r="F10115" i="4"/>
  <c r="J7959" i="4" l="1"/>
  <c r="I7959" i="4"/>
  <c r="G7961" i="4"/>
  <c r="H7960" i="4"/>
  <c r="F10116" i="4"/>
  <c r="J7960" i="4" l="1"/>
  <c r="I7960" i="4"/>
  <c r="G7962" i="4"/>
  <c r="H7961" i="4"/>
  <c r="F10117" i="4"/>
  <c r="J7961" i="4" l="1"/>
  <c r="I7961" i="4"/>
  <c r="G7963" i="4"/>
  <c r="H7962" i="4"/>
  <c r="F10118" i="4"/>
  <c r="J7962" i="4" l="1"/>
  <c r="I7962" i="4"/>
  <c r="G7964" i="4"/>
  <c r="H7963" i="4"/>
  <c r="F10119" i="4"/>
  <c r="J7963" i="4" l="1"/>
  <c r="I7963" i="4"/>
  <c r="G7965" i="4"/>
  <c r="H7964" i="4"/>
  <c r="F10120" i="4"/>
  <c r="J7964" i="4" l="1"/>
  <c r="I7964" i="4"/>
  <c r="G7966" i="4"/>
  <c r="H7965" i="4"/>
  <c r="F10121" i="4"/>
  <c r="J7965" i="4" l="1"/>
  <c r="I7965" i="4"/>
  <c r="G7967" i="4"/>
  <c r="H7966" i="4"/>
  <c r="F10122" i="4"/>
  <c r="J7966" i="4" l="1"/>
  <c r="I7966" i="4"/>
  <c r="G7968" i="4"/>
  <c r="H7967" i="4"/>
  <c r="F10123" i="4"/>
  <c r="J7967" i="4" l="1"/>
  <c r="I7967" i="4"/>
  <c r="G7969" i="4"/>
  <c r="H7968" i="4"/>
  <c r="F10124" i="4"/>
  <c r="J7968" i="4" l="1"/>
  <c r="I7968" i="4"/>
  <c r="G7970" i="4"/>
  <c r="H7969" i="4"/>
  <c r="F10125" i="4"/>
  <c r="J7969" i="4" l="1"/>
  <c r="I7969" i="4"/>
  <c r="G7971" i="4"/>
  <c r="H7970" i="4"/>
  <c r="F10126" i="4"/>
  <c r="J7970" i="4" l="1"/>
  <c r="I7970" i="4"/>
  <c r="G7972" i="4"/>
  <c r="H7971" i="4"/>
  <c r="F10127" i="4"/>
  <c r="J7971" i="4" l="1"/>
  <c r="I7971" i="4"/>
  <c r="G7973" i="4"/>
  <c r="H7972" i="4"/>
  <c r="F10128" i="4"/>
  <c r="J7972" i="4" l="1"/>
  <c r="I7972" i="4"/>
  <c r="G7974" i="4"/>
  <c r="H7973" i="4"/>
  <c r="F10129" i="4"/>
  <c r="J7973" i="4" l="1"/>
  <c r="I7973" i="4"/>
  <c r="G7975" i="4"/>
  <c r="H7974" i="4"/>
  <c r="F10130" i="4"/>
  <c r="J7974" i="4" l="1"/>
  <c r="I7974" i="4"/>
  <c r="G7976" i="4"/>
  <c r="H7975" i="4"/>
  <c r="F10131" i="4"/>
  <c r="J7975" i="4" l="1"/>
  <c r="I7975" i="4"/>
  <c r="G7977" i="4"/>
  <c r="H7976" i="4"/>
  <c r="F10132" i="4"/>
  <c r="J7976" i="4" l="1"/>
  <c r="I7976" i="4"/>
  <c r="G7978" i="4"/>
  <c r="H7977" i="4"/>
  <c r="F10133" i="4"/>
  <c r="J7977" i="4" l="1"/>
  <c r="I7977" i="4"/>
  <c r="G7979" i="4"/>
  <c r="H7978" i="4"/>
  <c r="F10134" i="4"/>
  <c r="J7978" i="4" l="1"/>
  <c r="I7978" i="4"/>
  <c r="G7980" i="4"/>
  <c r="H7979" i="4"/>
  <c r="F10135" i="4"/>
  <c r="J7979" i="4" l="1"/>
  <c r="I7979" i="4"/>
  <c r="G7981" i="4"/>
  <c r="H7980" i="4"/>
  <c r="F10136" i="4"/>
  <c r="J7980" i="4" l="1"/>
  <c r="I7980" i="4"/>
  <c r="G7982" i="4"/>
  <c r="H7981" i="4"/>
  <c r="F10137" i="4"/>
  <c r="J7981" i="4" l="1"/>
  <c r="I7981" i="4"/>
  <c r="G7983" i="4"/>
  <c r="H7982" i="4"/>
  <c r="F10138" i="4"/>
  <c r="J7982" i="4" l="1"/>
  <c r="I7982" i="4"/>
  <c r="G7984" i="4"/>
  <c r="H7983" i="4"/>
  <c r="F10139" i="4"/>
  <c r="J7983" i="4" l="1"/>
  <c r="I7983" i="4"/>
  <c r="G7985" i="4"/>
  <c r="H7984" i="4"/>
  <c r="F10140" i="4"/>
  <c r="J7984" i="4" l="1"/>
  <c r="I7984" i="4"/>
  <c r="G7986" i="4"/>
  <c r="H7985" i="4"/>
  <c r="F10141" i="4"/>
  <c r="J7985" i="4" l="1"/>
  <c r="I7985" i="4"/>
  <c r="G7987" i="4"/>
  <c r="H7986" i="4"/>
  <c r="F10142" i="4"/>
  <c r="J7986" i="4" l="1"/>
  <c r="I7986" i="4"/>
  <c r="G7988" i="4"/>
  <c r="H7987" i="4"/>
  <c r="F10143" i="4"/>
  <c r="J7987" i="4" l="1"/>
  <c r="I7987" i="4"/>
  <c r="G7989" i="4"/>
  <c r="H7988" i="4"/>
  <c r="F10144" i="4"/>
  <c r="J7988" i="4" l="1"/>
  <c r="I7988" i="4"/>
  <c r="G7990" i="4"/>
  <c r="H7989" i="4"/>
  <c r="F10145" i="4"/>
  <c r="J7989" i="4" l="1"/>
  <c r="I7989" i="4"/>
  <c r="G7991" i="4"/>
  <c r="H7990" i="4"/>
  <c r="F10146" i="4"/>
  <c r="J7990" i="4" l="1"/>
  <c r="I7990" i="4"/>
  <c r="G7992" i="4"/>
  <c r="H7991" i="4"/>
  <c r="F10147" i="4"/>
  <c r="J7991" i="4" l="1"/>
  <c r="I7991" i="4"/>
  <c r="G7993" i="4"/>
  <c r="H7992" i="4"/>
  <c r="F10148" i="4"/>
  <c r="J7992" i="4" l="1"/>
  <c r="I7992" i="4"/>
  <c r="G7994" i="4"/>
  <c r="H7993" i="4"/>
  <c r="F10149" i="4"/>
  <c r="J7993" i="4" l="1"/>
  <c r="I7993" i="4"/>
  <c r="G7995" i="4"/>
  <c r="H7994" i="4"/>
  <c r="F10150" i="4"/>
  <c r="J7994" i="4" l="1"/>
  <c r="I7994" i="4"/>
  <c r="G7996" i="4"/>
  <c r="H7995" i="4"/>
  <c r="F10151" i="4"/>
  <c r="J7995" i="4" l="1"/>
  <c r="I7995" i="4"/>
  <c r="G7997" i="4"/>
  <c r="H7996" i="4"/>
  <c r="F10152" i="4"/>
  <c r="J7996" i="4" l="1"/>
  <c r="I7996" i="4"/>
  <c r="G7998" i="4"/>
  <c r="H7997" i="4"/>
  <c r="F10153" i="4"/>
  <c r="J7997" i="4" l="1"/>
  <c r="I7997" i="4"/>
  <c r="G7999" i="4"/>
  <c r="H7998" i="4"/>
  <c r="F10154" i="4"/>
  <c r="J7998" i="4" l="1"/>
  <c r="I7998" i="4"/>
  <c r="G8000" i="4"/>
  <c r="H7999" i="4"/>
  <c r="F10155" i="4"/>
  <c r="J7999" i="4" l="1"/>
  <c r="I7999" i="4"/>
  <c r="G8001" i="4"/>
  <c r="H8000" i="4"/>
  <c r="F10156" i="4"/>
  <c r="J8000" i="4" l="1"/>
  <c r="I8000" i="4"/>
  <c r="G8002" i="4"/>
  <c r="H8001" i="4"/>
  <c r="F10157" i="4"/>
  <c r="J8001" i="4" l="1"/>
  <c r="I8001" i="4"/>
  <c r="G8003" i="4"/>
  <c r="H8002" i="4"/>
  <c r="F10158" i="4"/>
  <c r="J8002" i="4" l="1"/>
  <c r="I8002" i="4"/>
  <c r="G8004" i="4"/>
  <c r="H8003" i="4"/>
  <c r="F10159" i="4"/>
  <c r="J8003" i="4" l="1"/>
  <c r="I8003" i="4"/>
  <c r="G8005" i="4"/>
  <c r="H8004" i="4"/>
  <c r="F10160" i="4"/>
  <c r="J8004" i="4" l="1"/>
  <c r="I8004" i="4"/>
  <c r="G8006" i="4"/>
  <c r="H8005" i="4"/>
  <c r="F10161" i="4"/>
  <c r="J8005" i="4" l="1"/>
  <c r="I8005" i="4"/>
  <c r="G8007" i="4"/>
  <c r="H8006" i="4"/>
  <c r="F10162" i="4"/>
  <c r="J8006" i="4" l="1"/>
  <c r="I8006" i="4"/>
  <c r="G8008" i="4"/>
  <c r="H8007" i="4"/>
  <c r="F10163" i="4"/>
  <c r="J8007" i="4" l="1"/>
  <c r="I8007" i="4"/>
  <c r="G8009" i="4"/>
  <c r="H8008" i="4"/>
  <c r="F10164" i="4"/>
  <c r="J8008" i="4" l="1"/>
  <c r="I8008" i="4"/>
  <c r="G8010" i="4"/>
  <c r="H8009" i="4"/>
  <c r="F10165" i="4"/>
  <c r="J8009" i="4" l="1"/>
  <c r="I8009" i="4"/>
  <c r="G8011" i="4"/>
  <c r="H8010" i="4"/>
  <c r="F10166" i="4"/>
  <c r="J8010" i="4" l="1"/>
  <c r="I8010" i="4"/>
  <c r="G8012" i="4"/>
  <c r="H8011" i="4"/>
  <c r="F10167" i="4"/>
  <c r="J8011" i="4" l="1"/>
  <c r="I8011" i="4"/>
  <c r="G8013" i="4"/>
  <c r="H8012" i="4"/>
  <c r="F10168" i="4"/>
  <c r="J8012" i="4" l="1"/>
  <c r="I8012" i="4"/>
  <c r="G8014" i="4"/>
  <c r="H8013" i="4"/>
  <c r="F10169" i="4"/>
  <c r="J8013" i="4" l="1"/>
  <c r="I8013" i="4"/>
  <c r="G8015" i="4"/>
  <c r="H8014" i="4"/>
  <c r="F10170" i="4"/>
  <c r="J8014" i="4" l="1"/>
  <c r="I8014" i="4"/>
  <c r="G8016" i="4"/>
  <c r="H8015" i="4"/>
  <c r="F10171" i="4"/>
  <c r="J8015" i="4" l="1"/>
  <c r="I8015" i="4"/>
  <c r="G8017" i="4"/>
  <c r="H8016" i="4"/>
  <c r="F10172" i="4"/>
  <c r="J8016" i="4" l="1"/>
  <c r="I8016" i="4"/>
  <c r="G8018" i="4"/>
  <c r="H8017" i="4"/>
  <c r="F10173" i="4"/>
  <c r="J8017" i="4" l="1"/>
  <c r="I8017" i="4"/>
  <c r="G8019" i="4"/>
  <c r="H8018" i="4"/>
  <c r="F10174" i="4"/>
  <c r="J8018" i="4" l="1"/>
  <c r="I8018" i="4"/>
  <c r="G8020" i="4"/>
  <c r="H8019" i="4"/>
  <c r="F10175" i="4"/>
  <c r="J8019" i="4" l="1"/>
  <c r="I8019" i="4"/>
  <c r="G8021" i="4"/>
  <c r="H8020" i="4"/>
  <c r="F10176" i="4"/>
  <c r="J8020" i="4" l="1"/>
  <c r="I8020" i="4"/>
  <c r="G8022" i="4"/>
  <c r="H8021" i="4"/>
  <c r="F10177" i="4"/>
  <c r="J8021" i="4" l="1"/>
  <c r="I8021" i="4"/>
  <c r="G8023" i="4"/>
  <c r="H8022" i="4"/>
  <c r="F10178" i="4"/>
  <c r="J8022" i="4" l="1"/>
  <c r="I8022" i="4"/>
  <c r="G8024" i="4"/>
  <c r="H8023" i="4"/>
  <c r="F10179" i="4"/>
  <c r="J8023" i="4" l="1"/>
  <c r="I8023" i="4"/>
  <c r="G8025" i="4"/>
  <c r="H8024" i="4"/>
  <c r="F10180" i="4"/>
  <c r="J8024" i="4" l="1"/>
  <c r="I8024" i="4"/>
  <c r="G8026" i="4"/>
  <c r="H8025" i="4"/>
  <c r="F10181" i="4"/>
  <c r="J8025" i="4" l="1"/>
  <c r="I8025" i="4"/>
  <c r="G8027" i="4"/>
  <c r="H8026" i="4"/>
  <c r="F10182" i="4"/>
  <c r="J8026" i="4" l="1"/>
  <c r="I8026" i="4"/>
  <c r="G8028" i="4"/>
  <c r="H8027" i="4"/>
  <c r="F10183" i="4"/>
  <c r="J8027" i="4" l="1"/>
  <c r="I8027" i="4"/>
  <c r="G8029" i="4"/>
  <c r="H8028" i="4"/>
  <c r="F10184" i="4"/>
  <c r="J8028" i="4" l="1"/>
  <c r="I8028" i="4"/>
  <c r="G8030" i="4"/>
  <c r="H8029" i="4"/>
  <c r="F10185" i="4"/>
  <c r="J8029" i="4" l="1"/>
  <c r="I8029" i="4"/>
  <c r="G8031" i="4"/>
  <c r="H8030" i="4"/>
  <c r="F10186" i="4"/>
  <c r="J8030" i="4" l="1"/>
  <c r="I8030" i="4"/>
  <c r="G8032" i="4"/>
  <c r="H8031" i="4"/>
  <c r="F10187" i="4"/>
  <c r="J8031" i="4" l="1"/>
  <c r="I8031" i="4"/>
  <c r="G8033" i="4"/>
  <c r="H8032" i="4"/>
  <c r="F10188" i="4"/>
  <c r="J8032" i="4" l="1"/>
  <c r="I8032" i="4"/>
  <c r="G8034" i="4"/>
  <c r="H8033" i="4"/>
  <c r="F10189" i="4"/>
  <c r="J8033" i="4" l="1"/>
  <c r="I8033" i="4"/>
  <c r="G8035" i="4"/>
  <c r="H8034" i="4"/>
  <c r="F10190" i="4"/>
  <c r="J8034" i="4" l="1"/>
  <c r="I8034" i="4"/>
  <c r="G8036" i="4"/>
  <c r="H8035" i="4"/>
  <c r="F10191" i="4"/>
  <c r="J8035" i="4" l="1"/>
  <c r="I8035" i="4"/>
  <c r="G8037" i="4"/>
  <c r="H8036" i="4"/>
  <c r="F10192" i="4"/>
  <c r="J8036" i="4" l="1"/>
  <c r="I8036" i="4"/>
  <c r="G8038" i="4"/>
  <c r="H8037" i="4"/>
  <c r="F10193" i="4"/>
  <c r="J8037" i="4" l="1"/>
  <c r="I8037" i="4"/>
  <c r="G8039" i="4"/>
  <c r="H8038" i="4"/>
  <c r="F10194" i="4"/>
  <c r="J8038" i="4" l="1"/>
  <c r="I8038" i="4"/>
  <c r="G8040" i="4"/>
  <c r="H8039" i="4"/>
  <c r="F10195" i="4"/>
  <c r="J8039" i="4" l="1"/>
  <c r="I8039" i="4"/>
  <c r="G8041" i="4"/>
  <c r="H8040" i="4"/>
  <c r="F10196" i="4"/>
  <c r="J8040" i="4" l="1"/>
  <c r="I8040" i="4"/>
  <c r="G8042" i="4"/>
  <c r="H8041" i="4"/>
  <c r="F10197" i="4"/>
  <c r="J8041" i="4" l="1"/>
  <c r="I8041" i="4"/>
  <c r="G8043" i="4"/>
  <c r="H8042" i="4"/>
  <c r="F10198" i="4"/>
  <c r="J8042" i="4" l="1"/>
  <c r="I8042" i="4"/>
  <c r="G8044" i="4"/>
  <c r="H8043" i="4"/>
  <c r="F10199" i="4"/>
  <c r="J8043" i="4" l="1"/>
  <c r="I8043" i="4"/>
  <c r="G8045" i="4"/>
  <c r="H8044" i="4"/>
  <c r="F10200" i="4"/>
  <c r="J8044" i="4" l="1"/>
  <c r="I8044" i="4"/>
  <c r="G8046" i="4"/>
  <c r="H8045" i="4"/>
  <c r="F10201" i="4"/>
  <c r="J8045" i="4" l="1"/>
  <c r="I8045" i="4"/>
  <c r="G8047" i="4"/>
  <c r="H8046" i="4"/>
  <c r="F10202" i="4"/>
  <c r="J8046" i="4" l="1"/>
  <c r="I8046" i="4"/>
  <c r="G8048" i="4"/>
  <c r="H8047" i="4"/>
  <c r="F10203" i="4"/>
  <c r="J8047" i="4" l="1"/>
  <c r="I8047" i="4"/>
  <c r="G8049" i="4"/>
  <c r="H8048" i="4"/>
  <c r="F10204" i="4"/>
  <c r="J8048" i="4" l="1"/>
  <c r="I8048" i="4"/>
  <c r="G8050" i="4"/>
  <c r="H8049" i="4"/>
  <c r="F10205" i="4"/>
  <c r="J8049" i="4" l="1"/>
  <c r="I8049" i="4"/>
  <c r="G8051" i="4"/>
  <c r="H8050" i="4"/>
  <c r="F10206" i="4"/>
  <c r="J8050" i="4" l="1"/>
  <c r="I8050" i="4"/>
  <c r="G8052" i="4"/>
  <c r="H8051" i="4"/>
  <c r="F10207" i="4"/>
  <c r="J8051" i="4" l="1"/>
  <c r="I8051" i="4"/>
  <c r="G8053" i="4"/>
  <c r="H8052" i="4"/>
  <c r="F10208" i="4"/>
  <c r="J8052" i="4" l="1"/>
  <c r="I8052" i="4"/>
  <c r="G8054" i="4"/>
  <c r="H8053" i="4"/>
  <c r="F10209" i="4"/>
  <c r="J8053" i="4" l="1"/>
  <c r="I8053" i="4"/>
  <c r="G8055" i="4"/>
  <c r="H8054" i="4"/>
  <c r="F10210" i="4"/>
  <c r="J8054" i="4" l="1"/>
  <c r="I8054" i="4"/>
  <c r="G8056" i="4"/>
  <c r="H8055" i="4"/>
  <c r="F10211" i="4"/>
  <c r="J8055" i="4" l="1"/>
  <c r="I8055" i="4"/>
  <c r="G8057" i="4"/>
  <c r="H8056" i="4"/>
  <c r="F10212" i="4"/>
  <c r="J8056" i="4" l="1"/>
  <c r="I8056" i="4"/>
  <c r="G8058" i="4"/>
  <c r="H8057" i="4"/>
  <c r="F10213" i="4"/>
  <c r="J8057" i="4" l="1"/>
  <c r="I8057" i="4"/>
  <c r="G8059" i="4"/>
  <c r="H8058" i="4"/>
  <c r="F10214" i="4"/>
  <c r="J8058" i="4" l="1"/>
  <c r="I8058" i="4"/>
  <c r="G8060" i="4"/>
  <c r="H8059" i="4"/>
  <c r="F10215" i="4"/>
  <c r="J8059" i="4" l="1"/>
  <c r="I8059" i="4"/>
  <c r="G8061" i="4"/>
  <c r="H8060" i="4"/>
  <c r="F10216" i="4"/>
  <c r="J8060" i="4" l="1"/>
  <c r="I8060" i="4"/>
  <c r="G8062" i="4"/>
  <c r="H8061" i="4"/>
  <c r="F10217" i="4"/>
  <c r="J8061" i="4" l="1"/>
  <c r="I8061" i="4"/>
  <c r="G8063" i="4"/>
  <c r="H8062" i="4"/>
  <c r="F10218" i="4"/>
  <c r="J8062" i="4" l="1"/>
  <c r="I8062" i="4"/>
  <c r="G8064" i="4"/>
  <c r="H8063" i="4"/>
  <c r="F10219" i="4"/>
  <c r="J8063" i="4" l="1"/>
  <c r="I8063" i="4"/>
  <c r="G8065" i="4"/>
  <c r="H8064" i="4"/>
  <c r="F10220" i="4"/>
  <c r="J8064" i="4" l="1"/>
  <c r="I8064" i="4"/>
  <c r="G8066" i="4"/>
  <c r="H8065" i="4"/>
  <c r="F10221" i="4"/>
  <c r="J8065" i="4" l="1"/>
  <c r="I8065" i="4"/>
  <c r="G8067" i="4"/>
  <c r="H8066" i="4"/>
  <c r="F10222" i="4"/>
  <c r="J8066" i="4" l="1"/>
  <c r="I8066" i="4"/>
  <c r="G8068" i="4"/>
  <c r="H8067" i="4"/>
  <c r="F10223" i="4"/>
  <c r="J8067" i="4" l="1"/>
  <c r="I8067" i="4"/>
  <c r="G8069" i="4"/>
  <c r="H8068" i="4"/>
  <c r="F10224" i="4"/>
  <c r="J8068" i="4" l="1"/>
  <c r="I8068" i="4"/>
  <c r="G8070" i="4"/>
  <c r="H8069" i="4"/>
  <c r="F10225" i="4"/>
  <c r="J8069" i="4" l="1"/>
  <c r="I8069" i="4"/>
  <c r="G8071" i="4"/>
  <c r="H8070" i="4"/>
  <c r="F10226" i="4"/>
  <c r="J8070" i="4" l="1"/>
  <c r="I8070" i="4"/>
  <c r="G8072" i="4"/>
  <c r="H8071" i="4"/>
  <c r="F10227" i="4"/>
  <c r="J8071" i="4" l="1"/>
  <c r="I8071" i="4"/>
  <c r="G8073" i="4"/>
  <c r="H8072" i="4"/>
  <c r="F10228" i="4"/>
  <c r="J8072" i="4" l="1"/>
  <c r="I8072" i="4"/>
  <c r="G8074" i="4"/>
  <c r="H8073" i="4"/>
  <c r="F10229" i="4"/>
  <c r="J8073" i="4" l="1"/>
  <c r="I8073" i="4"/>
  <c r="G8075" i="4"/>
  <c r="H8074" i="4"/>
  <c r="F10230" i="4"/>
  <c r="J8074" i="4" l="1"/>
  <c r="I8074" i="4"/>
  <c r="G8076" i="4"/>
  <c r="H8075" i="4"/>
  <c r="F10231" i="4"/>
  <c r="J8075" i="4" l="1"/>
  <c r="I8075" i="4"/>
  <c r="G8077" i="4"/>
  <c r="H8076" i="4"/>
  <c r="F10232" i="4"/>
  <c r="J8076" i="4" l="1"/>
  <c r="I8076" i="4"/>
  <c r="G8078" i="4"/>
  <c r="H8077" i="4"/>
  <c r="F10233" i="4"/>
  <c r="J8077" i="4" l="1"/>
  <c r="I8077" i="4"/>
  <c r="G8079" i="4"/>
  <c r="H8078" i="4"/>
  <c r="F10234" i="4"/>
  <c r="J8078" i="4" l="1"/>
  <c r="I8078" i="4"/>
  <c r="G8080" i="4"/>
  <c r="H8079" i="4"/>
  <c r="F10235" i="4"/>
  <c r="J8079" i="4" l="1"/>
  <c r="I8079" i="4"/>
  <c r="G8081" i="4"/>
  <c r="H8080" i="4"/>
  <c r="F10236" i="4"/>
  <c r="J8080" i="4" l="1"/>
  <c r="I8080" i="4"/>
  <c r="G8082" i="4"/>
  <c r="H8081" i="4"/>
  <c r="F10237" i="4"/>
  <c r="J8081" i="4" l="1"/>
  <c r="I8081" i="4"/>
  <c r="G8083" i="4"/>
  <c r="H8082" i="4"/>
  <c r="F10238" i="4"/>
  <c r="J8082" i="4" l="1"/>
  <c r="I8082" i="4"/>
  <c r="G8084" i="4"/>
  <c r="H8083" i="4"/>
  <c r="F10239" i="4"/>
  <c r="J8083" i="4" l="1"/>
  <c r="I8083" i="4"/>
  <c r="G8085" i="4"/>
  <c r="H8084" i="4"/>
  <c r="F10240" i="4"/>
  <c r="J8084" i="4" l="1"/>
  <c r="I8084" i="4"/>
  <c r="G8086" i="4"/>
  <c r="H8085" i="4"/>
  <c r="F10241" i="4"/>
  <c r="J8085" i="4" l="1"/>
  <c r="I8085" i="4"/>
  <c r="G8087" i="4"/>
  <c r="H8086" i="4"/>
  <c r="F10242" i="4"/>
  <c r="J8086" i="4" l="1"/>
  <c r="I8086" i="4"/>
  <c r="G8088" i="4"/>
  <c r="H8087" i="4"/>
  <c r="F10243" i="4"/>
  <c r="J8087" i="4" l="1"/>
  <c r="I8087" i="4"/>
  <c r="G8089" i="4"/>
  <c r="H8088" i="4"/>
  <c r="F10244" i="4"/>
  <c r="J8088" i="4" l="1"/>
  <c r="I8088" i="4"/>
  <c r="G8090" i="4"/>
  <c r="H8089" i="4"/>
  <c r="F10245" i="4"/>
  <c r="J8089" i="4" l="1"/>
  <c r="I8089" i="4"/>
  <c r="G8091" i="4"/>
  <c r="H8090" i="4"/>
  <c r="F10246" i="4"/>
  <c r="J8090" i="4" l="1"/>
  <c r="I8090" i="4"/>
  <c r="G8092" i="4"/>
  <c r="H8091" i="4"/>
  <c r="F10247" i="4"/>
  <c r="J8091" i="4" l="1"/>
  <c r="I8091" i="4"/>
  <c r="G8093" i="4"/>
  <c r="H8092" i="4"/>
  <c r="F10248" i="4"/>
  <c r="J8092" i="4" l="1"/>
  <c r="I8092" i="4"/>
  <c r="G8094" i="4"/>
  <c r="H8093" i="4"/>
  <c r="F10249" i="4"/>
  <c r="J8093" i="4" l="1"/>
  <c r="I8093" i="4"/>
  <c r="G8095" i="4"/>
  <c r="H8094" i="4"/>
  <c r="F10250" i="4"/>
  <c r="J8094" i="4" l="1"/>
  <c r="I8094" i="4"/>
  <c r="G8096" i="4"/>
  <c r="H8095" i="4"/>
  <c r="F10251" i="4"/>
  <c r="J8095" i="4" l="1"/>
  <c r="I8095" i="4"/>
  <c r="G8097" i="4"/>
  <c r="H8096" i="4"/>
  <c r="F10252" i="4"/>
  <c r="J8096" i="4" l="1"/>
  <c r="I8096" i="4"/>
  <c r="G8098" i="4"/>
  <c r="H8097" i="4"/>
  <c r="F10253" i="4"/>
  <c r="J8097" i="4" l="1"/>
  <c r="I8097" i="4"/>
  <c r="G8099" i="4"/>
  <c r="H8098" i="4"/>
  <c r="F10254" i="4"/>
  <c r="J8098" i="4" l="1"/>
  <c r="I8098" i="4"/>
  <c r="G8100" i="4"/>
  <c r="H8099" i="4"/>
  <c r="F10255" i="4"/>
  <c r="J8099" i="4" l="1"/>
  <c r="I8099" i="4"/>
  <c r="G8101" i="4"/>
  <c r="H8100" i="4"/>
  <c r="F10256" i="4"/>
  <c r="J8100" i="4" l="1"/>
  <c r="I8100" i="4"/>
  <c r="G8102" i="4"/>
  <c r="H8101" i="4"/>
  <c r="F10257" i="4"/>
  <c r="J8101" i="4" l="1"/>
  <c r="I8101" i="4"/>
  <c r="G8103" i="4"/>
  <c r="H8102" i="4"/>
  <c r="F10258" i="4"/>
  <c r="J8102" i="4" l="1"/>
  <c r="I8102" i="4"/>
  <c r="G8104" i="4"/>
  <c r="H8103" i="4"/>
  <c r="F10259" i="4"/>
  <c r="J8103" i="4" l="1"/>
  <c r="I8103" i="4"/>
  <c r="G8105" i="4"/>
  <c r="H8104" i="4"/>
  <c r="F10260" i="4"/>
  <c r="J8104" i="4" l="1"/>
  <c r="I8104" i="4"/>
  <c r="G8106" i="4"/>
  <c r="H8105" i="4"/>
  <c r="F10261" i="4"/>
  <c r="J8105" i="4" l="1"/>
  <c r="I8105" i="4"/>
  <c r="G8107" i="4"/>
  <c r="H8106" i="4"/>
  <c r="F10262" i="4"/>
  <c r="J8106" i="4" l="1"/>
  <c r="I8106" i="4"/>
  <c r="G8108" i="4"/>
  <c r="H8107" i="4"/>
  <c r="F10263" i="4"/>
  <c r="J8107" i="4" l="1"/>
  <c r="I8107" i="4"/>
  <c r="G8109" i="4"/>
  <c r="H8108" i="4"/>
  <c r="F10264" i="4"/>
  <c r="J8108" i="4" l="1"/>
  <c r="I8108" i="4"/>
  <c r="G8110" i="4"/>
  <c r="H8109" i="4"/>
  <c r="F10265" i="4"/>
  <c r="J8109" i="4" l="1"/>
  <c r="I8109" i="4"/>
  <c r="G8111" i="4"/>
  <c r="H8110" i="4"/>
  <c r="F10266" i="4"/>
  <c r="J8110" i="4" l="1"/>
  <c r="I8110" i="4"/>
  <c r="G8112" i="4"/>
  <c r="H8111" i="4"/>
  <c r="F10267" i="4"/>
  <c r="J8111" i="4" l="1"/>
  <c r="I8111" i="4"/>
  <c r="G8113" i="4"/>
  <c r="H8112" i="4"/>
  <c r="F10268" i="4"/>
  <c r="J8112" i="4" l="1"/>
  <c r="I8112" i="4"/>
  <c r="G8114" i="4"/>
  <c r="H8113" i="4"/>
  <c r="F10269" i="4"/>
  <c r="J8113" i="4" l="1"/>
  <c r="I8113" i="4"/>
  <c r="G8115" i="4"/>
  <c r="H8114" i="4"/>
  <c r="F10270" i="4"/>
  <c r="J8114" i="4" l="1"/>
  <c r="I8114" i="4"/>
  <c r="G8116" i="4"/>
  <c r="H8115" i="4"/>
  <c r="F10271" i="4"/>
  <c r="J8115" i="4" l="1"/>
  <c r="I8115" i="4"/>
  <c r="G8117" i="4"/>
  <c r="H8116" i="4"/>
  <c r="F10272" i="4"/>
  <c r="J8116" i="4" l="1"/>
  <c r="I8116" i="4"/>
  <c r="G8118" i="4"/>
  <c r="H8117" i="4"/>
  <c r="F10273" i="4"/>
  <c r="J8117" i="4" l="1"/>
  <c r="I8117" i="4"/>
  <c r="G8119" i="4"/>
  <c r="H8118" i="4"/>
  <c r="F10274" i="4"/>
  <c r="J8118" i="4" l="1"/>
  <c r="I8118" i="4"/>
  <c r="G8120" i="4"/>
  <c r="H8119" i="4"/>
  <c r="F10275" i="4"/>
  <c r="J8119" i="4" l="1"/>
  <c r="I8119" i="4"/>
  <c r="G8121" i="4"/>
  <c r="H8120" i="4"/>
  <c r="F10276" i="4"/>
  <c r="J8120" i="4" l="1"/>
  <c r="I8120" i="4"/>
  <c r="G8122" i="4"/>
  <c r="H8121" i="4"/>
  <c r="F10277" i="4"/>
  <c r="J8121" i="4" l="1"/>
  <c r="I8121" i="4"/>
  <c r="G8123" i="4"/>
  <c r="H8122" i="4"/>
  <c r="F10278" i="4"/>
  <c r="J8122" i="4" l="1"/>
  <c r="I8122" i="4"/>
  <c r="G8124" i="4"/>
  <c r="H8123" i="4"/>
  <c r="F10279" i="4"/>
  <c r="J8123" i="4" l="1"/>
  <c r="I8123" i="4"/>
  <c r="G8125" i="4"/>
  <c r="H8124" i="4"/>
  <c r="F10280" i="4"/>
  <c r="J8124" i="4" l="1"/>
  <c r="I8124" i="4"/>
  <c r="G8126" i="4"/>
  <c r="H8125" i="4"/>
  <c r="F10281" i="4"/>
  <c r="J8125" i="4" l="1"/>
  <c r="I8125" i="4"/>
  <c r="G8127" i="4"/>
  <c r="H8126" i="4"/>
  <c r="F10282" i="4"/>
  <c r="J8126" i="4" l="1"/>
  <c r="I8126" i="4"/>
  <c r="G8128" i="4"/>
  <c r="H8127" i="4"/>
  <c r="F10283" i="4"/>
  <c r="J8127" i="4" l="1"/>
  <c r="I8127" i="4"/>
  <c r="G8129" i="4"/>
  <c r="H8128" i="4"/>
  <c r="F10284" i="4"/>
  <c r="J8128" i="4" l="1"/>
  <c r="I8128" i="4"/>
  <c r="G8130" i="4"/>
  <c r="H8129" i="4"/>
  <c r="F10285" i="4"/>
  <c r="J8129" i="4" l="1"/>
  <c r="I8129" i="4"/>
  <c r="G8131" i="4"/>
  <c r="H8130" i="4"/>
  <c r="F10286" i="4"/>
  <c r="J8130" i="4" l="1"/>
  <c r="I8130" i="4"/>
  <c r="G8132" i="4"/>
  <c r="H8131" i="4"/>
  <c r="F10287" i="4"/>
  <c r="J8131" i="4" l="1"/>
  <c r="I8131" i="4"/>
  <c r="G8133" i="4"/>
  <c r="H8132" i="4"/>
  <c r="F10288" i="4"/>
  <c r="J8132" i="4" l="1"/>
  <c r="I8132" i="4"/>
  <c r="G8134" i="4"/>
  <c r="H8133" i="4"/>
  <c r="F10289" i="4"/>
  <c r="J8133" i="4" l="1"/>
  <c r="I8133" i="4"/>
  <c r="G8135" i="4"/>
  <c r="H8134" i="4"/>
  <c r="F10290" i="4"/>
  <c r="J8134" i="4" l="1"/>
  <c r="I8134" i="4"/>
  <c r="G8136" i="4"/>
  <c r="H8135" i="4"/>
  <c r="F10291" i="4"/>
  <c r="J8135" i="4" l="1"/>
  <c r="I8135" i="4"/>
  <c r="G8137" i="4"/>
  <c r="H8136" i="4"/>
  <c r="F10292" i="4"/>
  <c r="J8136" i="4" l="1"/>
  <c r="I8136" i="4"/>
  <c r="G8138" i="4"/>
  <c r="H8137" i="4"/>
  <c r="F10293" i="4"/>
  <c r="J8137" i="4" l="1"/>
  <c r="I8137" i="4"/>
  <c r="G8139" i="4"/>
  <c r="H8138" i="4"/>
  <c r="F10294" i="4"/>
  <c r="J8138" i="4" l="1"/>
  <c r="I8138" i="4"/>
  <c r="G8140" i="4"/>
  <c r="H8139" i="4"/>
  <c r="F10295" i="4"/>
  <c r="J8139" i="4" l="1"/>
  <c r="I8139" i="4"/>
  <c r="G8141" i="4"/>
  <c r="H8140" i="4"/>
  <c r="F10296" i="4"/>
  <c r="J8140" i="4" l="1"/>
  <c r="I8140" i="4"/>
  <c r="G8142" i="4"/>
  <c r="H8141" i="4"/>
  <c r="F10297" i="4"/>
  <c r="J8141" i="4" l="1"/>
  <c r="I8141" i="4"/>
  <c r="G8143" i="4"/>
  <c r="H8142" i="4"/>
  <c r="F10298" i="4"/>
  <c r="J8142" i="4" l="1"/>
  <c r="I8142" i="4"/>
  <c r="G8144" i="4"/>
  <c r="H8143" i="4"/>
  <c r="F10299" i="4"/>
  <c r="J8143" i="4" l="1"/>
  <c r="I8143" i="4"/>
  <c r="G8145" i="4"/>
  <c r="H8144" i="4"/>
  <c r="F10300" i="4"/>
  <c r="J8144" i="4" l="1"/>
  <c r="I8144" i="4"/>
  <c r="G8146" i="4"/>
  <c r="H8145" i="4"/>
  <c r="F10301" i="4"/>
  <c r="J8145" i="4" l="1"/>
  <c r="I8145" i="4"/>
  <c r="G8147" i="4"/>
  <c r="H8146" i="4"/>
  <c r="F10302" i="4"/>
  <c r="J8146" i="4" l="1"/>
  <c r="I8146" i="4"/>
  <c r="G8148" i="4"/>
  <c r="H8147" i="4"/>
  <c r="F10303" i="4"/>
  <c r="J8147" i="4" l="1"/>
  <c r="I8147" i="4"/>
  <c r="G8149" i="4"/>
  <c r="H8148" i="4"/>
  <c r="F10304" i="4"/>
  <c r="J8148" i="4" l="1"/>
  <c r="I8148" i="4"/>
  <c r="G8150" i="4"/>
  <c r="H8149" i="4"/>
  <c r="F10305" i="4"/>
  <c r="J8149" i="4" l="1"/>
  <c r="I8149" i="4"/>
  <c r="G8151" i="4"/>
  <c r="H8150" i="4"/>
  <c r="F10306" i="4"/>
  <c r="J8150" i="4" l="1"/>
  <c r="I8150" i="4"/>
  <c r="G8152" i="4"/>
  <c r="H8151" i="4"/>
  <c r="F10307" i="4"/>
  <c r="J8151" i="4" l="1"/>
  <c r="I8151" i="4"/>
  <c r="G8153" i="4"/>
  <c r="H8152" i="4"/>
  <c r="F10308" i="4"/>
  <c r="J8152" i="4" l="1"/>
  <c r="I8152" i="4"/>
  <c r="G8154" i="4"/>
  <c r="H8153" i="4"/>
  <c r="F10309" i="4"/>
  <c r="J8153" i="4" l="1"/>
  <c r="I8153" i="4"/>
  <c r="G8155" i="4"/>
  <c r="H8154" i="4"/>
  <c r="F10310" i="4"/>
  <c r="J8154" i="4" l="1"/>
  <c r="I8154" i="4"/>
  <c r="G8156" i="4"/>
  <c r="H8155" i="4"/>
  <c r="F10311" i="4"/>
  <c r="J8155" i="4" l="1"/>
  <c r="I8155" i="4"/>
  <c r="G8157" i="4"/>
  <c r="H8156" i="4"/>
  <c r="F10312" i="4"/>
  <c r="J8156" i="4" l="1"/>
  <c r="I8156" i="4"/>
  <c r="G8158" i="4"/>
  <c r="H8157" i="4"/>
  <c r="F10313" i="4"/>
  <c r="J8157" i="4" l="1"/>
  <c r="I8157" i="4"/>
  <c r="G8159" i="4"/>
  <c r="H8158" i="4"/>
  <c r="F10314" i="4"/>
  <c r="J8158" i="4" l="1"/>
  <c r="I8158" i="4"/>
  <c r="G8160" i="4"/>
  <c r="H8159" i="4"/>
  <c r="F10315" i="4"/>
  <c r="J8159" i="4" l="1"/>
  <c r="I8159" i="4"/>
  <c r="G8161" i="4"/>
  <c r="H8160" i="4"/>
  <c r="F10316" i="4"/>
  <c r="J8160" i="4" l="1"/>
  <c r="I8160" i="4"/>
  <c r="G8162" i="4"/>
  <c r="H8161" i="4"/>
  <c r="F10317" i="4"/>
  <c r="J8161" i="4" l="1"/>
  <c r="I8161" i="4"/>
  <c r="G8163" i="4"/>
  <c r="H8162" i="4"/>
  <c r="F10318" i="4"/>
  <c r="J8162" i="4" l="1"/>
  <c r="I8162" i="4"/>
  <c r="G8164" i="4"/>
  <c r="H8163" i="4"/>
  <c r="F10319" i="4"/>
  <c r="J8163" i="4" l="1"/>
  <c r="I8163" i="4"/>
  <c r="G8165" i="4"/>
  <c r="H8164" i="4"/>
  <c r="F10320" i="4"/>
  <c r="J8164" i="4" l="1"/>
  <c r="I8164" i="4"/>
  <c r="G8166" i="4"/>
  <c r="H8165" i="4"/>
  <c r="F10321" i="4"/>
  <c r="J8165" i="4" l="1"/>
  <c r="I8165" i="4"/>
  <c r="G8167" i="4"/>
  <c r="H8166" i="4"/>
  <c r="F10322" i="4"/>
  <c r="J8166" i="4" l="1"/>
  <c r="I8166" i="4"/>
  <c r="G8168" i="4"/>
  <c r="H8167" i="4"/>
  <c r="F10323" i="4"/>
  <c r="J8167" i="4" l="1"/>
  <c r="I8167" i="4"/>
  <c r="G8169" i="4"/>
  <c r="H8168" i="4"/>
  <c r="F10324" i="4"/>
  <c r="J8168" i="4" l="1"/>
  <c r="I8168" i="4"/>
  <c r="G8170" i="4"/>
  <c r="H8169" i="4"/>
  <c r="F10325" i="4"/>
  <c r="J8169" i="4" l="1"/>
  <c r="I8169" i="4"/>
  <c r="G8171" i="4"/>
  <c r="H8170" i="4"/>
  <c r="F10326" i="4"/>
  <c r="J8170" i="4" l="1"/>
  <c r="I8170" i="4"/>
  <c r="G8172" i="4"/>
  <c r="H8171" i="4"/>
  <c r="F10327" i="4"/>
  <c r="J8171" i="4" l="1"/>
  <c r="I8171" i="4"/>
  <c r="G8173" i="4"/>
  <c r="H8172" i="4"/>
  <c r="F10328" i="4"/>
  <c r="J8172" i="4" l="1"/>
  <c r="I8172" i="4"/>
  <c r="G8174" i="4"/>
  <c r="H8173" i="4"/>
  <c r="F10329" i="4"/>
  <c r="J8173" i="4" l="1"/>
  <c r="I8173" i="4"/>
  <c r="G8175" i="4"/>
  <c r="H8174" i="4"/>
  <c r="F10330" i="4"/>
  <c r="J8174" i="4" l="1"/>
  <c r="I8174" i="4"/>
  <c r="G8176" i="4"/>
  <c r="H8175" i="4"/>
  <c r="F10331" i="4"/>
  <c r="J8175" i="4" l="1"/>
  <c r="I8175" i="4"/>
  <c r="G8177" i="4"/>
  <c r="H8176" i="4"/>
  <c r="F10332" i="4"/>
  <c r="J8176" i="4" l="1"/>
  <c r="I8176" i="4"/>
  <c r="G8178" i="4"/>
  <c r="H8177" i="4"/>
  <c r="F10333" i="4"/>
  <c r="J8177" i="4" l="1"/>
  <c r="I8177" i="4"/>
  <c r="G8179" i="4"/>
  <c r="H8178" i="4"/>
  <c r="F10334" i="4"/>
  <c r="J8178" i="4" l="1"/>
  <c r="I8178" i="4"/>
  <c r="G8180" i="4"/>
  <c r="H8179" i="4"/>
  <c r="F10335" i="4"/>
  <c r="J8179" i="4" l="1"/>
  <c r="I8179" i="4"/>
  <c r="G8181" i="4"/>
  <c r="H8180" i="4"/>
  <c r="F10336" i="4"/>
  <c r="J8180" i="4" l="1"/>
  <c r="I8180" i="4"/>
  <c r="G8182" i="4"/>
  <c r="H8181" i="4"/>
  <c r="F10337" i="4"/>
  <c r="J8181" i="4" l="1"/>
  <c r="I8181" i="4"/>
  <c r="G8183" i="4"/>
  <c r="H8182" i="4"/>
  <c r="F10338" i="4"/>
  <c r="J8182" i="4" l="1"/>
  <c r="I8182" i="4"/>
  <c r="G8184" i="4"/>
  <c r="H8183" i="4"/>
  <c r="F10339" i="4"/>
  <c r="J8183" i="4" l="1"/>
  <c r="I8183" i="4"/>
  <c r="G8185" i="4"/>
  <c r="H8184" i="4"/>
  <c r="F10340" i="4"/>
  <c r="J8184" i="4" l="1"/>
  <c r="I8184" i="4"/>
  <c r="G8186" i="4"/>
  <c r="H8185" i="4"/>
  <c r="F10341" i="4"/>
  <c r="J8185" i="4" l="1"/>
  <c r="I8185" i="4"/>
  <c r="G8187" i="4"/>
  <c r="H8186" i="4"/>
  <c r="F10342" i="4"/>
  <c r="J8186" i="4" l="1"/>
  <c r="I8186" i="4"/>
  <c r="G8188" i="4"/>
  <c r="H8187" i="4"/>
  <c r="F10343" i="4"/>
  <c r="J8187" i="4" l="1"/>
  <c r="I8187" i="4"/>
  <c r="G8189" i="4"/>
  <c r="H8188" i="4"/>
  <c r="F10344" i="4"/>
  <c r="J8188" i="4" l="1"/>
  <c r="I8188" i="4"/>
  <c r="G8190" i="4"/>
  <c r="H8189" i="4"/>
  <c r="F10345" i="4"/>
  <c r="J8189" i="4" l="1"/>
  <c r="I8189" i="4"/>
  <c r="G8191" i="4"/>
  <c r="H8190" i="4"/>
  <c r="F10346" i="4"/>
  <c r="J8190" i="4" l="1"/>
  <c r="I8190" i="4"/>
  <c r="G8192" i="4"/>
  <c r="H8191" i="4"/>
  <c r="F10347" i="4"/>
  <c r="J8191" i="4" l="1"/>
  <c r="I8191" i="4"/>
  <c r="G8193" i="4"/>
  <c r="H8192" i="4"/>
  <c r="F10348" i="4"/>
  <c r="J8192" i="4" l="1"/>
  <c r="I8192" i="4"/>
  <c r="G8194" i="4"/>
  <c r="H8193" i="4"/>
  <c r="F10349" i="4"/>
  <c r="J8193" i="4" l="1"/>
  <c r="I8193" i="4"/>
  <c r="G8195" i="4"/>
  <c r="H8194" i="4"/>
  <c r="F10350" i="4"/>
  <c r="J8194" i="4" l="1"/>
  <c r="I8194" i="4"/>
  <c r="G8196" i="4"/>
  <c r="H8195" i="4"/>
  <c r="F10351" i="4"/>
  <c r="J8195" i="4" l="1"/>
  <c r="I8195" i="4"/>
  <c r="G8197" i="4"/>
  <c r="H8196" i="4"/>
  <c r="F10352" i="4"/>
  <c r="J8196" i="4" l="1"/>
  <c r="I8196" i="4"/>
  <c r="G8198" i="4"/>
  <c r="H8197" i="4"/>
  <c r="F10353" i="4"/>
  <c r="J8197" i="4" l="1"/>
  <c r="I8197" i="4"/>
  <c r="G8199" i="4"/>
  <c r="H8198" i="4"/>
  <c r="F10354" i="4"/>
  <c r="J8198" i="4" l="1"/>
  <c r="I8198" i="4"/>
  <c r="G8200" i="4"/>
  <c r="H8199" i="4"/>
  <c r="F10355" i="4"/>
  <c r="J8199" i="4" l="1"/>
  <c r="I8199" i="4"/>
  <c r="G8201" i="4"/>
  <c r="H8200" i="4"/>
  <c r="F10356" i="4"/>
  <c r="J8200" i="4" l="1"/>
  <c r="I8200" i="4"/>
  <c r="G8202" i="4"/>
  <c r="H8201" i="4"/>
  <c r="F10357" i="4"/>
  <c r="J8201" i="4" l="1"/>
  <c r="I8201" i="4"/>
  <c r="G8203" i="4"/>
  <c r="H8202" i="4"/>
  <c r="F10358" i="4"/>
  <c r="J8202" i="4" l="1"/>
  <c r="I8202" i="4"/>
  <c r="G8204" i="4"/>
  <c r="H8203" i="4"/>
  <c r="F10359" i="4"/>
  <c r="J8203" i="4" l="1"/>
  <c r="I8203" i="4"/>
  <c r="G8205" i="4"/>
  <c r="H8204" i="4"/>
  <c r="F10360" i="4"/>
  <c r="J8204" i="4" l="1"/>
  <c r="I8204" i="4"/>
  <c r="G8206" i="4"/>
  <c r="H8205" i="4"/>
  <c r="F10361" i="4"/>
  <c r="J8205" i="4" l="1"/>
  <c r="I8205" i="4"/>
  <c r="G8207" i="4"/>
  <c r="H8206" i="4"/>
  <c r="F10362" i="4"/>
  <c r="J8206" i="4" l="1"/>
  <c r="I8206" i="4"/>
  <c r="G8208" i="4"/>
  <c r="H8207" i="4"/>
  <c r="F10363" i="4"/>
  <c r="J8207" i="4" l="1"/>
  <c r="I8207" i="4"/>
  <c r="G8209" i="4"/>
  <c r="H8208" i="4"/>
  <c r="F10364" i="4"/>
  <c r="J8208" i="4" l="1"/>
  <c r="I8208" i="4"/>
  <c r="G8210" i="4"/>
  <c r="H8209" i="4"/>
  <c r="F10365" i="4"/>
  <c r="J8209" i="4" l="1"/>
  <c r="I8209" i="4"/>
  <c r="G8211" i="4"/>
  <c r="H8210" i="4"/>
  <c r="F10366" i="4"/>
  <c r="J8210" i="4" l="1"/>
  <c r="I8210" i="4"/>
  <c r="G8212" i="4"/>
  <c r="H8211" i="4"/>
  <c r="F10367" i="4"/>
  <c r="J8211" i="4" l="1"/>
  <c r="I8211" i="4"/>
  <c r="G8213" i="4"/>
  <c r="H8212" i="4"/>
  <c r="F10368" i="4"/>
  <c r="J8212" i="4" l="1"/>
  <c r="I8212" i="4"/>
  <c r="G8214" i="4"/>
  <c r="H8213" i="4"/>
  <c r="F10369" i="4"/>
  <c r="J8213" i="4" l="1"/>
  <c r="I8213" i="4"/>
  <c r="G8215" i="4"/>
  <c r="H8214" i="4"/>
  <c r="F10370" i="4"/>
  <c r="J8214" i="4" l="1"/>
  <c r="I8214" i="4"/>
  <c r="G8216" i="4"/>
  <c r="H8215" i="4"/>
  <c r="F10371" i="4"/>
  <c r="J8215" i="4" l="1"/>
  <c r="I8215" i="4"/>
  <c r="G8217" i="4"/>
  <c r="H8216" i="4"/>
  <c r="F10372" i="4"/>
  <c r="J8216" i="4" l="1"/>
  <c r="I8216" i="4"/>
  <c r="G8218" i="4"/>
  <c r="H8217" i="4"/>
  <c r="F10373" i="4"/>
  <c r="J8217" i="4" l="1"/>
  <c r="I8217" i="4"/>
  <c r="G8219" i="4"/>
  <c r="H8218" i="4"/>
  <c r="F10374" i="4"/>
  <c r="J8218" i="4" l="1"/>
  <c r="I8218" i="4"/>
  <c r="G8220" i="4"/>
  <c r="H8219" i="4"/>
  <c r="F10375" i="4"/>
  <c r="J8219" i="4" l="1"/>
  <c r="I8219" i="4"/>
  <c r="G8221" i="4"/>
  <c r="H8220" i="4"/>
  <c r="F10376" i="4"/>
  <c r="J8220" i="4" l="1"/>
  <c r="I8220" i="4"/>
  <c r="G8222" i="4"/>
  <c r="H8221" i="4"/>
  <c r="F10377" i="4"/>
  <c r="J8221" i="4" l="1"/>
  <c r="I8221" i="4"/>
  <c r="G8223" i="4"/>
  <c r="H8222" i="4"/>
  <c r="F10378" i="4"/>
  <c r="J8222" i="4" l="1"/>
  <c r="I8222" i="4"/>
  <c r="G8224" i="4"/>
  <c r="H8223" i="4"/>
  <c r="F10379" i="4"/>
  <c r="J8223" i="4" l="1"/>
  <c r="I8223" i="4"/>
  <c r="G8225" i="4"/>
  <c r="H8224" i="4"/>
  <c r="F10380" i="4"/>
  <c r="J8224" i="4" l="1"/>
  <c r="I8224" i="4"/>
  <c r="G8226" i="4"/>
  <c r="H8225" i="4"/>
  <c r="F10381" i="4"/>
  <c r="J8225" i="4" l="1"/>
  <c r="I8225" i="4"/>
  <c r="G8227" i="4"/>
  <c r="H8226" i="4"/>
  <c r="F10382" i="4"/>
  <c r="J8226" i="4" l="1"/>
  <c r="I8226" i="4"/>
  <c r="G8228" i="4"/>
  <c r="H8227" i="4"/>
  <c r="F10383" i="4"/>
  <c r="J8227" i="4" l="1"/>
  <c r="I8227" i="4"/>
  <c r="G8229" i="4"/>
  <c r="H8228" i="4"/>
  <c r="F10384" i="4"/>
  <c r="J8228" i="4" l="1"/>
  <c r="I8228" i="4"/>
  <c r="G8230" i="4"/>
  <c r="H8229" i="4"/>
  <c r="F10385" i="4"/>
  <c r="J8229" i="4" l="1"/>
  <c r="I8229" i="4"/>
  <c r="G8231" i="4"/>
  <c r="H8230" i="4"/>
  <c r="F10386" i="4"/>
  <c r="J8230" i="4" l="1"/>
  <c r="I8230" i="4"/>
  <c r="G8232" i="4"/>
  <c r="H8231" i="4"/>
  <c r="F10387" i="4"/>
  <c r="J8231" i="4" l="1"/>
  <c r="I8231" i="4"/>
  <c r="G8233" i="4"/>
  <c r="H8232" i="4"/>
  <c r="F10388" i="4"/>
  <c r="J8232" i="4" l="1"/>
  <c r="I8232" i="4"/>
  <c r="G8234" i="4"/>
  <c r="H8233" i="4"/>
  <c r="F10389" i="4"/>
  <c r="J8233" i="4" l="1"/>
  <c r="I8233" i="4"/>
  <c r="G8235" i="4"/>
  <c r="H8234" i="4"/>
  <c r="F10390" i="4"/>
  <c r="J8234" i="4" l="1"/>
  <c r="I8234" i="4"/>
  <c r="G8236" i="4"/>
  <c r="H8235" i="4"/>
  <c r="F10391" i="4"/>
  <c r="J8235" i="4" l="1"/>
  <c r="I8235" i="4"/>
  <c r="G8237" i="4"/>
  <c r="H8236" i="4"/>
  <c r="F10392" i="4"/>
  <c r="J8236" i="4" l="1"/>
  <c r="I8236" i="4"/>
  <c r="G8238" i="4"/>
  <c r="H8237" i="4"/>
  <c r="F10393" i="4"/>
  <c r="J8237" i="4" l="1"/>
  <c r="I8237" i="4"/>
  <c r="G8239" i="4"/>
  <c r="H8238" i="4"/>
  <c r="F10394" i="4"/>
  <c r="J8238" i="4" l="1"/>
  <c r="I8238" i="4"/>
  <c r="G8240" i="4"/>
  <c r="H8239" i="4"/>
  <c r="F10395" i="4"/>
  <c r="J8239" i="4" l="1"/>
  <c r="I8239" i="4"/>
  <c r="G8241" i="4"/>
  <c r="H8240" i="4"/>
  <c r="F10396" i="4"/>
  <c r="J8240" i="4" l="1"/>
  <c r="I8240" i="4"/>
  <c r="G8242" i="4"/>
  <c r="H8241" i="4"/>
  <c r="F10397" i="4"/>
  <c r="J8241" i="4" l="1"/>
  <c r="I8241" i="4"/>
  <c r="G8243" i="4"/>
  <c r="H8242" i="4"/>
  <c r="F10398" i="4"/>
  <c r="J8242" i="4" l="1"/>
  <c r="I8242" i="4"/>
  <c r="G8244" i="4"/>
  <c r="H8243" i="4"/>
  <c r="F10399" i="4"/>
  <c r="J8243" i="4" l="1"/>
  <c r="I8243" i="4"/>
  <c r="G8245" i="4"/>
  <c r="H8244" i="4"/>
  <c r="F10400" i="4"/>
  <c r="J8244" i="4" l="1"/>
  <c r="I8244" i="4"/>
  <c r="G8246" i="4"/>
  <c r="H8245" i="4"/>
  <c r="F10401" i="4"/>
  <c r="J8245" i="4" l="1"/>
  <c r="I8245" i="4"/>
  <c r="G8247" i="4"/>
  <c r="H8246" i="4"/>
  <c r="F10402" i="4"/>
  <c r="J8246" i="4" l="1"/>
  <c r="I8246" i="4"/>
  <c r="G8248" i="4"/>
  <c r="H8247" i="4"/>
  <c r="F10403" i="4"/>
  <c r="J8247" i="4" l="1"/>
  <c r="I8247" i="4"/>
  <c r="G8249" i="4"/>
  <c r="H8248" i="4"/>
  <c r="F10404" i="4"/>
  <c r="J8248" i="4" l="1"/>
  <c r="I8248" i="4"/>
  <c r="G8250" i="4"/>
  <c r="H8249" i="4"/>
  <c r="F10405" i="4"/>
  <c r="J8249" i="4" l="1"/>
  <c r="I8249" i="4"/>
  <c r="G8251" i="4"/>
  <c r="H8250" i="4"/>
  <c r="F10406" i="4"/>
  <c r="J8250" i="4" l="1"/>
  <c r="I8250" i="4"/>
  <c r="G8252" i="4"/>
  <c r="H8251" i="4"/>
  <c r="F10407" i="4"/>
  <c r="J8251" i="4" l="1"/>
  <c r="I8251" i="4"/>
  <c r="G8253" i="4"/>
  <c r="H8252" i="4"/>
  <c r="F10408" i="4"/>
  <c r="J8252" i="4" l="1"/>
  <c r="I8252" i="4"/>
  <c r="G8254" i="4"/>
  <c r="H8253" i="4"/>
  <c r="F10409" i="4"/>
  <c r="J8253" i="4" l="1"/>
  <c r="I8253" i="4"/>
  <c r="G8255" i="4"/>
  <c r="H8254" i="4"/>
  <c r="F10410" i="4"/>
  <c r="J8254" i="4" l="1"/>
  <c r="I8254" i="4"/>
  <c r="G8256" i="4"/>
  <c r="H8255" i="4"/>
  <c r="F10411" i="4"/>
  <c r="J8255" i="4" l="1"/>
  <c r="I8255" i="4"/>
  <c r="G8257" i="4"/>
  <c r="H8256" i="4"/>
  <c r="F10412" i="4"/>
  <c r="J8256" i="4" l="1"/>
  <c r="I8256" i="4"/>
  <c r="G8258" i="4"/>
  <c r="H8257" i="4"/>
  <c r="F10413" i="4"/>
  <c r="J8257" i="4" l="1"/>
  <c r="I8257" i="4"/>
  <c r="G8259" i="4"/>
  <c r="H8258" i="4"/>
  <c r="F10414" i="4"/>
  <c r="J8258" i="4" l="1"/>
  <c r="I8258" i="4"/>
  <c r="G8260" i="4"/>
  <c r="H8259" i="4"/>
  <c r="F10415" i="4"/>
  <c r="J8259" i="4" l="1"/>
  <c r="I8259" i="4"/>
  <c r="G8261" i="4"/>
  <c r="H8260" i="4"/>
  <c r="F10416" i="4"/>
  <c r="J8260" i="4" l="1"/>
  <c r="I8260" i="4"/>
  <c r="G8262" i="4"/>
  <c r="H8261" i="4"/>
  <c r="F10417" i="4"/>
  <c r="J8261" i="4" l="1"/>
  <c r="I8261" i="4"/>
  <c r="G8263" i="4"/>
  <c r="H8262" i="4"/>
  <c r="F10418" i="4"/>
  <c r="J8262" i="4" l="1"/>
  <c r="I8262" i="4"/>
  <c r="G8264" i="4"/>
  <c r="H8263" i="4"/>
  <c r="F10419" i="4"/>
  <c r="J8263" i="4" l="1"/>
  <c r="I8263" i="4"/>
  <c r="G8265" i="4"/>
  <c r="H8264" i="4"/>
  <c r="F10420" i="4"/>
  <c r="J8264" i="4" l="1"/>
  <c r="I8264" i="4"/>
  <c r="G8266" i="4"/>
  <c r="H8265" i="4"/>
  <c r="F10421" i="4"/>
  <c r="J8265" i="4" l="1"/>
  <c r="I8265" i="4"/>
  <c r="G8267" i="4"/>
  <c r="H8266" i="4"/>
  <c r="F10422" i="4"/>
  <c r="J8266" i="4" l="1"/>
  <c r="I8266" i="4"/>
  <c r="G8268" i="4"/>
  <c r="H8267" i="4"/>
  <c r="F10423" i="4"/>
  <c r="J8267" i="4" l="1"/>
  <c r="I8267" i="4"/>
  <c r="G8269" i="4"/>
  <c r="H8268" i="4"/>
  <c r="F10424" i="4"/>
  <c r="J8268" i="4" l="1"/>
  <c r="I8268" i="4"/>
  <c r="G8270" i="4"/>
  <c r="H8269" i="4"/>
  <c r="F10425" i="4"/>
  <c r="J8269" i="4" l="1"/>
  <c r="I8269" i="4"/>
  <c r="G8271" i="4"/>
  <c r="H8270" i="4"/>
  <c r="F10426" i="4"/>
  <c r="J8270" i="4" l="1"/>
  <c r="I8270" i="4"/>
  <c r="G8272" i="4"/>
  <c r="H8271" i="4"/>
  <c r="F10427" i="4"/>
  <c r="J8271" i="4" l="1"/>
  <c r="I8271" i="4"/>
  <c r="G8273" i="4"/>
  <c r="H8272" i="4"/>
  <c r="F10428" i="4"/>
  <c r="J8272" i="4" l="1"/>
  <c r="I8272" i="4"/>
  <c r="G8274" i="4"/>
  <c r="H8273" i="4"/>
  <c r="F10429" i="4"/>
  <c r="J8273" i="4" l="1"/>
  <c r="I8273" i="4"/>
  <c r="G8275" i="4"/>
  <c r="H8274" i="4"/>
  <c r="F10430" i="4"/>
  <c r="J8274" i="4" l="1"/>
  <c r="I8274" i="4"/>
  <c r="G8276" i="4"/>
  <c r="H8275" i="4"/>
  <c r="F10431" i="4"/>
  <c r="J8275" i="4" l="1"/>
  <c r="I8275" i="4"/>
  <c r="G8277" i="4"/>
  <c r="H8276" i="4"/>
  <c r="F10432" i="4"/>
  <c r="J8276" i="4" l="1"/>
  <c r="I8276" i="4"/>
  <c r="G8278" i="4"/>
  <c r="H8277" i="4"/>
  <c r="F10433" i="4"/>
  <c r="J8277" i="4" l="1"/>
  <c r="I8277" i="4"/>
  <c r="G8279" i="4"/>
  <c r="H8278" i="4"/>
  <c r="F10434" i="4"/>
  <c r="J8278" i="4" l="1"/>
  <c r="I8278" i="4"/>
  <c r="G8280" i="4"/>
  <c r="H8279" i="4"/>
  <c r="F10435" i="4"/>
  <c r="J8279" i="4" l="1"/>
  <c r="I8279" i="4"/>
  <c r="G8281" i="4"/>
  <c r="H8280" i="4"/>
  <c r="F10436" i="4"/>
  <c r="J8280" i="4" l="1"/>
  <c r="I8280" i="4"/>
  <c r="G8282" i="4"/>
  <c r="H8281" i="4"/>
  <c r="F10437" i="4"/>
  <c r="J8281" i="4" l="1"/>
  <c r="I8281" i="4"/>
  <c r="G8283" i="4"/>
  <c r="H8282" i="4"/>
  <c r="F10438" i="4"/>
  <c r="J8282" i="4" l="1"/>
  <c r="I8282" i="4"/>
  <c r="G8284" i="4"/>
  <c r="H8283" i="4"/>
  <c r="F10439" i="4"/>
  <c r="J8283" i="4" l="1"/>
  <c r="I8283" i="4"/>
  <c r="G8285" i="4"/>
  <c r="H8284" i="4"/>
  <c r="F10440" i="4"/>
  <c r="J8284" i="4" l="1"/>
  <c r="I8284" i="4"/>
  <c r="G8286" i="4"/>
  <c r="H8285" i="4"/>
  <c r="F10441" i="4"/>
  <c r="J8285" i="4" l="1"/>
  <c r="I8285" i="4"/>
  <c r="G8287" i="4"/>
  <c r="H8286" i="4"/>
  <c r="F10442" i="4"/>
  <c r="J8286" i="4" l="1"/>
  <c r="I8286" i="4"/>
  <c r="G8288" i="4"/>
  <c r="H8287" i="4"/>
  <c r="F10443" i="4"/>
  <c r="J8287" i="4" l="1"/>
  <c r="I8287" i="4"/>
  <c r="G8289" i="4"/>
  <c r="H8288" i="4"/>
  <c r="F10444" i="4"/>
  <c r="J8288" i="4" l="1"/>
  <c r="I8288" i="4"/>
  <c r="G8290" i="4"/>
  <c r="H8289" i="4"/>
  <c r="F10445" i="4"/>
  <c r="J8289" i="4" l="1"/>
  <c r="I8289" i="4"/>
  <c r="G8291" i="4"/>
  <c r="H8290" i="4"/>
  <c r="F10446" i="4"/>
  <c r="J8290" i="4" l="1"/>
  <c r="I8290" i="4"/>
  <c r="G8292" i="4"/>
  <c r="H8291" i="4"/>
  <c r="F10447" i="4"/>
  <c r="J8291" i="4" l="1"/>
  <c r="I8291" i="4"/>
  <c r="G8293" i="4"/>
  <c r="H8292" i="4"/>
  <c r="F10448" i="4"/>
  <c r="J8292" i="4" l="1"/>
  <c r="I8292" i="4"/>
  <c r="G8294" i="4"/>
  <c r="H8293" i="4"/>
  <c r="F10449" i="4"/>
  <c r="J8293" i="4" l="1"/>
  <c r="I8293" i="4"/>
  <c r="G8295" i="4"/>
  <c r="H8294" i="4"/>
  <c r="F10450" i="4"/>
  <c r="J8294" i="4" l="1"/>
  <c r="I8294" i="4"/>
  <c r="G8296" i="4"/>
  <c r="H8295" i="4"/>
  <c r="F10451" i="4"/>
  <c r="J8295" i="4" l="1"/>
  <c r="I8295" i="4"/>
  <c r="G8297" i="4"/>
  <c r="H8296" i="4"/>
  <c r="F10452" i="4"/>
  <c r="J8296" i="4" l="1"/>
  <c r="I8296" i="4"/>
  <c r="G8298" i="4"/>
  <c r="H8297" i="4"/>
  <c r="F10453" i="4"/>
  <c r="J8297" i="4" l="1"/>
  <c r="I8297" i="4"/>
  <c r="G8299" i="4"/>
  <c r="H8298" i="4"/>
  <c r="F10454" i="4"/>
  <c r="J8298" i="4" l="1"/>
  <c r="I8298" i="4"/>
  <c r="G8300" i="4"/>
  <c r="H8299" i="4"/>
  <c r="F10455" i="4"/>
  <c r="J8299" i="4" l="1"/>
  <c r="I8299" i="4"/>
  <c r="G8301" i="4"/>
  <c r="H8300" i="4"/>
  <c r="F10456" i="4"/>
  <c r="J8300" i="4" l="1"/>
  <c r="I8300" i="4"/>
  <c r="G8302" i="4"/>
  <c r="H8301" i="4"/>
  <c r="F10457" i="4"/>
  <c r="J8301" i="4" l="1"/>
  <c r="I8301" i="4"/>
  <c r="G8303" i="4"/>
  <c r="H8302" i="4"/>
  <c r="F10458" i="4"/>
  <c r="J8302" i="4" l="1"/>
  <c r="I8302" i="4"/>
  <c r="G8304" i="4"/>
  <c r="H8303" i="4"/>
  <c r="F10459" i="4"/>
  <c r="J8303" i="4" l="1"/>
  <c r="I8303" i="4"/>
  <c r="G8305" i="4"/>
  <c r="H8304" i="4"/>
  <c r="F10460" i="4"/>
  <c r="J8304" i="4" l="1"/>
  <c r="I8304" i="4"/>
  <c r="G8306" i="4"/>
  <c r="H8305" i="4"/>
  <c r="F10461" i="4"/>
  <c r="J8305" i="4" l="1"/>
  <c r="I8305" i="4"/>
  <c r="G8307" i="4"/>
  <c r="H8306" i="4"/>
  <c r="F10462" i="4"/>
  <c r="J8306" i="4" l="1"/>
  <c r="I8306" i="4"/>
  <c r="G8308" i="4"/>
  <c r="H8307" i="4"/>
  <c r="F10463" i="4"/>
  <c r="J8307" i="4" l="1"/>
  <c r="I8307" i="4"/>
  <c r="G8309" i="4"/>
  <c r="H8308" i="4"/>
  <c r="F10464" i="4"/>
  <c r="J8308" i="4" l="1"/>
  <c r="I8308" i="4"/>
  <c r="G8310" i="4"/>
  <c r="H8309" i="4"/>
  <c r="F10465" i="4"/>
  <c r="J8309" i="4" l="1"/>
  <c r="I8309" i="4"/>
  <c r="G8311" i="4"/>
  <c r="H8310" i="4"/>
  <c r="F10466" i="4"/>
  <c r="J8310" i="4" l="1"/>
  <c r="I8310" i="4"/>
  <c r="G8312" i="4"/>
  <c r="H8311" i="4"/>
  <c r="F10467" i="4"/>
  <c r="J8311" i="4" l="1"/>
  <c r="I8311" i="4"/>
  <c r="G8313" i="4"/>
  <c r="H8312" i="4"/>
  <c r="F10468" i="4"/>
  <c r="J8312" i="4" l="1"/>
  <c r="I8312" i="4"/>
  <c r="G8314" i="4"/>
  <c r="H8313" i="4"/>
  <c r="F10469" i="4"/>
  <c r="J8313" i="4" l="1"/>
  <c r="I8313" i="4"/>
  <c r="G8315" i="4"/>
  <c r="H8314" i="4"/>
  <c r="F10470" i="4"/>
  <c r="J8314" i="4" l="1"/>
  <c r="I8314" i="4"/>
  <c r="G8316" i="4"/>
  <c r="H8315" i="4"/>
  <c r="F10471" i="4"/>
  <c r="J8315" i="4" l="1"/>
  <c r="I8315" i="4"/>
  <c r="G8317" i="4"/>
  <c r="H8316" i="4"/>
  <c r="F10472" i="4"/>
  <c r="J8316" i="4" l="1"/>
  <c r="I8316" i="4"/>
  <c r="G8318" i="4"/>
  <c r="H8317" i="4"/>
  <c r="F10473" i="4"/>
  <c r="J8317" i="4" l="1"/>
  <c r="I8317" i="4"/>
  <c r="G8319" i="4"/>
  <c r="H8318" i="4"/>
  <c r="F10474" i="4"/>
  <c r="J8318" i="4" l="1"/>
  <c r="I8318" i="4"/>
  <c r="G8320" i="4"/>
  <c r="H8319" i="4"/>
  <c r="F10475" i="4"/>
  <c r="J8319" i="4" l="1"/>
  <c r="I8319" i="4"/>
  <c r="G8321" i="4"/>
  <c r="H8320" i="4"/>
  <c r="F10476" i="4"/>
  <c r="J8320" i="4" l="1"/>
  <c r="I8320" i="4"/>
  <c r="G8322" i="4"/>
  <c r="H8321" i="4"/>
  <c r="F10477" i="4"/>
  <c r="J8321" i="4" l="1"/>
  <c r="I8321" i="4"/>
  <c r="G8323" i="4"/>
  <c r="H8322" i="4"/>
  <c r="F10478" i="4"/>
  <c r="J8322" i="4" l="1"/>
  <c r="I8322" i="4"/>
  <c r="G8324" i="4"/>
  <c r="H8323" i="4"/>
  <c r="F10479" i="4"/>
  <c r="J8323" i="4" l="1"/>
  <c r="I8323" i="4"/>
  <c r="G8325" i="4"/>
  <c r="H8324" i="4"/>
  <c r="F10480" i="4"/>
  <c r="J8324" i="4" l="1"/>
  <c r="I8324" i="4"/>
  <c r="G8326" i="4"/>
  <c r="H8325" i="4"/>
  <c r="F10481" i="4"/>
  <c r="J8325" i="4" l="1"/>
  <c r="I8325" i="4"/>
  <c r="G8327" i="4"/>
  <c r="H8326" i="4"/>
  <c r="F10482" i="4"/>
  <c r="J8326" i="4" l="1"/>
  <c r="I8326" i="4"/>
  <c r="G8328" i="4"/>
  <c r="H8327" i="4"/>
  <c r="F10483" i="4"/>
  <c r="J8327" i="4" l="1"/>
  <c r="I8327" i="4"/>
  <c r="G8329" i="4"/>
  <c r="H8328" i="4"/>
  <c r="F10484" i="4"/>
  <c r="J8328" i="4" l="1"/>
  <c r="I8328" i="4"/>
  <c r="G8330" i="4"/>
  <c r="H8329" i="4"/>
  <c r="F10485" i="4"/>
  <c r="J8329" i="4" l="1"/>
  <c r="I8329" i="4"/>
  <c r="G8331" i="4"/>
  <c r="H8330" i="4"/>
  <c r="F10486" i="4"/>
  <c r="J8330" i="4" l="1"/>
  <c r="I8330" i="4"/>
  <c r="G8332" i="4"/>
  <c r="H8331" i="4"/>
  <c r="F10487" i="4"/>
  <c r="J8331" i="4" l="1"/>
  <c r="I8331" i="4"/>
  <c r="G8333" i="4"/>
  <c r="H8332" i="4"/>
  <c r="F10488" i="4"/>
  <c r="J8332" i="4" l="1"/>
  <c r="I8332" i="4"/>
  <c r="G8334" i="4"/>
  <c r="H8333" i="4"/>
  <c r="F10489" i="4"/>
  <c r="J8333" i="4" l="1"/>
  <c r="I8333" i="4"/>
  <c r="G8335" i="4"/>
  <c r="H8334" i="4"/>
  <c r="F10490" i="4"/>
  <c r="J8334" i="4" l="1"/>
  <c r="I8334" i="4"/>
  <c r="G8336" i="4"/>
  <c r="H8335" i="4"/>
  <c r="F10491" i="4"/>
  <c r="J8335" i="4" l="1"/>
  <c r="I8335" i="4"/>
  <c r="G8337" i="4"/>
  <c r="H8336" i="4"/>
  <c r="F10492" i="4"/>
  <c r="J8336" i="4" l="1"/>
  <c r="I8336" i="4"/>
  <c r="G8338" i="4"/>
  <c r="H8337" i="4"/>
  <c r="F10493" i="4"/>
  <c r="J8337" i="4" l="1"/>
  <c r="I8337" i="4"/>
  <c r="G8339" i="4"/>
  <c r="H8338" i="4"/>
  <c r="F10494" i="4"/>
  <c r="J8338" i="4" l="1"/>
  <c r="I8338" i="4"/>
  <c r="G8340" i="4"/>
  <c r="H8339" i="4"/>
  <c r="F10495" i="4"/>
  <c r="J8339" i="4" l="1"/>
  <c r="I8339" i="4"/>
  <c r="G8341" i="4"/>
  <c r="H8340" i="4"/>
  <c r="F10496" i="4"/>
  <c r="J8340" i="4" l="1"/>
  <c r="I8340" i="4"/>
  <c r="G8342" i="4"/>
  <c r="H8341" i="4"/>
  <c r="F10497" i="4"/>
  <c r="J8341" i="4" l="1"/>
  <c r="I8341" i="4"/>
  <c r="G8343" i="4"/>
  <c r="H8342" i="4"/>
  <c r="F10498" i="4"/>
  <c r="J8342" i="4" l="1"/>
  <c r="I8342" i="4"/>
  <c r="G8344" i="4"/>
  <c r="H8343" i="4"/>
  <c r="F10499" i="4"/>
  <c r="J8343" i="4" l="1"/>
  <c r="I8343" i="4"/>
  <c r="G8345" i="4"/>
  <c r="H8344" i="4"/>
  <c r="F10500" i="4"/>
  <c r="J8344" i="4" l="1"/>
  <c r="I8344" i="4"/>
  <c r="G8346" i="4"/>
  <c r="H8345" i="4"/>
  <c r="F10501" i="4"/>
  <c r="J8345" i="4" l="1"/>
  <c r="I8345" i="4"/>
  <c r="G8347" i="4"/>
  <c r="H8346" i="4"/>
  <c r="F10502" i="4"/>
  <c r="J8346" i="4" l="1"/>
  <c r="I8346" i="4"/>
  <c r="G8348" i="4"/>
  <c r="H8347" i="4"/>
  <c r="F10503" i="4"/>
  <c r="J8347" i="4" l="1"/>
  <c r="I8347" i="4"/>
  <c r="G8349" i="4"/>
  <c r="H8348" i="4"/>
  <c r="F10504" i="4"/>
  <c r="J8348" i="4" l="1"/>
  <c r="I8348" i="4"/>
  <c r="G8350" i="4"/>
  <c r="H8349" i="4"/>
  <c r="F10505" i="4"/>
  <c r="J8349" i="4" l="1"/>
  <c r="I8349" i="4"/>
  <c r="G8351" i="4"/>
  <c r="H8350" i="4"/>
  <c r="F10506" i="4"/>
  <c r="J8350" i="4" l="1"/>
  <c r="I8350" i="4"/>
  <c r="G8352" i="4"/>
  <c r="H8351" i="4"/>
  <c r="F10507" i="4"/>
  <c r="J8351" i="4" l="1"/>
  <c r="I8351" i="4"/>
  <c r="G8353" i="4"/>
  <c r="H8352" i="4"/>
  <c r="F10508" i="4"/>
  <c r="J8352" i="4" l="1"/>
  <c r="I8352" i="4"/>
  <c r="G8354" i="4"/>
  <c r="H8353" i="4"/>
  <c r="F10509" i="4"/>
  <c r="J8353" i="4" l="1"/>
  <c r="I8353" i="4"/>
  <c r="G8355" i="4"/>
  <c r="H8354" i="4"/>
  <c r="F10510" i="4"/>
  <c r="J8354" i="4" l="1"/>
  <c r="I8354" i="4"/>
  <c r="G8356" i="4"/>
  <c r="H8355" i="4"/>
  <c r="F10511" i="4"/>
  <c r="J8355" i="4" l="1"/>
  <c r="I8355" i="4"/>
  <c r="G8357" i="4"/>
  <c r="H8356" i="4"/>
  <c r="F10512" i="4"/>
  <c r="J8356" i="4" l="1"/>
  <c r="I8356" i="4"/>
  <c r="G8358" i="4"/>
  <c r="H8357" i="4"/>
  <c r="F10513" i="4"/>
  <c r="J8357" i="4" l="1"/>
  <c r="I8357" i="4"/>
  <c r="G8359" i="4"/>
  <c r="H8358" i="4"/>
  <c r="F10514" i="4"/>
  <c r="J8358" i="4" l="1"/>
  <c r="I8358" i="4"/>
  <c r="G8360" i="4"/>
  <c r="H8359" i="4"/>
  <c r="F10515" i="4"/>
  <c r="J8359" i="4" l="1"/>
  <c r="I8359" i="4"/>
  <c r="G8361" i="4"/>
  <c r="H8360" i="4"/>
  <c r="F10516" i="4"/>
  <c r="J8360" i="4" l="1"/>
  <c r="I8360" i="4"/>
  <c r="G8362" i="4"/>
  <c r="H8361" i="4"/>
  <c r="F10517" i="4"/>
  <c r="J8361" i="4" l="1"/>
  <c r="I8361" i="4"/>
  <c r="G8363" i="4"/>
  <c r="H8362" i="4"/>
  <c r="F10518" i="4"/>
  <c r="J8362" i="4" l="1"/>
  <c r="I8362" i="4"/>
  <c r="G8364" i="4"/>
  <c r="H8363" i="4"/>
  <c r="F10519" i="4"/>
  <c r="J8363" i="4" l="1"/>
  <c r="I8363" i="4"/>
  <c r="G8365" i="4"/>
  <c r="H8364" i="4"/>
  <c r="F10520" i="4"/>
  <c r="J8364" i="4" l="1"/>
  <c r="I8364" i="4"/>
  <c r="G8366" i="4"/>
  <c r="H8365" i="4"/>
  <c r="F10521" i="4"/>
  <c r="J8365" i="4" l="1"/>
  <c r="I8365" i="4"/>
  <c r="G8367" i="4"/>
  <c r="H8366" i="4"/>
  <c r="F10522" i="4"/>
  <c r="J8366" i="4" l="1"/>
  <c r="I8366" i="4"/>
  <c r="G8368" i="4"/>
  <c r="H8367" i="4"/>
  <c r="F10523" i="4"/>
  <c r="J8367" i="4" l="1"/>
  <c r="I8367" i="4"/>
  <c r="G8369" i="4"/>
  <c r="H8368" i="4"/>
  <c r="F10524" i="4"/>
  <c r="J8368" i="4" l="1"/>
  <c r="I8368" i="4"/>
  <c r="G8370" i="4"/>
  <c r="H8369" i="4"/>
  <c r="F10525" i="4"/>
  <c r="J8369" i="4" l="1"/>
  <c r="I8369" i="4"/>
  <c r="G8371" i="4"/>
  <c r="H8370" i="4"/>
  <c r="F10526" i="4"/>
  <c r="J8370" i="4" l="1"/>
  <c r="I8370" i="4"/>
  <c r="G8372" i="4"/>
  <c r="H8371" i="4"/>
  <c r="F10527" i="4"/>
  <c r="J8371" i="4" l="1"/>
  <c r="I8371" i="4"/>
  <c r="G8373" i="4"/>
  <c r="H8372" i="4"/>
  <c r="F10528" i="4"/>
  <c r="J8372" i="4" l="1"/>
  <c r="I8372" i="4"/>
  <c r="G8374" i="4"/>
  <c r="H8373" i="4"/>
  <c r="F10529" i="4"/>
  <c r="J8373" i="4" l="1"/>
  <c r="I8373" i="4"/>
  <c r="G8375" i="4"/>
  <c r="H8374" i="4"/>
  <c r="F10530" i="4"/>
  <c r="J8374" i="4" l="1"/>
  <c r="I8374" i="4"/>
  <c r="G8376" i="4"/>
  <c r="H8375" i="4"/>
  <c r="F10531" i="4"/>
  <c r="J8375" i="4" l="1"/>
  <c r="I8375" i="4"/>
  <c r="G8377" i="4"/>
  <c r="H8376" i="4"/>
  <c r="F10532" i="4"/>
  <c r="J8376" i="4" l="1"/>
  <c r="I8376" i="4"/>
  <c r="G8378" i="4"/>
  <c r="H8377" i="4"/>
  <c r="F10533" i="4"/>
  <c r="J8377" i="4" l="1"/>
  <c r="I8377" i="4"/>
  <c r="G8379" i="4"/>
  <c r="H8378" i="4"/>
  <c r="F10534" i="4"/>
  <c r="J8378" i="4" l="1"/>
  <c r="I8378" i="4"/>
  <c r="G8380" i="4"/>
  <c r="H8379" i="4"/>
  <c r="F10535" i="4"/>
  <c r="J8379" i="4" l="1"/>
  <c r="I8379" i="4"/>
  <c r="G8381" i="4"/>
  <c r="H8380" i="4"/>
  <c r="F10536" i="4"/>
  <c r="J8380" i="4" l="1"/>
  <c r="I8380" i="4"/>
  <c r="G8382" i="4"/>
  <c r="H8381" i="4"/>
  <c r="F10537" i="4"/>
  <c r="J8381" i="4" l="1"/>
  <c r="I8381" i="4"/>
  <c r="G8383" i="4"/>
  <c r="H8382" i="4"/>
  <c r="F10538" i="4"/>
  <c r="J8382" i="4" l="1"/>
  <c r="I8382" i="4"/>
  <c r="G8384" i="4"/>
  <c r="H8383" i="4"/>
  <c r="F10539" i="4"/>
  <c r="J8383" i="4" l="1"/>
  <c r="I8383" i="4"/>
  <c r="G8385" i="4"/>
  <c r="H8384" i="4"/>
  <c r="F10540" i="4"/>
  <c r="J8384" i="4" l="1"/>
  <c r="I8384" i="4"/>
  <c r="G8386" i="4"/>
  <c r="H8385" i="4"/>
  <c r="F10541" i="4"/>
  <c r="J8385" i="4" l="1"/>
  <c r="I8385" i="4"/>
  <c r="G8387" i="4"/>
  <c r="H8386" i="4"/>
  <c r="F10542" i="4"/>
  <c r="J8386" i="4" l="1"/>
  <c r="I8386" i="4"/>
  <c r="G8388" i="4"/>
  <c r="H8387" i="4"/>
  <c r="F10543" i="4"/>
  <c r="J8387" i="4" l="1"/>
  <c r="I8387" i="4"/>
  <c r="G8389" i="4"/>
  <c r="H8388" i="4"/>
  <c r="F10544" i="4"/>
  <c r="J8388" i="4" l="1"/>
  <c r="I8388" i="4"/>
  <c r="G8390" i="4"/>
  <c r="H8389" i="4"/>
  <c r="F10545" i="4"/>
  <c r="J8389" i="4" l="1"/>
  <c r="I8389" i="4"/>
  <c r="G8391" i="4"/>
  <c r="H8390" i="4"/>
  <c r="F10546" i="4"/>
  <c r="J8390" i="4" l="1"/>
  <c r="I8390" i="4"/>
  <c r="G8392" i="4"/>
  <c r="H8391" i="4"/>
  <c r="F10547" i="4"/>
  <c r="J8391" i="4" l="1"/>
  <c r="I8391" i="4"/>
  <c r="G8393" i="4"/>
  <c r="H8392" i="4"/>
  <c r="F10548" i="4"/>
  <c r="J8392" i="4" l="1"/>
  <c r="I8392" i="4"/>
  <c r="G8394" i="4"/>
  <c r="H8393" i="4"/>
  <c r="F10549" i="4"/>
  <c r="J8393" i="4" l="1"/>
  <c r="I8393" i="4"/>
  <c r="G8395" i="4"/>
  <c r="H8394" i="4"/>
  <c r="F10550" i="4"/>
  <c r="J8394" i="4" l="1"/>
  <c r="I8394" i="4"/>
  <c r="G8396" i="4"/>
  <c r="H8395" i="4"/>
  <c r="F10551" i="4"/>
  <c r="J8395" i="4" l="1"/>
  <c r="I8395" i="4"/>
  <c r="G8397" i="4"/>
  <c r="H8396" i="4"/>
  <c r="F10552" i="4"/>
  <c r="J8396" i="4" l="1"/>
  <c r="I8396" i="4"/>
  <c r="G8398" i="4"/>
  <c r="H8397" i="4"/>
  <c r="F10553" i="4"/>
  <c r="J8397" i="4" l="1"/>
  <c r="I8397" i="4"/>
  <c r="G8399" i="4"/>
  <c r="H8398" i="4"/>
  <c r="F10554" i="4"/>
  <c r="J8398" i="4" l="1"/>
  <c r="I8398" i="4"/>
  <c r="G8400" i="4"/>
  <c r="H8399" i="4"/>
  <c r="F10555" i="4"/>
  <c r="J8399" i="4" l="1"/>
  <c r="I8399" i="4"/>
  <c r="G8401" i="4"/>
  <c r="H8400" i="4"/>
  <c r="F10556" i="4"/>
  <c r="J8400" i="4" l="1"/>
  <c r="I8400" i="4"/>
  <c r="G8402" i="4"/>
  <c r="H8401" i="4"/>
  <c r="F10557" i="4"/>
  <c r="J8401" i="4" l="1"/>
  <c r="I8401" i="4"/>
  <c r="G8403" i="4"/>
  <c r="H8402" i="4"/>
  <c r="F10558" i="4"/>
  <c r="J8402" i="4" l="1"/>
  <c r="I8402" i="4"/>
  <c r="G8404" i="4"/>
  <c r="H8403" i="4"/>
  <c r="F10559" i="4"/>
  <c r="J8403" i="4" l="1"/>
  <c r="I8403" i="4"/>
  <c r="G8405" i="4"/>
  <c r="H8404" i="4"/>
  <c r="F10560" i="4"/>
  <c r="J8404" i="4" l="1"/>
  <c r="I8404" i="4"/>
  <c r="G8406" i="4"/>
  <c r="H8405" i="4"/>
  <c r="F10561" i="4"/>
  <c r="J8405" i="4" l="1"/>
  <c r="I8405" i="4"/>
  <c r="G8407" i="4"/>
  <c r="H8406" i="4"/>
  <c r="F10562" i="4"/>
  <c r="J8406" i="4" l="1"/>
  <c r="I8406" i="4"/>
  <c r="G8408" i="4"/>
  <c r="H8407" i="4"/>
  <c r="F10563" i="4"/>
  <c r="J8407" i="4" l="1"/>
  <c r="I8407" i="4"/>
  <c r="G8409" i="4"/>
  <c r="H8408" i="4"/>
  <c r="F10564" i="4"/>
  <c r="J8408" i="4" l="1"/>
  <c r="I8408" i="4"/>
  <c r="G8410" i="4"/>
  <c r="H8409" i="4"/>
  <c r="F10565" i="4"/>
  <c r="J8409" i="4" l="1"/>
  <c r="I8409" i="4"/>
  <c r="G8411" i="4"/>
  <c r="H8410" i="4"/>
  <c r="F10566" i="4"/>
  <c r="J8410" i="4" l="1"/>
  <c r="I8410" i="4"/>
  <c r="G8412" i="4"/>
  <c r="H8411" i="4"/>
  <c r="F10567" i="4"/>
  <c r="J8411" i="4" l="1"/>
  <c r="I8411" i="4"/>
  <c r="G8413" i="4"/>
  <c r="H8412" i="4"/>
  <c r="F10568" i="4"/>
  <c r="J8412" i="4" l="1"/>
  <c r="I8412" i="4"/>
  <c r="G8414" i="4"/>
  <c r="H8413" i="4"/>
  <c r="F10569" i="4"/>
  <c r="J8413" i="4" l="1"/>
  <c r="I8413" i="4"/>
  <c r="G8415" i="4"/>
  <c r="H8414" i="4"/>
  <c r="F10570" i="4"/>
  <c r="J8414" i="4" l="1"/>
  <c r="I8414" i="4"/>
  <c r="G8416" i="4"/>
  <c r="H8415" i="4"/>
  <c r="F10571" i="4"/>
  <c r="J8415" i="4" l="1"/>
  <c r="I8415" i="4"/>
  <c r="G8417" i="4"/>
  <c r="H8416" i="4"/>
  <c r="F10572" i="4"/>
  <c r="J8416" i="4" l="1"/>
  <c r="I8416" i="4"/>
  <c r="G8418" i="4"/>
  <c r="H8417" i="4"/>
  <c r="F10573" i="4"/>
  <c r="J8417" i="4" l="1"/>
  <c r="I8417" i="4"/>
  <c r="G8419" i="4"/>
  <c r="H8418" i="4"/>
  <c r="F10574" i="4"/>
  <c r="J8418" i="4" l="1"/>
  <c r="I8418" i="4"/>
  <c r="G8420" i="4"/>
  <c r="H8419" i="4"/>
  <c r="F10575" i="4"/>
  <c r="J8419" i="4" l="1"/>
  <c r="I8419" i="4"/>
  <c r="G8421" i="4"/>
  <c r="H8420" i="4"/>
  <c r="F10576" i="4"/>
  <c r="J8420" i="4" l="1"/>
  <c r="I8420" i="4"/>
  <c r="G8422" i="4"/>
  <c r="H8421" i="4"/>
  <c r="F10577" i="4"/>
  <c r="J8421" i="4" l="1"/>
  <c r="I8421" i="4"/>
  <c r="G8423" i="4"/>
  <c r="H8422" i="4"/>
  <c r="F10578" i="4"/>
  <c r="J8422" i="4" l="1"/>
  <c r="I8422" i="4"/>
  <c r="G8424" i="4"/>
  <c r="H8423" i="4"/>
  <c r="F10579" i="4"/>
  <c r="J8423" i="4" l="1"/>
  <c r="I8423" i="4"/>
  <c r="G8425" i="4"/>
  <c r="H8424" i="4"/>
  <c r="F10580" i="4"/>
  <c r="J8424" i="4" l="1"/>
  <c r="I8424" i="4"/>
  <c r="G8426" i="4"/>
  <c r="H8425" i="4"/>
  <c r="F10581" i="4"/>
  <c r="J8425" i="4" l="1"/>
  <c r="I8425" i="4"/>
  <c r="G8427" i="4"/>
  <c r="H8426" i="4"/>
  <c r="F10582" i="4"/>
  <c r="J8426" i="4" l="1"/>
  <c r="I8426" i="4"/>
  <c r="G8428" i="4"/>
  <c r="H8427" i="4"/>
  <c r="F10583" i="4"/>
  <c r="J8427" i="4" l="1"/>
  <c r="I8427" i="4"/>
  <c r="G8429" i="4"/>
  <c r="H8428" i="4"/>
  <c r="F10584" i="4"/>
  <c r="J8428" i="4" l="1"/>
  <c r="I8428" i="4"/>
  <c r="G8430" i="4"/>
  <c r="H8429" i="4"/>
  <c r="F10585" i="4"/>
  <c r="J8429" i="4" l="1"/>
  <c r="I8429" i="4"/>
  <c r="G8431" i="4"/>
  <c r="H8430" i="4"/>
  <c r="F10586" i="4"/>
  <c r="J8430" i="4" l="1"/>
  <c r="I8430" i="4"/>
  <c r="G8432" i="4"/>
  <c r="H8431" i="4"/>
  <c r="F10587" i="4"/>
  <c r="J8431" i="4" l="1"/>
  <c r="I8431" i="4"/>
  <c r="G8433" i="4"/>
  <c r="H8432" i="4"/>
  <c r="F10588" i="4"/>
  <c r="J8432" i="4" l="1"/>
  <c r="I8432" i="4"/>
  <c r="G8434" i="4"/>
  <c r="H8433" i="4"/>
  <c r="F10589" i="4"/>
  <c r="J8433" i="4" l="1"/>
  <c r="I8433" i="4"/>
  <c r="G8435" i="4"/>
  <c r="H8434" i="4"/>
  <c r="F10590" i="4"/>
  <c r="J8434" i="4" l="1"/>
  <c r="I8434" i="4"/>
  <c r="G8436" i="4"/>
  <c r="H8435" i="4"/>
  <c r="F10591" i="4"/>
  <c r="J8435" i="4" l="1"/>
  <c r="I8435" i="4"/>
  <c r="G8437" i="4"/>
  <c r="H8436" i="4"/>
  <c r="F10592" i="4"/>
  <c r="J8436" i="4" l="1"/>
  <c r="I8436" i="4"/>
  <c r="G8438" i="4"/>
  <c r="H8437" i="4"/>
  <c r="F10593" i="4"/>
  <c r="J8437" i="4" l="1"/>
  <c r="I8437" i="4"/>
  <c r="G8439" i="4"/>
  <c r="H8438" i="4"/>
  <c r="F10594" i="4"/>
  <c r="J8438" i="4" l="1"/>
  <c r="I8438" i="4"/>
  <c r="G8440" i="4"/>
  <c r="H8439" i="4"/>
  <c r="F10595" i="4"/>
  <c r="J8439" i="4" l="1"/>
  <c r="I8439" i="4"/>
  <c r="G8441" i="4"/>
  <c r="H8440" i="4"/>
  <c r="F10596" i="4"/>
  <c r="J8440" i="4" l="1"/>
  <c r="I8440" i="4"/>
  <c r="G8442" i="4"/>
  <c r="H8441" i="4"/>
  <c r="F10597" i="4"/>
  <c r="J8441" i="4" l="1"/>
  <c r="I8441" i="4"/>
  <c r="G8443" i="4"/>
  <c r="H8442" i="4"/>
  <c r="F10598" i="4"/>
  <c r="J8442" i="4" l="1"/>
  <c r="I8442" i="4"/>
  <c r="G8444" i="4"/>
  <c r="H8443" i="4"/>
  <c r="F10599" i="4"/>
  <c r="J8443" i="4" l="1"/>
  <c r="I8443" i="4"/>
  <c r="G8445" i="4"/>
  <c r="H8444" i="4"/>
  <c r="F10600" i="4"/>
  <c r="J8444" i="4" l="1"/>
  <c r="I8444" i="4"/>
  <c r="G8446" i="4"/>
  <c r="H8445" i="4"/>
  <c r="F10601" i="4"/>
  <c r="J8445" i="4" l="1"/>
  <c r="I8445" i="4"/>
  <c r="G8447" i="4"/>
  <c r="H8446" i="4"/>
  <c r="F10602" i="4"/>
  <c r="J8446" i="4" l="1"/>
  <c r="I8446" i="4"/>
  <c r="G8448" i="4"/>
  <c r="H8447" i="4"/>
  <c r="F10603" i="4"/>
  <c r="J8447" i="4" l="1"/>
  <c r="I8447" i="4"/>
  <c r="G8449" i="4"/>
  <c r="H8448" i="4"/>
  <c r="F10604" i="4"/>
  <c r="J8448" i="4" l="1"/>
  <c r="I8448" i="4"/>
  <c r="G8450" i="4"/>
  <c r="H8449" i="4"/>
  <c r="F10605" i="4"/>
  <c r="J8449" i="4" l="1"/>
  <c r="I8449" i="4"/>
  <c r="G8451" i="4"/>
  <c r="H8450" i="4"/>
  <c r="F10606" i="4"/>
  <c r="J8450" i="4" l="1"/>
  <c r="I8450" i="4"/>
  <c r="G8452" i="4"/>
  <c r="H8451" i="4"/>
  <c r="F10607" i="4"/>
  <c r="J8451" i="4" l="1"/>
  <c r="I8451" i="4"/>
  <c r="G8453" i="4"/>
  <c r="H8452" i="4"/>
  <c r="F10608" i="4"/>
  <c r="J8452" i="4" l="1"/>
  <c r="I8452" i="4"/>
  <c r="G8454" i="4"/>
  <c r="H8453" i="4"/>
  <c r="F10609" i="4"/>
  <c r="J8453" i="4" l="1"/>
  <c r="I8453" i="4"/>
  <c r="G8455" i="4"/>
  <c r="H8454" i="4"/>
  <c r="F10610" i="4"/>
  <c r="J8454" i="4" l="1"/>
  <c r="I8454" i="4"/>
  <c r="G8456" i="4"/>
  <c r="H8455" i="4"/>
  <c r="F10611" i="4"/>
  <c r="J8455" i="4" l="1"/>
  <c r="I8455" i="4"/>
  <c r="G8457" i="4"/>
  <c r="H8456" i="4"/>
  <c r="F10612" i="4"/>
  <c r="J8456" i="4" l="1"/>
  <c r="I8456" i="4"/>
  <c r="G8458" i="4"/>
  <c r="H8457" i="4"/>
  <c r="F10613" i="4"/>
  <c r="J8457" i="4" l="1"/>
  <c r="I8457" i="4"/>
  <c r="G8459" i="4"/>
  <c r="H8458" i="4"/>
  <c r="F10614" i="4"/>
  <c r="J8458" i="4" l="1"/>
  <c r="I8458" i="4"/>
  <c r="G8460" i="4"/>
  <c r="H8459" i="4"/>
  <c r="F10615" i="4"/>
  <c r="J8459" i="4" l="1"/>
  <c r="I8459" i="4"/>
  <c r="G8461" i="4"/>
  <c r="H8460" i="4"/>
  <c r="F10616" i="4"/>
  <c r="J8460" i="4" l="1"/>
  <c r="I8460" i="4"/>
  <c r="G8462" i="4"/>
  <c r="H8461" i="4"/>
  <c r="F10617" i="4"/>
  <c r="J8461" i="4" l="1"/>
  <c r="I8461" i="4"/>
  <c r="G8463" i="4"/>
  <c r="H8462" i="4"/>
  <c r="F10618" i="4"/>
  <c r="J8462" i="4" l="1"/>
  <c r="I8462" i="4"/>
  <c r="G8464" i="4"/>
  <c r="H8463" i="4"/>
  <c r="F10619" i="4"/>
  <c r="J8463" i="4" l="1"/>
  <c r="I8463" i="4"/>
  <c r="G8465" i="4"/>
  <c r="H8464" i="4"/>
  <c r="F10620" i="4"/>
  <c r="J8464" i="4" l="1"/>
  <c r="I8464" i="4"/>
  <c r="G8466" i="4"/>
  <c r="H8465" i="4"/>
  <c r="F10621" i="4"/>
  <c r="J8465" i="4" l="1"/>
  <c r="I8465" i="4"/>
  <c r="G8467" i="4"/>
  <c r="H8466" i="4"/>
  <c r="F10622" i="4"/>
  <c r="J8466" i="4" l="1"/>
  <c r="I8466" i="4"/>
  <c r="G8468" i="4"/>
  <c r="H8467" i="4"/>
  <c r="F10623" i="4"/>
  <c r="J8467" i="4" l="1"/>
  <c r="I8467" i="4"/>
  <c r="G8469" i="4"/>
  <c r="H8468" i="4"/>
  <c r="F10624" i="4"/>
  <c r="J8468" i="4" l="1"/>
  <c r="I8468" i="4"/>
  <c r="G8470" i="4"/>
  <c r="H8469" i="4"/>
  <c r="F10625" i="4"/>
  <c r="J8469" i="4" l="1"/>
  <c r="I8469" i="4"/>
  <c r="G8471" i="4"/>
  <c r="H8470" i="4"/>
  <c r="F10626" i="4"/>
  <c r="J8470" i="4" l="1"/>
  <c r="I8470" i="4"/>
  <c r="G8472" i="4"/>
  <c r="H8471" i="4"/>
  <c r="F10627" i="4"/>
  <c r="J8471" i="4" l="1"/>
  <c r="I8471" i="4"/>
  <c r="G8473" i="4"/>
  <c r="H8472" i="4"/>
  <c r="F10628" i="4"/>
  <c r="J8472" i="4" l="1"/>
  <c r="I8472" i="4"/>
  <c r="G8474" i="4"/>
  <c r="H8473" i="4"/>
  <c r="F10629" i="4"/>
  <c r="J8473" i="4" l="1"/>
  <c r="I8473" i="4"/>
  <c r="G8475" i="4"/>
  <c r="H8474" i="4"/>
  <c r="F10630" i="4"/>
  <c r="J8474" i="4" l="1"/>
  <c r="I8474" i="4"/>
  <c r="G8476" i="4"/>
  <c r="H8475" i="4"/>
  <c r="F10631" i="4"/>
  <c r="J8475" i="4" l="1"/>
  <c r="I8475" i="4"/>
  <c r="G8477" i="4"/>
  <c r="H8476" i="4"/>
  <c r="F10632" i="4"/>
  <c r="J8476" i="4" l="1"/>
  <c r="I8476" i="4"/>
  <c r="G8478" i="4"/>
  <c r="H8477" i="4"/>
  <c r="F10633" i="4"/>
  <c r="J8477" i="4" l="1"/>
  <c r="I8477" i="4"/>
  <c r="G8479" i="4"/>
  <c r="H8478" i="4"/>
  <c r="F10634" i="4"/>
  <c r="J8478" i="4" l="1"/>
  <c r="I8478" i="4"/>
  <c r="G8480" i="4"/>
  <c r="H8479" i="4"/>
  <c r="F10635" i="4"/>
  <c r="J8479" i="4" l="1"/>
  <c r="I8479" i="4"/>
  <c r="G8481" i="4"/>
  <c r="H8480" i="4"/>
  <c r="F10636" i="4"/>
  <c r="J8480" i="4" l="1"/>
  <c r="I8480" i="4"/>
  <c r="G8482" i="4"/>
  <c r="H8481" i="4"/>
  <c r="F10637" i="4"/>
  <c r="J8481" i="4" l="1"/>
  <c r="I8481" i="4"/>
  <c r="G8483" i="4"/>
  <c r="H8482" i="4"/>
  <c r="F10638" i="4"/>
  <c r="J8482" i="4" l="1"/>
  <c r="I8482" i="4"/>
  <c r="G8484" i="4"/>
  <c r="H8483" i="4"/>
  <c r="F10639" i="4"/>
  <c r="J8483" i="4" l="1"/>
  <c r="I8483" i="4"/>
  <c r="G8485" i="4"/>
  <c r="H8484" i="4"/>
  <c r="F10640" i="4"/>
  <c r="J8484" i="4" l="1"/>
  <c r="I8484" i="4"/>
  <c r="G8486" i="4"/>
  <c r="H8485" i="4"/>
  <c r="F10641" i="4"/>
  <c r="J8485" i="4" l="1"/>
  <c r="I8485" i="4"/>
  <c r="G8487" i="4"/>
  <c r="H8486" i="4"/>
  <c r="F10642" i="4"/>
  <c r="J8486" i="4" l="1"/>
  <c r="I8486" i="4"/>
  <c r="G8488" i="4"/>
  <c r="H8487" i="4"/>
  <c r="F10643" i="4"/>
  <c r="J8487" i="4" l="1"/>
  <c r="I8487" i="4"/>
  <c r="G8489" i="4"/>
  <c r="H8488" i="4"/>
  <c r="F10644" i="4"/>
  <c r="J8488" i="4" l="1"/>
  <c r="I8488" i="4"/>
  <c r="G8490" i="4"/>
  <c r="H8489" i="4"/>
  <c r="F10645" i="4"/>
  <c r="J8489" i="4" l="1"/>
  <c r="I8489" i="4"/>
  <c r="G8491" i="4"/>
  <c r="H8490" i="4"/>
  <c r="F10646" i="4"/>
  <c r="J8490" i="4" l="1"/>
  <c r="I8490" i="4"/>
  <c r="G8492" i="4"/>
  <c r="H8491" i="4"/>
  <c r="F10647" i="4"/>
  <c r="J8491" i="4" l="1"/>
  <c r="I8491" i="4"/>
  <c r="G8493" i="4"/>
  <c r="H8492" i="4"/>
  <c r="F10648" i="4"/>
  <c r="J8492" i="4" l="1"/>
  <c r="I8492" i="4"/>
  <c r="G8494" i="4"/>
  <c r="H8493" i="4"/>
  <c r="F10649" i="4"/>
  <c r="J8493" i="4" l="1"/>
  <c r="I8493" i="4"/>
  <c r="G8495" i="4"/>
  <c r="H8494" i="4"/>
  <c r="F10650" i="4"/>
  <c r="J8494" i="4" l="1"/>
  <c r="I8494" i="4"/>
  <c r="G8496" i="4"/>
  <c r="H8495" i="4"/>
  <c r="F10651" i="4"/>
  <c r="J8495" i="4" l="1"/>
  <c r="I8495" i="4"/>
  <c r="G8497" i="4"/>
  <c r="H8496" i="4"/>
  <c r="F10652" i="4"/>
  <c r="J8496" i="4" l="1"/>
  <c r="I8496" i="4"/>
  <c r="G8498" i="4"/>
  <c r="H8497" i="4"/>
  <c r="F10653" i="4"/>
  <c r="J8497" i="4" l="1"/>
  <c r="I8497" i="4"/>
  <c r="G8499" i="4"/>
  <c r="H8498" i="4"/>
  <c r="F10654" i="4"/>
  <c r="J8498" i="4" l="1"/>
  <c r="I8498" i="4"/>
  <c r="G8500" i="4"/>
  <c r="H8499" i="4"/>
  <c r="F10655" i="4"/>
  <c r="J8499" i="4" l="1"/>
  <c r="I8499" i="4"/>
  <c r="G8501" i="4"/>
  <c r="H8500" i="4"/>
  <c r="F10656" i="4"/>
  <c r="J8500" i="4" l="1"/>
  <c r="I8500" i="4"/>
  <c r="G8502" i="4"/>
  <c r="H8501" i="4"/>
  <c r="F10657" i="4"/>
  <c r="J8501" i="4" l="1"/>
  <c r="I8501" i="4"/>
  <c r="G8503" i="4"/>
  <c r="H8502" i="4"/>
  <c r="F10658" i="4"/>
  <c r="J8502" i="4" l="1"/>
  <c r="I8502" i="4"/>
  <c r="G8504" i="4"/>
  <c r="H8503" i="4"/>
  <c r="F10659" i="4"/>
  <c r="J8503" i="4" l="1"/>
  <c r="I8503" i="4"/>
  <c r="G8505" i="4"/>
  <c r="H8504" i="4"/>
  <c r="F10660" i="4"/>
  <c r="J8504" i="4" l="1"/>
  <c r="I8504" i="4"/>
  <c r="G8506" i="4"/>
  <c r="H8505" i="4"/>
  <c r="F10661" i="4"/>
  <c r="J8505" i="4" l="1"/>
  <c r="I8505" i="4"/>
  <c r="G8507" i="4"/>
  <c r="H8506" i="4"/>
  <c r="F10662" i="4"/>
  <c r="J8506" i="4" l="1"/>
  <c r="I8506" i="4"/>
  <c r="G8508" i="4"/>
  <c r="H8507" i="4"/>
  <c r="F10663" i="4"/>
  <c r="J8507" i="4" l="1"/>
  <c r="I8507" i="4"/>
  <c r="G8509" i="4"/>
  <c r="H8508" i="4"/>
  <c r="F10664" i="4"/>
  <c r="J8508" i="4" l="1"/>
  <c r="I8508" i="4"/>
  <c r="G8510" i="4"/>
  <c r="H8509" i="4"/>
  <c r="F10665" i="4"/>
  <c r="J8509" i="4" l="1"/>
  <c r="I8509" i="4"/>
  <c r="G8511" i="4"/>
  <c r="H8510" i="4"/>
  <c r="F10666" i="4"/>
  <c r="J8510" i="4" l="1"/>
  <c r="I8510" i="4"/>
  <c r="G8512" i="4"/>
  <c r="H8511" i="4"/>
  <c r="F10667" i="4"/>
  <c r="J8511" i="4" l="1"/>
  <c r="I8511" i="4"/>
  <c r="G8513" i="4"/>
  <c r="H8512" i="4"/>
  <c r="F10668" i="4"/>
  <c r="J8512" i="4" l="1"/>
  <c r="I8512" i="4"/>
  <c r="G8514" i="4"/>
  <c r="H8513" i="4"/>
  <c r="F10669" i="4"/>
  <c r="J8513" i="4" l="1"/>
  <c r="I8513" i="4"/>
  <c r="G8515" i="4"/>
  <c r="H8514" i="4"/>
  <c r="F10670" i="4"/>
  <c r="J8514" i="4" l="1"/>
  <c r="I8514" i="4"/>
  <c r="G8516" i="4"/>
  <c r="H8515" i="4"/>
  <c r="F10671" i="4"/>
  <c r="J8515" i="4" l="1"/>
  <c r="I8515" i="4"/>
  <c r="G8517" i="4"/>
  <c r="H8516" i="4"/>
  <c r="F10672" i="4"/>
  <c r="J8516" i="4" l="1"/>
  <c r="I8516" i="4"/>
  <c r="G8518" i="4"/>
  <c r="H8517" i="4"/>
  <c r="F10673" i="4"/>
  <c r="J8517" i="4" l="1"/>
  <c r="I8517" i="4"/>
  <c r="G8519" i="4"/>
  <c r="H8518" i="4"/>
  <c r="F10674" i="4"/>
  <c r="J8518" i="4" l="1"/>
  <c r="I8518" i="4"/>
  <c r="G8520" i="4"/>
  <c r="H8519" i="4"/>
  <c r="F10675" i="4"/>
  <c r="J8519" i="4" l="1"/>
  <c r="I8519" i="4"/>
  <c r="G8521" i="4"/>
  <c r="H8520" i="4"/>
  <c r="F10676" i="4"/>
  <c r="J8520" i="4" l="1"/>
  <c r="I8520" i="4"/>
  <c r="G8522" i="4"/>
  <c r="H8521" i="4"/>
  <c r="F10677" i="4"/>
  <c r="J8521" i="4" l="1"/>
  <c r="I8521" i="4"/>
  <c r="G8523" i="4"/>
  <c r="H8522" i="4"/>
  <c r="F10678" i="4"/>
  <c r="J8522" i="4" l="1"/>
  <c r="I8522" i="4"/>
  <c r="G8524" i="4"/>
  <c r="H8523" i="4"/>
  <c r="F10679" i="4"/>
  <c r="J8523" i="4" l="1"/>
  <c r="I8523" i="4"/>
  <c r="G8525" i="4"/>
  <c r="H8524" i="4"/>
  <c r="F10680" i="4"/>
  <c r="J8524" i="4" l="1"/>
  <c r="I8524" i="4"/>
  <c r="G8526" i="4"/>
  <c r="H8525" i="4"/>
  <c r="F10681" i="4"/>
  <c r="J8525" i="4" l="1"/>
  <c r="I8525" i="4"/>
  <c r="G8527" i="4"/>
  <c r="H8526" i="4"/>
  <c r="F10682" i="4"/>
  <c r="J8526" i="4" l="1"/>
  <c r="I8526" i="4"/>
  <c r="G8528" i="4"/>
  <c r="H8527" i="4"/>
  <c r="F10683" i="4"/>
  <c r="J8527" i="4" l="1"/>
  <c r="I8527" i="4"/>
  <c r="G8529" i="4"/>
  <c r="H8528" i="4"/>
  <c r="F10684" i="4"/>
  <c r="J8528" i="4" l="1"/>
  <c r="I8528" i="4"/>
  <c r="G8530" i="4"/>
  <c r="H8529" i="4"/>
  <c r="F10685" i="4"/>
  <c r="J8529" i="4" l="1"/>
  <c r="I8529" i="4"/>
  <c r="G8531" i="4"/>
  <c r="H8530" i="4"/>
  <c r="F10686" i="4"/>
  <c r="J8530" i="4" l="1"/>
  <c r="I8530" i="4"/>
  <c r="G8532" i="4"/>
  <c r="H8531" i="4"/>
  <c r="F10687" i="4"/>
  <c r="J8531" i="4" l="1"/>
  <c r="I8531" i="4"/>
  <c r="G8533" i="4"/>
  <c r="H8532" i="4"/>
  <c r="F10688" i="4"/>
  <c r="J8532" i="4" l="1"/>
  <c r="I8532" i="4"/>
  <c r="G8534" i="4"/>
  <c r="H8533" i="4"/>
  <c r="F10689" i="4"/>
  <c r="J8533" i="4" l="1"/>
  <c r="I8533" i="4"/>
  <c r="G8535" i="4"/>
  <c r="H8534" i="4"/>
  <c r="F10690" i="4"/>
  <c r="J8534" i="4" l="1"/>
  <c r="I8534" i="4"/>
  <c r="G8536" i="4"/>
  <c r="H8535" i="4"/>
  <c r="F10691" i="4"/>
  <c r="J8535" i="4" l="1"/>
  <c r="I8535" i="4"/>
  <c r="G8537" i="4"/>
  <c r="H8536" i="4"/>
  <c r="F10692" i="4"/>
  <c r="J8536" i="4" l="1"/>
  <c r="I8536" i="4"/>
  <c r="G8538" i="4"/>
  <c r="H8537" i="4"/>
  <c r="F10693" i="4"/>
  <c r="J8537" i="4" l="1"/>
  <c r="I8537" i="4"/>
  <c r="G8539" i="4"/>
  <c r="H8538" i="4"/>
  <c r="F10694" i="4"/>
  <c r="J8538" i="4" l="1"/>
  <c r="I8538" i="4"/>
  <c r="G8540" i="4"/>
  <c r="H8539" i="4"/>
  <c r="F10695" i="4"/>
  <c r="J8539" i="4" l="1"/>
  <c r="I8539" i="4"/>
  <c r="G8541" i="4"/>
  <c r="H8540" i="4"/>
  <c r="F10696" i="4"/>
  <c r="J8540" i="4" l="1"/>
  <c r="I8540" i="4"/>
  <c r="G8542" i="4"/>
  <c r="H8541" i="4"/>
  <c r="F10697" i="4"/>
  <c r="J8541" i="4" l="1"/>
  <c r="I8541" i="4"/>
  <c r="G8543" i="4"/>
  <c r="H8542" i="4"/>
  <c r="F10698" i="4"/>
  <c r="J8542" i="4" l="1"/>
  <c r="I8542" i="4"/>
  <c r="G8544" i="4"/>
  <c r="H8543" i="4"/>
  <c r="F10699" i="4"/>
  <c r="J8543" i="4" l="1"/>
  <c r="I8543" i="4"/>
  <c r="G8545" i="4"/>
  <c r="H8544" i="4"/>
  <c r="F10700" i="4"/>
  <c r="J8544" i="4" l="1"/>
  <c r="I8544" i="4"/>
  <c r="G8546" i="4"/>
  <c r="H8545" i="4"/>
  <c r="F10701" i="4"/>
  <c r="J8545" i="4" l="1"/>
  <c r="I8545" i="4"/>
  <c r="G8547" i="4"/>
  <c r="H8546" i="4"/>
  <c r="F10702" i="4"/>
  <c r="J8546" i="4" l="1"/>
  <c r="I8546" i="4"/>
  <c r="G8548" i="4"/>
  <c r="H8547" i="4"/>
  <c r="F10703" i="4"/>
  <c r="J8547" i="4" l="1"/>
  <c r="I8547" i="4"/>
  <c r="G8549" i="4"/>
  <c r="H8548" i="4"/>
  <c r="F10704" i="4"/>
  <c r="J8548" i="4" l="1"/>
  <c r="I8548" i="4"/>
  <c r="G8550" i="4"/>
  <c r="H8549" i="4"/>
  <c r="F10705" i="4"/>
  <c r="J8549" i="4" l="1"/>
  <c r="I8549" i="4"/>
  <c r="G8551" i="4"/>
  <c r="H8550" i="4"/>
  <c r="F10706" i="4"/>
  <c r="J8550" i="4" l="1"/>
  <c r="I8550" i="4"/>
  <c r="G8552" i="4"/>
  <c r="H8551" i="4"/>
  <c r="F10707" i="4"/>
  <c r="J8551" i="4" l="1"/>
  <c r="I8551" i="4"/>
  <c r="G8553" i="4"/>
  <c r="H8552" i="4"/>
  <c r="F10708" i="4"/>
  <c r="J8552" i="4" l="1"/>
  <c r="I8552" i="4"/>
  <c r="G8554" i="4"/>
  <c r="H8553" i="4"/>
  <c r="F10709" i="4"/>
  <c r="J8553" i="4" l="1"/>
  <c r="I8553" i="4"/>
  <c r="G8555" i="4"/>
  <c r="H8554" i="4"/>
  <c r="F10710" i="4"/>
  <c r="J8554" i="4" l="1"/>
  <c r="I8554" i="4"/>
  <c r="G8556" i="4"/>
  <c r="H8555" i="4"/>
  <c r="F10711" i="4"/>
  <c r="J8555" i="4" l="1"/>
  <c r="I8555" i="4"/>
  <c r="G8557" i="4"/>
  <c r="H8556" i="4"/>
  <c r="F10712" i="4"/>
  <c r="J8556" i="4" l="1"/>
  <c r="I8556" i="4"/>
  <c r="G8558" i="4"/>
  <c r="H8557" i="4"/>
  <c r="F10713" i="4"/>
  <c r="J8557" i="4" l="1"/>
  <c r="I8557" i="4"/>
  <c r="G8559" i="4"/>
  <c r="H8558" i="4"/>
  <c r="F10714" i="4"/>
  <c r="J8558" i="4" l="1"/>
  <c r="I8558" i="4"/>
  <c r="G8560" i="4"/>
  <c r="H8559" i="4"/>
  <c r="F10715" i="4"/>
  <c r="J8559" i="4" l="1"/>
  <c r="I8559" i="4"/>
  <c r="G8561" i="4"/>
  <c r="H8560" i="4"/>
  <c r="F10716" i="4"/>
  <c r="J8560" i="4" l="1"/>
  <c r="I8560" i="4"/>
  <c r="G8562" i="4"/>
  <c r="H8561" i="4"/>
  <c r="F10717" i="4"/>
  <c r="J8561" i="4" l="1"/>
  <c r="I8561" i="4"/>
  <c r="G8563" i="4"/>
  <c r="H8562" i="4"/>
  <c r="F10718" i="4"/>
  <c r="J8562" i="4" l="1"/>
  <c r="I8562" i="4"/>
  <c r="G8564" i="4"/>
  <c r="H8563" i="4"/>
  <c r="F10719" i="4"/>
  <c r="J8563" i="4" l="1"/>
  <c r="I8563" i="4"/>
  <c r="G8565" i="4"/>
  <c r="H8564" i="4"/>
  <c r="F10720" i="4"/>
  <c r="J8564" i="4" l="1"/>
  <c r="I8564" i="4"/>
  <c r="G8566" i="4"/>
  <c r="H8565" i="4"/>
  <c r="F10721" i="4"/>
  <c r="J8565" i="4" l="1"/>
  <c r="I8565" i="4"/>
  <c r="G8567" i="4"/>
  <c r="H8566" i="4"/>
  <c r="F10722" i="4"/>
  <c r="J8566" i="4" l="1"/>
  <c r="I8566" i="4"/>
  <c r="G8568" i="4"/>
  <c r="H8567" i="4"/>
  <c r="F10723" i="4"/>
  <c r="J8567" i="4" l="1"/>
  <c r="I8567" i="4"/>
  <c r="G8569" i="4"/>
  <c r="H8568" i="4"/>
  <c r="F10724" i="4"/>
  <c r="J8568" i="4" l="1"/>
  <c r="I8568" i="4"/>
  <c r="G8570" i="4"/>
  <c r="H8569" i="4"/>
  <c r="F10725" i="4"/>
  <c r="J8569" i="4" l="1"/>
  <c r="I8569" i="4"/>
  <c r="G8571" i="4"/>
  <c r="H8570" i="4"/>
  <c r="F10726" i="4"/>
  <c r="J8570" i="4" l="1"/>
  <c r="I8570" i="4"/>
  <c r="G8572" i="4"/>
  <c r="H8571" i="4"/>
  <c r="F10727" i="4"/>
  <c r="J8571" i="4" l="1"/>
  <c r="I8571" i="4"/>
  <c r="G8573" i="4"/>
  <c r="H8572" i="4"/>
  <c r="F10728" i="4"/>
  <c r="J8572" i="4" l="1"/>
  <c r="I8572" i="4"/>
  <c r="G8574" i="4"/>
  <c r="H8573" i="4"/>
  <c r="F10729" i="4"/>
  <c r="J8573" i="4" l="1"/>
  <c r="I8573" i="4"/>
  <c r="G8575" i="4"/>
  <c r="H8574" i="4"/>
  <c r="F10730" i="4"/>
  <c r="J8574" i="4" l="1"/>
  <c r="I8574" i="4"/>
  <c r="G8576" i="4"/>
  <c r="H8575" i="4"/>
  <c r="F10731" i="4"/>
  <c r="J8575" i="4" l="1"/>
  <c r="I8575" i="4"/>
  <c r="G8577" i="4"/>
  <c r="H8576" i="4"/>
  <c r="F10732" i="4"/>
  <c r="J8576" i="4" l="1"/>
  <c r="I8576" i="4"/>
  <c r="G8578" i="4"/>
  <c r="H8577" i="4"/>
  <c r="F10733" i="4"/>
  <c r="J8577" i="4" l="1"/>
  <c r="I8577" i="4"/>
  <c r="G8579" i="4"/>
  <c r="H8578" i="4"/>
  <c r="F10734" i="4"/>
  <c r="J8578" i="4" l="1"/>
  <c r="I8578" i="4"/>
  <c r="G8580" i="4"/>
  <c r="H8579" i="4"/>
  <c r="F10735" i="4"/>
  <c r="J8579" i="4" l="1"/>
  <c r="I8579" i="4"/>
  <c r="G8581" i="4"/>
  <c r="H8580" i="4"/>
  <c r="F10736" i="4"/>
  <c r="J8580" i="4" l="1"/>
  <c r="I8580" i="4"/>
  <c r="G8582" i="4"/>
  <c r="H8581" i="4"/>
  <c r="F10737" i="4"/>
  <c r="J8581" i="4" l="1"/>
  <c r="I8581" i="4"/>
  <c r="G8583" i="4"/>
  <c r="H8582" i="4"/>
  <c r="F10738" i="4"/>
  <c r="J8582" i="4" l="1"/>
  <c r="I8582" i="4"/>
  <c r="G8584" i="4"/>
  <c r="H8583" i="4"/>
  <c r="F10739" i="4"/>
  <c r="J8583" i="4" l="1"/>
  <c r="I8583" i="4"/>
  <c r="G8585" i="4"/>
  <c r="H8584" i="4"/>
  <c r="F10740" i="4"/>
  <c r="J8584" i="4" l="1"/>
  <c r="I8584" i="4"/>
  <c r="G8586" i="4"/>
  <c r="H8585" i="4"/>
  <c r="F10741" i="4"/>
  <c r="J8585" i="4" l="1"/>
  <c r="I8585" i="4"/>
  <c r="G8587" i="4"/>
  <c r="H8586" i="4"/>
  <c r="F10742" i="4"/>
  <c r="J8586" i="4" l="1"/>
  <c r="I8586" i="4"/>
  <c r="G8588" i="4"/>
  <c r="H8587" i="4"/>
  <c r="F10743" i="4"/>
  <c r="J8587" i="4" l="1"/>
  <c r="I8587" i="4"/>
  <c r="G8589" i="4"/>
  <c r="H8588" i="4"/>
  <c r="F10744" i="4"/>
  <c r="J8588" i="4" l="1"/>
  <c r="I8588" i="4"/>
  <c r="G8590" i="4"/>
  <c r="H8589" i="4"/>
  <c r="F10745" i="4"/>
  <c r="J8589" i="4" l="1"/>
  <c r="I8589" i="4"/>
  <c r="G8591" i="4"/>
  <c r="H8590" i="4"/>
  <c r="F10746" i="4"/>
  <c r="J8590" i="4" l="1"/>
  <c r="I8590" i="4"/>
  <c r="G8592" i="4"/>
  <c r="H8591" i="4"/>
  <c r="F10747" i="4"/>
  <c r="J8591" i="4" l="1"/>
  <c r="I8591" i="4"/>
  <c r="G8593" i="4"/>
  <c r="H8592" i="4"/>
  <c r="F10748" i="4"/>
  <c r="J8592" i="4" l="1"/>
  <c r="I8592" i="4"/>
  <c r="G8594" i="4"/>
  <c r="H8593" i="4"/>
  <c r="F10749" i="4"/>
  <c r="J8593" i="4" l="1"/>
  <c r="I8593" i="4"/>
  <c r="G8595" i="4"/>
  <c r="H8594" i="4"/>
  <c r="F10750" i="4"/>
  <c r="J8594" i="4" l="1"/>
  <c r="I8594" i="4"/>
  <c r="G8596" i="4"/>
  <c r="H8595" i="4"/>
  <c r="F10751" i="4"/>
  <c r="J8595" i="4" l="1"/>
  <c r="I8595" i="4"/>
  <c r="G8597" i="4"/>
  <c r="H8596" i="4"/>
  <c r="F10752" i="4"/>
  <c r="J8596" i="4" l="1"/>
  <c r="I8596" i="4"/>
  <c r="G8598" i="4"/>
  <c r="H8597" i="4"/>
  <c r="F10753" i="4"/>
  <c r="J8597" i="4" l="1"/>
  <c r="I8597" i="4"/>
  <c r="G8599" i="4"/>
  <c r="H8598" i="4"/>
  <c r="F10754" i="4"/>
  <c r="J8598" i="4" l="1"/>
  <c r="I8598" i="4"/>
  <c r="G8600" i="4"/>
  <c r="H8599" i="4"/>
  <c r="F10755" i="4"/>
  <c r="J8599" i="4" l="1"/>
  <c r="I8599" i="4"/>
  <c r="G8601" i="4"/>
  <c r="H8600" i="4"/>
  <c r="F10756" i="4"/>
  <c r="J8600" i="4" l="1"/>
  <c r="I8600" i="4"/>
  <c r="G8602" i="4"/>
  <c r="H8601" i="4"/>
  <c r="F10757" i="4"/>
  <c r="J8601" i="4" l="1"/>
  <c r="I8601" i="4"/>
  <c r="G8603" i="4"/>
  <c r="H8602" i="4"/>
  <c r="F10758" i="4"/>
  <c r="J8602" i="4" l="1"/>
  <c r="I8602" i="4"/>
  <c r="G8604" i="4"/>
  <c r="H8603" i="4"/>
  <c r="F10759" i="4"/>
  <c r="J8603" i="4" l="1"/>
  <c r="I8603" i="4"/>
  <c r="G8605" i="4"/>
  <c r="H8604" i="4"/>
  <c r="F10760" i="4"/>
  <c r="J8604" i="4" l="1"/>
  <c r="I8604" i="4"/>
  <c r="G8606" i="4"/>
  <c r="H8605" i="4"/>
  <c r="F10761" i="4"/>
  <c r="J8605" i="4" l="1"/>
  <c r="I8605" i="4"/>
  <c r="G8607" i="4"/>
  <c r="H8606" i="4"/>
  <c r="F10762" i="4"/>
  <c r="J8606" i="4" l="1"/>
  <c r="I8606" i="4"/>
  <c r="G8608" i="4"/>
  <c r="H8607" i="4"/>
  <c r="F10763" i="4"/>
  <c r="J8607" i="4" l="1"/>
  <c r="I8607" i="4"/>
  <c r="G8609" i="4"/>
  <c r="H8608" i="4"/>
  <c r="F10764" i="4"/>
  <c r="J8608" i="4" l="1"/>
  <c r="I8608" i="4"/>
  <c r="G8610" i="4"/>
  <c r="H8609" i="4"/>
  <c r="F10765" i="4"/>
  <c r="J8609" i="4" l="1"/>
  <c r="I8609" i="4"/>
  <c r="G8611" i="4"/>
  <c r="H8610" i="4"/>
  <c r="F10766" i="4"/>
  <c r="J8610" i="4" l="1"/>
  <c r="I8610" i="4"/>
  <c r="G8612" i="4"/>
  <c r="H8611" i="4"/>
  <c r="F10767" i="4"/>
  <c r="J8611" i="4" l="1"/>
  <c r="I8611" i="4"/>
  <c r="G8613" i="4"/>
  <c r="H8612" i="4"/>
  <c r="F10768" i="4"/>
  <c r="J8612" i="4" l="1"/>
  <c r="I8612" i="4"/>
  <c r="G8614" i="4"/>
  <c r="H8613" i="4"/>
  <c r="F10769" i="4"/>
  <c r="J8613" i="4" l="1"/>
  <c r="I8613" i="4"/>
  <c r="G8615" i="4"/>
  <c r="H8614" i="4"/>
  <c r="F10770" i="4"/>
  <c r="J8614" i="4" l="1"/>
  <c r="I8614" i="4"/>
  <c r="G8616" i="4"/>
  <c r="H8615" i="4"/>
  <c r="F10771" i="4"/>
  <c r="J8615" i="4" l="1"/>
  <c r="I8615" i="4"/>
  <c r="G8617" i="4"/>
  <c r="H8616" i="4"/>
  <c r="F10772" i="4"/>
  <c r="J8616" i="4" l="1"/>
  <c r="I8616" i="4"/>
  <c r="G8618" i="4"/>
  <c r="H8617" i="4"/>
  <c r="F10773" i="4"/>
  <c r="J8617" i="4" l="1"/>
  <c r="I8617" i="4"/>
  <c r="G8619" i="4"/>
  <c r="H8618" i="4"/>
  <c r="F10774" i="4"/>
  <c r="J8618" i="4" l="1"/>
  <c r="I8618" i="4"/>
  <c r="G8620" i="4"/>
  <c r="H8619" i="4"/>
  <c r="F10775" i="4"/>
  <c r="J8619" i="4" l="1"/>
  <c r="I8619" i="4"/>
  <c r="G8621" i="4"/>
  <c r="H8620" i="4"/>
  <c r="F10776" i="4"/>
  <c r="J8620" i="4" l="1"/>
  <c r="I8620" i="4"/>
  <c r="G8622" i="4"/>
  <c r="H8621" i="4"/>
  <c r="F10777" i="4"/>
  <c r="J8621" i="4" l="1"/>
  <c r="I8621" i="4"/>
  <c r="G8623" i="4"/>
  <c r="H8622" i="4"/>
  <c r="F10778" i="4"/>
  <c r="J8622" i="4" l="1"/>
  <c r="I8622" i="4"/>
  <c r="G8624" i="4"/>
  <c r="H8623" i="4"/>
  <c r="F10779" i="4"/>
  <c r="J8623" i="4" l="1"/>
  <c r="I8623" i="4"/>
  <c r="G8625" i="4"/>
  <c r="H8624" i="4"/>
  <c r="F10780" i="4"/>
  <c r="J8624" i="4" l="1"/>
  <c r="I8624" i="4"/>
  <c r="G8626" i="4"/>
  <c r="H8625" i="4"/>
  <c r="F10781" i="4"/>
  <c r="J8625" i="4" l="1"/>
  <c r="I8625" i="4"/>
  <c r="G8627" i="4"/>
  <c r="H8626" i="4"/>
  <c r="F10782" i="4"/>
  <c r="J8626" i="4" l="1"/>
  <c r="I8626" i="4"/>
  <c r="G8628" i="4"/>
  <c r="H8627" i="4"/>
  <c r="F10783" i="4"/>
  <c r="J8627" i="4" l="1"/>
  <c r="I8627" i="4"/>
  <c r="G8629" i="4"/>
  <c r="H8628" i="4"/>
  <c r="F10784" i="4"/>
  <c r="J8628" i="4" l="1"/>
  <c r="I8628" i="4"/>
  <c r="G8630" i="4"/>
  <c r="H8629" i="4"/>
  <c r="F10785" i="4"/>
  <c r="J8629" i="4" l="1"/>
  <c r="I8629" i="4"/>
  <c r="G8631" i="4"/>
  <c r="H8630" i="4"/>
  <c r="F10786" i="4"/>
  <c r="J8630" i="4" l="1"/>
  <c r="I8630" i="4"/>
  <c r="G8632" i="4"/>
  <c r="H8631" i="4"/>
  <c r="F10787" i="4"/>
  <c r="J8631" i="4" l="1"/>
  <c r="I8631" i="4"/>
  <c r="G8633" i="4"/>
  <c r="H8632" i="4"/>
  <c r="F10788" i="4"/>
  <c r="J8632" i="4" l="1"/>
  <c r="I8632" i="4"/>
  <c r="G8634" i="4"/>
  <c r="H8633" i="4"/>
  <c r="F10789" i="4"/>
  <c r="J8633" i="4" l="1"/>
  <c r="I8633" i="4"/>
  <c r="G8635" i="4"/>
  <c r="H8634" i="4"/>
  <c r="F10790" i="4"/>
  <c r="J8634" i="4" l="1"/>
  <c r="I8634" i="4"/>
  <c r="G8636" i="4"/>
  <c r="H8635" i="4"/>
  <c r="F10791" i="4"/>
  <c r="J8635" i="4" l="1"/>
  <c r="I8635" i="4"/>
  <c r="G8637" i="4"/>
  <c r="H8636" i="4"/>
  <c r="F10792" i="4"/>
  <c r="J8636" i="4" l="1"/>
  <c r="I8636" i="4"/>
  <c r="G8638" i="4"/>
  <c r="H8637" i="4"/>
  <c r="F10793" i="4"/>
  <c r="J8637" i="4" l="1"/>
  <c r="I8637" i="4"/>
  <c r="G8639" i="4"/>
  <c r="H8638" i="4"/>
  <c r="F10794" i="4"/>
  <c r="J8638" i="4" l="1"/>
  <c r="I8638" i="4"/>
  <c r="G8640" i="4"/>
  <c r="H8639" i="4"/>
  <c r="F10795" i="4"/>
  <c r="J8639" i="4" l="1"/>
  <c r="I8639" i="4"/>
  <c r="G8641" i="4"/>
  <c r="H8640" i="4"/>
  <c r="F10796" i="4"/>
  <c r="J8640" i="4" l="1"/>
  <c r="I8640" i="4"/>
  <c r="G8642" i="4"/>
  <c r="H8641" i="4"/>
  <c r="F10797" i="4"/>
  <c r="J8641" i="4" l="1"/>
  <c r="I8641" i="4"/>
  <c r="G8643" i="4"/>
  <c r="H8642" i="4"/>
  <c r="F10798" i="4"/>
  <c r="J8642" i="4" l="1"/>
  <c r="I8642" i="4"/>
  <c r="G8644" i="4"/>
  <c r="H8643" i="4"/>
  <c r="F10799" i="4"/>
  <c r="J8643" i="4" l="1"/>
  <c r="I8643" i="4"/>
  <c r="G8645" i="4"/>
  <c r="H8644" i="4"/>
  <c r="F10800" i="4"/>
  <c r="J8644" i="4" l="1"/>
  <c r="I8644" i="4"/>
  <c r="G8646" i="4"/>
  <c r="H8645" i="4"/>
  <c r="F10801" i="4"/>
  <c r="J8645" i="4" l="1"/>
  <c r="I8645" i="4"/>
  <c r="G8647" i="4"/>
  <c r="H8646" i="4"/>
  <c r="F10802" i="4"/>
  <c r="J8646" i="4" l="1"/>
  <c r="I8646" i="4"/>
  <c r="G8648" i="4"/>
  <c r="H8647" i="4"/>
  <c r="F10803" i="4"/>
  <c r="J8647" i="4" l="1"/>
  <c r="I8647" i="4"/>
  <c r="G8649" i="4"/>
  <c r="H8648" i="4"/>
  <c r="F10804" i="4"/>
  <c r="J8648" i="4" l="1"/>
  <c r="I8648" i="4"/>
  <c r="G8650" i="4"/>
  <c r="H8649" i="4"/>
  <c r="F10805" i="4"/>
  <c r="J8649" i="4" l="1"/>
  <c r="I8649" i="4"/>
  <c r="G8651" i="4"/>
  <c r="H8650" i="4"/>
  <c r="F10806" i="4"/>
  <c r="J8650" i="4" l="1"/>
  <c r="I8650" i="4"/>
  <c r="G8652" i="4"/>
  <c r="H8651" i="4"/>
  <c r="F10807" i="4"/>
  <c r="J8651" i="4" l="1"/>
  <c r="I8651" i="4"/>
  <c r="G8653" i="4"/>
  <c r="H8652" i="4"/>
  <c r="F10808" i="4"/>
  <c r="J8652" i="4" l="1"/>
  <c r="I8652" i="4"/>
  <c r="G8654" i="4"/>
  <c r="H8653" i="4"/>
  <c r="F10809" i="4"/>
  <c r="J8653" i="4" l="1"/>
  <c r="I8653" i="4"/>
  <c r="G8655" i="4"/>
  <c r="H8654" i="4"/>
  <c r="F10810" i="4"/>
  <c r="J8654" i="4" l="1"/>
  <c r="I8654" i="4"/>
  <c r="G8656" i="4"/>
  <c r="H8655" i="4"/>
  <c r="F10811" i="4"/>
  <c r="J8655" i="4" l="1"/>
  <c r="I8655" i="4"/>
  <c r="G8657" i="4"/>
  <c r="H8656" i="4"/>
  <c r="F10812" i="4"/>
  <c r="J8656" i="4" l="1"/>
  <c r="I8656" i="4"/>
  <c r="G8658" i="4"/>
  <c r="H8657" i="4"/>
  <c r="F10813" i="4"/>
  <c r="J8657" i="4" l="1"/>
  <c r="I8657" i="4"/>
  <c r="G8659" i="4"/>
  <c r="H8658" i="4"/>
  <c r="F10814" i="4"/>
  <c r="J8658" i="4" l="1"/>
  <c r="I8658" i="4"/>
  <c r="G8660" i="4"/>
  <c r="H8659" i="4"/>
  <c r="F10815" i="4"/>
  <c r="J8659" i="4" l="1"/>
  <c r="I8659" i="4"/>
  <c r="G8661" i="4"/>
  <c r="H8660" i="4"/>
  <c r="F10816" i="4"/>
  <c r="J8660" i="4" l="1"/>
  <c r="I8660" i="4"/>
  <c r="G8662" i="4"/>
  <c r="H8661" i="4"/>
  <c r="F10817" i="4"/>
  <c r="J8661" i="4" l="1"/>
  <c r="I8661" i="4"/>
  <c r="G8663" i="4"/>
  <c r="H8662" i="4"/>
  <c r="F10818" i="4"/>
  <c r="J8662" i="4" l="1"/>
  <c r="I8662" i="4"/>
  <c r="G8664" i="4"/>
  <c r="H8663" i="4"/>
  <c r="F10819" i="4"/>
  <c r="J8663" i="4" l="1"/>
  <c r="I8663" i="4"/>
  <c r="G8665" i="4"/>
  <c r="H8664" i="4"/>
  <c r="F10820" i="4"/>
  <c r="J8664" i="4" l="1"/>
  <c r="I8664" i="4"/>
  <c r="G8666" i="4"/>
  <c r="H8665" i="4"/>
  <c r="F10821" i="4"/>
  <c r="J8665" i="4" l="1"/>
  <c r="I8665" i="4"/>
  <c r="G8667" i="4"/>
  <c r="H8666" i="4"/>
  <c r="F10822" i="4"/>
  <c r="J8666" i="4" l="1"/>
  <c r="I8666" i="4"/>
  <c r="G8668" i="4"/>
  <c r="H8667" i="4"/>
  <c r="F10823" i="4"/>
  <c r="J8667" i="4" l="1"/>
  <c r="I8667" i="4"/>
  <c r="G8669" i="4"/>
  <c r="H8668" i="4"/>
  <c r="F10824" i="4"/>
  <c r="J8668" i="4" l="1"/>
  <c r="I8668" i="4"/>
  <c r="G8670" i="4"/>
  <c r="H8669" i="4"/>
  <c r="F10825" i="4"/>
  <c r="J8669" i="4" l="1"/>
  <c r="I8669" i="4"/>
  <c r="G8671" i="4"/>
  <c r="H8670" i="4"/>
  <c r="F10826" i="4"/>
  <c r="J8670" i="4" l="1"/>
  <c r="I8670" i="4"/>
  <c r="G8672" i="4"/>
  <c r="H8671" i="4"/>
  <c r="F10827" i="4"/>
  <c r="J8671" i="4" l="1"/>
  <c r="I8671" i="4"/>
  <c r="G8673" i="4"/>
  <c r="H8672" i="4"/>
  <c r="F10828" i="4"/>
  <c r="J8672" i="4" l="1"/>
  <c r="I8672" i="4"/>
  <c r="G8674" i="4"/>
  <c r="H8673" i="4"/>
  <c r="F10829" i="4"/>
  <c r="J8673" i="4" l="1"/>
  <c r="I8673" i="4"/>
  <c r="G8675" i="4"/>
  <c r="H8674" i="4"/>
  <c r="F10830" i="4"/>
  <c r="J8674" i="4" l="1"/>
  <c r="I8674" i="4"/>
  <c r="G8676" i="4"/>
  <c r="H8675" i="4"/>
  <c r="F10831" i="4"/>
  <c r="J8675" i="4" l="1"/>
  <c r="I8675" i="4"/>
  <c r="G8677" i="4"/>
  <c r="H8676" i="4"/>
  <c r="F10832" i="4"/>
  <c r="J8676" i="4" l="1"/>
  <c r="I8676" i="4"/>
  <c r="G8678" i="4"/>
  <c r="H8677" i="4"/>
  <c r="F10833" i="4"/>
  <c r="J8677" i="4" l="1"/>
  <c r="I8677" i="4"/>
  <c r="G8679" i="4"/>
  <c r="H8678" i="4"/>
  <c r="F10834" i="4"/>
  <c r="J8678" i="4" l="1"/>
  <c r="I8678" i="4"/>
  <c r="G8680" i="4"/>
  <c r="H8679" i="4"/>
  <c r="F10835" i="4"/>
  <c r="J8679" i="4" l="1"/>
  <c r="I8679" i="4"/>
  <c r="G8681" i="4"/>
  <c r="H8680" i="4"/>
  <c r="F10836" i="4"/>
  <c r="J8680" i="4" l="1"/>
  <c r="I8680" i="4"/>
  <c r="G8682" i="4"/>
  <c r="H8681" i="4"/>
  <c r="F10837" i="4"/>
  <c r="J8681" i="4" l="1"/>
  <c r="I8681" i="4"/>
  <c r="G8683" i="4"/>
  <c r="H8682" i="4"/>
  <c r="F10838" i="4"/>
  <c r="J8682" i="4" l="1"/>
  <c r="I8682" i="4"/>
  <c r="G8684" i="4"/>
  <c r="H8683" i="4"/>
  <c r="F10839" i="4"/>
  <c r="J8683" i="4" l="1"/>
  <c r="I8683" i="4"/>
  <c r="G8685" i="4"/>
  <c r="H8684" i="4"/>
  <c r="F10840" i="4"/>
  <c r="J8684" i="4" l="1"/>
  <c r="I8684" i="4"/>
  <c r="G8686" i="4"/>
  <c r="H8685" i="4"/>
  <c r="F10841" i="4"/>
  <c r="J8685" i="4" l="1"/>
  <c r="I8685" i="4"/>
  <c r="G8687" i="4"/>
  <c r="H8686" i="4"/>
  <c r="F10842" i="4"/>
  <c r="J8686" i="4" l="1"/>
  <c r="I8686" i="4"/>
  <c r="G8688" i="4"/>
  <c r="H8687" i="4"/>
  <c r="F10843" i="4"/>
  <c r="J8687" i="4" l="1"/>
  <c r="I8687" i="4"/>
  <c r="G8689" i="4"/>
  <c r="H8688" i="4"/>
  <c r="F10844" i="4"/>
  <c r="J8688" i="4" l="1"/>
  <c r="I8688" i="4"/>
  <c r="G8690" i="4"/>
  <c r="H8689" i="4"/>
  <c r="F10845" i="4"/>
  <c r="J8689" i="4" l="1"/>
  <c r="I8689" i="4"/>
  <c r="G8691" i="4"/>
  <c r="H8690" i="4"/>
  <c r="F10846" i="4"/>
  <c r="J8690" i="4" l="1"/>
  <c r="I8690" i="4"/>
  <c r="G8692" i="4"/>
  <c r="H8691" i="4"/>
  <c r="F10847" i="4"/>
  <c r="J8691" i="4" l="1"/>
  <c r="I8691" i="4"/>
  <c r="G8693" i="4"/>
  <c r="H8692" i="4"/>
  <c r="F10848" i="4"/>
  <c r="J8692" i="4" l="1"/>
  <c r="I8692" i="4"/>
  <c r="G8694" i="4"/>
  <c r="H8693" i="4"/>
  <c r="F10849" i="4"/>
  <c r="J8693" i="4" l="1"/>
  <c r="I8693" i="4"/>
  <c r="G8695" i="4"/>
  <c r="H8694" i="4"/>
  <c r="F10850" i="4"/>
  <c r="J8694" i="4" l="1"/>
  <c r="I8694" i="4"/>
  <c r="G8696" i="4"/>
  <c r="H8695" i="4"/>
  <c r="F10851" i="4"/>
  <c r="J8695" i="4" l="1"/>
  <c r="I8695" i="4"/>
  <c r="G8697" i="4"/>
  <c r="H8696" i="4"/>
  <c r="F10852" i="4"/>
  <c r="J8696" i="4" l="1"/>
  <c r="I8696" i="4"/>
  <c r="G8698" i="4"/>
  <c r="H8697" i="4"/>
  <c r="F10853" i="4"/>
  <c r="J8697" i="4" l="1"/>
  <c r="I8697" i="4"/>
  <c r="G8699" i="4"/>
  <c r="H8698" i="4"/>
  <c r="F10854" i="4"/>
  <c r="J8698" i="4" l="1"/>
  <c r="I8698" i="4"/>
  <c r="G8700" i="4"/>
  <c r="H8699" i="4"/>
  <c r="F10855" i="4"/>
  <c r="J8699" i="4" l="1"/>
  <c r="I8699" i="4"/>
  <c r="G8701" i="4"/>
  <c r="H8700" i="4"/>
  <c r="F10856" i="4"/>
  <c r="J8700" i="4" l="1"/>
  <c r="I8700" i="4"/>
  <c r="G8702" i="4"/>
  <c r="H8701" i="4"/>
  <c r="F10857" i="4"/>
  <c r="J8701" i="4" l="1"/>
  <c r="I8701" i="4"/>
  <c r="G8703" i="4"/>
  <c r="H8702" i="4"/>
  <c r="F10858" i="4"/>
  <c r="J8702" i="4" l="1"/>
  <c r="I8702" i="4"/>
  <c r="G8704" i="4"/>
  <c r="H8703" i="4"/>
  <c r="F10859" i="4"/>
  <c r="J8703" i="4" l="1"/>
  <c r="I8703" i="4"/>
  <c r="G8705" i="4"/>
  <c r="H8704" i="4"/>
  <c r="F10860" i="4"/>
  <c r="J8704" i="4" l="1"/>
  <c r="I8704" i="4"/>
  <c r="G8706" i="4"/>
  <c r="H8705" i="4"/>
  <c r="F10861" i="4"/>
  <c r="J8705" i="4" l="1"/>
  <c r="I8705" i="4"/>
  <c r="G8707" i="4"/>
  <c r="H8706" i="4"/>
  <c r="F10862" i="4"/>
  <c r="J8706" i="4" l="1"/>
  <c r="I8706" i="4"/>
  <c r="G8708" i="4"/>
  <c r="H8707" i="4"/>
  <c r="F10863" i="4"/>
  <c r="J8707" i="4" l="1"/>
  <c r="I8707" i="4"/>
  <c r="G8709" i="4"/>
  <c r="H8708" i="4"/>
  <c r="F10864" i="4"/>
  <c r="J8708" i="4" l="1"/>
  <c r="I8708" i="4"/>
  <c r="G8710" i="4"/>
  <c r="H8709" i="4"/>
  <c r="F10865" i="4"/>
  <c r="J8709" i="4" l="1"/>
  <c r="I8709" i="4"/>
  <c r="G8711" i="4"/>
  <c r="H8710" i="4"/>
  <c r="F10866" i="4"/>
  <c r="J8710" i="4" l="1"/>
  <c r="I8710" i="4"/>
  <c r="G8712" i="4"/>
  <c r="H8711" i="4"/>
  <c r="F10867" i="4"/>
  <c r="J8711" i="4" l="1"/>
  <c r="I8711" i="4"/>
  <c r="G8713" i="4"/>
  <c r="H8712" i="4"/>
  <c r="F10868" i="4"/>
  <c r="J8712" i="4" l="1"/>
  <c r="I8712" i="4"/>
  <c r="G8714" i="4"/>
  <c r="H8713" i="4"/>
  <c r="F10869" i="4"/>
  <c r="J8713" i="4" l="1"/>
  <c r="I8713" i="4"/>
  <c r="G8715" i="4"/>
  <c r="H8714" i="4"/>
  <c r="F10870" i="4"/>
  <c r="J8714" i="4" l="1"/>
  <c r="I8714" i="4"/>
  <c r="G8716" i="4"/>
  <c r="H8715" i="4"/>
  <c r="F10871" i="4"/>
  <c r="J8715" i="4" l="1"/>
  <c r="I8715" i="4"/>
  <c r="G8717" i="4"/>
  <c r="H8716" i="4"/>
  <c r="F10872" i="4"/>
  <c r="J8716" i="4" l="1"/>
  <c r="I8716" i="4"/>
  <c r="G8718" i="4"/>
  <c r="H8717" i="4"/>
  <c r="F10873" i="4"/>
  <c r="J8717" i="4" l="1"/>
  <c r="I8717" i="4"/>
  <c r="G8719" i="4"/>
  <c r="H8718" i="4"/>
  <c r="F10874" i="4"/>
  <c r="J8718" i="4" l="1"/>
  <c r="I8718" i="4"/>
  <c r="G8720" i="4"/>
  <c r="H8719" i="4"/>
  <c r="F10875" i="4"/>
  <c r="J8719" i="4" l="1"/>
  <c r="I8719" i="4"/>
  <c r="G8721" i="4"/>
  <c r="H8720" i="4"/>
  <c r="F10876" i="4"/>
  <c r="J8720" i="4" l="1"/>
  <c r="I8720" i="4"/>
  <c r="G8722" i="4"/>
  <c r="H8721" i="4"/>
  <c r="F10877" i="4"/>
  <c r="J8721" i="4" l="1"/>
  <c r="I8721" i="4"/>
  <c r="G8723" i="4"/>
  <c r="H8722" i="4"/>
  <c r="F10878" i="4"/>
  <c r="J8722" i="4" l="1"/>
  <c r="I8722" i="4"/>
  <c r="G8724" i="4"/>
  <c r="H8723" i="4"/>
  <c r="F10879" i="4"/>
  <c r="J8723" i="4" l="1"/>
  <c r="I8723" i="4"/>
  <c r="G8725" i="4"/>
  <c r="H8724" i="4"/>
  <c r="F10880" i="4"/>
  <c r="J8724" i="4" l="1"/>
  <c r="I8724" i="4"/>
  <c r="G8726" i="4"/>
  <c r="H8725" i="4"/>
  <c r="F10881" i="4"/>
  <c r="J8725" i="4" l="1"/>
  <c r="I8725" i="4"/>
  <c r="G8727" i="4"/>
  <c r="H8726" i="4"/>
  <c r="F10882" i="4"/>
  <c r="J8726" i="4" l="1"/>
  <c r="I8726" i="4"/>
  <c r="G8728" i="4"/>
  <c r="H8727" i="4"/>
  <c r="F10883" i="4"/>
  <c r="J8727" i="4" l="1"/>
  <c r="I8727" i="4"/>
  <c r="G8729" i="4"/>
  <c r="H8728" i="4"/>
  <c r="F10884" i="4"/>
  <c r="J8728" i="4" l="1"/>
  <c r="I8728" i="4"/>
  <c r="G8730" i="4"/>
  <c r="H8729" i="4"/>
  <c r="F10885" i="4"/>
  <c r="J8729" i="4" l="1"/>
  <c r="I8729" i="4"/>
  <c r="G8731" i="4"/>
  <c r="H8730" i="4"/>
  <c r="F10886" i="4"/>
  <c r="J8730" i="4" l="1"/>
  <c r="I8730" i="4"/>
  <c r="G8732" i="4"/>
  <c r="H8731" i="4"/>
  <c r="F10887" i="4"/>
  <c r="J8731" i="4" l="1"/>
  <c r="I8731" i="4"/>
  <c r="G8733" i="4"/>
  <c r="H8732" i="4"/>
  <c r="F10888" i="4"/>
  <c r="J8732" i="4" l="1"/>
  <c r="I8732" i="4"/>
  <c r="G8734" i="4"/>
  <c r="H8733" i="4"/>
  <c r="F10889" i="4"/>
  <c r="J8733" i="4" l="1"/>
  <c r="I8733" i="4"/>
  <c r="G8735" i="4"/>
  <c r="H8734" i="4"/>
  <c r="F10890" i="4"/>
  <c r="J8734" i="4" l="1"/>
  <c r="I8734" i="4"/>
  <c r="G8736" i="4"/>
  <c r="H8735" i="4"/>
  <c r="F10891" i="4"/>
  <c r="J8735" i="4" l="1"/>
  <c r="I8735" i="4"/>
  <c r="G8737" i="4"/>
  <c r="H8736" i="4"/>
  <c r="F10892" i="4"/>
  <c r="J8736" i="4" l="1"/>
  <c r="I8736" i="4"/>
  <c r="G8738" i="4"/>
  <c r="H8737" i="4"/>
  <c r="F10893" i="4"/>
  <c r="J8737" i="4" l="1"/>
  <c r="I8737" i="4"/>
  <c r="G8739" i="4"/>
  <c r="H8738" i="4"/>
  <c r="F10894" i="4"/>
  <c r="J8738" i="4" l="1"/>
  <c r="I8738" i="4"/>
  <c r="G8740" i="4"/>
  <c r="H8739" i="4"/>
  <c r="F10895" i="4"/>
  <c r="J8739" i="4" l="1"/>
  <c r="I8739" i="4"/>
  <c r="G8741" i="4"/>
  <c r="H8740" i="4"/>
  <c r="F10896" i="4"/>
  <c r="J8740" i="4" l="1"/>
  <c r="I8740" i="4"/>
  <c r="G8742" i="4"/>
  <c r="H8741" i="4"/>
  <c r="F10897" i="4"/>
  <c r="J8741" i="4" l="1"/>
  <c r="I8741" i="4"/>
  <c r="G8743" i="4"/>
  <c r="H8742" i="4"/>
  <c r="F10898" i="4"/>
  <c r="J8742" i="4" l="1"/>
  <c r="I8742" i="4"/>
  <c r="G8744" i="4"/>
  <c r="H8743" i="4"/>
  <c r="F10899" i="4"/>
  <c r="J8743" i="4" l="1"/>
  <c r="I8743" i="4"/>
  <c r="G8745" i="4"/>
  <c r="H8744" i="4"/>
  <c r="F10900" i="4"/>
  <c r="J8744" i="4" l="1"/>
  <c r="I8744" i="4"/>
  <c r="G8746" i="4"/>
  <c r="H8745" i="4"/>
  <c r="F10901" i="4"/>
  <c r="J8745" i="4" l="1"/>
  <c r="I8745" i="4"/>
  <c r="G8747" i="4"/>
  <c r="H8746" i="4"/>
  <c r="F10902" i="4"/>
  <c r="J8746" i="4" l="1"/>
  <c r="I8746" i="4"/>
  <c r="G8748" i="4"/>
  <c r="H8747" i="4"/>
  <c r="F10903" i="4"/>
  <c r="J8747" i="4" l="1"/>
  <c r="I8747" i="4"/>
  <c r="G8749" i="4"/>
  <c r="H8748" i="4"/>
  <c r="F10904" i="4"/>
  <c r="J8748" i="4" l="1"/>
  <c r="I8748" i="4"/>
  <c r="G8750" i="4"/>
  <c r="H8749" i="4"/>
  <c r="F10905" i="4"/>
  <c r="J8749" i="4" l="1"/>
  <c r="I8749" i="4"/>
  <c r="G8751" i="4"/>
  <c r="H8750" i="4"/>
  <c r="F10906" i="4"/>
  <c r="J8750" i="4" l="1"/>
  <c r="I8750" i="4"/>
  <c r="G8752" i="4"/>
  <c r="H8751" i="4"/>
  <c r="F10907" i="4"/>
  <c r="J8751" i="4" l="1"/>
  <c r="I8751" i="4"/>
  <c r="G8753" i="4"/>
  <c r="H8752" i="4"/>
  <c r="F10908" i="4"/>
  <c r="J8752" i="4" l="1"/>
  <c r="I8752" i="4"/>
  <c r="G8754" i="4"/>
  <c r="H8753" i="4"/>
  <c r="F10909" i="4"/>
  <c r="J8753" i="4" l="1"/>
  <c r="I8753" i="4"/>
  <c r="G8755" i="4"/>
  <c r="H8754" i="4"/>
  <c r="F10910" i="4"/>
  <c r="J8754" i="4" l="1"/>
  <c r="I8754" i="4"/>
  <c r="G8756" i="4"/>
  <c r="H8755" i="4"/>
  <c r="F10911" i="4"/>
  <c r="J8755" i="4" l="1"/>
  <c r="I8755" i="4"/>
  <c r="G8757" i="4"/>
  <c r="H8756" i="4"/>
  <c r="F10912" i="4"/>
  <c r="J8756" i="4" l="1"/>
  <c r="I8756" i="4"/>
  <c r="G8758" i="4"/>
  <c r="H8757" i="4"/>
  <c r="F10913" i="4"/>
  <c r="J8757" i="4" l="1"/>
  <c r="I8757" i="4"/>
  <c r="G8759" i="4"/>
  <c r="H8758" i="4"/>
  <c r="F10914" i="4"/>
  <c r="J8758" i="4" l="1"/>
  <c r="I8758" i="4"/>
  <c r="G8760" i="4"/>
  <c r="H8759" i="4"/>
  <c r="F10915" i="4"/>
  <c r="J8759" i="4" l="1"/>
  <c r="I8759" i="4"/>
  <c r="G8761" i="4"/>
  <c r="H8760" i="4"/>
  <c r="F10916" i="4"/>
  <c r="J8760" i="4" l="1"/>
  <c r="I8760" i="4"/>
  <c r="G8762" i="4"/>
  <c r="H8761" i="4"/>
  <c r="F10917" i="4"/>
  <c r="J8761" i="4" l="1"/>
  <c r="I8761" i="4"/>
  <c r="G8763" i="4"/>
  <c r="H8762" i="4"/>
  <c r="F10918" i="4"/>
  <c r="J8762" i="4" l="1"/>
  <c r="I8762" i="4"/>
  <c r="G8764" i="4"/>
  <c r="H8763" i="4"/>
  <c r="F10919" i="4"/>
  <c r="J8763" i="4" l="1"/>
  <c r="I8763" i="4"/>
  <c r="G8765" i="4"/>
  <c r="H8764" i="4"/>
  <c r="F10920" i="4"/>
  <c r="J8764" i="4" l="1"/>
  <c r="I8764" i="4"/>
  <c r="G8766" i="4"/>
  <c r="H8765" i="4"/>
  <c r="F10921" i="4"/>
  <c r="J8765" i="4" l="1"/>
  <c r="I8765" i="4"/>
  <c r="G8767" i="4"/>
  <c r="H8766" i="4"/>
  <c r="F10922" i="4"/>
  <c r="J8766" i="4" l="1"/>
  <c r="I8766" i="4"/>
  <c r="G8768" i="4"/>
  <c r="H8767" i="4"/>
  <c r="F10923" i="4"/>
  <c r="J8767" i="4" l="1"/>
  <c r="I8767" i="4"/>
  <c r="G8769" i="4"/>
  <c r="H8768" i="4"/>
  <c r="F10924" i="4"/>
  <c r="J8768" i="4" l="1"/>
  <c r="I8768" i="4"/>
  <c r="G8770" i="4"/>
  <c r="H8769" i="4"/>
  <c r="F10925" i="4"/>
  <c r="J8769" i="4" l="1"/>
  <c r="I8769" i="4"/>
  <c r="G8771" i="4"/>
  <c r="H8770" i="4"/>
  <c r="F10926" i="4"/>
  <c r="J8770" i="4" l="1"/>
  <c r="I8770" i="4"/>
  <c r="G8772" i="4"/>
  <c r="H8771" i="4"/>
  <c r="F10927" i="4"/>
  <c r="J8771" i="4" l="1"/>
  <c r="I8771" i="4"/>
  <c r="G8773" i="4"/>
  <c r="H8772" i="4"/>
  <c r="F10928" i="4"/>
  <c r="J8772" i="4" l="1"/>
  <c r="I8772" i="4"/>
  <c r="G8774" i="4"/>
  <c r="H8773" i="4"/>
  <c r="F10929" i="4"/>
  <c r="J8773" i="4" l="1"/>
  <c r="I8773" i="4"/>
  <c r="G8775" i="4"/>
  <c r="H8774" i="4"/>
  <c r="F10930" i="4"/>
  <c r="J8774" i="4" l="1"/>
  <c r="I8774" i="4"/>
  <c r="G8776" i="4"/>
  <c r="H8775" i="4"/>
  <c r="F10931" i="4"/>
  <c r="J8775" i="4" l="1"/>
  <c r="I8775" i="4"/>
  <c r="G8777" i="4"/>
  <c r="H8776" i="4"/>
  <c r="F10932" i="4"/>
  <c r="J8776" i="4" l="1"/>
  <c r="I8776" i="4"/>
  <c r="G8778" i="4"/>
  <c r="H8777" i="4"/>
  <c r="F10933" i="4"/>
  <c r="J8777" i="4" l="1"/>
  <c r="I8777" i="4"/>
  <c r="G8779" i="4"/>
  <c r="H8778" i="4"/>
  <c r="F10934" i="4"/>
  <c r="J8778" i="4" l="1"/>
  <c r="I8778" i="4"/>
  <c r="G8780" i="4"/>
  <c r="H8779" i="4"/>
  <c r="F10935" i="4"/>
  <c r="J8779" i="4" l="1"/>
  <c r="I8779" i="4"/>
  <c r="G8781" i="4"/>
  <c r="H8780" i="4"/>
  <c r="F10936" i="4"/>
  <c r="J8780" i="4" l="1"/>
  <c r="I8780" i="4"/>
  <c r="G8782" i="4"/>
  <c r="H8781" i="4"/>
  <c r="F10937" i="4"/>
  <c r="J8781" i="4" l="1"/>
  <c r="I8781" i="4"/>
  <c r="G8783" i="4"/>
  <c r="H8782" i="4"/>
  <c r="F10938" i="4"/>
  <c r="J8782" i="4" l="1"/>
  <c r="I8782" i="4"/>
  <c r="G8784" i="4"/>
  <c r="H8783" i="4"/>
  <c r="F10939" i="4"/>
  <c r="J8783" i="4" l="1"/>
  <c r="I8783" i="4"/>
  <c r="G8785" i="4"/>
  <c r="H8784" i="4"/>
  <c r="F10940" i="4"/>
  <c r="J8784" i="4" l="1"/>
  <c r="I8784" i="4"/>
  <c r="G8786" i="4"/>
  <c r="H8785" i="4"/>
  <c r="F10941" i="4"/>
  <c r="J8785" i="4" l="1"/>
  <c r="I8785" i="4"/>
  <c r="G8787" i="4"/>
  <c r="H8786" i="4"/>
  <c r="F10942" i="4"/>
  <c r="J8786" i="4" l="1"/>
  <c r="I8786" i="4"/>
  <c r="G8788" i="4"/>
  <c r="H8787" i="4"/>
  <c r="F10943" i="4"/>
  <c r="J8787" i="4" l="1"/>
  <c r="I8787" i="4"/>
  <c r="G8789" i="4"/>
  <c r="H8788" i="4"/>
  <c r="F10944" i="4"/>
  <c r="J8788" i="4" l="1"/>
  <c r="I8788" i="4"/>
  <c r="G8790" i="4"/>
  <c r="H8789" i="4"/>
  <c r="F10945" i="4"/>
  <c r="J8789" i="4" l="1"/>
  <c r="I8789" i="4"/>
  <c r="G8791" i="4"/>
  <c r="H8790" i="4"/>
  <c r="F10946" i="4"/>
  <c r="J8790" i="4" l="1"/>
  <c r="I8790" i="4"/>
  <c r="G8792" i="4"/>
  <c r="H8791" i="4"/>
  <c r="F10947" i="4"/>
  <c r="J8791" i="4" l="1"/>
  <c r="I8791" i="4"/>
  <c r="G8793" i="4"/>
  <c r="H8792" i="4"/>
  <c r="F10948" i="4"/>
  <c r="J8792" i="4" l="1"/>
  <c r="I8792" i="4"/>
  <c r="G8794" i="4"/>
  <c r="H8793" i="4"/>
  <c r="F10949" i="4"/>
  <c r="J8793" i="4" l="1"/>
  <c r="I8793" i="4"/>
  <c r="G8795" i="4"/>
  <c r="H8794" i="4"/>
  <c r="F10950" i="4"/>
  <c r="J8794" i="4" l="1"/>
  <c r="I8794" i="4"/>
  <c r="G8796" i="4"/>
  <c r="H8795" i="4"/>
  <c r="F10951" i="4"/>
  <c r="J8795" i="4" l="1"/>
  <c r="I8795" i="4"/>
  <c r="G8797" i="4"/>
  <c r="H8796" i="4"/>
  <c r="F10952" i="4"/>
  <c r="J8796" i="4" l="1"/>
  <c r="I8796" i="4"/>
  <c r="G8798" i="4"/>
  <c r="H8797" i="4"/>
  <c r="F10953" i="4"/>
  <c r="J8797" i="4" l="1"/>
  <c r="I8797" i="4"/>
  <c r="G8799" i="4"/>
  <c r="H8798" i="4"/>
  <c r="F10954" i="4"/>
  <c r="J8798" i="4" l="1"/>
  <c r="I8798" i="4"/>
  <c r="G8800" i="4"/>
  <c r="H8799" i="4"/>
  <c r="F10955" i="4"/>
  <c r="J8799" i="4" l="1"/>
  <c r="I8799" i="4"/>
  <c r="G8801" i="4"/>
  <c r="H8800" i="4"/>
  <c r="F10956" i="4"/>
  <c r="J8800" i="4" l="1"/>
  <c r="I8800" i="4"/>
  <c r="G8802" i="4"/>
  <c r="H8801" i="4"/>
  <c r="F10957" i="4"/>
  <c r="J8801" i="4" l="1"/>
  <c r="I8801" i="4"/>
  <c r="G8803" i="4"/>
  <c r="H8802" i="4"/>
  <c r="F10958" i="4"/>
  <c r="J8802" i="4" l="1"/>
  <c r="I8802" i="4"/>
  <c r="G8804" i="4"/>
  <c r="H8803" i="4"/>
  <c r="F10959" i="4"/>
  <c r="J8803" i="4" l="1"/>
  <c r="I8803" i="4"/>
  <c r="G8805" i="4"/>
  <c r="H8804" i="4"/>
  <c r="F10960" i="4"/>
  <c r="J8804" i="4" l="1"/>
  <c r="I8804" i="4"/>
  <c r="G8806" i="4"/>
  <c r="H8805" i="4"/>
  <c r="F10961" i="4"/>
  <c r="J8805" i="4" l="1"/>
  <c r="I8805" i="4"/>
  <c r="G8807" i="4"/>
  <c r="H8806" i="4"/>
  <c r="F10962" i="4"/>
  <c r="J8806" i="4" l="1"/>
  <c r="I8806" i="4"/>
  <c r="G8808" i="4"/>
  <c r="H8807" i="4"/>
  <c r="F10963" i="4"/>
  <c r="J8807" i="4" l="1"/>
  <c r="I8807" i="4"/>
  <c r="G8809" i="4"/>
  <c r="H8808" i="4"/>
  <c r="F10964" i="4"/>
  <c r="J8808" i="4" l="1"/>
  <c r="I8808" i="4"/>
  <c r="G8810" i="4"/>
  <c r="H8809" i="4"/>
  <c r="F10965" i="4"/>
  <c r="J8809" i="4" l="1"/>
  <c r="I8809" i="4"/>
  <c r="G8811" i="4"/>
  <c r="H8810" i="4"/>
  <c r="F10966" i="4"/>
  <c r="J8810" i="4" l="1"/>
  <c r="I8810" i="4"/>
  <c r="G8812" i="4"/>
  <c r="H8811" i="4"/>
  <c r="F10967" i="4"/>
  <c r="J8811" i="4" l="1"/>
  <c r="I8811" i="4"/>
  <c r="G8813" i="4"/>
  <c r="H8812" i="4"/>
  <c r="F10968" i="4"/>
  <c r="J8812" i="4" l="1"/>
  <c r="I8812" i="4"/>
  <c r="G8814" i="4"/>
  <c r="H8813" i="4"/>
  <c r="F10969" i="4"/>
  <c r="J8813" i="4" l="1"/>
  <c r="I8813" i="4"/>
  <c r="G8815" i="4"/>
  <c r="H8814" i="4"/>
  <c r="F10970" i="4"/>
  <c r="J8814" i="4" l="1"/>
  <c r="I8814" i="4"/>
  <c r="G8816" i="4"/>
  <c r="H8815" i="4"/>
  <c r="F10971" i="4"/>
  <c r="J8815" i="4" l="1"/>
  <c r="I8815" i="4"/>
  <c r="G8817" i="4"/>
  <c r="H8816" i="4"/>
  <c r="F10972" i="4"/>
  <c r="J8816" i="4" l="1"/>
  <c r="I8816" i="4"/>
  <c r="G8818" i="4"/>
  <c r="H8817" i="4"/>
  <c r="F10973" i="4"/>
  <c r="J8817" i="4" l="1"/>
  <c r="I8817" i="4"/>
  <c r="G8819" i="4"/>
  <c r="H8818" i="4"/>
  <c r="F10974" i="4"/>
  <c r="J8818" i="4" l="1"/>
  <c r="I8818" i="4"/>
  <c r="G8820" i="4"/>
  <c r="H8819" i="4"/>
  <c r="F10975" i="4"/>
  <c r="J8819" i="4" l="1"/>
  <c r="I8819" i="4"/>
  <c r="G8821" i="4"/>
  <c r="H8820" i="4"/>
  <c r="F10976" i="4"/>
  <c r="J8820" i="4" l="1"/>
  <c r="I8820" i="4"/>
  <c r="G8822" i="4"/>
  <c r="H8821" i="4"/>
  <c r="F10977" i="4"/>
  <c r="J8821" i="4" l="1"/>
  <c r="I8821" i="4"/>
  <c r="G8823" i="4"/>
  <c r="H8822" i="4"/>
  <c r="F10978" i="4"/>
  <c r="J8822" i="4" l="1"/>
  <c r="I8822" i="4"/>
  <c r="G8824" i="4"/>
  <c r="H8823" i="4"/>
  <c r="F10979" i="4"/>
  <c r="J8823" i="4" l="1"/>
  <c r="I8823" i="4"/>
  <c r="G8825" i="4"/>
  <c r="H8824" i="4"/>
  <c r="F10980" i="4"/>
  <c r="J8824" i="4" l="1"/>
  <c r="I8824" i="4"/>
  <c r="G8826" i="4"/>
  <c r="H8825" i="4"/>
  <c r="F10981" i="4"/>
  <c r="J8825" i="4" l="1"/>
  <c r="I8825" i="4"/>
  <c r="G8827" i="4"/>
  <c r="H8826" i="4"/>
  <c r="F10982" i="4"/>
  <c r="J8826" i="4" l="1"/>
  <c r="I8826" i="4"/>
  <c r="G8828" i="4"/>
  <c r="H8827" i="4"/>
  <c r="F10983" i="4"/>
  <c r="J8827" i="4" l="1"/>
  <c r="I8827" i="4"/>
  <c r="G8829" i="4"/>
  <c r="H8828" i="4"/>
  <c r="F10984" i="4"/>
  <c r="J8828" i="4" l="1"/>
  <c r="I8828" i="4"/>
  <c r="G8830" i="4"/>
  <c r="H8829" i="4"/>
  <c r="F10985" i="4"/>
  <c r="J8829" i="4" l="1"/>
  <c r="I8829" i="4"/>
  <c r="G8831" i="4"/>
  <c r="H8830" i="4"/>
  <c r="F10986" i="4"/>
  <c r="J8830" i="4" l="1"/>
  <c r="I8830" i="4"/>
  <c r="G8832" i="4"/>
  <c r="H8831" i="4"/>
  <c r="F10987" i="4"/>
  <c r="J8831" i="4" l="1"/>
  <c r="I8831" i="4"/>
  <c r="G8833" i="4"/>
  <c r="H8832" i="4"/>
  <c r="F10988" i="4"/>
  <c r="J8832" i="4" l="1"/>
  <c r="I8832" i="4"/>
  <c r="G8834" i="4"/>
  <c r="H8833" i="4"/>
  <c r="F10989" i="4"/>
  <c r="J8833" i="4" l="1"/>
  <c r="I8833" i="4"/>
  <c r="G8835" i="4"/>
  <c r="H8834" i="4"/>
  <c r="F10990" i="4"/>
  <c r="J8834" i="4" l="1"/>
  <c r="I8834" i="4"/>
  <c r="G8836" i="4"/>
  <c r="H8835" i="4"/>
  <c r="F10991" i="4"/>
  <c r="J8835" i="4" l="1"/>
  <c r="I8835" i="4"/>
  <c r="G8837" i="4"/>
  <c r="H8836" i="4"/>
  <c r="F10992" i="4"/>
  <c r="J8836" i="4" l="1"/>
  <c r="I8836" i="4"/>
  <c r="G8838" i="4"/>
  <c r="H8837" i="4"/>
  <c r="F10993" i="4"/>
  <c r="J8837" i="4" l="1"/>
  <c r="I8837" i="4"/>
  <c r="G8839" i="4"/>
  <c r="H8838" i="4"/>
  <c r="F10994" i="4"/>
  <c r="J8838" i="4" l="1"/>
  <c r="I8838" i="4"/>
  <c r="G8840" i="4"/>
  <c r="H8839" i="4"/>
  <c r="F10995" i="4"/>
  <c r="J8839" i="4" l="1"/>
  <c r="I8839" i="4"/>
  <c r="G8841" i="4"/>
  <c r="H8840" i="4"/>
  <c r="F10996" i="4"/>
  <c r="J8840" i="4" l="1"/>
  <c r="I8840" i="4"/>
  <c r="G8842" i="4"/>
  <c r="H8841" i="4"/>
  <c r="F10997" i="4"/>
  <c r="J8841" i="4" l="1"/>
  <c r="I8841" i="4"/>
  <c r="G8843" i="4"/>
  <c r="H8842" i="4"/>
  <c r="F10998" i="4"/>
  <c r="J8842" i="4" l="1"/>
  <c r="I8842" i="4"/>
  <c r="G8844" i="4"/>
  <c r="H8843" i="4"/>
  <c r="F10999" i="4"/>
  <c r="J8843" i="4" l="1"/>
  <c r="I8843" i="4"/>
  <c r="G8845" i="4"/>
  <c r="H8844" i="4"/>
  <c r="F11000" i="4"/>
  <c r="J8844" i="4" l="1"/>
  <c r="I8844" i="4"/>
  <c r="G8846" i="4"/>
  <c r="H8845" i="4"/>
  <c r="F11001" i="4"/>
  <c r="J8845" i="4" l="1"/>
  <c r="I8845" i="4"/>
  <c r="G8847" i="4"/>
  <c r="H8846" i="4"/>
  <c r="F11002" i="4"/>
  <c r="J8846" i="4" l="1"/>
  <c r="I8846" i="4"/>
  <c r="G8848" i="4"/>
  <c r="H8847" i="4"/>
  <c r="F11003" i="4"/>
  <c r="J8847" i="4" l="1"/>
  <c r="I8847" i="4"/>
  <c r="G8849" i="4"/>
  <c r="H8848" i="4"/>
  <c r="F11004" i="4"/>
  <c r="J8848" i="4" l="1"/>
  <c r="I8848" i="4"/>
  <c r="G8850" i="4"/>
  <c r="H8849" i="4"/>
  <c r="F11005" i="4"/>
  <c r="J8849" i="4" l="1"/>
  <c r="I8849" i="4"/>
  <c r="G8851" i="4"/>
  <c r="H8850" i="4"/>
  <c r="F11006" i="4"/>
  <c r="J8850" i="4" l="1"/>
  <c r="I8850" i="4"/>
  <c r="G8852" i="4"/>
  <c r="H8851" i="4"/>
  <c r="F11007" i="4"/>
  <c r="J8851" i="4" l="1"/>
  <c r="I8851" i="4"/>
  <c r="G8853" i="4"/>
  <c r="H8852" i="4"/>
  <c r="F11008" i="4"/>
  <c r="J8852" i="4" l="1"/>
  <c r="I8852" i="4"/>
  <c r="G8854" i="4"/>
  <c r="H8853" i="4"/>
  <c r="F11009" i="4"/>
  <c r="J8853" i="4" l="1"/>
  <c r="I8853" i="4"/>
  <c r="G8855" i="4"/>
  <c r="H8854" i="4"/>
  <c r="F11010" i="4"/>
  <c r="J8854" i="4" l="1"/>
  <c r="I8854" i="4"/>
  <c r="G8856" i="4"/>
  <c r="H8855" i="4"/>
  <c r="F11011" i="4"/>
  <c r="J8855" i="4" l="1"/>
  <c r="I8855" i="4"/>
  <c r="G8857" i="4"/>
  <c r="H8856" i="4"/>
  <c r="F11012" i="4"/>
  <c r="J8856" i="4" l="1"/>
  <c r="I8856" i="4"/>
  <c r="G8858" i="4"/>
  <c r="H8857" i="4"/>
  <c r="F11013" i="4"/>
  <c r="J8857" i="4" l="1"/>
  <c r="I8857" i="4"/>
  <c r="G8859" i="4"/>
  <c r="H8858" i="4"/>
  <c r="F11014" i="4"/>
  <c r="J8858" i="4" l="1"/>
  <c r="I8858" i="4"/>
  <c r="G8860" i="4"/>
  <c r="H8859" i="4"/>
  <c r="F11015" i="4"/>
  <c r="J8859" i="4" l="1"/>
  <c r="I8859" i="4"/>
  <c r="G8861" i="4"/>
  <c r="H8860" i="4"/>
  <c r="F11016" i="4"/>
  <c r="J8860" i="4" l="1"/>
  <c r="I8860" i="4"/>
  <c r="G8862" i="4"/>
  <c r="H8861" i="4"/>
  <c r="F11017" i="4"/>
  <c r="J8861" i="4" l="1"/>
  <c r="I8861" i="4"/>
  <c r="G8863" i="4"/>
  <c r="H8862" i="4"/>
  <c r="F11018" i="4"/>
  <c r="J8862" i="4" l="1"/>
  <c r="I8862" i="4"/>
  <c r="G8864" i="4"/>
  <c r="H8863" i="4"/>
  <c r="F11019" i="4"/>
  <c r="J8863" i="4" l="1"/>
  <c r="I8863" i="4"/>
  <c r="G8865" i="4"/>
  <c r="H8864" i="4"/>
  <c r="F11020" i="4"/>
  <c r="J8864" i="4" l="1"/>
  <c r="I8864" i="4"/>
  <c r="G8866" i="4"/>
  <c r="H8865" i="4"/>
  <c r="F11021" i="4"/>
  <c r="J8865" i="4" l="1"/>
  <c r="I8865" i="4"/>
  <c r="G8867" i="4"/>
  <c r="H8866" i="4"/>
  <c r="F11022" i="4"/>
  <c r="J8866" i="4" l="1"/>
  <c r="I8866" i="4"/>
  <c r="G8868" i="4"/>
  <c r="H8867" i="4"/>
  <c r="F11023" i="4"/>
  <c r="J8867" i="4" l="1"/>
  <c r="I8867" i="4"/>
  <c r="G8869" i="4"/>
  <c r="H8868" i="4"/>
  <c r="F11024" i="4"/>
  <c r="J8868" i="4" l="1"/>
  <c r="I8868" i="4"/>
  <c r="G8870" i="4"/>
  <c r="H8869" i="4"/>
  <c r="F11025" i="4"/>
  <c r="J8869" i="4" l="1"/>
  <c r="I8869" i="4"/>
  <c r="G8871" i="4"/>
  <c r="H8870" i="4"/>
  <c r="F11026" i="4"/>
  <c r="J8870" i="4" l="1"/>
  <c r="I8870" i="4"/>
  <c r="G8872" i="4"/>
  <c r="H8871" i="4"/>
  <c r="F11027" i="4"/>
  <c r="J8871" i="4" l="1"/>
  <c r="I8871" i="4"/>
  <c r="G8873" i="4"/>
  <c r="H8872" i="4"/>
  <c r="F11028" i="4"/>
  <c r="J8872" i="4" l="1"/>
  <c r="I8872" i="4"/>
  <c r="G8874" i="4"/>
  <c r="H8873" i="4"/>
  <c r="F11029" i="4"/>
  <c r="J8873" i="4" l="1"/>
  <c r="I8873" i="4"/>
  <c r="G8875" i="4"/>
  <c r="H8874" i="4"/>
  <c r="F11030" i="4"/>
  <c r="J8874" i="4" l="1"/>
  <c r="I8874" i="4"/>
  <c r="G8876" i="4"/>
  <c r="H8875" i="4"/>
  <c r="F11031" i="4"/>
  <c r="J8875" i="4" l="1"/>
  <c r="I8875" i="4"/>
  <c r="G8877" i="4"/>
  <c r="H8876" i="4"/>
  <c r="F11032" i="4"/>
  <c r="J8876" i="4" l="1"/>
  <c r="I8876" i="4"/>
  <c r="G8878" i="4"/>
  <c r="H8877" i="4"/>
  <c r="F11033" i="4"/>
  <c r="J8877" i="4" l="1"/>
  <c r="I8877" i="4"/>
  <c r="G8879" i="4"/>
  <c r="H8878" i="4"/>
  <c r="F11034" i="4"/>
  <c r="J8878" i="4" l="1"/>
  <c r="I8878" i="4"/>
  <c r="G8880" i="4"/>
  <c r="H8879" i="4"/>
  <c r="F11035" i="4"/>
  <c r="J8879" i="4" l="1"/>
  <c r="I8879" i="4"/>
  <c r="G8881" i="4"/>
  <c r="H8880" i="4"/>
  <c r="F11036" i="4"/>
  <c r="J8880" i="4" l="1"/>
  <c r="I8880" i="4"/>
  <c r="G8882" i="4"/>
  <c r="H8881" i="4"/>
  <c r="F11037" i="4"/>
  <c r="J8881" i="4" l="1"/>
  <c r="I8881" i="4"/>
  <c r="G8883" i="4"/>
  <c r="H8882" i="4"/>
  <c r="F11038" i="4"/>
  <c r="J8882" i="4" l="1"/>
  <c r="I8882" i="4"/>
  <c r="G8884" i="4"/>
  <c r="H8883" i="4"/>
  <c r="F11039" i="4"/>
  <c r="J8883" i="4" l="1"/>
  <c r="I8883" i="4"/>
  <c r="G8885" i="4"/>
  <c r="H8884" i="4"/>
  <c r="F11040" i="4"/>
  <c r="J8884" i="4" l="1"/>
  <c r="I8884" i="4"/>
  <c r="G8886" i="4"/>
  <c r="H8885" i="4"/>
  <c r="F11041" i="4"/>
  <c r="J8885" i="4" l="1"/>
  <c r="I8885" i="4"/>
  <c r="G8887" i="4"/>
  <c r="H8886" i="4"/>
  <c r="F11042" i="4"/>
  <c r="J8886" i="4" l="1"/>
  <c r="I8886" i="4"/>
  <c r="G8888" i="4"/>
  <c r="H8887" i="4"/>
  <c r="F11043" i="4"/>
  <c r="J8887" i="4" l="1"/>
  <c r="I8887" i="4"/>
  <c r="G8889" i="4"/>
  <c r="H8888" i="4"/>
  <c r="F11044" i="4"/>
  <c r="J8888" i="4" l="1"/>
  <c r="I8888" i="4"/>
  <c r="G8890" i="4"/>
  <c r="H8889" i="4"/>
  <c r="F11045" i="4"/>
  <c r="J8889" i="4" l="1"/>
  <c r="I8889" i="4"/>
  <c r="G8891" i="4"/>
  <c r="H8890" i="4"/>
  <c r="F11046" i="4"/>
  <c r="J8890" i="4" l="1"/>
  <c r="I8890" i="4"/>
  <c r="G8892" i="4"/>
  <c r="H8891" i="4"/>
  <c r="F11047" i="4"/>
  <c r="J8891" i="4" l="1"/>
  <c r="I8891" i="4"/>
  <c r="G8893" i="4"/>
  <c r="H8892" i="4"/>
  <c r="F11048" i="4"/>
  <c r="J8892" i="4" l="1"/>
  <c r="I8892" i="4"/>
  <c r="G8894" i="4"/>
  <c r="H8893" i="4"/>
  <c r="F11049" i="4"/>
  <c r="J8893" i="4" l="1"/>
  <c r="I8893" i="4"/>
  <c r="G8895" i="4"/>
  <c r="H8894" i="4"/>
  <c r="F11050" i="4"/>
  <c r="J8894" i="4" l="1"/>
  <c r="I8894" i="4"/>
  <c r="G8896" i="4"/>
  <c r="H8895" i="4"/>
  <c r="F11051" i="4"/>
  <c r="J8895" i="4" l="1"/>
  <c r="I8895" i="4"/>
  <c r="G8897" i="4"/>
  <c r="H8896" i="4"/>
  <c r="F11052" i="4"/>
  <c r="J8896" i="4" l="1"/>
  <c r="I8896" i="4"/>
  <c r="G8898" i="4"/>
  <c r="H8897" i="4"/>
  <c r="F11053" i="4"/>
  <c r="J8897" i="4" l="1"/>
  <c r="I8897" i="4"/>
  <c r="G8899" i="4"/>
  <c r="H8898" i="4"/>
  <c r="F11054" i="4"/>
  <c r="J8898" i="4" l="1"/>
  <c r="I8898" i="4"/>
  <c r="G8900" i="4"/>
  <c r="H8899" i="4"/>
  <c r="F11055" i="4"/>
  <c r="J8899" i="4" l="1"/>
  <c r="I8899" i="4"/>
  <c r="G8901" i="4"/>
  <c r="H8900" i="4"/>
  <c r="F11056" i="4"/>
  <c r="J8900" i="4" l="1"/>
  <c r="I8900" i="4"/>
  <c r="G8902" i="4"/>
  <c r="H8901" i="4"/>
  <c r="F11057" i="4"/>
  <c r="J8901" i="4" l="1"/>
  <c r="I8901" i="4"/>
  <c r="G8903" i="4"/>
  <c r="H8902" i="4"/>
  <c r="F11058" i="4"/>
  <c r="J8902" i="4" l="1"/>
  <c r="I8902" i="4"/>
  <c r="G8904" i="4"/>
  <c r="H8903" i="4"/>
  <c r="F11059" i="4"/>
  <c r="J8903" i="4" l="1"/>
  <c r="I8903" i="4"/>
  <c r="G8905" i="4"/>
  <c r="H8904" i="4"/>
  <c r="F11060" i="4"/>
  <c r="J8904" i="4" l="1"/>
  <c r="I8904" i="4"/>
  <c r="G8906" i="4"/>
  <c r="H8905" i="4"/>
  <c r="F11061" i="4"/>
  <c r="J8905" i="4" l="1"/>
  <c r="I8905" i="4"/>
  <c r="G8907" i="4"/>
  <c r="H8906" i="4"/>
  <c r="F11062" i="4"/>
  <c r="J8906" i="4" l="1"/>
  <c r="I8906" i="4"/>
  <c r="G8908" i="4"/>
  <c r="H8907" i="4"/>
  <c r="F11063" i="4"/>
  <c r="J8907" i="4" l="1"/>
  <c r="I8907" i="4"/>
  <c r="G8909" i="4"/>
  <c r="H8908" i="4"/>
  <c r="F11064" i="4"/>
  <c r="J8908" i="4" l="1"/>
  <c r="I8908" i="4"/>
  <c r="G8910" i="4"/>
  <c r="H8909" i="4"/>
  <c r="F11065" i="4"/>
  <c r="J8909" i="4" l="1"/>
  <c r="I8909" i="4"/>
  <c r="G8911" i="4"/>
  <c r="H8910" i="4"/>
  <c r="F11066" i="4"/>
  <c r="J8910" i="4" l="1"/>
  <c r="I8910" i="4"/>
  <c r="G8912" i="4"/>
  <c r="H8911" i="4"/>
  <c r="F11067" i="4"/>
  <c r="J8911" i="4" l="1"/>
  <c r="I8911" i="4"/>
  <c r="G8913" i="4"/>
  <c r="H8912" i="4"/>
  <c r="F11068" i="4"/>
  <c r="J8912" i="4" l="1"/>
  <c r="I8912" i="4"/>
  <c r="G8914" i="4"/>
  <c r="H8913" i="4"/>
  <c r="F11069" i="4"/>
  <c r="J8913" i="4" l="1"/>
  <c r="I8913" i="4"/>
  <c r="G8915" i="4"/>
  <c r="H8914" i="4"/>
  <c r="F11070" i="4"/>
  <c r="J8914" i="4" l="1"/>
  <c r="I8914" i="4"/>
  <c r="G8916" i="4"/>
  <c r="H8915" i="4"/>
  <c r="F11071" i="4"/>
  <c r="J8915" i="4" l="1"/>
  <c r="I8915" i="4"/>
  <c r="G8917" i="4"/>
  <c r="H8916" i="4"/>
  <c r="F11072" i="4"/>
  <c r="J8916" i="4" l="1"/>
  <c r="I8916" i="4"/>
  <c r="G8918" i="4"/>
  <c r="H8917" i="4"/>
  <c r="F11073" i="4"/>
  <c r="J8917" i="4" l="1"/>
  <c r="I8917" i="4"/>
  <c r="G8919" i="4"/>
  <c r="H8918" i="4"/>
  <c r="F11074" i="4"/>
  <c r="J8918" i="4" l="1"/>
  <c r="I8918" i="4"/>
  <c r="G8920" i="4"/>
  <c r="H8919" i="4"/>
  <c r="F11075" i="4"/>
  <c r="J8919" i="4" l="1"/>
  <c r="I8919" i="4"/>
  <c r="G8921" i="4"/>
  <c r="H8920" i="4"/>
  <c r="F11076" i="4"/>
  <c r="J8920" i="4" l="1"/>
  <c r="I8920" i="4"/>
  <c r="G8922" i="4"/>
  <c r="H8921" i="4"/>
  <c r="F11077" i="4"/>
  <c r="J8921" i="4" l="1"/>
  <c r="I8921" i="4"/>
  <c r="G8923" i="4"/>
  <c r="H8922" i="4"/>
  <c r="F11078" i="4"/>
  <c r="J8922" i="4" l="1"/>
  <c r="I8922" i="4"/>
  <c r="G8924" i="4"/>
  <c r="H8923" i="4"/>
  <c r="F11079" i="4"/>
  <c r="J8923" i="4" l="1"/>
  <c r="I8923" i="4"/>
  <c r="G8925" i="4"/>
  <c r="H8924" i="4"/>
  <c r="F11080" i="4"/>
  <c r="J8924" i="4" l="1"/>
  <c r="I8924" i="4"/>
  <c r="G8926" i="4"/>
  <c r="H8925" i="4"/>
  <c r="F11081" i="4"/>
  <c r="J8925" i="4" l="1"/>
  <c r="I8925" i="4"/>
  <c r="G8927" i="4"/>
  <c r="H8926" i="4"/>
  <c r="F11082" i="4"/>
  <c r="J8926" i="4" l="1"/>
  <c r="I8926" i="4"/>
  <c r="G8928" i="4"/>
  <c r="H8927" i="4"/>
  <c r="F11083" i="4"/>
  <c r="J8927" i="4" l="1"/>
  <c r="I8927" i="4"/>
  <c r="G8929" i="4"/>
  <c r="H8928" i="4"/>
  <c r="F11084" i="4"/>
  <c r="J8928" i="4" l="1"/>
  <c r="I8928" i="4"/>
  <c r="G8930" i="4"/>
  <c r="H8929" i="4"/>
  <c r="F11085" i="4"/>
  <c r="J8929" i="4" l="1"/>
  <c r="I8929" i="4"/>
  <c r="G8931" i="4"/>
  <c r="H8930" i="4"/>
  <c r="F11086" i="4"/>
  <c r="J8930" i="4" l="1"/>
  <c r="I8930" i="4"/>
  <c r="G8932" i="4"/>
  <c r="H8931" i="4"/>
  <c r="F11087" i="4"/>
  <c r="J8931" i="4" l="1"/>
  <c r="I8931" i="4"/>
  <c r="G8933" i="4"/>
  <c r="H8932" i="4"/>
  <c r="F11088" i="4"/>
  <c r="J8932" i="4" l="1"/>
  <c r="I8932" i="4"/>
  <c r="G8934" i="4"/>
  <c r="H8933" i="4"/>
  <c r="F11089" i="4"/>
  <c r="J8933" i="4" l="1"/>
  <c r="I8933" i="4"/>
  <c r="G8935" i="4"/>
  <c r="H8934" i="4"/>
  <c r="F11090" i="4"/>
  <c r="J8934" i="4" l="1"/>
  <c r="I8934" i="4"/>
  <c r="G8936" i="4"/>
  <c r="H8935" i="4"/>
  <c r="F11091" i="4"/>
  <c r="J8935" i="4" l="1"/>
  <c r="I8935" i="4"/>
  <c r="G8937" i="4"/>
  <c r="H8936" i="4"/>
  <c r="F11092" i="4"/>
  <c r="J8936" i="4" l="1"/>
  <c r="I8936" i="4"/>
  <c r="G8938" i="4"/>
  <c r="H8937" i="4"/>
  <c r="F11093" i="4"/>
  <c r="J8937" i="4" l="1"/>
  <c r="I8937" i="4"/>
  <c r="G8939" i="4"/>
  <c r="H8938" i="4"/>
  <c r="F11094" i="4"/>
  <c r="J8938" i="4" l="1"/>
  <c r="I8938" i="4"/>
  <c r="G8940" i="4"/>
  <c r="H8939" i="4"/>
  <c r="F11095" i="4"/>
  <c r="J8939" i="4" l="1"/>
  <c r="I8939" i="4"/>
  <c r="G8941" i="4"/>
  <c r="H8940" i="4"/>
  <c r="F11096" i="4"/>
  <c r="J8940" i="4" l="1"/>
  <c r="I8940" i="4"/>
  <c r="G8942" i="4"/>
  <c r="H8941" i="4"/>
  <c r="F11097" i="4"/>
  <c r="J8941" i="4" l="1"/>
  <c r="I8941" i="4"/>
  <c r="G8943" i="4"/>
  <c r="H8942" i="4"/>
  <c r="F11098" i="4"/>
  <c r="J8942" i="4" l="1"/>
  <c r="I8942" i="4"/>
  <c r="G8944" i="4"/>
  <c r="H8943" i="4"/>
  <c r="F11099" i="4"/>
  <c r="J8943" i="4" l="1"/>
  <c r="I8943" i="4"/>
  <c r="G8945" i="4"/>
  <c r="H8944" i="4"/>
  <c r="F11100" i="4"/>
  <c r="J8944" i="4" l="1"/>
  <c r="I8944" i="4"/>
  <c r="G8946" i="4"/>
  <c r="H8945" i="4"/>
  <c r="F11101" i="4"/>
  <c r="J8945" i="4" l="1"/>
  <c r="I8945" i="4"/>
  <c r="G8947" i="4"/>
  <c r="H8946" i="4"/>
  <c r="F11102" i="4"/>
  <c r="J8946" i="4" l="1"/>
  <c r="I8946" i="4"/>
  <c r="G8948" i="4"/>
  <c r="H8947" i="4"/>
  <c r="F11103" i="4"/>
  <c r="J8947" i="4" l="1"/>
  <c r="I8947" i="4"/>
  <c r="G8949" i="4"/>
  <c r="H8948" i="4"/>
  <c r="F11104" i="4"/>
  <c r="J8948" i="4" l="1"/>
  <c r="I8948" i="4"/>
  <c r="G8950" i="4"/>
  <c r="H8949" i="4"/>
  <c r="F11105" i="4"/>
  <c r="J8949" i="4" l="1"/>
  <c r="I8949" i="4"/>
  <c r="G8951" i="4"/>
  <c r="H8950" i="4"/>
  <c r="F11106" i="4"/>
  <c r="J8950" i="4" l="1"/>
  <c r="I8950" i="4"/>
  <c r="G8952" i="4"/>
  <c r="H8951" i="4"/>
  <c r="F11107" i="4"/>
  <c r="J8951" i="4" l="1"/>
  <c r="I8951" i="4"/>
  <c r="G8953" i="4"/>
  <c r="H8952" i="4"/>
  <c r="F11108" i="4"/>
  <c r="J8952" i="4" l="1"/>
  <c r="I8952" i="4"/>
  <c r="G8954" i="4"/>
  <c r="H8953" i="4"/>
  <c r="F11109" i="4"/>
  <c r="J8953" i="4" l="1"/>
  <c r="I8953" i="4"/>
  <c r="G8955" i="4"/>
  <c r="H8954" i="4"/>
  <c r="F11110" i="4"/>
  <c r="J8954" i="4" l="1"/>
  <c r="I8954" i="4"/>
  <c r="G8956" i="4"/>
  <c r="H8955" i="4"/>
  <c r="F11111" i="4"/>
  <c r="J8955" i="4" l="1"/>
  <c r="I8955" i="4"/>
  <c r="G8957" i="4"/>
  <c r="H8956" i="4"/>
  <c r="F11112" i="4"/>
  <c r="J8956" i="4" l="1"/>
  <c r="I8956" i="4"/>
  <c r="G8958" i="4"/>
  <c r="H8957" i="4"/>
  <c r="F11113" i="4"/>
  <c r="J8957" i="4" l="1"/>
  <c r="I8957" i="4"/>
  <c r="G8959" i="4"/>
  <c r="H8958" i="4"/>
  <c r="F11114" i="4"/>
  <c r="J8958" i="4" l="1"/>
  <c r="I8958" i="4"/>
  <c r="G8960" i="4"/>
  <c r="H8959" i="4"/>
  <c r="F11115" i="4"/>
  <c r="J8959" i="4" l="1"/>
  <c r="I8959" i="4"/>
  <c r="G8961" i="4"/>
  <c r="H8960" i="4"/>
  <c r="F11116" i="4"/>
  <c r="J8960" i="4" l="1"/>
  <c r="I8960" i="4"/>
  <c r="G8962" i="4"/>
  <c r="H8961" i="4"/>
  <c r="F11117" i="4"/>
  <c r="J8961" i="4" l="1"/>
  <c r="I8961" i="4"/>
  <c r="G8963" i="4"/>
  <c r="H8962" i="4"/>
  <c r="F11118" i="4"/>
  <c r="J8962" i="4" l="1"/>
  <c r="I8962" i="4"/>
  <c r="G8964" i="4"/>
  <c r="H8963" i="4"/>
  <c r="F11119" i="4"/>
  <c r="J8963" i="4" l="1"/>
  <c r="I8963" i="4"/>
  <c r="G8965" i="4"/>
  <c r="H8964" i="4"/>
  <c r="F11120" i="4"/>
  <c r="J8964" i="4" l="1"/>
  <c r="I8964" i="4"/>
  <c r="G8966" i="4"/>
  <c r="H8965" i="4"/>
  <c r="F11121" i="4"/>
  <c r="J8965" i="4" l="1"/>
  <c r="I8965" i="4"/>
  <c r="G8967" i="4"/>
  <c r="H8966" i="4"/>
  <c r="F11122" i="4"/>
  <c r="J8966" i="4" l="1"/>
  <c r="I8966" i="4"/>
  <c r="G8968" i="4"/>
  <c r="H8967" i="4"/>
  <c r="F11123" i="4"/>
  <c r="J8967" i="4" l="1"/>
  <c r="I8967" i="4"/>
  <c r="G8969" i="4"/>
  <c r="H8968" i="4"/>
  <c r="F11124" i="4"/>
  <c r="J8968" i="4" l="1"/>
  <c r="I8968" i="4"/>
  <c r="G8970" i="4"/>
  <c r="H8969" i="4"/>
  <c r="F11125" i="4"/>
  <c r="J8969" i="4" l="1"/>
  <c r="I8969" i="4"/>
  <c r="G8971" i="4"/>
  <c r="H8970" i="4"/>
  <c r="F11126" i="4"/>
  <c r="J8970" i="4" l="1"/>
  <c r="I8970" i="4"/>
  <c r="G8972" i="4"/>
  <c r="H8971" i="4"/>
  <c r="F11127" i="4"/>
  <c r="J8971" i="4" l="1"/>
  <c r="I8971" i="4"/>
  <c r="G8973" i="4"/>
  <c r="H8972" i="4"/>
  <c r="F11128" i="4"/>
  <c r="J8972" i="4" l="1"/>
  <c r="I8972" i="4"/>
  <c r="G8974" i="4"/>
  <c r="H8973" i="4"/>
  <c r="F11129" i="4"/>
  <c r="J8973" i="4" l="1"/>
  <c r="I8973" i="4"/>
  <c r="G8975" i="4"/>
  <c r="H8974" i="4"/>
  <c r="F11130" i="4"/>
  <c r="J8974" i="4" l="1"/>
  <c r="I8974" i="4"/>
  <c r="G8976" i="4"/>
  <c r="H8975" i="4"/>
  <c r="F11131" i="4"/>
  <c r="J8975" i="4" l="1"/>
  <c r="I8975" i="4"/>
  <c r="G8977" i="4"/>
  <c r="H8976" i="4"/>
  <c r="F11132" i="4"/>
  <c r="J8976" i="4" l="1"/>
  <c r="I8976" i="4"/>
  <c r="G8978" i="4"/>
  <c r="H8977" i="4"/>
  <c r="F11133" i="4"/>
  <c r="J8977" i="4" l="1"/>
  <c r="I8977" i="4"/>
  <c r="G8979" i="4"/>
  <c r="H8978" i="4"/>
  <c r="F11134" i="4"/>
  <c r="J8978" i="4" l="1"/>
  <c r="I8978" i="4"/>
  <c r="G8980" i="4"/>
  <c r="H8979" i="4"/>
  <c r="F11135" i="4"/>
  <c r="J8979" i="4" l="1"/>
  <c r="I8979" i="4"/>
  <c r="G8981" i="4"/>
  <c r="H8980" i="4"/>
  <c r="F11136" i="4"/>
  <c r="J8980" i="4" l="1"/>
  <c r="I8980" i="4"/>
  <c r="G8982" i="4"/>
  <c r="H8981" i="4"/>
  <c r="F11137" i="4"/>
  <c r="J8981" i="4" l="1"/>
  <c r="I8981" i="4"/>
  <c r="G8983" i="4"/>
  <c r="H8982" i="4"/>
  <c r="F11138" i="4"/>
  <c r="J8982" i="4" l="1"/>
  <c r="I8982" i="4"/>
  <c r="G8984" i="4"/>
  <c r="H8983" i="4"/>
  <c r="F11139" i="4"/>
  <c r="J8983" i="4" l="1"/>
  <c r="I8983" i="4"/>
  <c r="G8985" i="4"/>
  <c r="H8984" i="4"/>
  <c r="F11140" i="4"/>
  <c r="J8984" i="4" l="1"/>
  <c r="I8984" i="4"/>
  <c r="G8986" i="4"/>
  <c r="H8985" i="4"/>
  <c r="F11141" i="4"/>
  <c r="J8985" i="4" l="1"/>
  <c r="I8985" i="4"/>
  <c r="G8987" i="4"/>
  <c r="H8986" i="4"/>
  <c r="F11142" i="4"/>
  <c r="J8986" i="4" l="1"/>
  <c r="I8986" i="4"/>
  <c r="G8988" i="4"/>
  <c r="H8987" i="4"/>
  <c r="F11143" i="4"/>
  <c r="J8987" i="4" l="1"/>
  <c r="I8987" i="4"/>
  <c r="G8989" i="4"/>
  <c r="H8988" i="4"/>
  <c r="F11144" i="4"/>
  <c r="J8988" i="4" l="1"/>
  <c r="I8988" i="4"/>
  <c r="G8990" i="4"/>
  <c r="H8989" i="4"/>
  <c r="F11145" i="4"/>
  <c r="J8989" i="4" l="1"/>
  <c r="I8989" i="4"/>
  <c r="G8991" i="4"/>
  <c r="H8990" i="4"/>
  <c r="F11146" i="4"/>
  <c r="J8990" i="4" l="1"/>
  <c r="I8990" i="4"/>
  <c r="G8992" i="4"/>
  <c r="H8991" i="4"/>
  <c r="F11147" i="4"/>
  <c r="J8991" i="4" l="1"/>
  <c r="I8991" i="4"/>
  <c r="G8993" i="4"/>
  <c r="H8992" i="4"/>
  <c r="F11148" i="4"/>
  <c r="J8992" i="4" l="1"/>
  <c r="I8992" i="4"/>
  <c r="G8994" i="4"/>
  <c r="H8993" i="4"/>
  <c r="F11149" i="4"/>
  <c r="J8993" i="4" l="1"/>
  <c r="I8993" i="4"/>
  <c r="G8995" i="4"/>
  <c r="H8994" i="4"/>
  <c r="F11150" i="4"/>
  <c r="J8994" i="4" l="1"/>
  <c r="I8994" i="4"/>
  <c r="G8996" i="4"/>
  <c r="H8995" i="4"/>
  <c r="F11151" i="4"/>
  <c r="J8995" i="4" l="1"/>
  <c r="I8995" i="4"/>
  <c r="G8997" i="4"/>
  <c r="H8996" i="4"/>
  <c r="F11152" i="4"/>
  <c r="J8996" i="4" l="1"/>
  <c r="I8996" i="4"/>
  <c r="G8998" i="4"/>
  <c r="H8997" i="4"/>
  <c r="F11153" i="4"/>
  <c r="J8997" i="4" l="1"/>
  <c r="I8997" i="4"/>
  <c r="G8999" i="4"/>
  <c r="H8998" i="4"/>
  <c r="F11154" i="4"/>
  <c r="J8998" i="4" l="1"/>
  <c r="I8998" i="4"/>
  <c r="G9000" i="4"/>
  <c r="H8999" i="4"/>
  <c r="F11155" i="4"/>
  <c r="J8999" i="4" l="1"/>
  <c r="I8999" i="4"/>
  <c r="G9001" i="4"/>
  <c r="H9000" i="4"/>
  <c r="F11156" i="4"/>
  <c r="J9000" i="4" l="1"/>
  <c r="I9000" i="4"/>
  <c r="G9002" i="4"/>
  <c r="H9001" i="4"/>
  <c r="F11157" i="4"/>
  <c r="J9001" i="4" l="1"/>
  <c r="I9001" i="4"/>
  <c r="G9003" i="4"/>
  <c r="H9002" i="4"/>
  <c r="F11158" i="4"/>
  <c r="J9002" i="4" l="1"/>
  <c r="I9002" i="4"/>
  <c r="G9004" i="4"/>
  <c r="H9003" i="4"/>
  <c r="F11159" i="4"/>
  <c r="J9003" i="4" l="1"/>
  <c r="I9003" i="4"/>
  <c r="G9005" i="4"/>
  <c r="H9004" i="4"/>
  <c r="F11160" i="4"/>
  <c r="J9004" i="4" l="1"/>
  <c r="I9004" i="4"/>
  <c r="G9006" i="4"/>
  <c r="H9005" i="4"/>
  <c r="F11161" i="4"/>
  <c r="J9005" i="4" l="1"/>
  <c r="I9005" i="4"/>
  <c r="G9007" i="4"/>
  <c r="H9006" i="4"/>
  <c r="F11162" i="4"/>
  <c r="J9006" i="4" l="1"/>
  <c r="I9006" i="4"/>
  <c r="G9008" i="4"/>
  <c r="H9007" i="4"/>
  <c r="F11163" i="4"/>
  <c r="J9007" i="4" l="1"/>
  <c r="I9007" i="4"/>
  <c r="G9009" i="4"/>
  <c r="H9008" i="4"/>
  <c r="F11164" i="4"/>
  <c r="J9008" i="4" l="1"/>
  <c r="I9008" i="4"/>
  <c r="G9010" i="4"/>
  <c r="H9009" i="4"/>
  <c r="F11165" i="4"/>
  <c r="J9009" i="4" l="1"/>
  <c r="I9009" i="4"/>
  <c r="G9011" i="4"/>
  <c r="H9010" i="4"/>
  <c r="F11166" i="4"/>
  <c r="J9010" i="4" l="1"/>
  <c r="I9010" i="4"/>
  <c r="G9012" i="4"/>
  <c r="H9011" i="4"/>
  <c r="F11167" i="4"/>
  <c r="J9011" i="4" l="1"/>
  <c r="I9011" i="4"/>
  <c r="G9013" i="4"/>
  <c r="H9012" i="4"/>
  <c r="F11168" i="4"/>
  <c r="J9012" i="4" l="1"/>
  <c r="I9012" i="4"/>
  <c r="G9014" i="4"/>
  <c r="H9013" i="4"/>
  <c r="F11169" i="4"/>
  <c r="J9013" i="4" l="1"/>
  <c r="I9013" i="4"/>
  <c r="G9015" i="4"/>
  <c r="H9014" i="4"/>
  <c r="F11170" i="4"/>
  <c r="J9014" i="4" l="1"/>
  <c r="I9014" i="4"/>
  <c r="G9016" i="4"/>
  <c r="H9015" i="4"/>
  <c r="F11171" i="4"/>
  <c r="J9015" i="4" l="1"/>
  <c r="I9015" i="4"/>
  <c r="G9017" i="4"/>
  <c r="H9016" i="4"/>
  <c r="F11172" i="4"/>
  <c r="J9016" i="4" l="1"/>
  <c r="I9016" i="4"/>
  <c r="G9018" i="4"/>
  <c r="H9017" i="4"/>
  <c r="F11173" i="4"/>
  <c r="J9017" i="4" l="1"/>
  <c r="I9017" i="4"/>
  <c r="G9019" i="4"/>
  <c r="H9018" i="4"/>
  <c r="F11174" i="4"/>
  <c r="J9018" i="4" l="1"/>
  <c r="I9018" i="4"/>
  <c r="G9020" i="4"/>
  <c r="H9019" i="4"/>
  <c r="F11175" i="4"/>
  <c r="J9019" i="4" l="1"/>
  <c r="I9019" i="4"/>
  <c r="G9021" i="4"/>
  <c r="H9020" i="4"/>
  <c r="F11176" i="4"/>
  <c r="J9020" i="4" l="1"/>
  <c r="I9020" i="4"/>
  <c r="G9022" i="4"/>
  <c r="H9021" i="4"/>
  <c r="F11177" i="4"/>
  <c r="J9021" i="4" l="1"/>
  <c r="I9021" i="4"/>
  <c r="G9023" i="4"/>
  <c r="H9022" i="4"/>
  <c r="F11178" i="4"/>
  <c r="J9022" i="4" l="1"/>
  <c r="I9022" i="4"/>
  <c r="G9024" i="4"/>
  <c r="H9023" i="4"/>
  <c r="F11179" i="4"/>
  <c r="J9023" i="4" l="1"/>
  <c r="I9023" i="4"/>
  <c r="G9025" i="4"/>
  <c r="H9024" i="4"/>
  <c r="F11180" i="4"/>
  <c r="J9024" i="4" l="1"/>
  <c r="I9024" i="4"/>
  <c r="G9026" i="4"/>
  <c r="H9025" i="4"/>
  <c r="F11181" i="4"/>
  <c r="J9025" i="4" l="1"/>
  <c r="I9025" i="4"/>
  <c r="G9027" i="4"/>
  <c r="H9026" i="4"/>
  <c r="F11182" i="4"/>
  <c r="J9026" i="4" l="1"/>
  <c r="I9026" i="4"/>
  <c r="G9028" i="4"/>
  <c r="H9027" i="4"/>
  <c r="F11183" i="4"/>
  <c r="J9027" i="4" l="1"/>
  <c r="I9027" i="4"/>
  <c r="G9029" i="4"/>
  <c r="H9028" i="4"/>
  <c r="F11184" i="4"/>
  <c r="J9028" i="4" l="1"/>
  <c r="I9028" i="4"/>
  <c r="G9030" i="4"/>
  <c r="H9029" i="4"/>
  <c r="F11185" i="4"/>
  <c r="J9029" i="4" l="1"/>
  <c r="I9029" i="4"/>
  <c r="G9031" i="4"/>
  <c r="H9030" i="4"/>
  <c r="F11186" i="4"/>
  <c r="J9030" i="4" l="1"/>
  <c r="I9030" i="4"/>
  <c r="G9032" i="4"/>
  <c r="H9031" i="4"/>
  <c r="F11187" i="4"/>
  <c r="J9031" i="4" l="1"/>
  <c r="I9031" i="4"/>
  <c r="G9033" i="4"/>
  <c r="H9032" i="4"/>
  <c r="F11188" i="4"/>
  <c r="J9032" i="4" l="1"/>
  <c r="I9032" i="4"/>
  <c r="G9034" i="4"/>
  <c r="H9033" i="4"/>
  <c r="F11189" i="4"/>
  <c r="J9033" i="4" l="1"/>
  <c r="I9033" i="4"/>
  <c r="G9035" i="4"/>
  <c r="H9034" i="4"/>
  <c r="F11190" i="4"/>
  <c r="J9034" i="4" l="1"/>
  <c r="I9034" i="4"/>
  <c r="G9036" i="4"/>
  <c r="H9035" i="4"/>
  <c r="F11191" i="4"/>
  <c r="J9035" i="4" l="1"/>
  <c r="I9035" i="4"/>
  <c r="G9037" i="4"/>
  <c r="H9036" i="4"/>
  <c r="F11192" i="4"/>
  <c r="J9036" i="4" l="1"/>
  <c r="I9036" i="4"/>
  <c r="G9038" i="4"/>
  <c r="H9037" i="4"/>
  <c r="F11193" i="4"/>
  <c r="J9037" i="4" l="1"/>
  <c r="I9037" i="4"/>
  <c r="G9039" i="4"/>
  <c r="H9038" i="4"/>
  <c r="F11194" i="4"/>
  <c r="J9038" i="4" l="1"/>
  <c r="I9038" i="4"/>
  <c r="G9040" i="4"/>
  <c r="H9039" i="4"/>
  <c r="F11195" i="4"/>
  <c r="J9039" i="4" l="1"/>
  <c r="I9039" i="4"/>
  <c r="G9041" i="4"/>
  <c r="H9040" i="4"/>
  <c r="F11196" i="4"/>
  <c r="J9040" i="4" l="1"/>
  <c r="I9040" i="4"/>
  <c r="G9042" i="4"/>
  <c r="H9041" i="4"/>
  <c r="F11197" i="4"/>
  <c r="J9041" i="4" l="1"/>
  <c r="I9041" i="4"/>
  <c r="G9043" i="4"/>
  <c r="H9042" i="4"/>
  <c r="F11198" i="4"/>
  <c r="J9042" i="4" l="1"/>
  <c r="I9042" i="4"/>
  <c r="G9044" i="4"/>
  <c r="H9043" i="4"/>
  <c r="F11199" i="4"/>
  <c r="J9043" i="4" l="1"/>
  <c r="I9043" i="4"/>
  <c r="G9045" i="4"/>
  <c r="H9044" i="4"/>
  <c r="F11200" i="4"/>
  <c r="J9044" i="4" l="1"/>
  <c r="I9044" i="4"/>
  <c r="G9046" i="4"/>
  <c r="H9045" i="4"/>
  <c r="F11201" i="4"/>
  <c r="J9045" i="4" l="1"/>
  <c r="I9045" i="4"/>
  <c r="G9047" i="4"/>
  <c r="H9046" i="4"/>
  <c r="F11202" i="4"/>
  <c r="J9046" i="4" l="1"/>
  <c r="I9046" i="4"/>
  <c r="G9048" i="4"/>
  <c r="H9047" i="4"/>
  <c r="F11203" i="4"/>
  <c r="J9047" i="4" l="1"/>
  <c r="I9047" i="4"/>
  <c r="G9049" i="4"/>
  <c r="H9048" i="4"/>
  <c r="F11204" i="4"/>
  <c r="J9048" i="4" l="1"/>
  <c r="I9048" i="4"/>
  <c r="G9050" i="4"/>
  <c r="H9049" i="4"/>
  <c r="F11205" i="4"/>
  <c r="J9049" i="4" l="1"/>
  <c r="I9049" i="4"/>
  <c r="G9051" i="4"/>
  <c r="H9050" i="4"/>
  <c r="F11206" i="4"/>
  <c r="J9050" i="4" l="1"/>
  <c r="I9050" i="4"/>
  <c r="G9052" i="4"/>
  <c r="H9051" i="4"/>
  <c r="F11207" i="4"/>
  <c r="J9051" i="4" l="1"/>
  <c r="I9051" i="4"/>
  <c r="G9053" i="4"/>
  <c r="H9052" i="4"/>
  <c r="F11208" i="4"/>
  <c r="J9052" i="4" l="1"/>
  <c r="I9052" i="4"/>
  <c r="G9054" i="4"/>
  <c r="H9053" i="4"/>
  <c r="F11209" i="4"/>
  <c r="J9053" i="4" l="1"/>
  <c r="I9053" i="4"/>
  <c r="G9055" i="4"/>
  <c r="H9054" i="4"/>
  <c r="F11210" i="4"/>
  <c r="J9054" i="4" l="1"/>
  <c r="I9054" i="4"/>
  <c r="G9056" i="4"/>
  <c r="H9055" i="4"/>
  <c r="F11211" i="4"/>
  <c r="J9055" i="4" l="1"/>
  <c r="I9055" i="4"/>
  <c r="G9057" i="4"/>
  <c r="H9056" i="4"/>
  <c r="F11212" i="4"/>
  <c r="J9056" i="4" l="1"/>
  <c r="I9056" i="4"/>
  <c r="G9058" i="4"/>
  <c r="H9057" i="4"/>
  <c r="F11213" i="4"/>
  <c r="J9057" i="4" l="1"/>
  <c r="I9057" i="4"/>
  <c r="G9059" i="4"/>
  <c r="H9058" i="4"/>
  <c r="F11214" i="4"/>
  <c r="J9058" i="4" l="1"/>
  <c r="I9058" i="4"/>
  <c r="G9060" i="4"/>
  <c r="H9059" i="4"/>
  <c r="F11215" i="4"/>
  <c r="J9059" i="4" l="1"/>
  <c r="I9059" i="4"/>
  <c r="G9061" i="4"/>
  <c r="H9060" i="4"/>
  <c r="F11216" i="4"/>
  <c r="J9060" i="4" l="1"/>
  <c r="I9060" i="4"/>
  <c r="G9062" i="4"/>
  <c r="H9061" i="4"/>
  <c r="F11217" i="4"/>
  <c r="J9061" i="4" l="1"/>
  <c r="I9061" i="4"/>
  <c r="G9063" i="4"/>
  <c r="H9062" i="4"/>
  <c r="F11218" i="4"/>
  <c r="J9062" i="4" l="1"/>
  <c r="I9062" i="4"/>
  <c r="G9064" i="4"/>
  <c r="H9063" i="4"/>
  <c r="F11219" i="4"/>
  <c r="J9063" i="4" l="1"/>
  <c r="I9063" i="4"/>
  <c r="G9065" i="4"/>
  <c r="H9064" i="4"/>
  <c r="F11220" i="4"/>
  <c r="J9064" i="4" l="1"/>
  <c r="I9064" i="4"/>
  <c r="G9066" i="4"/>
  <c r="H9065" i="4"/>
  <c r="F11221" i="4"/>
  <c r="J9065" i="4" l="1"/>
  <c r="I9065" i="4"/>
  <c r="G9067" i="4"/>
  <c r="H9066" i="4"/>
  <c r="F11222" i="4"/>
  <c r="J9066" i="4" l="1"/>
  <c r="I9066" i="4"/>
  <c r="G9068" i="4"/>
  <c r="H9067" i="4"/>
  <c r="F11223" i="4"/>
  <c r="J9067" i="4" l="1"/>
  <c r="I9067" i="4"/>
  <c r="G9069" i="4"/>
  <c r="H9068" i="4"/>
  <c r="F11224" i="4"/>
  <c r="J9068" i="4" l="1"/>
  <c r="I9068" i="4"/>
  <c r="G9070" i="4"/>
  <c r="H9069" i="4"/>
  <c r="F11225" i="4"/>
  <c r="J9069" i="4" l="1"/>
  <c r="I9069" i="4"/>
  <c r="G9071" i="4"/>
  <c r="H9070" i="4"/>
  <c r="F11226" i="4"/>
  <c r="J9070" i="4" l="1"/>
  <c r="I9070" i="4"/>
  <c r="G9072" i="4"/>
  <c r="H9071" i="4"/>
  <c r="F11227" i="4"/>
  <c r="J9071" i="4" l="1"/>
  <c r="I9071" i="4"/>
  <c r="G9073" i="4"/>
  <c r="H9072" i="4"/>
  <c r="F11228" i="4"/>
  <c r="J9072" i="4" l="1"/>
  <c r="I9072" i="4"/>
  <c r="G9074" i="4"/>
  <c r="H9073" i="4"/>
  <c r="F11229" i="4"/>
  <c r="J9073" i="4" l="1"/>
  <c r="I9073" i="4"/>
  <c r="G9075" i="4"/>
  <c r="H9074" i="4"/>
  <c r="F11230" i="4"/>
  <c r="J9074" i="4" l="1"/>
  <c r="I9074" i="4"/>
  <c r="G9076" i="4"/>
  <c r="H9075" i="4"/>
  <c r="F11231" i="4"/>
  <c r="J9075" i="4" l="1"/>
  <c r="I9075" i="4"/>
  <c r="G9077" i="4"/>
  <c r="H9076" i="4"/>
  <c r="F11232" i="4"/>
  <c r="J9076" i="4" l="1"/>
  <c r="I9076" i="4"/>
  <c r="G9078" i="4"/>
  <c r="H9077" i="4"/>
  <c r="F11233" i="4"/>
  <c r="J9077" i="4" l="1"/>
  <c r="I9077" i="4"/>
  <c r="G9079" i="4"/>
  <c r="H9078" i="4"/>
  <c r="F11234" i="4"/>
  <c r="J9078" i="4" l="1"/>
  <c r="I9078" i="4"/>
  <c r="G9080" i="4"/>
  <c r="H9079" i="4"/>
  <c r="F11235" i="4"/>
  <c r="J9079" i="4" l="1"/>
  <c r="I9079" i="4"/>
  <c r="G9081" i="4"/>
  <c r="H9080" i="4"/>
  <c r="F11236" i="4"/>
  <c r="J9080" i="4" l="1"/>
  <c r="I9080" i="4"/>
  <c r="G9082" i="4"/>
  <c r="H9081" i="4"/>
  <c r="F11237" i="4"/>
  <c r="J9081" i="4" l="1"/>
  <c r="I9081" i="4"/>
  <c r="G9083" i="4"/>
  <c r="H9082" i="4"/>
  <c r="F11238" i="4"/>
  <c r="J9082" i="4" l="1"/>
  <c r="I9082" i="4"/>
  <c r="G9084" i="4"/>
  <c r="H9083" i="4"/>
  <c r="F11239" i="4"/>
  <c r="J9083" i="4" l="1"/>
  <c r="I9083" i="4"/>
  <c r="G9085" i="4"/>
  <c r="H9084" i="4"/>
  <c r="F11240" i="4"/>
  <c r="J9084" i="4" l="1"/>
  <c r="I9084" i="4"/>
  <c r="G9086" i="4"/>
  <c r="H9085" i="4"/>
  <c r="F11241" i="4"/>
  <c r="J9085" i="4" l="1"/>
  <c r="I9085" i="4"/>
  <c r="G9087" i="4"/>
  <c r="H9086" i="4"/>
  <c r="F11242" i="4"/>
  <c r="J9086" i="4" l="1"/>
  <c r="I9086" i="4"/>
  <c r="G9088" i="4"/>
  <c r="H9087" i="4"/>
  <c r="F11243" i="4"/>
  <c r="J9087" i="4" l="1"/>
  <c r="I9087" i="4"/>
  <c r="G9089" i="4"/>
  <c r="H9088" i="4"/>
  <c r="F11244" i="4"/>
  <c r="J9088" i="4" l="1"/>
  <c r="I9088" i="4"/>
  <c r="G9090" i="4"/>
  <c r="H9089" i="4"/>
  <c r="F11245" i="4"/>
  <c r="J9089" i="4" l="1"/>
  <c r="I9089" i="4"/>
  <c r="G9091" i="4"/>
  <c r="H9090" i="4"/>
  <c r="F11246" i="4"/>
  <c r="J9090" i="4" l="1"/>
  <c r="I9090" i="4"/>
  <c r="G9092" i="4"/>
  <c r="H9091" i="4"/>
  <c r="F11247" i="4"/>
  <c r="J9091" i="4" l="1"/>
  <c r="I9091" i="4"/>
  <c r="G9093" i="4"/>
  <c r="H9092" i="4"/>
  <c r="F11248" i="4"/>
  <c r="J9092" i="4" l="1"/>
  <c r="I9092" i="4"/>
  <c r="G9094" i="4"/>
  <c r="H9093" i="4"/>
  <c r="F11249" i="4"/>
  <c r="J9093" i="4" l="1"/>
  <c r="I9093" i="4"/>
  <c r="G9095" i="4"/>
  <c r="H9094" i="4"/>
  <c r="F11250" i="4"/>
  <c r="J9094" i="4" l="1"/>
  <c r="I9094" i="4"/>
  <c r="G9096" i="4"/>
  <c r="H9095" i="4"/>
  <c r="F11251" i="4"/>
  <c r="J9095" i="4" l="1"/>
  <c r="I9095" i="4"/>
  <c r="G9097" i="4"/>
  <c r="H9096" i="4"/>
  <c r="F11252" i="4"/>
  <c r="J9096" i="4" l="1"/>
  <c r="I9096" i="4"/>
  <c r="G9098" i="4"/>
  <c r="H9097" i="4"/>
  <c r="F11253" i="4"/>
  <c r="J9097" i="4" l="1"/>
  <c r="I9097" i="4"/>
  <c r="G9099" i="4"/>
  <c r="H9098" i="4"/>
  <c r="F11254" i="4"/>
  <c r="J9098" i="4" l="1"/>
  <c r="I9098" i="4"/>
  <c r="G9100" i="4"/>
  <c r="H9099" i="4"/>
  <c r="F11255" i="4"/>
  <c r="J9099" i="4" l="1"/>
  <c r="I9099" i="4"/>
  <c r="G9101" i="4"/>
  <c r="H9100" i="4"/>
  <c r="F11256" i="4"/>
  <c r="J9100" i="4" l="1"/>
  <c r="I9100" i="4"/>
  <c r="G9102" i="4"/>
  <c r="H9101" i="4"/>
  <c r="F11257" i="4"/>
  <c r="J9101" i="4" l="1"/>
  <c r="I9101" i="4"/>
  <c r="G9103" i="4"/>
  <c r="H9102" i="4"/>
  <c r="F11258" i="4"/>
  <c r="J9102" i="4" l="1"/>
  <c r="I9102" i="4"/>
  <c r="G9104" i="4"/>
  <c r="H9103" i="4"/>
  <c r="F11259" i="4"/>
  <c r="J9103" i="4" l="1"/>
  <c r="I9103" i="4"/>
  <c r="G9105" i="4"/>
  <c r="H9104" i="4"/>
  <c r="F11260" i="4"/>
  <c r="J9104" i="4" l="1"/>
  <c r="I9104" i="4"/>
  <c r="G9106" i="4"/>
  <c r="H9105" i="4"/>
  <c r="F11261" i="4"/>
  <c r="J9105" i="4" l="1"/>
  <c r="I9105" i="4"/>
  <c r="G9107" i="4"/>
  <c r="H9106" i="4"/>
  <c r="F11262" i="4"/>
  <c r="J9106" i="4" l="1"/>
  <c r="I9106" i="4"/>
  <c r="G9108" i="4"/>
  <c r="H9107" i="4"/>
  <c r="F11263" i="4"/>
  <c r="J9107" i="4" l="1"/>
  <c r="I9107" i="4"/>
  <c r="G9109" i="4"/>
  <c r="H9108" i="4"/>
  <c r="F11264" i="4"/>
  <c r="J9108" i="4" l="1"/>
  <c r="I9108" i="4"/>
  <c r="G9110" i="4"/>
  <c r="H9109" i="4"/>
  <c r="F11265" i="4"/>
  <c r="J9109" i="4" l="1"/>
  <c r="I9109" i="4"/>
  <c r="G9111" i="4"/>
  <c r="H9110" i="4"/>
  <c r="F11266" i="4"/>
  <c r="J9110" i="4" l="1"/>
  <c r="I9110" i="4"/>
  <c r="G9112" i="4"/>
  <c r="H9111" i="4"/>
  <c r="F11267" i="4"/>
  <c r="J9111" i="4" l="1"/>
  <c r="I9111" i="4"/>
  <c r="G9113" i="4"/>
  <c r="H9112" i="4"/>
  <c r="F11268" i="4"/>
  <c r="J9112" i="4" l="1"/>
  <c r="I9112" i="4"/>
  <c r="G9114" i="4"/>
  <c r="H9113" i="4"/>
  <c r="F11269" i="4"/>
  <c r="J9113" i="4" l="1"/>
  <c r="I9113" i="4"/>
  <c r="G9115" i="4"/>
  <c r="H9114" i="4"/>
  <c r="F11270" i="4"/>
  <c r="J9114" i="4" l="1"/>
  <c r="I9114" i="4"/>
  <c r="G9116" i="4"/>
  <c r="H9115" i="4"/>
  <c r="F11271" i="4"/>
  <c r="J9115" i="4" l="1"/>
  <c r="I9115" i="4"/>
  <c r="G9117" i="4"/>
  <c r="H9116" i="4"/>
  <c r="F11272" i="4"/>
  <c r="J9116" i="4" l="1"/>
  <c r="I9116" i="4"/>
  <c r="G9118" i="4"/>
  <c r="H9117" i="4"/>
  <c r="F11273" i="4"/>
  <c r="J9117" i="4" l="1"/>
  <c r="I9117" i="4"/>
  <c r="G9119" i="4"/>
  <c r="H9118" i="4"/>
  <c r="F11274" i="4"/>
  <c r="J9118" i="4" l="1"/>
  <c r="I9118" i="4"/>
  <c r="G9120" i="4"/>
  <c r="H9119" i="4"/>
  <c r="F11275" i="4"/>
  <c r="J9119" i="4" l="1"/>
  <c r="I9119" i="4"/>
  <c r="G9121" i="4"/>
  <c r="H9120" i="4"/>
  <c r="F11276" i="4"/>
  <c r="J9120" i="4" l="1"/>
  <c r="I9120" i="4"/>
  <c r="G9122" i="4"/>
  <c r="H9121" i="4"/>
  <c r="F11277" i="4"/>
  <c r="J9121" i="4" l="1"/>
  <c r="I9121" i="4"/>
  <c r="G9123" i="4"/>
  <c r="H9122" i="4"/>
  <c r="F11278" i="4"/>
  <c r="J9122" i="4" l="1"/>
  <c r="I9122" i="4"/>
  <c r="G9124" i="4"/>
  <c r="H9123" i="4"/>
  <c r="F11279" i="4"/>
  <c r="J9123" i="4" l="1"/>
  <c r="I9123" i="4"/>
  <c r="G9125" i="4"/>
  <c r="H9124" i="4"/>
  <c r="F11280" i="4"/>
  <c r="J9124" i="4" l="1"/>
  <c r="I9124" i="4"/>
  <c r="G9126" i="4"/>
  <c r="H9125" i="4"/>
  <c r="F11281" i="4"/>
  <c r="J9125" i="4" l="1"/>
  <c r="I9125" i="4"/>
  <c r="G9127" i="4"/>
  <c r="H9126" i="4"/>
  <c r="F11282" i="4"/>
  <c r="F11283" i="4" s="1"/>
  <c r="F11284" i="4" s="1"/>
  <c r="F11285" i="4" s="1"/>
  <c r="F11286" i="4" s="1"/>
  <c r="F11287" i="4" s="1"/>
  <c r="F11288" i="4" s="1"/>
  <c r="F11289" i="4" s="1"/>
  <c r="F11290" i="4" s="1"/>
  <c r="F11291" i="4" s="1"/>
  <c r="F11292" i="4" s="1"/>
  <c r="F11293" i="4" s="1"/>
  <c r="F11294" i="4" s="1"/>
  <c r="F11295" i="4" s="1"/>
  <c r="F11296" i="4" s="1"/>
  <c r="F11297" i="4" s="1"/>
  <c r="F11298" i="4" s="1"/>
  <c r="F11299" i="4" s="1"/>
  <c r="F11300" i="4" s="1"/>
  <c r="F11301" i="4" s="1"/>
  <c r="F11302" i="4" s="1"/>
  <c r="F11303" i="4" s="1"/>
  <c r="F11304" i="4" s="1"/>
  <c r="F11305" i="4" s="1"/>
  <c r="F11306" i="4" s="1"/>
  <c r="F11307" i="4" s="1"/>
  <c r="F11308" i="4" s="1"/>
  <c r="F11309" i="4" s="1"/>
  <c r="F11310" i="4" s="1"/>
  <c r="F11311" i="4" s="1"/>
  <c r="F11312" i="4" s="1"/>
  <c r="F11313" i="4" s="1"/>
  <c r="F11314" i="4" s="1"/>
  <c r="F11315" i="4" s="1"/>
  <c r="F11316" i="4" s="1"/>
  <c r="F11317" i="4" s="1"/>
  <c r="F11318" i="4" s="1"/>
  <c r="F11319" i="4" s="1"/>
  <c r="F11320" i="4" s="1"/>
  <c r="F11321" i="4" s="1"/>
  <c r="J9126" i="4" l="1"/>
  <c r="I9126" i="4"/>
  <c r="G9128" i="4"/>
  <c r="H9127" i="4"/>
  <c r="J9127" i="4" l="1"/>
  <c r="I9127" i="4"/>
  <c r="G9129" i="4"/>
  <c r="H9128" i="4"/>
  <c r="J9128" i="4" l="1"/>
  <c r="I9128" i="4"/>
  <c r="G9130" i="4"/>
  <c r="H9129" i="4"/>
  <c r="J9129" i="4" l="1"/>
  <c r="I9129" i="4"/>
  <c r="G9131" i="4"/>
  <c r="H9130" i="4"/>
  <c r="J9130" i="4" l="1"/>
  <c r="I9130" i="4"/>
  <c r="G9132" i="4"/>
  <c r="H9131" i="4"/>
  <c r="J9131" i="4" l="1"/>
  <c r="I9131" i="4"/>
  <c r="G9133" i="4"/>
  <c r="H9132" i="4"/>
  <c r="J9132" i="4" l="1"/>
  <c r="I9132" i="4"/>
  <c r="G9134" i="4"/>
  <c r="H9133" i="4"/>
  <c r="J9133" i="4" l="1"/>
  <c r="I9133" i="4"/>
  <c r="G9135" i="4"/>
  <c r="H9134" i="4"/>
  <c r="J9134" i="4" l="1"/>
  <c r="I9134" i="4"/>
  <c r="G9136" i="4"/>
  <c r="H9135" i="4"/>
  <c r="J9135" i="4" l="1"/>
  <c r="I9135" i="4"/>
  <c r="G9137" i="4"/>
  <c r="H9136" i="4"/>
  <c r="J9136" i="4" l="1"/>
  <c r="I9136" i="4"/>
  <c r="G9138" i="4"/>
  <c r="H9137" i="4"/>
  <c r="J9137" i="4" l="1"/>
  <c r="I9137" i="4"/>
  <c r="G9139" i="4"/>
  <c r="H9138" i="4"/>
  <c r="J9138" i="4" l="1"/>
  <c r="I9138" i="4"/>
  <c r="G9140" i="4"/>
  <c r="H9139" i="4"/>
  <c r="J9139" i="4" l="1"/>
  <c r="I9139" i="4"/>
  <c r="G9141" i="4"/>
  <c r="H9140" i="4"/>
  <c r="J9140" i="4" l="1"/>
  <c r="I9140" i="4"/>
  <c r="G9142" i="4"/>
  <c r="H9141" i="4"/>
  <c r="J9141" i="4" l="1"/>
  <c r="I9141" i="4"/>
  <c r="G9143" i="4"/>
  <c r="H9142" i="4"/>
  <c r="J9142" i="4" l="1"/>
  <c r="I9142" i="4"/>
  <c r="G9144" i="4"/>
  <c r="H9143" i="4"/>
  <c r="J9143" i="4" l="1"/>
  <c r="I9143" i="4"/>
  <c r="G9145" i="4"/>
  <c r="H9144" i="4"/>
  <c r="J9144" i="4" l="1"/>
  <c r="I9144" i="4"/>
  <c r="G9146" i="4"/>
  <c r="H9145" i="4"/>
  <c r="J9145" i="4" l="1"/>
  <c r="I9145" i="4"/>
  <c r="G9147" i="4"/>
  <c r="H9146" i="4"/>
  <c r="J9146" i="4" l="1"/>
  <c r="I9146" i="4"/>
  <c r="G9148" i="4"/>
  <c r="H9147" i="4"/>
  <c r="J9147" i="4" l="1"/>
  <c r="I9147" i="4"/>
  <c r="G9149" i="4"/>
  <c r="H9148" i="4"/>
  <c r="J9148" i="4" l="1"/>
  <c r="I9148" i="4"/>
  <c r="G9150" i="4"/>
  <c r="H9149" i="4"/>
  <c r="J9149" i="4" l="1"/>
  <c r="I9149" i="4"/>
  <c r="G9151" i="4"/>
  <c r="H9150" i="4"/>
  <c r="J9150" i="4" l="1"/>
  <c r="I9150" i="4"/>
  <c r="G9152" i="4"/>
  <c r="H9151" i="4"/>
  <c r="J9151" i="4" l="1"/>
  <c r="I9151" i="4"/>
  <c r="G9153" i="4"/>
  <c r="H9152" i="4"/>
  <c r="J9152" i="4" l="1"/>
  <c r="I9152" i="4"/>
  <c r="G9154" i="4"/>
  <c r="H9153" i="4"/>
  <c r="J9153" i="4" l="1"/>
  <c r="I9153" i="4"/>
  <c r="G9155" i="4"/>
  <c r="H9154" i="4"/>
  <c r="J9154" i="4" l="1"/>
  <c r="I9154" i="4"/>
  <c r="G9156" i="4"/>
  <c r="H9155" i="4"/>
  <c r="J9155" i="4" l="1"/>
  <c r="I9155" i="4"/>
  <c r="G9157" i="4"/>
  <c r="H9156" i="4"/>
  <c r="J9156" i="4" l="1"/>
  <c r="I9156" i="4"/>
  <c r="G9158" i="4"/>
  <c r="H9157" i="4"/>
  <c r="J9157" i="4" l="1"/>
  <c r="I9157" i="4"/>
  <c r="G9159" i="4"/>
  <c r="H9158" i="4"/>
  <c r="J9158" i="4" l="1"/>
  <c r="I9158" i="4"/>
  <c r="G9160" i="4"/>
  <c r="H9159" i="4"/>
  <c r="J9159" i="4" l="1"/>
  <c r="I9159" i="4"/>
  <c r="G9161" i="4"/>
  <c r="H9160" i="4"/>
  <c r="J9160" i="4" l="1"/>
  <c r="I9160" i="4"/>
  <c r="G9162" i="4"/>
  <c r="H9161" i="4"/>
  <c r="J9161" i="4" l="1"/>
  <c r="I9161" i="4"/>
  <c r="G9163" i="4"/>
  <c r="H9162" i="4"/>
  <c r="J9162" i="4" l="1"/>
  <c r="I9162" i="4"/>
  <c r="G9164" i="4"/>
  <c r="H9163" i="4"/>
  <c r="J9163" i="4" l="1"/>
  <c r="I9163" i="4"/>
  <c r="G9165" i="4"/>
  <c r="H9164" i="4"/>
  <c r="J9164" i="4" l="1"/>
  <c r="I9164" i="4"/>
  <c r="G9166" i="4"/>
  <c r="H9165" i="4"/>
  <c r="J9165" i="4" l="1"/>
  <c r="I9165" i="4"/>
  <c r="G9167" i="4"/>
  <c r="H9166" i="4"/>
  <c r="J9166" i="4" l="1"/>
  <c r="I9166" i="4"/>
  <c r="G9168" i="4"/>
  <c r="H9167" i="4"/>
  <c r="J9167" i="4" l="1"/>
  <c r="I9167" i="4"/>
  <c r="G9169" i="4"/>
  <c r="H9168" i="4"/>
  <c r="J9168" i="4" l="1"/>
  <c r="I9168" i="4"/>
  <c r="G9170" i="4"/>
  <c r="H9169" i="4"/>
  <c r="J9169" i="4" l="1"/>
  <c r="I9169" i="4"/>
  <c r="G9171" i="4"/>
  <c r="H9170" i="4"/>
  <c r="J9170" i="4" l="1"/>
  <c r="I9170" i="4"/>
  <c r="G9172" i="4"/>
  <c r="H9171" i="4"/>
  <c r="J9171" i="4" l="1"/>
  <c r="I9171" i="4"/>
  <c r="G9173" i="4"/>
  <c r="H9172" i="4"/>
  <c r="J9172" i="4" l="1"/>
  <c r="I9172" i="4"/>
  <c r="G9174" i="4"/>
  <c r="H9173" i="4"/>
  <c r="J9173" i="4" l="1"/>
  <c r="I9173" i="4"/>
  <c r="G9175" i="4"/>
  <c r="H9174" i="4"/>
  <c r="J9174" i="4" l="1"/>
  <c r="I9174" i="4"/>
  <c r="G9176" i="4"/>
  <c r="H9175" i="4"/>
  <c r="J9175" i="4" l="1"/>
  <c r="I9175" i="4"/>
  <c r="G9177" i="4"/>
  <c r="H9176" i="4"/>
  <c r="J9176" i="4" l="1"/>
  <c r="I9176" i="4"/>
  <c r="G9178" i="4"/>
  <c r="H9177" i="4"/>
  <c r="J9177" i="4" l="1"/>
  <c r="I9177" i="4"/>
  <c r="G9179" i="4"/>
  <c r="H9178" i="4"/>
  <c r="J9178" i="4" l="1"/>
  <c r="I9178" i="4"/>
  <c r="G9180" i="4"/>
  <c r="H9179" i="4"/>
  <c r="J9179" i="4" l="1"/>
  <c r="I9179" i="4"/>
  <c r="G9181" i="4"/>
  <c r="H9180" i="4"/>
  <c r="J9180" i="4" l="1"/>
  <c r="I9180" i="4"/>
  <c r="G9182" i="4"/>
  <c r="H9181" i="4"/>
  <c r="J9181" i="4" l="1"/>
  <c r="I9181" i="4"/>
  <c r="G9183" i="4"/>
  <c r="H9182" i="4"/>
  <c r="J9182" i="4" l="1"/>
  <c r="I9182" i="4"/>
  <c r="G9184" i="4"/>
  <c r="H9183" i="4"/>
  <c r="J9183" i="4" l="1"/>
  <c r="I9183" i="4"/>
  <c r="G9185" i="4"/>
  <c r="H9184" i="4"/>
  <c r="J9184" i="4" l="1"/>
  <c r="I9184" i="4"/>
  <c r="G9186" i="4"/>
  <c r="H9185" i="4"/>
  <c r="J9185" i="4" l="1"/>
  <c r="I9185" i="4"/>
  <c r="G9187" i="4"/>
  <c r="H9186" i="4"/>
  <c r="J9186" i="4" l="1"/>
  <c r="I9186" i="4"/>
  <c r="G9188" i="4"/>
  <c r="H9187" i="4"/>
  <c r="J9187" i="4" l="1"/>
  <c r="I9187" i="4"/>
  <c r="G9189" i="4"/>
  <c r="H9188" i="4"/>
  <c r="J9188" i="4" l="1"/>
  <c r="I9188" i="4"/>
  <c r="G9190" i="4"/>
  <c r="H9189" i="4"/>
  <c r="J9189" i="4" l="1"/>
  <c r="I9189" i="4"/>
  <c r="G9191" i="4"/>
  <c r="H9190" i="4"/>
  <c r="J9190" i="4" l="1"/>
  <c r="I9190" i="4"/>
  <c r="G9192" i="4"/>
  <c r="H9191" i="4"/>
  <c r="J9191" i="4" l="1"/>
  <c r="I9191" i="4"/>
  <c r="G9193" i="4"/>
  <c r="H9192" i="4"/>
  <c r="J9192" i="4" l="1"/>
  <c r="I9192" i="4"/>
  <c r="G9194" i="4"/>
  <c r="H9193" i="4"/>
  <c r="J9193" i="4" l="1"/>
  <c r="I9193" i="4"/>
  <c r="G9195" i="4"/>
  <c r="H9194" i="4"/>
  <c r="J9194" i="4" l="1"/>
  <c r="I9194" i="4"/>
  <c r="G9196" i="4"/>
  <c r="H9195" i="4"/>
  <c r="J9195" i="4" l="1"/>
  <c r="I9195" i="4"/>
  <c r="G9197" i="4"/>
  <c r="H9196" i="4"/>
  <c r="J9196" i="4" l="1"/>
  <c r="I9196" i="4"/>
  <c r="G9198" i="4"/>
  <c r="H9197" i="4"/>
  <c r="J9197" i="4" l="1"/>
  <c r="I9197" i="4"/>
  <c r="G9199" i="4"/>
  <c r="H9198" i="4"/>
  <c r="J9198" i="4" l="1"/>
  <c r="I9198" i="4"/>
  <c r="G9200" i="4"/>
  <c r="H9199" i="4"/>
  <c r="J9199" i="4" l="1"/>
  <c r="I9199" i="4"/>
  <c r="G9201" i="4"/>
  <c r="H9200" i="4"/>
  <c r="J9200" i="4" l="1"/>
  <c r="I9200" i="4"/>
  <c r="G9202" i="4"/>
  <c r="H9201" i="4"/>
  <c r="J9201" i="4" l="1"/>
  <c r="I9201" i="4"/>
  <c r="G9203" i="4"/>
  <c r="H9202" i="4"/>
  <c r="J9202" i="4" l="1"/>
  <c r="I9202" i="4"/>
  <c r="G9204" i="4"/>
  <c r="H9203" i="4"/>
  <c r="J9203" i="4" l="1"/>
  <c r="I9203" i="4"/>
  <c r="G9205" i="4"/>
  <c r="H9204" i="4"/>
  <c r="J9204" i="4" l="1"/>
  <c r="I9204" i="4"/>
  <c r="G9206" i="4"/>
  <c r="H9205" i="4"/>
  <c r="J9205" i="4" l="1"/>
  <c r="I9205" i="4"/>
  <c r="G9207" i="4"/>
  <c r="H9206" i="4"/>
  <c r="J9206" i="4" l="1"/>
  <c r="I9206" i="4"/>
  <c r="G9208" i="4"/>
  <c r="H9207" i="4"/>
  <c r="J9207" i="4" l="1"/>
  <c r="I9207" i="4"/>
  <c r="G9209" i="4"/>
  <c r="H9208" i="4"/>
  <c r="J9208" i="4" l="1"/>
  <c r="I9208" i="4"/>
  <c r="G9210" i="4"/>
  <c r="H9209" i="4"/>
  <c r="J9209" i="4" l="1"/>
  <c r="I9209" i="4"/>
  <c r="G9211" i="4"/>
  <c r="H9210" i="4"/>
  <c r="J9210" i="4" l="1"/>
  <c r="I9210" i="4"/>
  <c r="G9212" i="4"/>
  <c r="H9211" i="4"/>
  <c r="J9211" i="4" l="1"/>
  <c r="I9211" i="4"/>
  <c r="G9213" i="4"/>
  <c r="H9212" i="4"/>
  <c r="J9212" i="4" l="1"/>
  <c r="I9212" i="4"/>
  <c r="G9214" i="4"/>
  <c r="H9213" i="4"/>
  <c r="J9213" i="4" l="1"/>
  <c r="I9213" i="4"/>
  <c r="G9215" i="4"/>
  <c r="H9214" i="4"/>
  <c r="J9214" i="4" l="1"/>
  <c r="I9214" i="4"/>
  <c r="G9216" i="4"/>
  <c r="H9215" i="4"/>
  <c r="J9215" i="4" l="1"/>
  <c r="I9215" i="4"/>
  <c r="G9217" i="4"/>
  <c r="H9216" i="4"/>
  <c r="J9216" i="4" l="1"/>
  <c r="I9216" i="4"/>
  <c r="G9218" i="4"/>
  <c r="H9217" i="4"/>
  <c r="J9217" i="4" l="1"/>
  <c r="I9217" i="4"/>
  <c r="G9219" i="4"/>
  <c r="H9218" i="4"/>
  <c r="J9218" i="4" l="1"/>
  <c r="I9218" i="4"/>
  <c r="G9220" i="4"/>
  <c r="H9219" i="4"/>
  <c r="J9219" i="4" l="1"/>
  <c r="I9219" i="4"/>
  <c r="G9221" i="4"/>
  <c r="H9220" i="4"/>
  <c r="J9220" i="4" l="1"/>
  <c r="I9220" i="4"/>
  <c r="G9222" i="4"/>
  <c r="H9221" i="4"/>
  <c r="J9221" i="4" l="1"/>
  <c r="I9221" i="4"/>
  <c r="G9223" i="4"/>
  <c r="H9222" i="4"/>
  <c r="J9222" i="4" l="1"/>
  <c r="I9222" i="4"/>
  <c r="G9224" i="4"/>
  <c r="H9223" i="4"/>
  <c r="J9223" i="4" l="1"/>
  <c r="I9223" i="4"/>
  <c r="G9225" i="4"/>
  <c r="H9224" i="4"/>
  <c r="J9224" i="4" l="1"/>
  <c r="I9224" i="4"/>
  <c r="G9226" i="4"/>
  <c r="H9225" i="4"/>
  <c r="J9225" i="4" l="1"/>
  <c r="I9225" i="4"/>
  <c r="G9227" i="4"/>
  <c r="H9226" i="4"/>
  <c r="J9226" i="4" l="1"/>
  <c r="I9226" i="4"/>
  <c r="G9228" i="4"/>
  <c r="H9227" i="4"/>
  <c r="J9227" i="4" l="1"/>
  <c r="I9227" i="4"/>
  <c r="G9229" i="4"/>
  <c r="H9228" i="4"/>
  <c r="J9228" i="4" l="1"/>
  <c r="I9228" i="4"/>
  <c r="G9230" i="4"/>
  <c r="H9229" i="4"/>
  <c r="J9229" i="4" l="1"/>
  <c r="I9229" i="4"/>
  <c r="G9231" i="4"/>
  <c r="H9230" i="4"/>
  <c r="J9230" i="4" l="1"/>
  <c r="I9230" i="4"/>
  <c r="G9232" i="4"/>
  <c r="H9231" i="4"/>
  <c r="J9231" i="4" l="1"/>
  <c r="I9231" i="4"/>
  <c r="G9233" i="4"/>
  <c r="H9232" i="4"/>
  <c r="J9232" i="4" l="1"/>
  <c r="I9232" i="4"/>
  <c r="G9234" i="4"/>
  <c r="H9233" i="4"/>
  <c r="J9233" i="4" l="1"/>
  <c r="I9233" i="4"/>
  <c r="G9235" i="4"/>
  <c r="H9234" i="4"/>
  <c r="J9234" i="4" l="1"/>
  <c r="I9234" i="4"/>
  <c r="G9236" i="4"/>
  <c r="H9235" i="4"/>
  <c r="J9235" i="4" l="1"/>
  <c r="I9235" i="4"/>
  <c r="G9237" i="4"/>
  <c r="H9236" i="4"/>
  <c r="J9236" i="4" l="1"/>
  <c r="I9236" i="4"/>
  <c r="G9238" i="4"/>
  <c r="H9237" i="4"/>
  <c r="J9237" i="4" l="1"/>
  <c r="I9237" i="4"/>
  <c r="G9239" i="4"/>
  <c r="H9238" i="4"/>
  <c r="J9238" i="4" l="1"/>
  <c r="I9238" i="4"/>
  <c r="G9240" i="4"/>
  <c r="H9239" i="4"/>
  <c r="J9239" i="4" l="1"/>
  <c r="I9239" i="4"/>
  <c r="G9241" i="4"/>
  <c r="H9240" i="4"/>
  <c r="J9240" i="4" l="1"/>
  <c r="I9240" i="4"/>
  <c r="G9242" i="4"/>
  <c r="H9241" i="4"/>
  <c r="J9241" i="4" l="1"/>
  <c r="I9241" i="4"/>
  <c r="G9243" i="4"/>
  <c r="H9242" i="4"/>
  <c r="J9242" i="4" l="1"/>
  <c r="I9242" i="4"/>
  <c r="G9244" i="4"/>
  <c r="H9243" i="4"/>
  <c r="J9243" i="4" l="1"/>
  <c r="I9243" i="4"/>
  <c r="G9245" i="4"/>
  <c r="H9244" i="4"/>
  <c r="J9244" i="4" l="1"/>
  <c r="I9244" i="4"/>
  <c r="G9246" i="4"/>
  <c r="H9245" i="4"/>
  <c r="J9245" i="4" l="1"/>
  <c r="I9245" i="4"/>
  <c r="G9247" i="4"/>
  <c r="H9246" i="4"/>
  <c r="J9246" i="4" l="1"/>
  <c r="I9246" i="4"/>
  <c r="G9248" i="4"/>
  <c r="H9247" i="4"/>
  <c r="J9247" i="4" l="1"/>
  <c r="I9247" i="4"/>
  <c r="G9249" i="4"/>
  <c r="H9248" i="4"/>
  <c r="J9248" i="4" l="1"/>
  <c r="I9248" i="4"/>
  <c r="G9250" i="4"/>
  <c r="H9249" i="4"/>
  <c r="J9249" i="4" l="1"/>
  <c r="I9249" i="4"/>
  <c r="G9251" i="4"/>
  <c r="H9250" i="4"/>
  <c r="J9250" i="4" l="1"/>
  <c r="I9250" i="4"/>
  <c r="G9252" i="4"/>
  <c r="H9251" i="4"/>
  <c r="J9251" i="4" l="1"/>
  <c r="I9251" i="4"/>
  <c r="G9253" i="4"/>
  <c r="H9252" i="4"/>
  <c r="J9252" i="4" l="1"/>
  <c r="I9252" i="4"/>
  <c r="G9254" i="4"/>
  <c r="H9253" i="4"/>
  <c r="J9253" i="4" l="1"/>
  <c r="I9253" i="4"/>
  <c r="G9255" i="4"/>
  <c r="H9254" i="4"/>
  <c r="J9254" i="4" l="1"/>
  <c r="I9254" i="4"/>
  <c r="G9256" i="4"/>
  <c r="H9255" i="4"/>
  <c r="J9255" i="4" l="1"/>
  <c r="I9255" i="4"/>
  <c r="G9257" i="4"/>
  <c r="H9256" i="4"/>
  <c r="J9256" i="4" l="1"/>
  <c r="I9256" i="4"/>
  <c r="G9258" i="4"/>
  <c r="H9257" i="4"/>
  <c r="J9257" i="4" l="1"/>
  <c r="I9257" i="4"/>
  <c r="G9259" i="4"/>
  <c r="H9258" i="4"/>
  <c r="J9258" i="4" l="1"/>
  <c r="I9258" i="4"/>
  <c r="G9260" i="4"/>
  <c r="H9259" i="4"/>
  <c r="J9259" i="4" l="1"/>
  <c r="I9259" i="4"/>
  <c r="G9261" i="4"/>
  <c r="H9260" i="4"/>
  <c r="J9260" i="4" l="1"/>
  <c r="I9260" i="4"/>
  <c r="G9262" i="4"/>
  <c r="H9261" i="4"/>
  <c r="J9261" i="4" l="1"/>
  <c r="I9261" i="4"/>
  <c r="G9263" i="4"/>
  <c r="H9262" i="4"/>
  <c r="J9262" i="4" l="1"/>
  <c r="I9262" i="4"/>
  <c r="G9264" i="4"/>
  <c r="H9263" i="4"/>
  <c r="J9263" i="4" l="1"/>
  <c r="I9263" i="4"/>
  <c r="G9265" i="4"/>
  <c r="H9264" i="4"/>
  <c r="J9264" i="4" l="1"/>
  <c r="I9264" i="4"/>
  <c r="G9266" i="4"/>
  <c r="H9265" i="4"/>
  <c r="J9265" i="4" l="1"/>
  <c r="I9265" i="4"/>
  <c r="G9267" i="4"/>
  <c r="H9266" i="4"/>
  <c r="J9266" i="4" l="1"/>
  <c r="I9266" i="4"/>
  <c r="G9268" i="4"/>
  <c r="H9267" i="4"/>
  <c r="J9267" i="4" l="1"/>
  <c r="I9267" i="4"/>
  <c r="G9269" i="4"/>
  <c r="H9268" i="4"/>
  <c r="J9268" i="4" l="1"/>
  <c r="I9268" i="4"/>
  <c r="G9270" i="4"/>
  <c r="H9269" i="4"/>
  <c r="J9269" i="4" l="1"/>
  <c r="I9269" i="4"/>
  <c r="G9271" i="4"/>
  <c r="H9270" i="4"/>
  <c r="J9270" i="4" l="1"/>
  <c r="I9270" i="4"/>
  <c r="G9272" i="4"/>
  <c r="H9271" i="4"/>
  <c r="J9271" i="4" l="1"/>
  <c r="I9271" i="4"/>
  <c r="G9273" i="4"/>
  <c r="H9272" i="4"/>
  <c r="J9272" i="4" l="1"/>
  <c r="I9272" i="4"/>
  <c r="G9274" i="4"/>
  <c r="H9273" i="4"/>
  <c r="J9273" i="4" l="1"/>
  <c r="I9273" i="4"/>
  <c r="G9275" i="4"/>
  <c r="H9274" i="4"/>
  <c r="J9274" i="4" l="1"/>
  <c r="I9274" i="4"/>
  <c r="G9276" i="4"/>
  <c r="H9275" i="4"/>
  <c r="J9275" i="4" l="1"/>
  <c r="I9275" i="4"/>
  <c r="G9277" i="4"/>
  <c r="H9276" i="4"/>
  <c r="J9276" i="4" l="1"/>
  <c r="I9276" i="4"/>
  <c r="G9278" i="4"/>
  <c r="H9277" i="4"/>
  <c r="J9277" i="4" l="1"/>
  <c r="I9277" i="4"/>
  <c r="G9279" i="4"/>
  <c r="H9278" i="4"/>
  <c r="J9278" i="4" l="1"/>
  <c r="I9278" i="4"/>
  <c r="G9280" i="4"/>
  <c r="H9279" i="4"/>
  <c r="J9279" i="4" l="1"/>
  <c r="I9279" i="4"/>
  <c r="G9281" i="4"/>
  <c r="H9280" i="4"/>
  <c r="J9280" i="4" l="1"/>
  <c r="I9280" i="4"/>
  <c r="G9282" i="4"/>
  <c r="H9281" i="4"/>
  <c r="J9281" i="4" l="1"/>
  <c r="I9281" i="4"/>
  <c r="G9283" i="4"/>
  <c r="H9282" i="4"/>
  <c r="J9282" i="4" l="1"/>
  <c r="I9282" i="4"/>
  <c r="G9284" i="4"/>
  <c r="H9283" i="4"/>
  <c r="J9283" i="4" l="1"/>
  <c r="I9283" i="4"/>
  <c r="G9285" i="4"/>
  <c r="H9284" i="4"/>
  <c r="J9284" i="4" l="1"/>
  <c r="I9284" i="4"/>
  <c r="G9286" i="4"/>
  <c r="H9285" i="4"/>
  <c r="J9285" i="4" l="1"/>
  <c r="I9285" i="4"/>
  <c r="G9287" i="4"/>
  <c r="H9286" i="4"/>
  <c r="J9286" i="4" l="1"/>
  <c r="I9286" i="4"/>
  <c r="G9288" i="4"/>
  <c r="H9287" i="4"/>
  <c r="J9287" i="4" l="1"/>
  <c r="I9287" i="4"/>
  <c r="G9289" i="4"/>
  <c r="H9288" i="4"/>
  <c r="J9288" i="4" l="1"/>
  <c r="I9288" i="4"/>
  <c r="G9290" i="4"/>
  <c r="H9289" i="4"/>
  <c r="J9289" i="4" l="1"/>
  <c r="I9289" i="4"/>
  <c r="G9291" i="4"/>
  <c r="H9290" i="4"/>
  <c r="J9290" i="4" l="1"/>
  <c r="I9290" i="4"/>
  <c r="G9292" i="4"/>
  <c r="H9291" i="4"/>
  <c r="J9291" i="4" l="1"/>
  <c r="I9291" i="4"/>
  <c r="G9293" i="4"/>
  <c r="H9292" i="4"/>
  <c r="J9292" i="4" l="1"/>
  <c r="I9292" i="4"/>
  <c r="G9294" i="4"/>
  <c r="H9293" i="4"/>
  <c r="J9293" i="4" l="1"/>
  <c r="I9293" i="4"/>
  <c r="G9295" i="4"/>
  <c r="H9294" i="4"/>
  <c r="J9294" i="4" l="1"/>
  <c r="I9294" i="4"/>
  <c r="G9296" i="4"/>
  <c r="H9295" i="4"/>
  <c r="J9295" i="4" l="1"/>
  <c r="I9295" i="4"/>
  <c r="G9297" i="4"/>
  <c r="H9296" i="4"/>
  <c r="J9296" i="4" l="1"/>
  <c r="I9296" i="4"/>
  <c r="G9298" i="4"/>
  <c r="H9297" i="4"/>
  <c r="J9297" i="4" l="1"/>
  <c r="I9297" i="4"/>
  <c r="G9299" i="4"/>
  <c r="H9298" i="4"/>
  <c r="J9298" i="4" l="1"/>
  <c r="I9298" i="4"/>
  <c r="G9300" i="4"/>
  <c r="H9299" i="4"/>
  <c r="J9299" i="4" l="1"/>
  <c r="I9299" i="4"/>
  <c r="G9301" i="4"/>
  <c r="H9300" i="4"/>
  <c r="J9300" i="4" l="1"/>
  <c r="I9300" i="4"/>
  <c r="G9302" i="4"/>
  <c r="H9301" i="4"/>
  <c r="J9301" i="4" l="1"/>
  <c r="I9301" i="4"/>
  <c r="G9303" i="4"/>
  <c r="H9302" i="4"/>
  <c r="J9302" i="4" l="1"/>
  <c r="I9302" i="4"/>
  <c r="G9304" i="4"/>
  <c r="H9303" i="4"/>
  <c r="J9303" i="4" l="1"/>
  <c r="I9303" i="4"/>
  <c r="G9305" i="4"/>
  <c r="H9304" i="4"/>
  <c r="J9304" i="4" l="1"/>
  <c r="I9304" i="4"/>
  <c r="G9306" i="4"/>
  <c r="H9305" i="4"/>
  <c r="J9305" i="4" l="1"/>
  <c r="I9305" i="4"/>
  <c r="G9307" i="4"/>
  <c r="H9306" i="4"/>
  <c r="J9306" i="4" l="1"/>
  <c r="I9306" i="4"/>
  <c r="G9308" i="4"/>
  <c r="H9307" i="4"/>
  <c r="J9307" i="4" l="1"/>
  <c r="I9307" i="4"/>
  <c r="G9309" i="4"/>
  <c r="H9308" i="4"/>
  <c r="J9308" i="4" l="1"/>
  <c r="I9308" i="4"/>
  <c r="G9310" i="4"/>
  <c r="H9309" i="4"/>
  <c r="J9309" i="4" l="1"/>
  <c r="I9309" i="4"/>
  <c r="G9311" i="4"/>
  <c r="H9310" i="4"/>
  <c r="J9310" i="4" l="1"/>
  <c r="I9310" i="4"/>
  <c r="G9312" i="4"/>
  <c r="H9311" i="4"/>
  <c r="J9311" i="4" l="1"/>
  <c r="I9311" i="4"/>
  <c r="G9313" i="4"/>
  <c r="H9312" i="4"/>
  <c r="J9312" i="4" l="1"/>
  <c r="I9312" i="4"/>
  <c r="G9314" i="4"/>
  <c r="H9313" i="4"/>
  <c r="J9313" i="4" l="1"/>
  <c r="I9313" i="4"/>
  <c r="G9315" i="4"/>
  <c r="H9314" i="4"/>
  <c r="J9314" i="4" l="1"/>
  <c r="I9314" i="4"/>
  <c r="G9316" i="4"/>
  <c r="H9315" i="4"/>
  <c r="J9315" i="4" l="1"/>
  <c r="I9315" i="4"/>
  <c r="G9317" i="4"/>
  <c r="H9316" i="4"/>
  <c r="J9316" i="4" l="1"/>
  <c r="I9316" i="4"/>
  <c r="G9318" i="4"/>
  <c r="H9317" i="4"/>
  <c r="J9317" i="4" l="1"/>
  <c r="I9317" i="4"/>
  <c r="G9319" i="4"/>
  <c r="H9318" i="4"/>
  <c r="J9318" i="4" l="1"/>
  <c r="I9318" i="4"/>
  <c r="G9320" i="4"/>
  <c r="H9319" i="4"/>
  <c r="J9319" i="4" l="1"/>
  <c r="I9319" i="4"/>
  <c r="G9321" i="4"/>
  <c r="H9320" i="4"/>
  <c r="J9320" i="4" l="1"/>
  <c r="I9320" i="4"/>
  <c r="G9322" i="4"/>
  <c r="H9321" i="4"/>
  <c r="J9321" i="4" l="1"/>
  <c r="I9321" i="4"/>
  <c r="G9323" i="4"/>
  <c r="H9322" i="4"/>
  <c r="J9322" i="4" l="1"/>
  <c r="I9322" i="4"/>
  <c r="G9324" i="4"/>
  <c r="H9323" i="4"/>
  <c r="J9323" i="4" l="1"/>
  <c r="I9323" i="4"/>
  <c r="G9325" i="4"/>
  <c r="H9324" i="4"/>
  <c r="J9324" i="4" l="1"/>
  <c r="I9324" i="4"/>
  <c r="G9326" i="4"/>
  <c r="H9325" i="4"/>
  <c r="J9325" i="4" l="1"/>
  <c r="I9325" i="4"/>
  <c r="G9327" i="4"/>
  <c r="H9326" i="4"/>
  <c r="J9326" i="4" l="1"/>
  <c r="I9326" i="4"/>
  <c r="G9328" i="4"/>
  <c r="H9327" i="4"/>
  <c r="J9327" i="4" l="1"/>
  <c r="I9327" i="4"/>
  <c r="G9329" i="4"/>
  <c r="H9328" i="4"/>
  <c r="J9328" i="4" l="1"/>
  <c r="I9328" i="4"/>
  <c r="G9330" i="4"/>
  <c r="H9329" i="4"/>
  <c r="J9329" i="4" l="1"/>
  <c r="I9329" i="4"/>
  <c r="G9331" i="4"/>
  <c r="H9330" i="4"/>
  <c r="J9330" i="4" l="1"/>
  <c r="I9330" i="4"/>
  <c r="G9332" i="4"/>
  <c r="H9331" i="4"/>
  <c r="J9331" i="4" l="1"/>
  <c r="I9331" i="4"/>
  <c r="G9333" i="4"/>
  <c r="H9332" i="4"/>
  <c r="J9332" i="4" l="1"/>
  <c r="I9332" i="4"/>
  <c r="G9334" i="4"/>
  <c r="H9333" i="4"/>
  <c r="J9333" i="4" l="1"/>
  <c r="I9333" i="4"/>
  <c r="G9335" i="4"/>
  <c r="H9334" i="4"/>
  <c r="J9334" i="4" l="1"/>
  <c r="I9334" i="4"/>
  <c r="G9336" i="4"/>
  <c r="H9335" i="4"/>
  <c r="J9335" i="4" l="1"/>
  <c r="I9335" i="4"/>
  <c r="G9337" i="4"/>
  <c r="H9336" i="4"/>
  <c r="J9336" i="4" l="1"/>
  <c r="I9336" i="4"/>
  <c r="G9338" i="4"/>
  <c r="H9337" i="4"/>
  <c r="J9337" i="4" l="1"/>
  <c r="I9337" i="4"/>
  <c r="G9339" i="4"/>
  <c r="H9338" i="4"/>
  <c r="J9338" i="4" l="1"/>
  <c r="I9338" i="4"/>
  <c r="G9340" i="4"/>
  <c r="H9339" i="4"/>
  <c r="J9339" i="4" l="1"/>
  <c r="I9339" i="4"/>
  <c r="G9341" i="4"/>
  <c r="H9340" i="4"/>
  <c r="J9340" i="4" l="1"/>
  <c r="I9340" i="4"/>
  <c r="G9342" i="4"/>
  <c r="H9341" i="4"/>
  <c r="J9341" i="4" l="1"/>
  <c r="I9341" i="4"/>
  <c r="G9343" i="4"/>
  <c r="H9342" i="4"/>
  <c r="J9342" i="4" l="1"/>
  <c r="I9342" i="4"/>
  <c r="G9344" i="4"/>
  <c r="H9343" i="4"/>
  <c r="J9343" i="4" l="1"/>
  <c r="I9343" i="4"/>
  <c r="G9345" i="4"/>
  <c r="H9344" i="4"/>
  <c r="J9344" i="4" l="1"/>
  <c r="I9344" i="4"/>
  <c r="G9346" i="4"/>
  <c r="H9345" i="4"/>
  <c r="J9345" i="4" l="1"/>
  <c r="I9345" i="4"/>
  <c r="G9347" i="4"/>
  <c r="H9346" i="4"/>
  <c r="J9346" i="4" l="1"/>
  <c r="I9346" i="4"/>
  <c r="G9348" i="4"/>
  <c r="H9347" i="4"/>
  <c r="J9347" i="4" l="1"/>
  <c r="I9347" i="4"/>
  <c r="G9349" i="4"/>
  <c r="H9348" i="4"/>
  <c r="J9348" i="4" l="1"/>
  <c r="I9348" i="4"/>
  <c r="G9350" i="4"/>
  <c r="H9349" i="4"/>
  <c r="J9349" i="4" l="1"/>
  <c r="I9349" i="4"/>
  <c r="G9351" i="4"/>
  <c r="H9350" i="4"/>
  <c r="J9350" i="4" l="1"/>
  <c r="I9350" i="4"/>
  <c r="G9352" i="4"/>
  <c r="H9351" i="4"/>
  <c r="J9351" i="4" l="1"/>
  <c r="I9351" i="4"/>
  <c r="G9353" i="4"/>
  <c r="H9352" i="4"/>
  <c r="J9352" i="4" l="1"/>
  <c r="I9352" i="4"/>
  <c r="G9354" i="4"/>
  <c r="H9353" i="4"/>
  <c r="J9353" i="4" l="1"/>
  <c r="I9353" i="4"/>
  <c r="G9355" i="4"/>
  <c r="H9354" i="4"/>
  <c r="J9354" i="4" l="1"/>
  <c r="I9354" i="4"/>
  <c r="G9356" i="4"/>
  <c r="H9355" i="4"/>
  <c r="J9355" i="4" l="1"/>
  <c r="I9355" i="4"/>
  <c r="G9357" i="4"/>
  <c r="H9356" i="4"/>
  <c r="J9356" i="4" l="1"/>
  <c r="I9356" i="4"/>
  <c r="G9358" i="4"/>
  <c r="H9357" i="4"/>
  <c r="J9357" i="4" l="1"/>
  <c r="I9357" i="4"/>
  <c r="G9359" i="4"/>
  <c r="H9358" i="4"/>
  <c r="J9358" i="4" l="1"/>
  <c r="I9358" i="4"/>
  <c r="G9360" i="4"/>
  <c r="H9359" i="4"/>
  <c r="J9359" i="4" l="1"/>
  <c r="I9359" i="4"/>
  <c r="G9361" i="4"/>
  <c r="H9360" i="4"/>
  <c r="J9360" i="4" l="1"/>
  <c r="I9360" i="4"/>
  <c r="G9362" i="4"/>
  <c r="H9361" i="4"/>
  <c r="J9361" i="4" l="1"/>
  <c r="I9361" i="4"/>
  <c r="G9363" i="4"/>
  <c r="H9362" i="4"/>
  <c r="J9362" i="4" l="1"/>
  <c r="I9362" i="4"/>
  <c r="G9364" i="4"/>
  <c r="H9363" i="4"/>
  <c r="J9363" i="4" l="1"/>
  <c r="I9363" i="4"/>
  <c r="G9365" i="4"/>
  <c r="H9364" i="4"/>
  <c r="J9364" i="4" l="1"/>
  <c r="I9364" i="4"/>
  <c r="G9366" i="4"/>
  <c r="H9365" i="4"/>
  <c r="J9365" i="4" l="1"/>
  <c r="I9365" i="4"/>
  <c r="G9367" i="4"/>
  <c r="H9366" i="4"/>
  <c r="J9366" i="4" l="1"/>
  <c r="I9366" i="4"/>
  <c r="G9368" i="4"/>
  <c r="H9367" i="4"/>
  <c r="J9367" i="4" l="1"/>
  <c r="I9367" i="4"/>
  <c r="G9369" i="4"/>
  <c r="H9368" i="4"/>
  <c r="J9368" i="4" l="1"/>
  <c r="I9368" i="4"/>
  <c r="G9370" i="4"/>
  <c r="H9369" i="4"/>
  <c r="J9369" i="4" l="1"/>
  <c r="I9369" i="4"/>
  <c r="G9371" i="4"/>
  <c r="H9370" i="4"/>
  <c r="J9370" i="4" l="1"/>
  <c r="I9370" i="4"/>
  <c r="G9372" i="4"/>
  <c r="H9371" i="4"/>
  <c r="J9371" i="4" l="1"/>
  <c r="I9371" i="4"/>
  <c r="G9373" i="4"/>
  <c r="H9372" i="4"/>
  <c r="J9372" i="4" l="1"/>
  <c r="I9372" i="4"/>
  <c r="G9374" i="4"/>
  <c r="H9373" i="4"/>
  <c r="J9373" i="4" l="1"/>
  <c r="I9373" i="4"/>
  <c r="G9375" i="4"/>
  <c r="H9374" i="4"/>
  <c r="J9374" i="4" l="1"/>
  <c r="I9374" i="4"/>
  <c r="G9376" i="4"/>
  <c r="H9375" i="4"/>
  <c r="J9375" i="4" l="1"/>
  <c r="I9375" i="4"/>
  <c r="G9377" i="4"/>
  <c r="H9376" i="4"/>
  <c r="J9376" i="4" l="1"/>
  <c r="I9376" i="4"/>
  <c r="G9378" i="4"/>
  <c r="H9377" i="4"/>
  <c r="J9377" i="4" l="1"/>
  <c r="I9377" i="4"/>
  <c r="G9379" i="4"/>
  <c r="H9378" i="4"/>
  <c r="J9378" i="4" l="1"/>
  <c r="I9378" i="4"/>
  <c r="G9380" i="4"/>
  <c r="H9379" i="4"/>
  <c r="J9379" i="4" l="1"/>
  <c r="I9379" i="4"/>
  <c r="G9381" i="4"/>
  <c r="H9380" i="4"/>
  <c r="J9380" i="4" l="1"/>
  <c r="I9380" i="4"/>
  <c r="G9382" i="4"/>
  <c r="H9381" i="4"/>
  <c r="J9381" i="4" l="1"/>
  <c r="I9381" i="4"/>
  <c r="G9383" i="4"/>
  <c r="H9382" i="4"/>
  <c r="J9382" i="4" l="1"/>
  <c r="I9382" i="4"/>
  <c r="G9384" i="4"/>
  <c r="H9383" i="4"/>
  <c r="J9383" i="4" l="1"/>
  <c r="I9383" i="4"/>
  <c r="G9385" i="4"/>
  <c r="H9384" i="4"/>
  <c r="J9384" i="4" l="1"/>
  <c r="I9384" i="4"/>
  <c r="G9386" i="4"/>
  <c r="H9385" i="4"/>
  <c r="J9385" i="4" l="1"/>
  <c r="I9385" i="4"/>
  <c r="G9387" i="4"/>
  <c r="H9386" i="4"/>
  <c r="J9386" i="4" l="1"/>
  <c r="I9386" i="4"/>
  <c r="G9388" i="4"/>
  <c r="H9387" i="4"/>
  <c r="J9387" i="4" l="1"/>
  <c r="I9387" i="4"/>
  <c r="G9389" i="4"/>
  <c r="H9388" i="4"/>
  <c r="J9388" i="4" l="1"/>
  <c r="I9388" i="4"/>
  <c r="G9390" i="4"/>
  <c r="H9389" i="4"/>
  <c r="J9389" i="4" l="1"/>
  <c r="I9389" i="4"/>
  <c r="G9391" i="4"/>
  <c r="H9390" i="4"/>
  <c r="J9390" i="4" l="1"/>
  <c r="I9390" i="4"/>
  <c r="G9392" i="4"/>
  <c r="H9391" i="4"/>
  <c r="J9391" i="4" l="1"/>
  <c r="I9391" i="4"/>
  <c r="G9393" i="4"/>
  <c r="H9392" i="4"/>
  <c r="J9392" i="4" l="1"/>
  <c r="I9392" i="4"/>
  <c r="G9394" i="4"/>
  <c r="H9393" i="4"/>
  <c r="J9393" i="4" l="1"/>
  <c r="I9393" i="4"/>
  <c r="G9395" i="4"/>
  <c r="H9394" i="4"/>
  <c r="J9394" i="4" l="1"/>
  <c r="I9394" i="4"/>
  <c r="G9396" i="4"/>
  <c r="H9395" i="4"/>
  <c r="J9395" i="4" l="1"/>
  <c r="I9395" i="4"/>
  <c r="G9397" i="4"/>
  <c r="H9396" i="4"/>
  <c r="J9396" i="4" l="1"/>
  <c r="I9396" i="4"/>
  <c r="G9398" i="4"/>
  <c r="H9397" i="4"/>
  <c r="J9397" i="4" l="1"/>
  <c r="I9397" i="4"/>
  <c r="G9399" i="4"/>
  <c r="H9398" i="4"/>
  <c r="J9398" i="4" l="1"/>
  <c r="I9398" i="4"/>
  <c r="G9400" i="4"/>
  <c r="H9399" i="4"/>
  <c r="J9399" i="4" l="1"/>
  <c r="I9399" i="4"/>
  <c r="G9401" i="4"/>
  <c r="H9400" i="4"/>
  <c r="J9400" i="4" l="1"/>
  <c r="I9400" i="4"/>
  <c r="G9402" i="4"/>
  <c r="H9401" i="4"/>
  <c r="J9401" i="4" l="1"/>
  <c r="I9401" i="4"/>
  <c r="G9403" i="4"/>
  <c r="H9402" i="4"/>
  <c r="J9402" i="4" l="1"/>
  <c r="I9402" i="4"/>
  <c r="G9404" i="4"/>
  <c r="H9403" i="4"/>
  <c r="J9403" i="4" l="1"/>
  <c r="I9403" i="4"/>
  <c r="G9405" i="4"/>
  <c r="H9404" i="4"/>
  <c r="J9404" i="4" l="1"/>
  <c r="I9404" i="4"/>
  <c r="G9406" i="4"/>
  <c r="H9405" i="4"/>
  <c r="J9405" i="4" l="1"/>
  <c r="I9405" i="4"/>
  <c r="G9407" i="4"/>
  <c r="H9406" i="4"/>
  <c r="J9406" i="4" l="1"/>
  <c r="I9406" i="4"/>
  <c r="G9408" i="4"/>
  <c r="H9407" i="4"/>
  <c r="J9407" i="4" l="1"/>
  <c r="I9407" i="4"/>
  <c r="G9409" i="4"/>
  <c r="H9408" i="4"/>
  <c r="J9408" i="4" l="1"/>
  <c r="I9408" i="4"/>
  <c r="G9410" i="4"/>
  <c r="H9409" i="4"/>
  <c r="J9409" i="4" l="1"/>
  <c r="I9409" i="4"/>
  <c r="G9411" i="4"/>
  <c r="H9410" i="4"/>
  <c r="J9410" i="4" l="1"/>
  <c r="I9410" i="4"/>
  <c r="G9412" i="4"/>
  <c r="H9411" i="4"/>
  <c r="J9411" i="4" l="1"/>
  <c r="I9411" i="4"/>
  <c r="G9413" i="4"/>
  <c r="H9412" i="4"/>
  <c r="J9412" i="4" l="1"/>
  <c r="I9412" i="4"/>
  <c r="G9414" i="4"/>
  <c r="H9413" i="4"/>
  <c r="J9413" i="4" l="1"/>
  <c r="I9413" i="4"/>
  <c r="G9415" i="4"/>
  <c r="H9414" i="4"/>
  <c r="J9414" i="4" l="1"/>
  <c r="I9414" i="4"/>
  <c r="G9416" i="4"/>
  <c r="H9415" i="4"/>
  <c r="J9415" i="4" l="1"/>
  <c r="I9415" i="4"/>
  <c r="G9417" i="4"/>
  <c r="H9416" i="4"/>
  <c r="J9416" i="4" l="1"/>
  <c r="I9416" i="4"/>
  <c r="G9418" i="4"/>
  <c r="H9417" i="4"/>
  <c r="J9417" i="4" l="1"/>
  <c r="I9417" i="4"/>
  <c r="G9419" i="4"/>
  <c r="H9418" i="4"/>
  <c r="J9418" i="4" l="1"/>
  <c r="I9418" i="4"/>
  <c r="G9420" i="4"/>
  <c r="H9419" i="4"/>
  <c r="J9419" i="4" l="1"/>
  <c r="I9419" i="4"/>
  <c r="G9421" i="4"/>
  <c r="H9420" i="4"/>
  <c r="J9420" i="4" l="1"/>
  <c r="I9420" i="4"/>
  <c r="G9422" i="4"/>
  <c r="H9421" i="4"/>
  <c r="J9421" i="4" l="1"/>
  <c r="I9421" i="4"/>
  <c r="G9423" i="4"/>
  <c r="H9422" i="4"/>
  <c r="J9422" i="4" l="1"/>
  <c r="I9422" i="4"/>
  <c r="G9424" i="4"/>
  <c r="H9423" i="4"/>
  <c r="J9423" i="4" l="1"/>
  <c r="I9423" i="4"/>
  <c r="G9425" i="4"/>
  <c r="H9424" i="4"/>
  <c r="J9424" i="4" l="1"/>
  <c r="I9424" i="4"/>
  <c r="G9426" i="4"/>
  <c r="H9425" i="4"/>
  <c r="J9425" i="4" l="1"/>
  <c r="I9425" i="4"/>
  <c r="G9427" i="4"/>
  <c r="H9426" i="4"/>
  <c r="J9426" i="4" l="1"/>
  <c r="I9426" i="4"/>
  <c r="G9428" i="4"/>
  <c r="H9427" i="4"/>
  <c r="J9427" i="4" l="1"/>
  <c r="I9427" i="4"/>
  <c r="G9429" i="4"/>
  <c r="H9428" i="4"/>
  <c r="J9428" i="4" l="1"/>
  <c r="I9428" i="4"/>
  <c r="G9430" i="4"/>
  <c r="H9429" i="4"/>
  <c r="J9429" i="4" l="1"/>
  <c r="I9429" i="4"/>
  <c r="G9431" i="4"/>
  <c r="H9430" i="4"/>
  <c r="J9430" i="4" l="1"/>
  <c r="I9430" i="4"/>
  <c r="G9432" i="4"/>
  <c r="H9431" i="4"/>
  <c r="J9431" i="4" l="1"/>
  <c r="I9431" i="4"/>
  <c r="G9433" i="4"/>
  <c r="H9432" i="4"/>
  <c r="J9432" i="4" l="1"/>
  <c r="I9432" i="4"/>
  <c r="G9434" i="4"/>
  <c r="H9433" i="4"/>
  <c r="J9433" i="4" l="1"/>
  <c r="I9433" i="4"/>
  <c r="G9435" i="4"/>
  <c r="H9434" i="4"/>
  <c r="J9434" i="4" l="1"/>
  <c r="I9434" i="4"/>
  <c r="G9436" i="4"/>
  <c r="H9435" i="4"/>
  <c r="J9435" i="4" l="1"/>
  <c r="I9435" i="4"/>
  <c r="G9437" i="4"/>
  <c r="H9436" i="4"/>
  <c r="J9436" i="4" l="1"/>
  <c r="I9436" i="4"/>
  <c r="G9438" i="4"/>
  <c r="H9437" i="4"/>
  <c r="J9437" i="4" l="1"/>
  <c r="I9437" i="4"/>
  <c r="G9439" i="4"/>
  <c r="H9438" i="4"/>
  <c r="J9438" i="4" l="1"/>
  <c r="I9438" i="4"/>
  <c r="G9440" i="4"/>
  <c r="H9439" i="4"/>
  <c r="J9439" i="4" l="1"/>
  <c r="I9439" i="4"/>
  <c r="G9441" i="4"/>
  <c r="H9440" i="4"/>
  <c r="J9440" i="4" l="1"/>
  <c r="I9440" i="4"/>
  <c r="G9442" i="4"/>
  <c r="H9441" i="4"/>
  <c r="J9441" i="4" l="1"/>
  <c r="I9441" i="4"/>
  <c r="G9443" i="4"/>
  <c r="H9442" i="4"/>
  <c r="J9442" i="4" l="1"/>
  <c r="I9442" i="4"/>
  <c r="G9444" i="4"/>
  <c r="H9443" i="4"/>
  <c r="J9443" i="4" l="1"/>
  <c r="I9443" i="4"/>
  <c r="G9445" i="4"/>
  <c r="H9444" i="4"/>
  <c r="J9444" i="4" l="1"/>
  <c r="I9444" i="4"/>
  <c r="G9446" i="4"/>
  <c r="H9445" i="4"/>
  <c r="J9445" i="4" l="1"/>
  <c r="I9445" i="4"/>
  <c r="G9447" i="4"/>
  <c r="H9446" i="4"/>
  <c r="J9446" i="4" l="1"/>
  <c r="I9446" i="4"/>
  <c r="G9448" i="4"/>
  <c r="H9447" i="4"/>
  <c r="J9447" i="4" l="1"/>
  <c r="I9447" i="4"/>
  <c r="G9449" i="4"/>
  <c r="H9448" i="4"/>
  <c r="J9448" i="4" l="1"/>
  <c r="I9448" i="4"/>
  <c r="G9450" i="4"/>
  <c r="H9449" i="4"/>
  <c r="J9449" i="4" l="1"/>
  <c r="I9449" i="4"/>
  <c r="G9451" i="4"/>
  <c r="H9450" i="4"/>
  <c r="J9450" i="4" l="1"/>
  <c r="I9450" i="4"/>
  <c r="G9452" i="4"/>
  <c r="H9451" i="4"/>
  <c r="J9451" i="4" l="1"/>
  <c r="I9451" i="4"/>
  <c r="G9453" i="4"/>
  <c r="H9452" i="4"/>
  <c r="J9452" i="4" l="1"/>
  <c r="I9452" i="4"/>
  <c r="G9454" i="4"/>
  <c r="H9453" i="4"/>
  <c r="J9453" i="4" l="1"/>
  <c r="I9453" i="4"/>
  <c r="G9455" i="4"/>
  <c r="H9454" i="4"/>
  <c r="J9454" i="4" l="1"/>
  <c r="I9454" i="4"/>
  <c r="G9456" i="4"/>
  <c r="H9455" i="4"/>
  <c r="J9455" i="4" l="1"/>
  <c r="I9455" i="4"/>
  <c r="G9457" i="4"/>
  <c r="H9456" i="4"/>
  <c r="J9456" i="4" l="1"/>
  <c r="I9456" i="4"/>
  <c r="G9458" i="4"/>
  <c r="H9457" i="4"/>
  <c r="J9457" i="4" l="1"/>
  <c r="I9457" i="4"/>
  <c r="G9459" i="4"/>
  <c r="H9458" i="4"/>
  <c r="J9458" i="4" l="1"/>
  <c r="I9458" i="4"/>
  <c r="G9460" i="4"/>
  <c r="H9459" i="4"/>
  <c r="J9459" i="4" l="1"/>
  <c r="I9459" i="4"/>
  <c r="G9461" i="4"/>
  <c r="H9460" i="4"/>
  <c r="J9460" i="4" l="1"/>
  <c r="I9460" i="4"/>
  <c r="G9462" i="4"/>
  <c r="H9461" i="4"/>
  <c r="J9461" i="4" l="1"/>
  <c r="I9461" i="4"/>
  <c r="G9463" i="4"/>
  <c r="H9462" i="4"/>
  <c r="J9462" i="4" l="1"/>
  <c r="I9462" i="4"/>
  <c r="G9464" i="4"/>
  <c r="H9463" i="4"/>
  <c r="J9463" i="4" l="1"/>
  <c r="I9463" i="4"/>
  <c r="G9465" i="4"/>
  <c r="H9464" i="4"/>
  <c r="J9464" i="4" l="1"/>
  <c r="I9464" i="4"/>
  <c r="G9466" i="4"/>
  <c r="H9465" i="4"/>
  <c r="J9465" i="4" l="1"/>
  <c r="I9465" i="4"/>
  <c r="G9467" i="4"/>
  <c r="H9466" i="4"/>
  <c r="J9466" i="4" l="1"/>
  <c r="I9466" i="4"/>
  <c r="G9468" i="4"/>
  <c r="H9467" i="4"/>
  <c r="J9467" i="4" l="1"/>
  <c r="I9467" i="4"/>
  <c r="G9469" i="4"/>
  <c r="H9468" i="4"/>
  <c r="J9468" i="4" l="1"/>
  <c r="I9468" i="4"/>
  <c r="G9470" i="4"/>
  <c r="H9469" i="4"/>
  <c r="J9469" i="4" l="1"/>
  <c r="I9469" i="4"/>
  <c r="G9471" i="4"/>
  <c r="H9470" i="4"/>
  <c r="J9470" i="4" l="1"/>
  <c r="I9470" i="4"/>
  <c r="G9472" i="4"/>
  <c r="H9471" i="4"/>
  <c r="J9471" i="4" l="1"/>
  <c r="I9471" i="4"/>
  <c r="G9473" i="4"/>
  <c r="H9472" i="4"/>
  <c r="J9472" i="4" l="1"/>
  <c r="I9472" i="4"/>
  <c r="G9474" i="4"/>
  <c r="H9473" i="4"/>
  <c r="J9473" i="4" l="1"/>
  <c r="I9473" i="4"/>
  <c r="G9475" i="4"/>
  <c r="H9474" i="4"/>
  <c r="J9474" i="4" l="1"/>
  <c r="I9474" i="4"/>
  <c r="G9476" i="4"/>
  <c r="H9475" i="4"/>
  <c r="J9475" i="4" l="1"/>
  <c r="I9475" i="4"/>
  <c r="G9477" i="4"/>
  <c r="H9476" i="4"/>
  <c r="J9476" i="4" l="1"/>
  <c r="I9476" i="4"/>
  <c r="G9478" i="4"/>
  <c r="H9477" i="4"/>
  <c r="J9477" i="4" l="1"/>
  <c r="I9477" i="4"/>
  <c r="G9479" i="4"/>
  <c r="H9478" i="4"/>
  <c r="J9478" i="4" l="1"/>
  <c r="I9478" i="4"/>
  <c r="G9480" i="4"/>
  <c r="H9479" i="4"/>
  <c r="J9479" i="4" l="1"/>
  <c r="I9479" i="4"/>
  <c r="G9481" i="4"/>
  <c r="H9480" i="4"/>
  <c r="J9480" i="4" l="1"/>
  <c r="I9480" i="4"/>
  <c r="G9482" i="4"/>
  <c r="H9481" i="4"/>
  <c r="J9481" i="4" l="1"/>
  <c r="I9481" i="4"/>
  <c r="G9483" i="4"/>
  <c r="H9482" i="4"/>
  <c r="J9482" i="4" l="1"/>
  <c r="I9482" i="4"/>
  <c r="G9484" i="4"/>
  <c r="H9483" i="4"/>
  <c r="J9483" i="4" l="1"/>
  <c r="I9483" i="4"/>
  <c r="G9485" i="4"/>
  <c r="H9484" i="4"/>
  <c r="J9484" i="4" l="1"/>
  <c r="I9484" i="4"/>
  <c r="G9486" i="4"/>
  <c r="H9485" i="4"/>
  <c r="J9485" i="4" l="1"/>
  <c r="I9485" i="4"/>
  <c r="G9487" i="4"/>
  <c r="H9486" i="4"/>
  <c r="J9486" i="4" l="1"/>
  <c r="I9486" i="4"/>
  <c r="G9488" i="4"/>
  <c r="H9487" i="4"/>
  <c r="J9487" i="4" l="1"/>
  <c r="I9487" i="4"/>
  <c r="G9489" i="4"/>
  <c r="H9488" i="4"/>
  <c r="J9488" i="4" l="1"/>
  <c r="I9488" i="4"/>
  <c r="G9490" i="4"/>
  <c r="H9489" i="4"/>
  <c r="J9489" i="4" l="1"/>
  <c r="I9489" i="4"/>
  <c r="G9491" i="4"/>
  <c r="H9490" i="4"/>
  <c r="J9490" i="4" l="1"/>
  <c r="I9490" i="4"/>
  <c r="G9492" i="4"/>
  <c r="H9491" i="4"/>
  <c r="J9491" i="4" l="1"/>
  <c r="I9491" i="4"/>
  <c r="G9493" i="4"/>
  <c r="H9492" i="4"/>
  <c r="J9492" i="4" l="1"/>
  <c r="I9492" i="4"/>
  <c r="G9494" i="4"/>
  <c r="H9493" i="4"/>
  <c r="J9493" i="4" l="1"/>
  <c r="I9493" i="4"/>
  <c r="G9495" i="4"/>
  <c r="H9494" i="4"/>
  <c r="J9494" i="4" l="1"/>
  <c r="I9494" i="4"/>
  <c r="G9496" i="4"/>
  <c r="H9495" i="4"/>
  <c r="J9495" i="4" l="1"/>
  <c r="I9495" i="4"/>
  <c r="G9497" i="4"/>
  <c r="H9496" i="4"/>
  <c r="J9496" i="4" l="1"/>
  <c r="I9496" i="4"/>
  <c r="G9498" i="4"/>
  <c r="H9497" i="4"/>
  <c r="J9497" i="4" l="1"/>
  <c r="I9497" i="4"/>
  <c r="G9499" i="4"/>
  <c r="H9498" i="4"/>
  <c r="J9498" i="4" l="1"/>
  <c r="I9498" i="4"/>
  <c r="G9500" i="4"/>
  <c r="H9499" i="4"/>
  <c r="J9499" i="4" l="1"/>
  <c r="I9499" i="4"/>
  <c r="G9501" i="4"/>
  <c r="H9500" i="4"/>
  <c r="J9500" i="4" l="1"/>
  <c r="I9500" i="4"/>
  <c r="G9502" i="4"/>
  <c r="H9501" i="4"/>
  <c r="J9501" i="4" l="1"/>
  <c r="I9501" i="4"/>
  <c r="G9503" i="4"/>
  <c r="H9502" i="4"/>
  <c r="J9502" i="4" l="1"/>
  <c r="I9502" i="4"/>
  <c r="G9504" i="4"/>
  <c r="H9503" i="4"/>
  <c r="J9503" i="4" l="1"/>
  <c r="I9503" i="4"/>
  <c r="G9505" i="4"/>
  <c r="H9504" i="4"/>
  <c r="J9504" i="4" l="1"/>
  <c r="I9504" i="4"/>
  <c r="G9506" i="4"/>
  <c r="H9505" i="4"/>
  <c r="J9505" i="4" l="1"/>
  <c r="I9505" i="4"/>
  <c r="G9507" i="4"/>
  <c r="H9506" i="4"/>
  <c r="J9506" i="4" l="1"/>
  <c r="I9506" i="4"/>
  <c r="G9508" i="4"/>
  <c r="H9507" i="4"/>
  <c r="J9507" i="4" l="1"/>
  <c r="I9507" i="4"/>
  <c r="G9509" i="4"/>
  <c r="H9508" i="4"/>
  <c r="J9508" i="4" l="1"/>
  <c r="I9508" i="4"/>
  <c r="G9510" i="4"/>
  <c r="H9509" i="4"/>
  <c r="J9509" i="4" l="1"/>
  <c r="I9509" i="4"/>
  <c r="G9511" i="4"/>
  <c r="H9510" i="4"/>
  <c r="J9510" i="4" l="1"/>
  <c r="I9510" i="4"/>
  <c r="G9512" i="4"/>
  <c r="H9511" i="4"/>
  <c r="J9511" i="4" l="1"/>
  <c r="I9511" i="4"/>
  <c r="G9513" i="4"/>
  <c r="H9512" i="4"/>
  <c r="J9512" i="4" l="1"/>
  <c r="I9512" i="4"/>
  <c r="G9514" i="4"/>
  <c r="H9513" i="4"/>
  <c r="J9513" i="4" l="1"/>
  <c r="I9513" i="4"/>
  <c r="G9515" i="4"/>
  <c r="H9514" i="4"/>
  <c r="J9514" i="4" l="1"/>
  <c r="I9514" i="4"/>
  <c r="G9516" i="4"/>
  <c r="H9515" i="4"/>
  <c r="J9515" i="4" l="1"/>
  <c r="I9515" i="4"/>
  <c r="G9517" i="4"/>
  <c r="H9516" i="4"/>
  <c r="J9516" i="4" l="1"/>
  <c r="I9516" i="4"/>
  <c r="G9518" i="4"/>
  <c r="H9517" i="4"/>
  <c r="J9517" i="4" l="1"/>
  <c r="I9517" i="4"/>
  <c r="G9519" i="4"/>
  <c r="H9518" i="4"/>
  <c r="J9518" i="4" l="1"/>
  <c r="I9518" i="4"/>
  <c r="G9520" i="4"/>
  <c r="H9519" i="4"/>
  <c r="J9519" i="4" l="1"/>
  <c r="I9519" i="4"/>
  <c r="G9521" i="4"/>
  <c r="H9520" i="4"/>
  <c r="J9520" i="4" l="1"/>
  <c r="I9520" i="4"/>
  <c r="G9522" i="4"/>
  <c r="H9521" i="4"/>
  <c r="J9521" i="4" l="1"/>
  <c r="I9521" i="4"/>
  <c r="G9523" i="4"/>
  <c r="H9522" i="4"/>
  <c r="J9522" i="4" l="1"/>
  <c r="I9522" i="4"/>
  <c r="G9524" i="4"/>
  <c r="H9523" i="4"/>
  <c r="J9523" i="4" l="1"/>
  <c r="I9523" i="4"/>
  <c r="G9525" i="4"/>
  <c r="H9524" i="4"/>
  <c r="J9524" i="4" l="1"/>
  <c r="I9524" i="4"/>
  <c r="G9526" i="4"/>
  <c r="H9525" i="4"/>
  <c r="J9525" i="4" l="1"/>
  <c r="I9525" i="4"/>
  <c r="G9527" i="4"/>
  <c r="H9526" i="4"/>
  <c r="J9526" i="4" l="1"/>
  <c r="I9526" i="4"/>
  <c r="G9528" i="4"/>
  <c r="H9527" i="4"/>
  <c r="J9527" i="4" l="1"/>
  <c r="I9527" i="4"/>
  <c r="G9529" i="4"/>
  <c r="H9528" i="4"/>
  <c r="J9528" i="4" l="1"/>
  <c r="I9528" i="4"/>
  <c r="G9530" i="4"/>
  <c r="H9529" i="4"/>
  <c r="J9529" i="4" l="1"/>
  <c r="I9529" i="4"/>
  <c r="G9531" i="4"/>
  <c r="H9530" i="4"/>
  <c r="J9530" i="4" l="1"/>
  <c r="I9530" i="4"/>
  <c r="G9532" i="4"/>
  <c r="H9531" i="4"/>
  <c r="J9531" i="4" l="1"/>
  <c r="I9531" i="4"/>
  <c r="G9533" i="4"/>
  <c r="H9532" i="4"/>
  <c r="J9532" i="4" l="1"/>
  <c r="I9532" i="4"/>
  <c r="G9534" i="4"/>
  <c r="H9533" i="4"/>
  <c r="J9533" i="4" l="1"/>
  <c r="I9533" i="4"/>
  <c r="G9535" i="4"/>
  <c r="H9534" i="4"/>
  <c r="J9534" i="4" l="1"/>
  <c r="I9534" i="4"/>
  <c r="G9536" i="4"/>
  <c r="H9535" i="4"/>
  <c r="J9535" i="4" l="1"/>
  <c r="I9535" i="4"/>
  <c r="G9537" i="4"/>
  <c r="H9536" i="4"/>
  <c r="J9536" i="4" l="1"/>
  <c r="I9536" i="4"/>
  <c r="G9538" i="4"/>
  <c r="H9537" i="4"/>
  <c r="J9537" i="4" l="1"/>
  <c r="I9537" i="4"/>
  <c r="G9539" i="4"/>
  <c r="H9538" i="4"/>
  <c r="J9538" i="4" l="1"/>
  <c r="I9538" i="4"/>
  <c r="G9540" i="4"/>
  <c r="H9539" i="4"/>
  <c r="J9539" i="4" l="1"/>
  <c r="I9539" i="4"/>
  <c r="G9541" i="4"/>
  <c r="H9540" i="4"/>
  <c r="J9540" i="4" l="1"/>
  <c r="I9540" i="4"/>
  <c r="G9542" i="4"/>
  <c r="H9541" i="4"/>
  <c r="J9541" i="4" l="1"/>
  <c r="I9541" i="4"/>
  <c r="G9543" i="4"/>
  <c r="H9542" i="4"/>
  <c r="J9542" i="4" l="1"/>
  <c r="I9542" i="4"/>
  <c r="G9544" i="4"/>
  <c r="H9543" i="4"/>
  <c r="J9543" i="4" l="1"/>
  <c r="I9543" i="4"/>
  <c r="G9545" i="4"/>
  <c r="H9544" i="4"/>
  <c r="J9544" i="4" l="1"/>
  <c r="I9544" i="4"/>
  <c r="G9546" i="4"/>
  <c r="H9545" i="4"/>
  <c r="J9545" i="4" l="1"/>
  <c r="I9545" i="4"/>
  <c r="G9547" i="4"/>
  <c r="H9546" i="4"/>
  <c r="J9546" i="4" l="1"/>
  <c r="I9546" i="4"/>
  <c r="G9548" i="4"/>
  <c r="H9547" i="4"/>
  <c r="J9547" i="4" l="1"/>
  <c r="I9547" i="4"/>
  <c r="G9549" i="4"/>
  <c r="H9548" i="4"/>
  <c r="J9548" i="4" l="1"/>
  <c r="I9548" i="4"/>
  <c r="G9550" i="4"/>
  <c r="H9549" i="4"/>
  <c r="J9549" i="4" l="1"/>
  <c r="I9549" i="4"/>
  <c r="G9551" i="4"/>
  <c r="H9550" i="4"/>
  <c r="J9550" i="4" l="1"/>
  <c r="I9550" i="4"/>
  <c r="G9552" i="4"/>
  <c r="H9551" i="4"/>
  <c r="J9551" i="4" l="1"/>
  <c r="I9551" i="4"/>
  <c r="G9553" i="4"/>
  <c r="H9552" i="4"/>
  <c r="J9552" i="4" l="1"/>
  <c r="I9552" i="4"/>
  <c r="G9554" i="4"/>
  <c r="H9553" i="4"/>
  <c r="J9553" i="4" l="1"/>
  <c r="I9553" i="4"/>
  <c r="G9555" i="4"/>
  <c r="H9554" i="4"/>
  <c r="J9554" i="4" l="1"/>
  <c r="I9554" i="4"/>
  <c r="G9556" i="4"/>
  <c r="H9555" i="4"/>
  <c r="J9555" i="4" l="1"/>
  <c r="I9555" i="4"/>
  <c r="G9557" i="4"/>
  <c r="H9556" i="4"/>
  <c r="J9556" i="4" l="1"/>
  <c r="I9556" i="4"/>
  <c r="G9558" i="4"/>
  <c r="H9557" i="4"/>
  <c r="J9557" i="4" l="1"/>
  <c r="I9557" i="4"/>
  <c r="G9559" i="4"/>
  <c r="H9558" i="4"/>
  <c r="J9558" i="4" l="1"/>
  <c r="I9558" i="4"/>
  <c r="G9560" i="4"/>
  <c r="H9559" i="4"/>
  <c r="J9559" i="4" l="1"/>
  <c r="I9559" i="4"/>
  <c r="G9561" i="4"/>
  <c r="H9560" i="4"/>
  <c r="J9560" i="4" l="1"/>
  <c r="I9560" i="4"/>
  <c r="G9562" i="4"/>
  <c r="H9561" i="4"/>
  <c r="J9561" i="4" l="1"/>
  <c r="I9561" i="4"/>
  <c r="G9563" i="4"/>
  <c r="H9562" i="4"/>
  <c r="J9562" i="4" l="1"/>
  <c r="I9562" i="4"/>
  <c r="G9564" i="4"/>
  <c r="H9563" i="4"/>
  <c r="J9563" i="4" l="1"/>
  <c r="I9563" i="4"/>
  <c r="G9565" i="4"/>
  <c r="H9564" i="4"/>
  <c r="J9564" i="4" l="1"/>
  <c r="I9564" i="4"/>
  <c r="G9566" i="4"/>
  <c r="H9565" i="4"/>
  <c r="J9565" i="4" l="1"/>
  <c r="I9565" i="4"/>
  <c r="G9567" i="4"/>
  <c r="H9566" i="4"/>
  <c r="J9566" i="4" l="1"/>
  <c r="I9566" i="4"/>
  <c r="G9568" i="4"/>
  <c r="H9567" i="4"/>
  <c r="J9567" i="4" l="1"/>
  <c r="I9567" i="4"/>
  <c r="G9569" i="4"/>
  <c r="H9568" i="4"/>
  <c r="J9568" i="4" l="1"/>
  <c r="I9568" i="4"/>
  <c r="G9570" i="4"/>
  <c r="H9569" i="4"/>
  <c r="J9569" i="4" l="1"/>
  <c r="I9569" i="4"/>
  <c r="G9571" i="4"/>
  <c r="H9570" i="4"/>
  <c r="J9570" i="4" l="1"/>
  <c r="I9570" i="4"/>
  <c r="G9572" i="4"/>
  <c r="H9571" i="4"/>
  <c r="J9571" i="4" l="1"/>
  <c r="I9571" i="4"/>
  <c r="G9573" i="4"/>
  <c r="H9572" i="4"/>
  <c r="J9572" i="4" l="1"/>
  <c r="I9572" i="4"/>
  <c r="G9574" i="4"/>
  <c r="H9573" i="4"/>
  <c r="J9573" i="4" l="1"/>
  <c r="I9573" i="4"/>
  <c r="G9575" i="4"/>
  <c r="H9574" i="4"/>
  <c r="J9574" i="4" l="1"/>
  <c r="I9574" i="4"/>
  <c r="G9576" i="4"/>
  <c r="H9575" i="4"/>
  <c r="J9575" i="4" l="1"/>
  <c r="I9575" i="4"/>
  <c r="G9577" i="4"/>
  <c r="H9576" i="4"/>
  <c r="J9576" i="4" l="1"/>
  <c r="I9576" i="4"/>
  <c r="G9578" i="4"/>
  <c r="H9577" i="4"/>
  <c r="J9577" i="4" l="1"/>
  <c r="I9577" i="4"/>
  <c r="G9579" i="4"/>
  <c r="H9578" i="4"/>
  <c r="J9578" i="4" l="1"/>
  <c r="I9578" i="4"/>
  <c r="G9580" i="4"/>
  <c r="H9579" i="4"/>
  <c r="J9579" i="4" l="1"/>
  <c r="I9579" i="4"/>
  <c r="G9581" i="4"/>
  <c r="H9580" i="4"/>
  <c r="J9580" i="4" l="1"/>
  <c r="I9580" i="4"/>
  <c r="G9582" i="4"/>
  <c r="H9581" i="4"/>
  <c r="J9581" i="4" l="1"/>
  <c r="I9581" i="4"/>
  <c r="G9583" i="4"/>
  <c r="H9582" i="4"/>
  <c r="J9582" i="4" l="1"/>
  <c r="I9582" i="4"/>
  <c r="G9584" i="4"/>
  <c r="H9583" i="4"/>
  <c r="J9583" i="4" l="1"/>
  <c r="I9583" i="4"/>
  <c r="G9585" i="4"/>
  <c r="H9584" i="4"/>
  <c r="J9584" i="4" l="1"/>
  <c r="I9584" i="4"/>
  <c r="G9586" i="4"/>
  <c r="H9585" i="4"/>
  <c r="J9585" i="4" l="1"/>
  <c r="I9585" i="4"/>
  <c r="G9587" i="4"/>
  <c r="H9586" i="4"/>
  <c r="J9586" i="4" l="1"/>
  <c r="I9586" i="4"/>
  <c r="G9588" i="4"/>
  <c r="H9587" i="4"/>
  <c r="J9587" i="4" l="1"/>
  <c r="I9587" i="4"/>
  <c r="G9589" i="4"/>
  <c r="H9588" i="4"/>
  <c r="J9588" i="4" l="1"/>
  <c r="I9588" i="4"/>
  <c r="G9590" i="4"/>
  <c r="H9589" i="4"/>
  <c r="J9589" i="4" l="1"/>
  <c r="I9589" i="4"/>
  <c r="G9591" i="4"/>
  <c r="H9590" i="4"/>
  <c r="J9590" i="4" l="1"/>
  <c r="I9590" i="4"/>
  <c r="G9592" i="4"/>
  <c r="H9591" i="4"/>
  <c r="J9591" i="4" l="1"/>
  <c r="I9591" i="4"/>
  <c r="G9593" i="4"/>
  <c r="H9592" i="4"/>
  <c r="J9592" i="4" l="1"/>
  <c r="I9592" i="4"/>
  <c r="G9594" i="4"/>
  <c r="H9593" i="4"/>
  <c r="J9593" i="4" l="1"/>
  <c r="I9593" i="4"/>
  <c r="G9595" i="4"/>
  <c r="H9594" i="4"/>
  <c r="J9594" i="4" l="1"/>
  <c r="I9594" i="4"/>
  <c r="G9596" i="4"/>
  <c r="H9595" i="4"/>
  <c r="J9595" i="4" l="1"/>
  <c r="I9595" i="4"/>
  <c r="G9597" i="4"/>
  <c r="H9596" i="4"/>
  <c r="J9596" i="4" l="1"/>
  <c r="I9596" i="4"/>
  <c r="G9598" i="4"/>
  <c r="H9597" i="4"/>
  <c r="J9597" i="4" l="1"/>
  <c r="I9597" i="4"/>
  <c r="G9599" i="4"/>
  <c r="H9598" i="4"/>
  <c r="J9598" i="4" l="1"/>
  <c r="I9598" i="4"/>
  <c r="G9600" i="4"/>
  <c r="H9599" i="4"/>
  <c r="J9599" i="4" l="1"/>
  <c r="I9599" i="4"/>
  <c r="G9601" i="4"/>
  <c r="H9600" i="4"/>
  <c r="J9600" i="4" l="1"/>
  <c r="I9600" i="4"/>
  <c r="G9602" i="4"/>
  <c r="H9601" i="4"/>
  <c r="J9601" i="4" l="1"/>
  <c r="I9601" i="4"/>
  <c r="G9603" i="4"/>
  <c r="H9602" i="4"/>
  <c r="J9602" i="4" l="1"/>
  <c r="I9602" i="4"/>
  <c r="G9604" i="4"/>
  <c r="H9603" i="4"/>
  <c r="J9603" i="4" l="1"/>
  <c r="I9603" i="4"/>
  <c r="G9605" i="4"/>
  <c r="H9604" i="4"/>
  <c r="J9604" i="4" l="1"/>
  <c r="I9604" i="4"/>
  <c r="G9606" i="4"/>
  <c r="H9605" i="4"/>
  <c r="J9605" i="4" l="1"/>
  <c r="I9605" i="4"/>
  <c r="G9607" i="4"/>
  <c r="H9606" i="4"/>
  <c r="J9606" i="4" l="1"/>
  <c r="I9606" i="4"/>
  <c r="G9608" i="4"/>
  <c r="H9607" i="4"/>
  <c r="J9607" i="4" l="1"/>
  <c r="I9607" i="4"/>
  <c r="G9609" i="4"/>
  <c r="H9608" i="4"/>
  <c r="J9608" i="4" l="1"/>
  <c r="I9608" i="4"/>
  <c r="G9610" i="4"/>
  <c r="H9609" i="4"/>
  <c r="J9609" i="4" l="1"/>
  <c r="I9609" i="4"/>
  <c r="G9611" i="4"/>
  <c r="H9610" i="4"/>
  <c r="J9610" i="4" l="1"/>
  <c r="I9610" i="4"/>
  <c r="G9612" i="4"/>
  <c r="H9611" i="4"/>
  <c r="J9611" i="4" l="1"/>
  <c r="I9611" i="4"/>
  <c r="G9613" i="4"/>
  <c r="H9612" i="4"/>
  <c r="J9612" i="4" l="1"/>
  <c r="I9612" i="4"/>
  <c r="G9614" i="4"/>
  <c r="H9613" i="4"/>
  <c r="J9613" i="4" l="1"/>
  <c r="I9613" i="4"/>
  <c r="G9615" i="4"/>
  <c r="H9614" i="4"/>
  <c r="J9614" i="4" l="1"/>
  <c r="I9614" i="4"/>
  <c r="G9616" i="4"/>
  <c r="H9615" i="4"/>
  <c r="J9615" i="4" l="1"/>
  <c r="I9615" i="4"/>
  <c r="G9617" i="4"/>
  <c r="H9616" i="4"/>
  <c r="J9616" i="4" l="1"/>
  <c r="I9616" i="4"/>
  <c r="G9618" i="4"/>
  <c r="H9617" i="4"/>
  <c r="J9617" i="4" l="1"/>
  <c r="I9617" i="4"/>
  <c r="G9619" i="4"/>
  <c r="H9618" i="4"/>
  <c r="J9618" i="4" l="1"/>
  <c r="I9618" i="4"/>
  <c r="G9620" i="4"/>
  <c r="H9619" i="4"/>
  <c r="J9619" i="4" l="1"/>
  <c r="I9619" i="4"/>
  <c r="G9621" i="4"/>
  <c r="H9620" i="4"/>
  <c r="J9620" i="4" l="1"/>
  <c r="I9620" i="4"/>
  <c r="G9622" i="4"/>
  <c r="H9621" i="4"/>
  <c r="J9621" i="4" l="1"/>
  <c r="I9621" i="4"/>
  <c r="G9623" i="4"/>
  <c r="H9622" i="4"/>
  <c r="J9622" i="4" l="1"/>
  <c r="I9622" i="4"/>
  <c r="G9624" i="4"/>
  <c r="H9623" i="4"/>
  <c r="J9623" i="4" l="1"/>
  <c r="I9623" i="4"/>
  <c r="G9625" i="4"/>
  <c r="H9624" i="4"/>
  <c r="J9624" i="4" l="1"/>
  <c r="I9624" i="4"/>
  <c r="G9626" i="4"/>
  <c r="H9625" i="4"/>
  <c r="J9625" i="4" l="1"/>
  <c r="I9625" i="4"/>
  <c r="G9627" i="4"/>
  <c r="H9626" i="4"/>
  <c r="J9626" i="4" l="1"/>
  <c r="I9626" i="4"/>
  <c r="G9628" i="4"/>
  <c r="H9627" i="4"/>
  <c r="J9627" i="4" l="1"/>
  <c r="I9627" i="4"/>
  <c r="G9629" i="4"/>
  <c r="H9628" i="4"/>
  <c r="J9628" i="4" l="1"/>
  <c r="I9628" i="4"/>
  <c r="G9630" i="4"/>
  <c r="H9629" i="4"/>
  <c r="J9629" i="4" l="1"/>
  <c r="I9629" i="4"/>
  <c r="G9631" i="4"/>
  <c r="H9630" i="4"/>
  <c r="J9630" i="4" l="1"/>
  <c r="I9630" i="4"/>
  <c r="G9632" i="4"/>
  <c r="H9631" i="4"/>
  <c r="J9631" i="4" l="1"/>
  <c r="I9631" i="4"/>
  <c r="G9633" i="4"/>
  <c r="H9632" i="4"/>
  <c r="J9632" i="4" l="1"/>
  <c r="I9632" i="4"/>
  <c r="G9634" i="4"/>
  <c r="H9633" i="4"/>
  <c r="J9633" i="4" l="1"/>
  <c r="I9633" i="4"/>
  <c r="G9635" i="4"/>
  <c r="H9634" i="4"/>
  <c r="J9634" i="4" l="1"/>
  <c r="I9634" i="4"/>
  <c r="G9636" i="4"/>
  <c r="H9635" i="4"/>
  <c r="J9635" i="4" l="1"/>
  <c r="I9635" i="4"/>
  <c r="G9637" i="4"/>
  <c r="H9636" i="4"/>
  <c r="J9636" i="4" l="1"/>
  <c r="I9636" i="4"/>
  <c r="G9638" i="4"/>
  <c r="H9637" i="4"/>
  <c r="J9637" i="4" l="1"/>
  <c r="I9637" i="4"/>
  <c r="G9639" i="4"/>
  <c r="H9638" i="4"/>
  <c r="J9638" i="4" l="1"/>
  <c r="I9638" i="4"/>
  <c r="G9640" i="4"/>
  <c r="H9639" i="4"/>
  <c r="J9639" i="4" l="1"/>
  <c r="I9639" i="4"/>
  <c r="G9641" i="4"/>
  <c r="H9640" i="4"/>
  <c r="J9640" i="4" l="1"/>
  <c r="I9640" i="4"/>
  <c r="G9642" i="4"/>
  <c r="H9641" i="4"/>
  <c r="J9641" i="4" l="1"/>
  <c r="I9641" i="4"/>
  <c r="G9643" i="4"/>
  <c r="H9642" i="4"/>
  <c r="J9642" i="4" l="1"/>
  <c r="I9642" i="4"/>
  <c r="G9644" i="4"/>
  <c r="H9643" i="4"/>
  <c r="J9643" i="4" l="1"/>
  <c r="I9643" i="4"/>
  <c r="G9645" i="4"/>
  <c r="H9644" i="4"/>
  <c r="J9644" i="4" l="1"/>
  <c r="I9644" i="4"/>
  <c r="G9646" i="4"/>
  <c r="H9645" i="4"/>
  <c r="J9645" i="4" l="1"/>
  <c r="I9645" i="4"/>
  <c r="G9647" i="4"/>
  <c r="H9646" i="4"/>
  <c r="J9646" i="4" l="1"/>
  <c r="I9646" i="4"/>
  <c r="G9648" i="4"/>
  <c r="H9647" i="4"/>
  <c r="J9647" i="4" l="1"/>
  <c r="I9647" i="4"/>
  <c r="G9649" i="4"/>
  <c r="H9648" i="4"/>
  <c r="J9648" i="4" l="1"/>
  <c r="I9648" i="4"/>
  <c r="G9650" i="4"/>
  <c r="H9649" i="4"/>
  <c r="J9649" i="4" l="1"/>
  <c r="I9649" i="4"/>
  <c r="G9651" i="4"/>
  <c r="H9650" i="4"/>
  <c r="J9650" i="4" l="1"/>
  <c r="I9650" i="4"/>
  <c r="G9652" i="4"/>
  <c r="H9651" i="4"/>
  <c r="J9651" i="4" l="1"/>
  <c r="I9651" i="4"/>
  <c r="G9653" i="4"/>
  <c r="H9652" i="4"/>
  <c r="J9652" i="4" l="1"/>
  <c r="I9652" i="4"/>
  <c r="G9654" i="4"/>
  <c r="H9653" i="4"/>
  <c r="J9653" i="4" l="1"/>
  <c r="I9653" i="4"/>
  <c r="G9655" i="4"/>
  <c r="H9654" i="4"/>
  <c r="J9654" i="4" l="1"/>
  <c r="I9654" i="4"/>
  <c r="G9656" i="4"/>
  <c r="H9655" i="4"/>
  <c r="J9655" i="4" l="1"/>
  <c r="I9655" i="4"/>
  <c r="G9657" i="4"/>
  <c r="H9656" i="4"/>
  <c r="J9656" i="4" l="1"/>
  <c r="I9656" i="4"/>
  <c r="G9658" i="4"/>
  <c r="H9657" i="4"/>
  <c r="J9657" i="4" l="1"/>
  <c r="I9657" i="4"/>
  <c r="G9659" i="4"/>
  <c r="H9658" i="4"/>
  <c r="J9658" i="4" l="1"/>
  <c r="I9658" i="4"/>
  <c r="G9660" i="4"/>
  <c r="H9659" i="4"/>
  <c r="J9659" i="4" l="1"/>
  <c r="I9659" i="4"/>
  <c r="G9661" i="4"/>
  <c r="H9660" i="4"/>
  <c r="J9660" i="4" l="1"/>
  <c r="I9660" i="4"/>
  <c r="G9662" i="4"/>
  <c r="H9661" i="4"/>
  <c r="J9661" i="4" l="1"/>
  <c r="I9661" i="4"/>
  <c r="G9663" i="4"/>
  <c r="H9662" i="4"/>
  <c r="J9662" i="4" l="1"/>
  <c r="I9662" i="4"/>
  <c r="G9664" i="4"/>
  <c r="H9663" i="4"/>
  <c r="J9663" i="4" l="1"/>
  <c r="I9663" i="4"/>
  <c r="G9665" i="4"/>
  <c r="H9664" i="4"/>
  <c r="J9664" i="4" l="1"/>
  <c r="I9664" i="4"/>
  <c r="G9666" i="4"/>
  <c r="H9665" i="4"/>
  <c r="J9665" i="4" l="1"/>
  <c r="I9665" i="4"/>
  <c r="G9667" i="4"/>
  <c r="H9666" i="4"/>
  <c r="J9666" i="4" l="1"/>
  <c r="I9666" i="4"/>
  <c r="G9668" i="4"/>
  <c r="H9667" i="4"/>
  <c r="J9667" i="4" l="1"/>
  <c r="I9667" i="4"/>
  <c r="G9669" i="4"/>
  <c r="H9668" i="4"/>
  <c r="J9668" i="4" l="1"/>
  <c r="I9668" i="4"/>
  <c r="G9670" i="4"/>
  <c r="H9669" i="4"/>
  <c r="J9669" i="4" l="1"/>
  <c r="I9669" i="4"/>
  <c r="G9671" i="4"/>
  <c r="H9670" i="4"/>
  <c r="J9670" i="4" l="1"/>
  <c r="I9670" i="4"/>
  <c r="G9672" i="4"/>
  <c r="H9671" i="4"/>
  <c r="J9671" i="4" l="1"/>
  <c r="I9671" i="4"/>
  <c r="G9673" i="4"/>
  <c r="H9672" i="4"/>
  <c r="J9672" i="4" l="1"/>
  <c r="I9672" i="4"/>
  <c r="G9674" i="4"/>
  <c r="H9673" i="4"/>
  <c r="J9673" i="4" l="1"/>
  <c r="I9673" i="4"/>
  <c r="G9675" i="4"/>
  <c r="H9674" i="4"/>
  <c r="J9674" i="4" l="1"/>
  <c r="I9674" i="4"/>
  <c r="G9676" i="4"/>
  <c r="H9675" i="4"/>
  <c r="J9675" i="4" l="1"/>
  <c r="I9675" i="4"/>
  <c r="G9677" i="4"/>
  <c r="H9676" i="4"/>
  <c r="J9676" i="4" l="1"/>
  <c r="I9676" i="4"/>
  <c r="G9678" i="4"/>
  <c r="H9677" i="4"/>
  <c r="J9677" i="4" l="1"/>
  <c r="I9677" i="4"/>
  <c r="G9679" i="4"/>
  <c r="H9678" i="4"/>
  <c r="J9678" i="4" l="1"/>
  <c r="I9678" i="4"/>
  <c r="G9680" i="4"/>
  <c r="H9679" i="4"/>
  <c r="J9679" i="4" l="1"/>
  <c r="I9679" i="4"/>
  <c r="G9681" i="4"/>
  <c r="H9680" i="4"/>
  <c r="J9680" i="4" l="1"/>
  <c r="I9680" i="4"/>
  <c r="G9682" i="4"/>
  <c r="H9681" i="4"/>
  <c r="J9681" i="4" l="1"/>
  <c r="I9681" i="4"/>
  <c r="G9683" i="4"/>
  <c r="H9682" i="4"/>
  <c r="J9682" i="4" l="1"/>
  <c r="I9682" i="4"/>
  <c r="G9684" i="4"/>
  <c r="H9683" i="4"/>
  <c r="J9683" i="4" l="1"/>
  <c r="I9683" i="4"/>
  <c r="G9685" i="4"/>
  <c r="H9684" i="4"/>
  <c r="J9684" i="4" l="1"/>
  <c r="I9684" i="4"/>
  <c r="G9686" i="4"/>
  <c r="H9685" i="4"/>
  <c r="J9685" i="4" l="1"/>
  <c r="I9685" i="4"/>
  <c r="G9687" i="4"/>
  <c r="H9686" i="4"/>
  <c r="J9686" i="4" l="1"/>
  <c r="I9686" i="4"/>
  <c r="G9688" i="4"/>
  <c r="H9687" i="4"/>
  <c r="J9687" i="4" l="1"/>
  <c r="I9687" i="4"/>
  <c r="G9689" i="4"/>
  <c r="H9688" i="4"/>
  <c r="J9688" i="4" l="1"/>
  <c r="I9688" i="4"/>
  <c r="G9690" i="4"/>
  <c r="H9689" i="4"/>
  <c r="J9689" i="4" l="1"/>
  <c r="I9689" i="4"/>
  <c r="G9691" i="4"/>
  <c r="H9690" i="4"/>
  <c r="J9690" i="4" l="1"/>
  <c r="I9690" i="4"/>
  <c r="G9692" i="4"/>
  <c r="H9691" i="4"/>
  <c r="J9691" i="4" l="1"/>
  <c r="I9691" i="4"/>
  <c r="G9693" i="4"/>
  <c r="H9692" i="4"/>
  <c r="J9692" i="4" l="1"/>
  <c r="I9692" i="4"/>
  <c r="G9694" i="4"/>
  <c r="H9693" i="4"/>
  <c r="J9693" i="4" l="1"/>
  <c r="I9693" i="4"/>
  <c r="G9695" i="4"/>
  <c r="H9694" i="4"/>
  <c r="J9694" i="4" l="1"/>
  <c r="I9694" i="4"/>
  <c r="G9696" i="4"/>
  <c r="H9695" i="4"/>
  <c r="J9695" i="4" l="1"/>
  <c r="I9695" i="4"/>
  <c r="G9697" i="4"/>
  <c r="H9696" i="4"/>
  <c r="J9696" i="4" l="1"/>
  <c r="I9696" i="4"/>
  <c r="G9698" i="4"/>
  <c r="H9697" i="4"/>
  <c r="J9697" i="4" l="1"/>
  <c r="I9697" i="4"/>
  <c r="G9699" i="4"/>
  <c r="H9698" i="4"/>
  <c r="J9698" i="4" l="1"/>
  <c r="I9698" i="4"/>
  <c r="G9700" i="4"/>
  <c r="H9699" i="4"/>
  <c r="J9699" i="4" l="1"/>
  <c r="I9699" i="4"/>
  <c r="G9701" i="4"/>
  <c r="H9700" i="4"/>
  <c r="J9700" i="4" l="1"/>
  <c r="I9700" i="4"/>
  <c r="G9702" i="4"/>
  <c r="H9701" i="4"/>
  <c r="J9701" i="4" l="1"/>
  <c r="I9701" i="4"/>
  <c r="G9703" i="4"/>
  <c r="H9702" i="4"/>
  <c r="J9702" i="4" l="1"/>
  <c r="I9702" i="4"/>
  <c r="G9704" i="4"/>
  <c r="H9703" i="4"/>
  <c r="J9703" i="4" l="1"/>
  <c r="I9703" i="4"/>
  <c r="G9705" i="4"/>
  <c r="H9704" i="4"/>
  <c r="J9704" i="4" l="1"/>
  <c r="I9704" i="4"/>
  <c r="G9706" i="4"/>
  <c r="H9705" i="4"/>
  <c r="J9705" i="4" l="1"/>
  <c r="I9705" i="4"/>
  <c r="G9707" i="4"/>
  <c r="H9706" i="4"/>
  <c r="J9706" i="4" l="1"/>
  <c r="I9706" i="4"/>
  <c r="G9708" i="4"/>
  <c r="H9707" i="4"/>
  <c r="J9707" i="4" l="1"/>
  <c r="I9707" i="4"/>
  <c r="G9709" i="4"/>
  <c r="H9708" i="4"/>
  <c r="J9708" i="4" l="1"/>
  <c r="I9708" i="4"/>
  <c r="G9710" i="4"/>
  <c r="H9709" i="4"/>
  <c r="J9709" i="4" l="1"/>
  <c r="I9709" i="4"/>
  <c r="G9711" i="4"/>
  <c r="H9710" i="4"/>
  <c r="J9710" i="4" l="1"/>
  <c r="I9710" i="4"/>
  <c r="G9712" i="4"/>
  <c r="H9711" i="4"/>
  <c r="J9711" i="4" l="1"/>
  <c r="I9711" i="4"/>
  <c r="G9713" i="4"/>
  <c r="H9712" i="4"/>
  <c r="J9712" i="4" l="1"/>
  <c r="I9712" i="4"/>
  <c r="G9714" i="4"/>
  <c r="H9713" i="4"/>
  <c r="J9713" i="4" l="1"/>
  <c r="I9713" i="4"/>
  <c r="G9715" i="4"/>
  <c r="H9714" i="4"/>
  <c r="J9714" i="4" l="1"/>
  <c r="I9714" i="4"/>
  <c r="G9716" i="4"/>
  <c r="H9715" i="4"/>
  <c r="J9715" i="4" l="1"/>
  <c r="I9715" i="4"/>
  <c r="G9717" i="4"/>
  <c r="H9716" i="4"/>
  <c r="J9716" i="4" l="1"/>
  <c r="I9716" i="4"/>
  <c r="G9718" i="4"/>
  <c r="H9717" i="4"/>
  <c r="J9717" i="4" l="1"/>
  <c r="I9717" i="4"/>
  <c r="G9719" i="4"/>
  <c r="H9718" i="4"/>
  <c r="J9718" i="4" l="1"/>
  <c r="I9718" i="4"/>
  <c r="G9720" i="4"/>
  <c r="H9719" i="4"/>
  <c r="J9719" i="4" l="1"/>
  <c r="I9719" i="4"/>
  <c r="G9721" i="4"/>
  <c r="H9720" i="4"/>
  <c r="J9720" i="4" l="1"/>
  <c r="I9720" i="4"/>
  <c r="G9722" i="4"/>
  <c r="H9721" i="4"/>
  <c r="J9721" i="4" l="1"/>
  <c r="I9721" i="4"/>
  <c r="G9723" i="4"/>
  <c r="H9722" i="4"/>
  <c r="J9722" i="4" l="1"/>
  <c r="I9722" i="4"/>
  <c r="G9724" i="4"/>
  <c r="H9723" i="4"/>
  <c r="J9723" i="4" l="1"/>
  <c r="I9723" i="4"/>
  <c r="G9725" i="4"/>
  <c r="H9724" i="4"/>
  <c r="J9724" i="4" l="1"/>
  <c r="I9724" i="4"/>
  <c r="G9726" i="4"/>
  <c r="H9725" i="4"/>
  <c r="J9725" i="4" l="1"/>
  <c r="I9725" i="4"/>
  <c r="G9727" i="4"/>
  <c r="H9726" i="4"/>
  <c r="J9726" i="4" l="1"/>
  <c r="I9726" i="4"/>
  <c r="G9728" i="4"/>
  <c r="H9727" i="4"/>
  <c r="J9727" i="4" l="1"/>
  <c r="I9727" i="4"/>
  <c r="G9729" i="4"/>
  <c r="H9728" i="4"/>
  <c r="J9728" i="4" l="1"/>
  <c r="I9728" i="4"/>
  <c r="G9730" i="4"/>
  <c r="H9729" i="4"/>
  <c r="J9729" i="4" l="1"/>
  <c r="I9729" i="4"/>
  <c r="G9731" i="4"/>
  <c r="H9730" i="4"/>
  <c r="J9730" i="4" l="1"/>
  <c r="I9730" i="4"/>
  <c r="G9732" i="4"/>
  <c r="H9731" i="4"/>
  <c r="J9731" i="4" l="1"/>
  <c r="I9731" i="4"/>
  <c r="G9733" i="4"/>
  <c r="H9732" i="4"/>
  <c r="J9732" i="4" l="1"/>
  <c r="I9732" i="4"/>
  <c r="G9734" i="4"/>
  <c r="H9733" i="4"/>
  <c r="J9733" i="4" l="1"/>
  <c r="I9733" i="4"/>
  <c r="G9735" i="4"/>
  <c r="H9734" i="4"/>
  <c r="J9734" i="4" l="1"/>
  <c r="I9734" i="4"/>
  <c r="G9736" i="4"/>
  <c r="H9735" i="4"/>
  <c r="J9735" i="4" l="1"/>
  <c r="I9735" i="4"/>
  <c r="G9737" i="4"/>
  <c r="H9736" i="4"/>
  <c r="J9736" i="4" l="1"/>
  <c r="I9736" i="4"/>
  <c r="G9738" i="4"/>
  <c r="H9737" i="4"/>
  <c r="J9737" i="4" l="1"/>
  <c r="I9737" i="4"/>
  <c r="G9739" i="4"/>
  <c r="H9738" i="4"/>
  <c r="J9738" i="4" l="1"/>
  <c r="I9738" i="4"/>
  <c r="G9740" i="4"/>
  <c r="H9739" i="4"/>
  <c r="J9739" i="4" l="1"/>
  <c r="I9739" i="4"/>
  <c r="G9741" i="4"/>
  <c r="H9740" i="4"/>
  <c r="J9740" i="4" l="1"/>
  <c r="I9740" i="4"/>
  <c r="G9742" i="4"/>
  <c r="H9741" i="4"/>
  <c r="J9741" i="4" l="1"/>
  <c r="I9741" i="4"/>
  <c r="G9743" i="4"/>
  <c r="H9742" i="4"/>
  <c r="J9742" i="4" l="1"/>
  <c r="I9742" i="4"/>
  <c r="G9744" i="4"/>
  <c r="H9743" i="4"/>
  <c r="J9743" i="4" l="1"/>
  <c r="I9743" i="4"/>
  <c r="G9745" i="4"/>
  <c r="H9744" i="4"/>
  <c r="J9744" i="4" l="1"/>
  <c r="I9744" i="4"/>
  <c r="G9746" i="4"/>
  <c r="H9745" i="4"/>
  <c r="J9745" i="4" l="1"/>
  <c r="I9745" i="4"/>
  <c r="G9747" i="4"/>
  <c r="H9746" i="4"/>
  <c r="J9746" i="4" l="1"/>
  <c r="I9746" i="4"/>
  <c r="G9748" i="4"/>
  <c r="H9747" i="4"/>
  <c r="J9747" i="4" l="1"/>
  <c r="I9747" i="4"/>
  <c r="G9749" i="4"/>
  <c r="H9748" i="4"/>
  <c r="J9748" i="4" l="1"/>
  <c r="I9748" i="4"/>
  <c r="G9750" i="4"/>
  <c r="H9749" i="4"/>
  <c r="J9749" i="4" l="1"/>
  <c r="I9749" i="4"/>
  <c r="G9751" i="4"/>
  <c r="H9750" i="4"/>
  <c r="J9750" i="4" l="1"/>
  <c r="I9750" i="4"/>
  <c r="G9752" i="4"/>
  <c r="H9751" i="4"/>
  <c r="J9751" i="4" l="1"/>
  <c r="I9751" i="4"/>
  <c r="G9753" i="4"/>
  <c r="H9752" i="4"/>
  <c r="J9752" i="4" l="1"/>
  <c r="I9752" i="4"/>
  <c r="G9754" i="4"/>
  <c r="H9753" i="4"/>
  <c r="J9753" i="4" l="1"/>
  <c r="I9753" i="4"/>
  <c r="G9755" i="4"/>
  <c r="H9754" i="4"/>
  <c r="J9754" i="4" l="1"/>
  <c r="I9754" i="4"/>
  <c r="G9756" i="4"/>
  <c r="H9755" i="4"/>
  <c r="J9755" i="4" l="1"/>
  <c r="I9755" i="4"/>
  <c r="G9757" i="4"/>
  <c r="H9756" i="4"/>
  <c r="J9756" i="4" l="1"/>
  <c r="I9756" i="4"/>
  <c r="G9758" i="4"/>
  <c r="H9757" i="4"/>
  <c r="J9757" i="4" l="1"/>
  <c r="I9757" i="4"/>
  <c r="G9759" i="4"/>
  <c r="H9758" i="4"/>
  <c r="J9758" i="4" l="1"/>
  <c r="I9758" i="4"/>
  <c r="G9760" i="4"/>
  <c r="H9759" i="4"/>
  <c r="J9759" i="4" l="1"/>
  <c r="I9759" i="4"/>
  <c r="G9761" i="4"/>
  <c r="H9760" i="4"/>
  <c r="J9760" i="4" l="1"/>
  <c r="I9760" i="4"/>
  <c r="G9762" i="4"/>
  <c r="H9761" i="4"/>
  <c r="J9761" i="4" l="1"/>
  <c r="I9761" i="4"/>
  <c r="G9763" i="4"/>
  <c r="H9762" i="4"/>
  <c r="J9762" i="4" l="1"/>
  <c r="I9762" i="4"/>
  <c r="G9764" i="4"/>
  <c r="H9763" i="4"/>
  <c r="J9763" i="4" l="1"/>
  <c r="I9763" i="4"/>
  <c r="G9765" i="4"/>
  <c r="H9764" i="4"/>
  <c r="J9764" i="4" l="1"/>
  <c r="I9764" i="4"/>
  <c r="G9766" i="4"/>
  <c r="H9765" i="4"/>
  <c r="J9765" i="4" l="1"/>
  <c r="I9765" i="4"/>
  <c r="G9767" i="4"/>
  <c r="H9766" i="4"/>
  <c r="J9766" i="4" l="1"/>
  <c r="I9766" i="4"/>
  <c r="G9768" i="4"/>
  <c r="H9767" i="4"/>
  <c r="J9767" i="4" l="1"/>
  <c r="I9767" i="4"/>
  <c r="G9769" i="4"/>
  <c r="H9768" i="4"/>
  <c r="J9768" i="4" l="1"/>
  <c r="I9768" i="4"/>
  <c r="G9770" i="4"/>
  <c r="H9769" i="4"/>
  <c r="J9769" i="4" l="1"/>
  <c r="I9769" i="4"/>
  <c r="G9771" i="4"/>
  <c r="H9770" i="4"/>
  <c r="J9770" i="4" l="1"/>
  <c r="I9770" i="4"/>
  <c r="G9772" i="4"/>
  <c r="H9771" i="4"/>
  <c r="J9771" i="4" l="1"/>
  <c r="I9771" i="4"/>
  <c r="G9773" i="4"/>
  <c r="H9772" i="4"/>
  <c r="J9772" i="4" l="1"/>
  <c r="I9772" i="4"/>
  <c r="G9774" i="4"/>
  <c r="H9773" i="4"/>
  <c r="J9773" i="4" l="1"/>
  <c r="I9773" i="4"/>
  <c r="G9775" i="4"/>
  <c r="H9774" i="4"/>
  <c r="J9774" i="4" l="1"/>
  <c r="I9774" i="4"/>
  <c r="G9776" i="4"/>
  <c r="H9775" i="4"/>
  <c r="J9775" i="4" l="1"/>
  <c r="I9775" i="4"/>
  <c r="G9777" i="4"/>
  <c r="H9776" i="4"/>
  <c r="J9776" i="4" l="1"/>
  <c r="I9776" i="4"/>
  <c r="G9778" i="4"/>
  <c r="H9777" i="4"/>
  <c r="J9777" i="4" l="1"/>
  <c r="I9777" i="4"/>
  <c r="G9779" i="4"/>
  <c r="H9778" i="4"/>
  <c r="J9778" i="4" l="1"/>
  <c r="I9778" i="4"/>
  <c r="G9780" i="4"/>
  <c r="H9779" i="4"/>
  <c r="J9779" i="4" l="1"/>
  <c r="I9779" i="4"/>
  <c r="G9781" i="4"/>
  <c r="H9780" i="4"/>
  <c r="J9780" i="4" l="1"/>
  <c r="I9780" i="4"/>
  <c r="G9782" i="4"/>
  <c r="H9781" i="4"/>
  <c r="J9781" i="4" l="1"/>
  <c r="I9781" i="4"/>
  <c r="G9783" i="4"/>
  <c r="H9782" i="4"/>
  <c r="J9782" i="4" l="1"/>
  <c r="I9782" i="4"/>
  <c r="G9784" i="4"/>
  <c r="H9783" i="4"/>
  <c r="J9783" i="4" l="1"/>
  <c r="I9783" i="4"/>
  <c r="G9785" i="4"/>
  <c r="H9784" i="4"/>
  <c r="J9784" i="4" l="1"/>
  <c r="I9784" i="4"/>
  <c r="G9786" i="4"/>
  <c r="H9785" i="4"/>
  <c r="J9785" i="4" l="1"/>
  <c r="I9785" i="4"/>
  <c r="G9787" i="4"/>
  <c r="H9786" i="4"/>
  <c r="J9786" i="4" l="1"/>
  <c r="I9786" i="4"/>
  <c r="G9788" i="4"/>
  <c r="H9787" i="4"/>
  <c r="J9787" i="4" l="1"/>
  <c r="I9787" i="4"/>
  <c r="G9789" i="4"/>
  <c r="H9788" i="4"/>
  <c r="J9788" i="4" l="1"/>
  <c r="I9788" i="4"/>
  <c r="G9790" i="4"/>
  <c r="H9789" i="4"/>
  <c r="J9789" i="4" l="1"/>
  <c r="I9789" i="4"/>
  <c r="G9791" i="4"/>
  <c r="H9790" i="4"/>
  <c r="J9790" i="4" l="1"/>
  <c r="I9790" i="4"/>
  <c r="G9792" i="4"/>
  <c r="H9791" i="4"/>
  <c r="J9791" i="4" l="1"/>
  <c r="I9791" i="4"/>
  <c r="G9793" i="4"/>
  <c r="H9792" i="4"/>
  <c r="J9792" i="4" l="1"/>
  <c r="I9792" i="4"/>
  <c r="G9794" i="4"/>
  <c r="H9793" i="4"/>
  <c r="J9793" i="4" l="1"/>
  <c r="I9793" i="4"/>
  <c r="G9795" i="4"/>
  <c r="H9794" i="4"/>
  <c r="J9794" i="4" l="1"/>
  <c r="I9794" i="4"/>
  <c r="G9796" i="4"/>
  <c r="H9795" i="4"/>
  <c r="J9795" i="4" l="1"/>
  <c r="I9795" i="4"/>
  <c r="G9797" i="4"/>
  <c r="H9796" i="4"/>
  <c r="J9796" i="4" l="1"/>
  <c r="I9796" i="4"/>
  <c r="G9798" i="4"/>
  <c r="H9797" i="4"/>
  <c r="J9797" i="4" l="1"/>
  <c r="I9797" i="4"/>
  <c r="G9799" i="4"/>
  <c r="H9798" i="4"/>
  <c r="J9798" i="4" l="1"/>
  <c r="I9798" i="4"/>
  <c r="G9800" i="4"/>
  <c r="H9799" i="4"/>
  <c r="J9799" i="4" l="1"/>
  <c r="I9799" i="4"/>
  <c r="G9801" i="4"/>
  <c r="H9800" i="4"/>
  <c r="J9800" i="4" l="1"/>
  <c r="I9800" i="4"/>
  <c r="G9802" i="4"/>
  <c r="H9801" i="4"/>
  <c r="J9801" i="4" l="1"/>
  <c r="I9801" i="4"/>
  <c r="G9803" i="4"/>
  <c r="H9802" i="4"/>
  <c r="J9802" i="4" l="1"/>
  <c r="I9802" i="4"/>
  <c r="G9804" i="4"/>
  <c r="H9803" i="4"/>
  <c r="J9803" i="4" l="1"/>
  <c r="I9803" i="4"/>
  <c r="G9805" i="4"/>
  <c r="H9804" i="4"/>
  <c r="J9804" i="4" l="1"/>
  <c r="I9804" i="4"/>
  <c r="G9806" i="4"/>
  <c r="H9805" i="4"/>
  <c r="J9805" i="4" l="1"/>
  <c r="I9805" i="4"/>
  <c r="G9807" i="4"/>
  <c r="H9806" i="4"/>
  <c r="J9806" i="4" l="1"/>
  <c r="I9806" i="4"/>
  <c r="G9808" i="4"/>
  <c r="H9807" i="4"/>
  <c r="J9807" i="4" l="1"/>
  <c r="I9807" i="4"/>
  <c r="G9809" i="4"/>
  <c r="H9808" i="4"/>
  <c r="J9808" i="4" l="1"/>
  <c r="I9808" i="4"/>
  <c r="G9810" i="4"/>
  <c r="H9809" i="4"/>
  <c r="J9809" i="4" l="1"/>
  <c r="I9809" i="4"/>
  <c r="G9811" i="4"/>
  <c r="H9810" i="4"/>
  <c r="J9810" i="4" l="1"/>
  <c r="I9810" i="4"/>
  <c r="G9812" i="4"/>
  <c r="H9811" i="4"/>
  <c r="J9811" i="4" l="1"/>
  <c r="I9811" i="4"/>
  <c r="G9813" i="4"/>
  <c r="H9812" i="4"/>
  <c r="J9812" i="4" l="1"/>
  <c r="I9812" i="4"/>
  <c r="G9814" i="4"/>
  <c r="H9813" i="4"/>
  <c r="J9813" i="4" l="1"/>
  <c r="I9813" i="4"/>
  <c r="G9815" i="4"/>
  <c r="H9814" i="4"/>
  <c r="J9814" i="4" l="1"/>
  <c r="I9814" i="4"/>
  <c r="G9816" i="4"/>
  <c r="H9815" i="4"/>
  <c r="J9815" i="4" l="1"/>
  <c r="I9815" i="4"/>
  <c r="G9817" i="4"/>
  <c r="H9816" i="4"/>
  <c r="J9816" i="4" l="1"/>
  <c r="I9816" i="4"/>
  <c r="G9818" i="4"/>
  <c r="H9817" i="4"/>
  <c r="J9817" i="4" l="1"/>
  <c r="I9817" i="4"/>
  <c r="G9819" i="4"/>
  <c r="H9818" i="4"/>
  <c r="J9818" i="4" l="1"/>
  <c r="I9818" i="4"/>
  <c r="G9820" i="4"/>
  <c r="H9819" i="4"/>
  <c r="J9819" i="4" l="1"/>
  <c r="I9819" i="4"/>
  <c r="G9821" i="4"/>
  <c r="H9820" i="4"/>
  <c r="J9820" i="4" l="1"/>
  <c r="I9820" i="4"/>
  <c r="G9822" i="4"/>
  <c r="H9821" i="4"/>
  <c r="J9821" i="4" l="1"/>
  <c r="I9821" i="4"/>
  <c r="G9823" i="4"/>
  <c r="H9822" i="4"/>
  <c r="J9822" i="4" l="1"/>
  <c r="I9822" i="4"/>
  <c r="G9824" i="4"/>
  <c r="H9823" i="4"/>
  <c r="J9823" i="4" l="1"/>
  <c r="I9823" i="4"/>
  <c r="G9825" i="4"/>
  <c r="H9824" i="4"/>
  <c r="J9824" i="4" l="1"/>
  <c r="I9824" i="4"/>
  <c r="G9826" i="4"/>
  <c r="H9825" i="4"/>
  <c r="J9825" i="4" l="1"/>
  <c r="I9825" i="4"/>
  <c r="G9827" i="4"/>
  <c r="H9826" i="4"/>
  <c r="J9826" i="4" l="1"/>
  <c r="I9826" i="4"/>
  <c r="G9828" i="4"/>
  <c r="H9827" i="4"/>
  <c r="J9827" i="4" l="1"/>
  <c r="I9827" i="4"/>
  <c r="G9829" i="4"/>
  <c r="H9828" i="4"/>
  <c r="J9828" i="4" l="1"/>
  <c r="I9828" i="4"/>
  <c r="G9830" i="4"/>
  <c r="H9829" i="4"/>
  <c r="J9829" i="4" l="1"/>
  <c r="I9829" i="4"/>
  <c r="G9831" i="4"/>
  <c r="H9830" i="4"/>
  <c r="J9830" i="4" l="1"/>
  <c r="I9830" i="4"/>
  <c r="G9832" i="4"/>
  <c r="H9831" i="4"/>
  <c r="J9831" i="4" l="1"/>
  <c r="I9831" i="4"/>
  <c r="G9833" i="4"/>
  <c r="H9832" i="4"/>
  <c r="J9832" i="4" l="1"/>
  <c r="I9832" i="4"/>
  <c r="G9834" i="4"/>
  <c r="H9833" i="4"/>
  <c r="J9833" i="4" l="1"/>
  <c r="I9833" i="4"/>
  <c r="G9835" i="4"/>
  <c r="H9834" i="4"/>
  <c r="J9834" i="4" l="1"/>
  <c r="I9834" i="4"/>
  <c r="G9836" i="4"/>
  <c r="H9835" i="4"/>
  <c r="J9835" i="4" l="1"/>
  <c r="I9835" i="4"/>
  <c r="G9837" i="4"/>
  <c r="H9836" i="4"/>
  <c r="J9836" i="4" l="1"/>
  <c r="I9836" i="4"/>
  <c r="G9838" i="4"/>
  <c r="H9837" i="4"/>
  <c r="J9837" i="4" l="1"/>
  <c r="I9837" i="4"/>
  <c r="G9839" i="4"/>
  <c r="H9838" i="4"/>
  <c r="J9838" i="4" l="1"/>
  <c r="I9838" i="4"/>
  <c r="G9840" i="4"/>
  <c r="H9839" i="4"/>
  <c r="J9839" i="4" l="1"/>
  <c r="I9839" i="4"/>
  <c r="G9841" i="4"/>
  <c r="H9840" i="4"/>
  <c r="J9840" i="4" l="1"/>
  <c r="I9840" i="4"/>
  <c r="G9842" i="4"/>
  <c r="H9841" i="4"/>
  <c r="J9841" i="4" l="1"/>
  <c r="I9841" i="4"/>
  <c r="G9843" i="4"/>
  <c r="H9842" i="4"/>
  <c r="J9842" i="4" l="1"/>
  <c r="I9842" i="4"/>
  <c r="G9844" i="4"/>
  <c r="H9843" i="4"/>
  <c r="J9843" i="4" l="1"/>
  <c r="I9843" i="4"/>
  <c r="G9845" i="4"/>
  <c r="H9844" i="4"/>
  <c r="J9844" i="4" l="1"/>
  <c r="I9844" i="4"/>
  <c r="G9846" i="4"/>
  <c r="H9845" i="4"/>
  <c r="J9845" i="4" l="1"/>
  <c r="I9845" i="4"/>
  <c r="G9847" i="4"/>
  <c r="H9846" i="4"/>
  <c r="J9846" i="4" l="1"/>
  <c r="I9846" i="4"/>
  <c r="G9848" i="4"/>
  <c r="H9847" i="4"/>
  <c r="J9847" i="4" l="1"/>
  <c r="I9847" i="4"/>
  <c r="G9849" i="4"/>
  <c r="H9848" i="4"/>
  <c r="J9848" i="4" l="1"/>
  <c r="I9848" i="4"/>
  <c r="G9850" i="4"/>
  <c r="H9849" i="4"/>
  <c r="J9849" i="4" l="1"/>
  <c r="I9849" i="4"/>
  <c r="G9851" i="4"/>
  <c r="H9850" i="4"/>
  <c r="J9850" i="4" l="1"/>
  <c r="I9850" i="4"/>
  <c r="G9852" i="4"/>
  <c r="H9851" i="4"/>
  <c r="J9851" i="4" l="1"/>
  <c r="I9851" i="4"/>
  <c r="G9853" i="4"/>
  <c r="H9852" i="4"/>
  <c r="J9852" i="4" l="1"/>
  <c r="I9852" i="4"/>
  <c r="G9854" i="4"/>
  <c r="H9853" i="4"/>
  <c r="J9853" i="4" l="1"/>
  <c r="I9853" i="4"/>
  <c r="G9855" i="4"/>
  <c r="H9854" i="4"/>
  <c r="J9854" i="4" l="1"/>
  <c r="I9854" i="4"/>
  <c r="G9856" i="4"/>
  <c r="H9855" i="4"/>
  <c r="J9855" i="4" l="1"/>
  <c r="I9855" i="4"/>
  <c r="G9857" i="4"/>
  <c r="H9856" i="4"/>
  <c r="J9856" i="4" l="1"/>
  <c r="I9856" i="4"/>
  <c r="G9858" i="4"/>
  <c r="H9857" i="4"/>
  <c r="J9857" i="4" l="1"/>
  <c r="I9857" i="4"/>
  <c r="G9859" i="4"/>
  <c r="H9858" i="4"/>
  <c r="J9858" i="4" l="1"/>
  <c r="I9858" i="4"/>
  <c r="G9860" i="4"/>
  <c r="H9859" i="4"/>
  <c r="J9859" i="4" l="1"/>
  <c r="I9859" i="4"/>
  <c r="G9861" i="4"/>
  <c r="H9860" i="4"/>
  <c r="J9860" i="4" l="1"/>
  <c r="I9860" i="4"/>
  <c r="G9862" i="4"/>
  <c r="H9861" i="4"/>
  <c r="J9861" i="4" l="1"/>
  <c r="I9861" i="4"/>
  <c r="G9863" i="4"/>
  <c r="H9862" i="4"/>
  <c r="J9862" i="4" l="1"/>
  <c r="I9862" i="4"/>
  <c r="G9864" i="4"/>
  <c r="H9863" i="4"/>
  <c r="J9863" i="4" l="1"/>
  <c r="I9863" i="4"/>
  <c r="G9865" i="4"/>
  <c r="H9864" i="4"/>
  <c r="J9864" i="4" l="1"/>
  <c r="I9864" i="4"/>
  <c r="G9866" i="4"/>
  <c r="H9865" i="4"/>
  <c r="J9865" i="4" l="1"/>
  <c r="I9865" i="4"/>
  <c r="G9867" i="4"/>
  <c r="H9866" i="4"/>
  <c r="J9866" i="4" l="1"/>
  <c r="I9866" i="4"/>
  <c r="G9868" i="4"/>
  <c r="H9867" i="4"/>
  <c r="J9867" i="4" l="1"/>
  <c r="I9867" i="4"/>
  <c r="G9869" i="4"/>
  <c r="H9868" i="4"/>
  <c r="J9868" i="4" l="1"/>
  <c r="I9868" i="4"/>
  <c r="G9870" i="4"/>
  <c r="H9869" i="4"/>
  <c r="J9869" i="4" l="1"/>
  <c r="I9869" i="4"/>
  <c r="G9871" i="4"/>
  <c r="H9870" i="4"/>
  <c r="J9870" i="4" l="1"/>
  <c r="I9870" i="4"/>
  <c r="G9872" i="4"/>
  <c r="H9871" i="4"/>
  <c r="J9871" i="4" l="1"/>
  <c r="I9871" i="4"/>
  <c r="G9873" i="4"/>
  <c r="H9872" i="4"/>
  <c r="J9872" i="4" l="1"/>
  <c r="I9872" i="4"/>
  <c r="G9874" i="4"/>
  <c r="H9873" i="4"/>
  <c r="J9873" i="4" l="1"/>
  <c r="I9873" i="4"/>
  <c r="G9875" i="4"/>
  <c r="H9874" i="4"/>
  <c r="J9874" i="4" l="1"/>
  <c r="I9874" i="4"/>
  <c r="G9876" i="4"/>
  <c r="H9875" i="4"/>
  <c r="J9875" i="4" l="1"/>
  <c r="I9875" i="4"/>
  <c r="G9877" i="4"/>
  <c r="H9876" i="4"/>
  <c r="J9876" i="4" l="1"/>
  <c r="I9876" i="4"/>
  <c r="G9878" i="4"/>
  <c r="H9877" i="4"/>
  <c r="J9877" i="4" l="1"/>
  <c r="I9877" i="4"/>
  <c r="G9879" i="4"/>
  <c r="H9878" i="4"/>
  <c r="J9878" i="4" l="1"/>
  <c r="I9878" i="4"/>
  <c r="G9880" i="4"/>
  <c r="H9879" i="4"/>
  <c r="J9879" i="4" l="1"/>
  <c r="I9879" i="4"/>
  <c r="G9881" i="4"/>
  <c r="H9880" i="4"/>
  <c r="J9880" i="4" l="1"/>
  <c r="I9880" i="4"/>
  <c r="G9882" i="4"/>
  <c r="H9881" i="4"/>
  <c r="J9881" i="4" l="1"/>
  <c r="I9881" i="4"/>
  <c r="G9883" i="4"/>
  <c r="H9882" i="4"/>
  <c r="J9882" i="4" l="1"/>
  <c r="I9882" i="4"/>
  <c r="G9884" i="4"/>
  <c r="H9883" i="4"/>
  <c r="J9883" i="4" l="1"/>
  <c r="I9883" i="4"/>
  <c r="G9885" i="4"/>
  <c r="H9884" i="4"/>
  <c r="J9884" i="4" l="1"/>
  <c r="I9884" i="4"/>
  <c r="G9886" i="4"/>
  <c r="H9885" i="4"/>
  <c r="J9885" i="4" l="1"/>
  <c r="I9885" i="4"/>
  <c r="G9887" i="4"/>
  <c r="H9886" i="4"/>
  <c r="J9886" i="4" l="1"/>
  <c r="I9886" i="4"/>
  <c r="G9888" i="4"/>
  <c r="H9887" i="4"/>
  <c r="J9887" i="4" l="1"/>
  <c r="I9887" i="4"/>
  <c r="G9889" i="4"/>
  <c r="H9888" i="4"/>
  <c r="J9888" i="4" l="1"/>
  <c r="I9888" i="4"/>
  <c r="G9890" i="4"/>
  <c r="H9889" i="4"/>
  <c r="J9889" i="4" l="1"/>
  <c r="I9889" i="4"/>
  <c r="G9891" i="4"/>
  <c r="H9890" i="4"/>
  <c r="J9890" i="4" l="1"/>
  <c r="I9890" i="4"/>
  <c r="G9892" i="4"/>
  <c r="H9891" i="4"/>
  <c r="J9891" i="4" l="1"/>
  <c r="I9891" i="4"/>
  <c r="G9893" i="4"/>
  <c r="H9892" i="4"/>
  <c r="J9892" i="4" l="1"/>
  <c r="I9892" i="4"/>
  <c r="G9894" i="4"/>
  <c r="H9893" i="4"/>
  <c r="J9893" i="4" l="1"/>
  <c r="I9893" i="4"/>
  <c r="G9895" i="4"/>
  <c r="H9894" i="4"/>
  <c r="J9894" i="4" l="1"/>
  <c r="I9894" i="4"/>
  <c r="G9896" i="4"/>
  <c r="H9895" i="4"/>
  <c r="J9895" i="4" l="1"/>
  <c r="I9895" i="4"/>
  <c r="G9897" i="4"/>
  <c r="H9896" i="4"/>
  <c r="J9896" i="4" l="1"/>
  <c r="I9896" i="4"/>
  <c r="G9898" i="4"/>
  <c r="H9897" i="4"/>
  <c r="J9897" i="4" l="1"/>
  <c r="I9897" i="4"/>
  <c r="G9899" i="4"/>
  <c r="H9898" i="4"/>
  <c r="J9898" i="4" l="1"/>
  <c r="I9898" i="4"/>
  <c r="G9900" i="4"/>
  <c r="H9899" i="4"/>
  <c r="J9899" i="4" l="1"/>
  <c r="I9899" i="4"/>
  <c r="G9901" i="4"/>
  <c r="H9900" i="4"/>
  <c r="J9900" i="4" l="1"/>
  <c r="I9900" i="4"/>
  <c r="G9902" i="4"/>
  <c r="H9901" i="4"/>
  <c r="J9901" i="4" l="1"/>
  <c r="I9901" i="4"/>
  <c r="G9903" i="4"/>
  <c r="H9902" i="4"/>
  <c r="J9902" i="4" l="1"/>
  <c r="I9902" i="4"/>
  <c r="G9904" i="4"/>
  <c r="H9903" i="4"/>
  <c r="J9903" i="4" l="1"/>
  <c r="I9903" i="4"/>
  <c r="G9905" i="4"/>
  <c r="H9904" i="4"/>
  <c r="J9904" i="4" l="1"/>
  <c r="I9904" i="4"/>
  <c r="G9906" i="4"/>
  <c r="H9905" i="4"/>
  <c r="J9905" i="4" l="1"/>
  <c r="I9905" i="4"/>
  <c r="G9907" i="4"/>
  <c r="H9906" i="4"/>
  <c r="J9906" i="4" l="1"/>
  <c r="I9906" i="4"/>
  <c r="G9908" i="4"/>
  <c r="H9907" i="4"/>
  <c r="J9907" i="4" l="1"/>
  <c r="I9907" i="4"/>
  <c r="G9909" i="4"/>
  <c r="H9908" i="4"/>
  <c r="J9908" i="4" l="1"/>
  <c r="I9908" i="4"/>
  <c r="G9910" i="4"/>
  <c r="H9909" i="4"/>
  <c r="J9909" i="4" l="1"/>
  <c r="I9909" i="4"/>
  <c r="G9911" i="4"/>
  <c r="H9910" i="4"/>
  <c r="J9910" i="4" l="1"/>
  <c r="I9910" i="4"/>
  <c r="G9912" i="4"/>
  <c r="H9911" i="4"/>
  <c r="J9911" i="4" l="1"/>
  <c r="I9911" i="4"/>
  <c r="G9913" i="4"/>
  <c r="H9912" i="4"/>
  <c r="J9912" i="4" l="1"/>
  <c r="I9912" i="4"/>
  <c r="G9914" i="4"/>
  <c r="H9913" i="4"/>
  <c r="J9913" i="4" l="1"/>
  <c r="I9913" i="4"/>
  <c r="G9915" i="4"/>
  <c r="H9914" i="4"/>
  <c r="J9914" i="4" l="1"/>
  <c r="I9914" i="4"/>
  <c r="G9916" i="4"/>
  <c r="H9915" i="4"/>
  <c r="J9915" i="4" l="1"/>
  <c r="I9915" i="4"/>
  <c r="G9917" i="4"/>
  <c r="H9916" i="4"/>
  <c r="J9916" i="4" l="1"/>
  <c r="I9916" i="4"/>
  <c r="G9918" i="4"/>
  <c r="H9917" i="4"/>
  <c r="J9917" i="4" l="1"/>
  <c r="I9917" i="4"/>
  <c r="G9919" i="4"/>
  <c r="H9918" i="4"/>
  <c r="J9918" i="4" l="1"/>
  <c r="I9918" i="4"/>
  <c r="G9920" i="4"/>
  <c r="H9919" i="4"/>
  <c r="J9919" i="4" l="1"/>
  <c r="I9919" i="4"/>
  <c r="G9921" i="4"/>
  <c r="H9920" i="4"/>
  <c r="J9920" i="4" l="1"/>
  <c r="I9920" i="4"/>
  <c r="G9922" i="4"/>
  <c r="H9921" i="4"/>
  <c r="J9921" i="4" l="1"/>
  <c r="I9921" i="4"/>
  <c r="G9923" i="4"/>
  <c r="H9922" i="4"/>
  <c r="J9922" i="4" l="1"/>
  <c r="I9922" i="4"/>
  <c r="G9924" i="4"/>
  <c r="H9923" i="4"/>
  <c r="J9923" i="4" l="1"/>
  <c r="I9923" i="4"/>
  <c r="G9925" i="4"/>
  <c r="H9924" i="4"/>
  <c r="J9924" i="4" l="1"/>
  <c r="I9924" i="4"/>
  <c r="G9926" i="4"/>
  <c r="H9925" i="4"/>
  <c r="J9925" i="4" l="1"/>
  <c r="I9925" i="4"/>
  <c r="G9927" i="4"/>
  <c r="H9926" i="4"/>
  <c r="J9926" i="4" l="1"/>
  <c r="I9926" i="4"/>
  <c r="G9928" i="4"/>
  <c r="H9927" i="4"/>
  <c r="J9927" i="4" l="1"/>
  <c r="I9927" i="4"/>
  <c r="G9929" i="4"/>
  <c r="H9928" i="4"/>
  <c r="J9928" i="4" l="1"/>
  <c r="I9928" i="4"/>
  <c r="G9930" i="4"/>
  <c r="H9929" i="4"/>
  <c r="J9929" i="4" l="1"/>
  <c r="I9929" i="4"/>
  <c r="G9931" i="4"/>
  <c r="H9930" i="4"/>
  <c r="J9930" i="4" l="1"/>
  <c r="I9930" i="4"/>
  <c r="G9932" i="4"/>
  <c r="H9931" i="4"/>
  <c r="J9931" i="4" l="1"/>
  <c r="I9931" i="4"/>
  <c r="G9933" i="4"/>
  <c r="H9932" i="4"/>
  <c r="J9932" i="4" l="1"/>
  <c r="I9932" i="4"/>
  <c r="G9934" i="4"/>
  <c r="H9933" i="4"/>
  <c r="J9933" i="4" l="1"/>
  <c r="I9933" i="4"/>
  <c r="G9935" i="4"/>
  <c r="H9934" i="4"/>
  <c r="J9934" i="4" l="1"/>
  <c r="I9934" i="4"/>
  <c r="G9936" i="4"/>
  <c r="H9935" i="4"/>
  <c r="J9935" i="4" l="1"/>
  <c r="I9935" i="4"/>
  <c r="G9937" i="4"/>
  <c r="H9936" i="4"/>
  <c r="J9936" i="4" l="1"/>
  <c r="I9936" i="4"/>
  <c r="G9938" i="4"/>
  <c r="H9937" i="4"/>
  <c r="J9937" i="4" l="1"/>
  <c r="I9937" i="4"/>
  <c r="G9939" i="4"/>
  <c r="H9938" i="4"/>
  <c r="J9938" i="4" l="1"/>
  <c r="I9938" i="4"/>
  <c r="G9940" i="4"/>
  <c r="H9939" i="4"/>
  <c r="J9939" i="4" l="1"/>
  <c r="I9939" i="4"/>
  <c r="G9941" i="4"/>
  <c r="H9940" i="4"/>
  <c r="J9940" i="4" l="1"/>
  <c r="I9940" i="4"/>
  <c r="G9942" i="4"/>
  <c r="H9941" i="4"/>
  <c r="J9941" i="4" l="1"/>
  <c r="I9941" i="4"/>
  <c r="G9943" i="4"/>
  <c r="H9942" i="4"/>
  <c r="J9942" i="4" l="1"/>
  <c r="I9942" i="4"/>
  <c r="G9944" i="4"/>
  <c r="H9943" i="4"/>
  <c r="J9943" i="4" l="1"/>
  <c r="I9943" i="4"/>
  <c r="G9945" i="4"/>
  <c r="H9944" i="4"/>
  <c r="J9944" i="4" l="1"/>
  <c r="I9944" i="4"/>
  <c r="G9946" i="4"/>
  <c r="H9945" i="4"/>
  <c r="J9945" i="4" l="1"/>
  <c r="I9945" i="4"/>
  <c r="G9947" i="4"/>
  <c r="H9946" i="4"/>
  <c r="J9946" i="4" l="1"/>
  <c r="I9946" i="4"/>
  <c r="G9948" i="4"/>
  <c r="H9947" i="4"/>
  <c r="J9947" i="4" l="1"/>
  <c r="I9947" i="4"/>
  <c r="G9949" i="4"/>
  <c r="H9948" i="4"/>
  <c r="J9948" i="4" l="1"/>
  <c r="I9948" i="4"/>
  <c r="G9950" i="4"/>
  <c r="H9949" i="4"/>
  <c r="J9949" i="4" l="1"/>
  <c r="I9949" i="4"/>
  <c r="G9951" i="4"/>
  <c r="H9950" i="4"/>
  <c r="J9950" i="4" l="1"/>
  <c r="I9950" i="4"/>
  <c r="G9952" i="4"/>
  <c r="H9951" i="4"/>
  <c r="J9951" i="4" l="1"/>
  <c r="I9951" i="4"/>
  <c r="G9953" i="4"/>
  <c r="H9952" i="4"/>
  <c r="J9952" i="4" l="1"/>
  <c r="I9952" i="4"/>
  <c r="G9954" i="4"/>
  <c r="H9953" i="4"/>
  <c r="J9953" i="4" l="1"/>
  <c r="I9953" i="4"/>
  <c r="G9955" i="4"/>
  <c r="H9954" i="4"/>
  <c r="J9954" i="4" l="1"/>
  <c r="I9954" i="4"/>
  <c r="G9956" i="4"/>
  <c r="H9955" i="4"/>
  <c r="J9955" i="4" l="1"/>
  <c r="I9955" i="4"/>
  <c r="G9957" i="4"/>
  <c r="H9956" i="4"/>
  <c r="J9956" i="4" l="1"/>
  <c r="I9956" i="4"/>
  <c r="G9958" i="4"/>
  <c r="H9957" i="4"/>
  <c r="J9957" i="4" l="1"/>
  <c r="I9957" i="4"/>
  <c r="G9959" i="4"/>
  <c r="H9958" i="4"/>
  <c r="J9958" i="4" l="1"/>
  <c r="I9958" i="4"/>
  <c r="G9960" i="4"/>
  <c r="H9959" i="4"/>
  <c r="J9959" i="4" l="1"/>
  <c r="I9959" i="4"/>
  <c r="G9961" i="4"/>
  <c r="H9960" i="4"/>
  <c r="J9960" i="4" l="1"/>
  <c r="I9960" i="4"/>
  <c r="G9962" i="4"/>
  <c r="H9961" i="4"/>
  <c r="J9961" i="4" l="1"/>
  <c r="I9961" i="4"/>
  <c r="G9963" i="4"/>
  <c r="H9962" i="4"/>
  <c r="J9962" i="4" l="1"/>
  <c r="I9962" i="4"/>
  <c r="G9964" i="4"/>
  <c r="H9963" i="4"/>
  <c r="J9963" i="4" l="1"/>
  <c r="I9963" i="4"/>
  <c r="G9965" i="4"/>
  <c r="H9964" i="4"/>
  <c r="J9964" i="4" l="1"/>
  <c r="I9964" i="4"/>
  <c r="G9966" i="4"/>
  <c r="H9965" i="4"/>
  <c r="J9965" i="4" l="1"/>
  <c r="I9965" i="4"/>
  <c r="G9967" i="4"/>
  <c r="H9966" i="4"/>
  <c r="J9966" i="4" l="1"/>
  <c r="I9966" i="4"/>
  <c r="G9968" i="4"/>
  <c r="H9967" i="4"/>
  <c r="J9967" i="4" l="1"/>
  <c r="I9967" i="4"/>
  <c r="G9969" i="4"/>
  <c r="H9968" i="4"/>
  <c r="J9968" i="4" l="1"/>
  <c r="I9968" i="4"/>
  <c r="G9970" i="4"/>
  <c r="H9969" i="4"/>
  <c r="J9969" i="4" l="1"/>
  <c r="I9969" i="4"/>
  <c r="G9971" i="4"/>
  <c r="H9970" i="4"/>
  <c r="J9970" i="4" l="1"/>
  <c r="I9970" i="4"/>
  <c r="G9972" i="4"/>
  <c r="H9971" i="4"/>
  <c r="J9971" i="4" l="1"/>
  <c r="I9971" i="4"/>
  <c r="G9973" i="4"/>
  <c r="H9972" i="4"/>
  <c r="J9972" i="4" l="1"/>
  <c r="I9972" i="4"/>
  <c r="G9974" i="4"/>
  <c r="H9973" i="4"/>
  <c r="J9973" i="4" l="1"/>
  <c r="I9973" i="4"/>
  <c r="G9975" i="4"/>
  <c r="H9974" i="4"/>
  <c r="J9974" i="4" l="1"/>
  <c r="I9974" i="4"/>
  <c r="G9976" i="4"/>
  <c r="H9975" i="4"/>
  <c r="J9975" i="4" l="1"/>
  <c r="I9975" i="4"/>
  <c r="G9977" i="4"/>
  <c r="H9976" i="4"/>
  <c r="J9976" i="4" l="1"/>
  <c r="I9976" i="4"/>
  <c r="G9978" i="4"/>
  <c r="H9977" i="4"/>
  <c r="J9977" i="4" l="1"/>
  <c r="I9977" i="4"/>
  <c r="G9979" i="4"/>
  <c r="H9978" i="4"/>
  <c r="J9978" i="4" l="1"/>
  <c r="I9978" i="4"/>
  <c r="G9980" i="4"/>
  <c r="H9979" i="4"/>
  <c r="J9979" i="4" l="1"/>
  <c r="I9979" i="4"/>
  <c r="G9981" i="4"/>
  <c r="H9980" i="4"/>
  <c r="J9980" i="4" l="1"/>
  <c r="I9980" i="4"/>
  <c r="G9982" i="4"/>
  <c r="H9981" i="4"/>
  <c r="J9981" i="4" l="1"/>
  <c r="I9981" i="4"/>
  <c r="G9983" i="4"/>
  <c r="H9982" i="4"/>
  <c r="J9982" i="4" l="1"/>
  <c r="I9982" i="4"/>
  <c r="G9984" i="4"/>
  <c r="H9983" i="4"/>
  <c r="J9983" i="4" l="1"/>
  <c r="I9983" i="4"/>
  <c r="G9985" i="4"/>
  <c r="H9984" i="4"/>
  <c r="J9984" i="4" l="1"/>
  <c r="I9984" i="4"/>
  <c r="G9986" i="4"/>
  <c r="H9985" i="4"/>
  <c r="J9985" i="4" l="1"/>
  <c r="I9985" i="4"/>
  <c r="G9987" i="4"/>
  <c r="H9986" i="4"/>
  <c r="J9986" i="4" l="1"/>
  <c r="I9986" i="4"/>
  <c r="G9988" i="4"/>
  <c r="H9987" i="4"/>
  <c r="J9987" i="4" l="1"/>
  <c r="I9987" i="4"/>
  <c r="G9989" i="4"/>
  <c r="H9988" i="4"/>
  <c r="J9988" i="4" l="1"/>
  <c r="I9988" i="4"/>
  <c r="G9990" i="4"/>
  <c r="H9989" i="4"/>
  <c r="J9989" i="4" l="1"/>
  <c r="I9989" i="4"/>
  <c r="G9991" i="4"/>
  <c r="H9990" i="4"/>
  <c r="J9990" i="4" l="1"/>
  <c r="I9990" i="4"/>
  <c r="G9992" i="4"/>
  <c r="H9991" i="4"/>
  <c r="J9991" i="4" l="1"/>
  <c r="I9991" i="4"/>
  <c r="G9993" i="4"/>
  <c r="H9992" i="4"/>
  <c r="J9992" i="4" l="1"/>
  <c r="I9992" i="4"/>
  <c r="G9994" i="4"/>
  <c r="H9993" i="4"/>
  <c r="J9993" i="4" l="1"/>
  <c r="I9993" i="4"/>
  <c r="G9995" i="4"/>
  <c r="H9994" i="4"/>
  <c r="J9994" i="4" l="1"/>
  <c r="I9994" i="4"/>
  <c r="G9996" i="4"/>
  <c r="H9995" i="4"/>
  <c r="J9995" i="4" l="1"/>
  <c r="I9995" i="4"/>
  <c r="G9997" i="4"/>
  <c r="H9996" i="4"/>
  <c r="J9996" i="4" l="1"/>
  <c r="I9996" i="4"/>
  <c r="G9998" i="4"/>
  <c r="H9997" i="4"/>
  <c r="J9997" i="4" l="1"/>
  <c r="I9997" i="4"/>
  <c r="G9999" i="4"/>
  <c r="H9998" i="4"/>
  <c r="J9998" i="4" l="1"/>
  <c r="I9998" i="4"/>
  <c r="G10000" i="4"/>
  <c r="H9999" i="4"/>
  <c r="J9999" i="4" l="1"/>
  <c r="I9999" i="4"/>
  <c r="G10001" i="4"/>
  <c r="H10000" i="4"/>
  <c r="J10000" i="4" l="1"/>
  <c r="I10000" i="4"/>
  <c r="G10002" i="4"/>
  <c r="H10001" i="4"/>
  <c r="J10001" i="4" l="1"/>
  <c r="I10001" i="4"/>
  <c r="G10003" i="4"/>
  <c r="H10002" i="4"/>
  <c r="J10002" i="4" l="1"/>
  <c r="I10002" i="4"/>
  <c r="G10004" i="4"/>
  <c r="H10003" i="4"/>
  <c r="J10003" i="4" l="1"/>
  <c r="I10003" i="4"/>
  <c r="G10005" i="4"/>
  <c r="H10004" i="4"/>
  <c r="J10004" i="4" l="1"/>
  <c r="I10004" i="4"/>
  <c r="G10006" i="4"/>
  <c r="H10005" i="4"/>
  <c r="J10005" i="4" l="1"/>
  <c r="I10005" i="4"/>
  <c r="G10007" i="4"/>
  <c r="H10006" i="4"/>
  <c r="J10006" i="4" l="1"/>
  <c r="I10006" i="4"/>
  <c r="G10008" i="4"/>
  <c r="H10007" i="4"/>
  <c r="J10007" i="4" l="1"/>
  <c r="I10007" i="4"/>
  <c r="G10009" i="4"/>
  <c r="H10008" i="4"/>
  <c r="J10008" i="4" l="1"/>
  <c r="I10008" i="4"/>
  <c r="G10010" i="4"/>
  <c r="H10009" i="4"/>
  <c r="J10009" i="4" l="1"/>
  <c r="I10009" i="4"/>
  <c r="G10011" i="4"/>
  <c r="H10010" i="4"/>
  <c r="J10010" i="4" l="1"/>
  <c r="I10010" i="4"/>
  <c r="G10012" i="4"/>
  <c r="H10011" i="4"/>
  <c r="J10011" i="4" l="1"/>
  <c r="I10011" i="4"/>
  <c r="G10013" i="4"/>
  <c r="H10012" i="4"/>
  <c r="J10012" i="4" l="1"/>
  <c r="I10012" i="4"/>
  <c r="G10014" i="4"/>
  <c r="H10013" i="4"/>
  <c r="J10013" i="4" l="1"/>
  <c r="I10013" i="4"/>
  <c r="G10015" i="4"/>
  <c r="H10014" i="4"/>
  <c r="J10014" i="4" l="1"/>
  <c r="I10014" i="4"/>
  <c r="G10016" i="4"/>
  <c r="H10015" i="4"/>
  <c r="J10015" i="4" l="1"/>
  <c r="I10015" i="4"/>
  <c r="G10017" i="4"/>
  <c r="H10016" i="4"/>
  <c r="J10016" i="4" l="1"/>
  <c r="I10016" i="4"/>
  <c r="G10018" i="4"/>
  <c r="H10017" i="4"/>
  <c r="J10017" i="4" l="1"/>
  <c r="I10017" i="4"/>
  <c r="G10019" i="4"/>
  <c r="H10018" i="4"/>
  <c r="J10018" i="4" l="1"/>
  <c r="I10018" i="4"/>
  <c r="G10020" i="4"/>
  <c r="H10019" i="4"/>
  <c r="J10019" i="4" l="1"/>
  <c r="I10019" i="4"/>
  <c r="G10021" i="4"/>
  <c r="H10020" i="4"/>
  <c r="J10020" i="4" l="1"/>
  <c r="I10020" i="4"/>
  <c r="G10022" i="4"/>
  <c r="H10021" i="4"/>
  <c r="J10021" i="4" l="1"/>
  <c r="I10021" i="4"/>
  <c r="G10023" i="4"/>
  <c r="H10022" i="4"/>
  <c r="J10022" i="4" l="1"/>
  <c r="I10022" i="4"/>
  <c r="G10024" i="4"/>
  <c r="H10023" i="4"/>
  <c r="J10023" i="4" l="1"/>
  <c r="I10023" i="4"/>
  <c r="G10025" i="4"/>
  <c r="H10024" i="4"/>
  <c r="J10024" i="4" l="1"/>
  <c r="I10024" i="4"/>
  <c r="G10026" i="4"/>
  <c r="H10025" i="4"/>
  <c r="J10025" i="4" l="1"/>
  <c r="I10025" i="4"/>
  <c r="G10027" i="4"/>
  <c r="H10026" i="4"/>
  <c r="J10026" i="4" l="1"/>
  <c r="I10026" i="4"/>
  <c r="G10028" i="4"/>
  <c r="H10027" i="4"/>
  <c r="J10027" i="4" l="1"/>
  <c r="I10027" i="4"/>
  <c r="G10029" i="4"/>
  <c r="H10028" i="4"/>
  <c r="J10028" i="4" l="1"/>
  <c r="I10028" i="4"/>
  <c r="G10030" i="4"/>
  <c r="H10029" i="4"/>
  <c r="J10029" i="4" l="1"/>
  <c r="I10029" i="4"/>
  <c r="G10031" i="4"/>
  <c r="H10030" i="4"/>
  <c r="J10030" i="4" l="1"/>
  <c r="I10030" i="4"/>
  <c r="G10032" i="4"/>
  <c r="H10031" i="4"/>
  <c r="J10031" i="4" l="1"/>
  <c r="I10031" i="4"/>
  <c r="G10033" i="4"/>
  <c r="H10032" i="4"/>
  <c r="J10032" i="4" l="1"/>
  <c r="I10032" i="4"/>
  <c r="G10034" i="4"/>
  <c r="H10033" i="4"/>
  <c r="J10033" i="4" l="1"/>
  <c r="I10033" i="4"/>
  <c r="G10035" i="4"/>
  <c r="H10034" i="4"/>
  <c r="J10034" i="4" l="1"/>
  <c r="I10034" i="4"/>
  <c r="G10036" i="4"/>
  <c r="H10035" i="4"/>
  <c r="J10035" i="4" l="1"/>
  <c r="I10035" i="4"/>
  <c r="G10037" i="4"/>
  <c r="H10036" i="4"/>
  <c r="J10036" i="4" l="1"/>
  <c r="I10036" i="4"/>
  <c r="G10038" i="4"/>
  <c r="H10037" i="4"/>
  <c r="J10037" i="4" l="1"/>
  <c r="I10037" i="4"/>
  <c r="G10039" i="4"/>
  <c r="H10038" i="4"/>
  <c r="J10038" i="4" l="1"/>
  <c r="I10038" i="4"/>
  <c r="G10040" i="4"/>
  <c r="H10039" i="4"/>
  <c r="J10039" i="4" l="1"/>
  <c r="I10039" i="4"/>
  <c r="G10041" i="4"/>
  <c r="H10040" i="4"/>
  <c r="J10040" i="4" l="1"/>
  <c r="I10040" i="4"/>
  <c r="G10042" i="4"/>
  <c r="H10041" i="4"/>
  <c r="J10041" i="4" l="1"/>
  <c r="I10041" i="4"/>
  <c r="G10043" i="4"/>
  <c r="H10042" i="4"/>
  <c r="J10042" i="4" l="1"/>
  <c r="I10042" i="4"/>
  <c r="G10044" i="4"/>
  <c r="H10043" i="4"/>
  <c r="J10043" i="4" l="1"/>
  <c r="I10043" i="4"/>
  <c r="G10045" i="4"/>
  <c r="H10044" i="4"/>
  <c r="J10044" i="4" l="1"/>
  <c r="I10044" i="4"/>
  <c r="G10046" i="4"/>
  <c r="H10045" i="4"/>
  <c r="J10045" i="4" l="1"/>
  <c r="I10045" i="4"/>
  <c r="G10047" i="4"/>
  <c r="H10046" i="4"/>
  <c r="J10046" i="4" l="1"/>
  <c r="I10046" i="4"/>
  <c r="G10048" i="4"/>
  <c r="H10047" i="4"/>
  <c r="J10047" i="4" l="1"/>
  <c r="I10047" i="4"/>
  <c r="G10049" i="4"/>
  <c r="H10048" i="4"/>
  <c r="J10048" i="4" l="1"/>
  <c r="I10048" i="4"/>
  <c r="G10050" i="4"/>
  <c r="H10049" i="4"/>
  <c r="J10049" i="4" l="1"/>
  <c r="I10049" i="4"/>
  <c r="G10051" i="4"/>
  <c r="H10050" i="4"/>
  <c r="J10050" i="4" l="1"/>
  <c r="I10050" i="4"/>
  <c r="G10052" i="4"/>
  <c r="H10051" i="4"/>
  <c r="J10051" i="4" l="1"/>
  <c r="I10051" i="4"/>
  <c r="G10053" i="4"/>
  <c r="H10052" i="4"/>
  <c r="J10052" i="4" l="1"/>
  <c r="I10052" i="4"/>
  <c r="G10054" i="4"/>
  <c r="H10053" i="4"/>
  <c r="J10053" i="4" l="1"/>
  <c r="I10053" i="4"/>
  <c r="G10055" i="4"/>
  <c r="H10054" i="4"/>
  <c r="J10054" i="4" l="1"/>
  <c r="I10054" i="4"/>
  <c r="G10056" i="4"/>
  <c r="H10055" i="4"/>
  <c r="J10055" i="4" l="1"/>
  <c r="I10055" i="4"/>
  <c r="G10057" i="4"/>
  <c r="H10056" i="4"/>
  <c r="J10056" i="4" l="1"/>
  <c r="I10056" i="4"/>
  <c r="G10058" i="4"/>
  <c r="H10057" i="4"/>
  <c r="J10057" i="4" l="1"/>
  <c r="I10057" i="4"/>
  <c r="G10059" i="4"/>
  <c r="H10058" i="4"/>
  <c r="J10058" i="4" l="1"/>
  <c r="I10058" i="4"/>
  <c r="G10060" i="4"/>
  <c r="H10059" i="4"/>
  <c r="J10059" i="4" l="1"/>
  <c r="I10059" i="4"/>
  <c r="G10061" i="4"/>
  <c r="H10060" i="4"/>
  <c r="J10060" i="4" l="1"/>
  <c r="I10060" i="4"/>
  <c r="G10062" i="4"/>
  <c r="H10061" i="4"/>
  <c r="J10061" i="4" l="1"/>
  <c r="I10061" i="4"/>
  <c r="G10063" i="4"/>
  <c r="H10062" i="4"/>
  <c r="J10062" i="4" l="1"/>
  <c r="I10062" i="4"/>
  <c r="G10064" i="4"/>
  <c r="H10063" i="4"/>
  <c r="J10063" i="4" l="1"/>
  <c r="I10063" i="4"/>
  <c r="G10065" i="4"/>
  <c r="H10064" i="4"/>
  <c r="J10064" i="4" l="1"/>
  <c r="I10064" i="4"/>
  <c r="G10066" i="4"/>
  <c r="H10065" i="4"/>
  <c r="J10065" i="4" l="1"/>
  <c r="I10065" i="4"/>
  <c r="G10067" i="4"/>
  <c r="H10066" i="4"/>
  <c r="J10066" i="4" l="1"/>
  <c r="I10066" i="4"/>
  <c r="G10068" i="4"/>
  <c r="H10067" i="4"/>
  <c r="J10067" i="4" l="1"/>
  <c r="I10067" i="4"/>
  <c r="G10069" i="4"/>
  <c r="H10068" i="4"/>
  <c r="J10068" i="4" l="1"/>
  <c r="I10068" i="4"/>
  <c r="G10070" i="4"/>
  <c r="H10069" i="4"/>
  <c r="J10069" i="4" l="1"/>
  <c r="I10069" i="4"/>
  <c r="G10071" i="4"/>
  <c r="H10070" i="4"/>
  <c r="J10070" i="4" l="1"/>
  <c r="I10070" i="4"/>
  <c r="G10072" i="4"/>
  <c r="H10071" i="4"/>
  <c r="J10071" i="4" l="1"/>
  <c r="I10071" i="4"/>
  <c r="G10073" i="4"/>
  <c r="H10072" i="4"/>
  <c r="J10072" i="4" l="1"/>
  <c r="I10072" i="4"/>
  <c r="G10074" i="4"/>
  <c r="H10073" i="4"/>
  <c r="J10073" i="4" l="1"/>
  <c r="I10073" i="4"/>
  <c r="G10075" i="4"/>
  <c r="H10074" i="4"/>
  <c r="J10074" i="4" l="1"/>
  <c r="I10074" i="4"/>
  <c r="G10076" i="4"/>
  <c r="H10075" i="4"/>
  <c r="J10075" i="4" l="1"/>
  <c r="I10075" i="4"/>
  <c r="G10077" i="4"/>
  <c r="H10076" i="4"/>
  <c r="J10076" i="4" l="1"/>
  <c r="I10076" i="4"/>
  <c r="G10078" i="4"/>
  <c r="H10077" i="4"/>
  <c r="J10077" i="4" l="1"/>
  <c r="I10077" i="4"/>
  <c r="G10079" i="4"/>
  <c r="H10078" i="4"/>
  <c r="J10078" i="4" l="1"/>
  <c r="I10078" i="4"/>
  <c r="G10080" i="4"/>
  <c r="H10079" i="4"/>
  <c r="J10079" i="4" l="1"/>
  <c r="I10079" i="4"/>
  <c r="G10081" i="4"/>
  <c r="H10080" i="4"/>
  <c r="J10080" i="4" l="1"/>
  <c r="I10080" i="4"/>
  <c r="G10082" i="4"/>
  <c r="H10081" i="4"/>
  <c r="J10081" i="4" l="1"/>
  <c r="I10081" i="4"/>
  <c r="G10083" i="4"/>
  <c r="H10082" i="4"/>
  <c r="J10082" i="4" l="1"/>
  <c r="I10082" i="4"/>
  <c r="G10084" i="4"/>
  <c r="H10083" i="4"/>
  <c r="J10083" i="4" l="1"/>
  <c r="I10083" i="4"/>
  <c r="G10085" i="4"/>
  <c r="H10084" i="4"/>
  <c r="J10084" i="4" l="1"/>
  <c r="I10084" i="4"/>
  <c r="G10086" i="4"/>
  <c r="H10085" i="4"/>
  <c r="J10085" i="4" l="1"/>
  <c r="I10085" i="4"/>
  <c r="G10087" i="4"/>
  <c r="H10086" i="4"/>
  <c r="J10086" i="4" l="1"/>
  <c r="I10086" i="4"/>
  <c r="G10088" i="4"/>
  <c r="H10087" i="4"/>
  <c r="J10087" i="4" l="1"/>
  <c r="I10087" i="4"/>
  <c r="G10089" i="4"/>
  <c r="H10088" i="4"/>
  <c r="J10088" i="4" l="1"/>
  <c r="I10088" i="4"/>
  <c r="G10090" i="4"/>
  <c r="H10089" i="4"/>
  <c r="J10089" i="4" l="1"/>
  <c r="I10089" i="4"/>
  <c r="G10091" i="4"/>
  <c r="H10090" i="4"/>
  <c r="J10090" i="4" l="1"/>
  <c r="I10090" i="4"/>
  <c r="G10092" i="4"/>
  <c r="H10091" i="4"/>
  <c r="J10091" i="4" l="1"/>
  <c r="I10091" i="4"/>
  <c r="G10093" i="4"/>
  <c r="H10092" i="4"/>
  <c r="J10092" i="4" l="1"/>
  <c r="I10092" i="4"/>
  <c r="G10094" i="4"/>
  <c r="H10093" i="4"/>
  <c r="J10093" i="4" l="1"/>
  <c r="I10093" i="4"/>
  <c r="G10095" i="4"/>
  <c r="H10094" i="4"/>
  <c r="J10094" i="4" l="1"/>
  <c r="I10094" i="4"/>
  <c r="G10096" i="4"/>
  <c r="H10095" i="4"/>
  <c r="J10095" i="4" l="1"/>
  <c r="I10095" i="4"/>
  <c r="G10097" i="4"/>
  <c r="H10096" i="4"/>
  <c r="J10096" i="4" l="1"/>
  <c r="I10096" i="4"/>
  <c r="G10098" i="4"/>
  <c r="H10097" i="4"/>
  <c r="J10097" i="4" l="1"/>
  <c r="I10097" i="4"/>
  <c r="G10099" i="4"/>
  <c r="H10098" i="4"/>
  <c r="J10098" i="4" l="1"/>
  <c r="I10098" i="4"/>
  <c r="G10100" i="4"/>
  <c r="H10099" i="4"/>
  <c r="J10099" i="4" l="1"/>
  <c r="I10099" i="4"/>
  <c r="G10101" i="4"/>
  <c r="H10100" i="4"/>
  <c r="J10100" i="4" l="1"/>
  <c r="I10100" i="4"/>
  <c r="G10102" i="4"/>
  <c r="H10101" i="4"/>
  <c r="J10101" i="4" l="1"/>
  <c r="I10101" i="4"/>
  <c r="G10103" i="4"/>
  <c r="H10102" i="4"/>
  <c r="J10102" i="4" l="1"/>
  <c r="I10102" i="4"/>
  <c r="G10104" i="4"/>
  <c r="H10103" i="4"/>
  <c r="J10103" i="4" l="1"/>
  <c r="I10103" i="4"/>
  <c r="G10105" i="4"/>
  <c r="H10104" i="4"/>
  <c r="J10104" i="4" l="1"/>
  <c r="I10104" i="4"/>
  <c r="G10106" i="4"/>
  <c r="H10105" i="4"/>
  <c r="J10105" i="4" l="1"/>
  <c r="I10105" i="4"/>
  <c r="G10107" i="4"/>
  <c r="H10106" i="4"/>
  <c r="J10106" i="4" l="1"/>
  <c r="I10106" i="4"/>
  <c r="G10108" i="4"/>
  <c r="H10107" i="4"/>
  <c r="J10107" i="4" l="1"/>
  <c r="I10107" i="4"/>
  <c r="G10109" i="4"/>
  <c r="H10108" i="4"/>
  <c r="J10108" i="4" l="1"/>
  <c r="I10108" i="4"/>
  <c r="G10110" i="4"/>
  <c r="H10109" i="4"/>
  <c r="J10109" i="4" l="1"/>
  <c r="I10109" i="4"/>
  <c r="G10111" i="4"/>
  <c r="H10110" i="4"/>
  <c r="J10110" i="4" l="1"/>
  <c r="I10110" i="4"/>
  <c r="G10112" i="4"/>
  <c r="H10111" i="4"/>
  <c r="J10111" i="4" l="1"/>
  <c r="I10111" i="4"/>
  <c r="G10113" i="4"/>
  <c r="H10112" i="4"/>
  <c r="J10112" i="4" l="1"/>
  <c r="I10112" i="4"/>
  <c r="G10114" i="4"/>
  <c r="H10113" i="4"/>
  <c r="J10113" i="4" l="1"/>
  <c r="I10113" i="4"/>
  <c r="G10115" i="4"/>
  <c r="H10114" i="4"/>
  <c r="J10114" i="4" l="1"/>
  <c r="I10114" i="4"/>
  <c r="G10116" i="4"/>
  <c r="H10115" i="4"/>
  <c r="J10115" i="4" l="1"/>
  <c r="I10115" i="4"/>
  <c r="G10117" i="4"/>
  <c r="H10116" i="4"/>
  <c r="J10116" i="4" l="1"/>
  <c r="I10116" i="4"/>
  <c r="G10118" i="4"/>
  <c r="H10117" i="4"/>
  <c r="J10117" i="4" l="1"/>
  <c r="I10117" i="4"/>
  <c r="G10119" i="4"/>
  <c r="H10118" i="4"/>
  <c r="J10118" i="4" l="1"/>
  <c r="I10118" i="4"/>
  <c r="G10120" i="4"/>
  <c r="H10119" i="4"/>
  <c r="J10119" i="4" l="1"/>
  <c r="I10119" i="4"/>
  <c r="G10121" i="4"/>
  <c r="H10120" i="4"/>
  <c r="J10120" i="4" l="1"/>
  <c r="I10120" i="4"/>
  <c r="G10122" i="4"/>
  <c r="H10121" i="4"/>
  <c r="J10121" i="4" l="1"/>
  <c r="I10121" i="4"/>
  <c r="G10123" i="4"/>
  <c r="H10122" i="4"/>
  <c r="J10122" i="4" l="1"/>
  <c r="I10122" i="4"/>
  <c r="G10124" i="4"/>
  <c r="H10123" i="4"/>
  <c r="J10123" i="4" l="1"/>
  <c r="I10123" i="4"/>
  <c r="G10125" i="4"/>
  <c r="H10124" i="4"/>
  <c r="J10124" i="4" l="1"/>
  <c r="I10124" i="4"/>
  <c r="G10126" i="4"/>
  <c r="H10125" i="4"/>
  <c r="J10125" i="4" l="1"/>
  <c r="I10125" i="4"/>
  <c r="G10127" i="4"/>
  <c r="H10126" i="4"/>
  <c r="J10126" i="4" l="1"/>
  <c r="I10126" i="4"/>
  <c r="G10128" i="4"/>
  <c r="H10127" i="4"/>
  <c r="J10127" i="4" l="1"/>
  <c r="I10127" i="4"/>
  <c r="G10129" i="4"/>
  <c r="H10128" i="4"/>
  <c r="J10128" i="4" l="1"/>
  <c r="I10128" i="4"/>
  <c r="G10130" i="4"/>
  <c r="H10129" i="4"/>
  <c r="J10129" i="4" l="1"/>
  <c r="I10129" i="4"/>
  <c r="G10131" i="4"/>
  <c r="H10130" i="4"/>
  <c r="J10130" i="4" l="1"/>
  <c r="I10130" i="4"/>
  <c r="G10132" i="4"/>
  <c r="H10131" i="4"/>
  <c r="J10131" i="4" l="1"/>
  <c r="I10131" i="4"/>
  <c r="G10133" i="4"/>
  <c r="H10132" i="4"/>
  <c r="J10132" i="4" l="1"/>
  <c r="I10132" i="4"/>
  <c r="G10134" i="4"/>
  <c r="H10133" i="4"/>
  <c r="J10133" i="4" l="1"/>
  <c r="I10133" i="4"/>
  <c r="G10135" i="4"/>
  <c r="H10134" i="4"/>
  <c r="J10134" i="4" l="1"/>
  <c r="I10134" i="4"/>
  <c r="G10136" i="4"/>
  <c r="H10135" i="4"/>
  <c r="J10135" i="4" l="1"/>
  <c r="I10135" i="4"/>
  <c r="G10137" i="4"/>
  <c r="H10136" i="4"/>
  <c r="J10136" i="4" l="1"/>
  <c r="I10136" i="4"/>
  <c r="G10138" i="4"/>
  <c r="H10137" i="4"/>
  <c r="J10137" i="4" l="1"/>
  <c r="I10137" i="4"/>
  <c r="G10139" i="4"/>
  <c r="H10138" i="4"/>
  <c r="J10138" i="4" l="1"/>
  <c r="I10138" i="4"/>
  <c r="G10140" i="4"/>
  <c r="H10139" i="4"/>
  <c r="J10139" i="4" l="1"/>
  <c r="I10139" i="4"/>
  <c r="G10141" i="4"/>
  <c r="H10140" i="4"/>
  <c r="J10140" i="4" l="1"/>
  <c r="I10140" i="4"/>
  <c r="G10142" i="4"/>
  <c r="H10141" i="4"/>
  <c r="J10141" i="4" l="1"/>
  <c r="I10141" i="4"/>
  <c r="G10143" i="4"/>
  <c r="H10142" i="4"/>
  <c r="J10142" i="4" l="1"/>
  <c r="I10142" i="4"/>
  <c r="G10144" i="4"/>
  <c r="H10143" i="4"/>
  <c r="J10143" i="4" l="1"/>
  <c r="I10143" i="4"/>
  <c r="G10145" i="4"/>
  <c r="H10144" i="4"/>
  <c r="J10144" i="4" l="1"/>
  <c r="I10144" i="4"/>
  <c r="G10146" i="4"/>
  <c r="H10145" i="4"/>
  <c r="J10145" i="4" l="1"/>
  <c r="I10145" i="4"/>
  <c r="G10147" i="4"/>
  <c r="H10146" i="4"/>
  <c r="J10146" i="4" l="1"/>
  <c r="I10146" i="4"/>
  <c r="G10148" i="4"/>
  <c r="H10147" i="4"/>
  <c r="J10147" i="4" l="1"/>
  <c r="I10147" i="4"/>
  <c r="G10149" i="4"/>
  <c r="H10148" i="4"/>
  <c r="J10148" i="4" l="1"/>
  <c r="I10148" i="4"/>
  <c r="G10150" i="4"/>
  <c r="H10149" i="4"/>
  <c r="J10149" i="4" l="1"/>
  <c r="I10149" i="4"/>
  <c r="G10151" i="4"/>
  <c r="H10150" i="4"/>
  <c r="J10150" i="4" l="1"/>
  <c r="I10150" i="4"/>
  <c r="G10152" i="4"/>
  <c r="H10151" i="4"/>
  <c r="J10151" i="4" l="1"/>
  <c r="I10151" i="4"/>
  <c r="G10153" i="4"/>
  <c r="H10152" i="4"/>
  <c r="J10152" i="4" l="1"/>
  <c r="I10152" i="4"/>
  <c r="G10154" i="4"/>
  <c r="H10153" i="4"/>
  <c r="J10153" i="4" l="1"/>
  <c r="I10153" i="4"/>
  <c r="G10155" i="4"/>
  <c r="H10154" i="4"/>
  <c r="J10154" i="4" l="1"/>
  <c r="I10154" i="4"/>
  <c r="G10156" i="4"/>
  <c r="H10155" i="4"/>
  <c r="J10155" i="4" l="1"/>
  <c r="I10155" i="4"/>
  <c r="G10157" i="4"/>
  <c r="H10156" i="4"/>
  <c r="J10156" i="4" l="1"/>
  <c r="I10156" i="4"/>
  <c r="G10158" i="4"/>
  <c r="H10157" i="4"/>
  <c r="J10157" i="4" l="1"/>
  <c r="I10157" i="4"/>
  <c r="G10159" i="4"/>
  <c r="H10158" i="4"/>
  <c r="J10158" i="4" l="1"/>
  <c r="I10158" i="4"/>
  <c r="G10160" i="4"/>
  <c r="H10159" i="4"/>
  <c r="J10159" i="4" l="1"/>
  <c r="I10159" i="4"/>
  <c r="G10161" i="4"/>
  <c r="H10160" i="4"/>
  <c r="J10160" i="4" l="1"/>
  <c r="I10160" i="4"/>
  <c r="G10162" i="4"/>
  <c r="H10161" i="4"/>
  <c r="J10161" i="4" l="1"/>
  <c r="I10161" i="4"/>
  <c r="G10163" i="4"/>
  <c r="H10162" i="4"/>
  <c r="J10162" i="4" l="1"/>
  <c r="I10162" i="4"/>
  <c r="G10164" i="4"/>
  <c r="H10163" i="4"/>
  <c r="J10163" i="4" l="1"/>
  <c r="I10163" i="4"/>
  <c r="G10165" i="4"/>
  <c r="H10164" i="4"/>
  <c r="J10164" i="4" l="1"/>
  <c r="I10164" i="4"/>
  <c r="G10166" i="4"/>
  <c r="H10165" i="4"/>
  <c r="J10165" i="4" l="1"/>
  <c r="I10165" i="4"/>
  <c r="G10167" i="4"/>
  <c r="H10166" i="4"/>
  <c r="J10166" i="4" l="1"/>
  <c r="I10166" i="4"/>
  <c r="G10168" i="4"/>
  <c r="H10167" i="4"/>
  <c r="J10167" i="4" l="1"/>
  <c r="I10167" i="4"/>
  <c r="G10169" i="4"/>
  <c r="H10168" i="4"/>
  <c r="J10168" i="4" l="1"/>
  <c r="I10168" i="4"/>
  <c r="G10170" i="4"/>
  <c r="H10169" i="4"/>
  <c r="J10169" i="4" l="1"/>
  <c r="I10169" i="4"/>
  <c r="G10171" i="4"/>
  <c r="H10170" i="4"/>
  <c r="J10170" i="4" l="1"/>
  <c r="I10170" i="4"/>
  <c r="G10172" i="4"/>
  <c r="H10171" i="4"/>
  <c r="J10171" i="4" l="1"/>
  <c r="I10171" i="4"/>
  <c r="G10173" i="4"/>
  <c r="H10172" i="4"/>
  <c r="J10172" i="4" l="1"/>
  <c r="I10172" i="4"/>
  <c r="G10174" i="4"/>
  <c r="H10173" i="4"/>
  <c r="J10173" i="4" l="1"/>
  <c r="I10173" i="4"/>
  <c r="G10175" i="4"/>
  <c r="H10174" i="4"/>
  <c r="J10174" i="4" l="1"/>
  <c r="I10174" i="4"/>
  <c r="G10176" i="4"/>
  <c r="H10175" i="4"/>
  <c r="J10175" i="4" l="1"/>
  <c r="I10175" i="4"/>
  <c r="G10177" i="4"/>
  <c r="H10176" i="4"/>
  <c r="J10176" i="4" l="1"/>
  <c r="I10176" i="4"/>
  <c r="G10178" i="4"/>
  <c r="H10177" i="4"/>
  <c r="J10177" i="4" l="1"/>
  <c r="I10177" i="4"/>
  <c r="G10179" i="4"/>
  <c r="H10178" i="4"/>
  <c r="J10178" i="4" l="1"/>
  <c r="I10178" i="4"/>
  <c r="G10180" i="4"/>
  <c r="H10179" i="4"/>
  <c r="J10179" i="4" l="1"/>
  <c r="I10179" i="4"/>
  <c r="G10181" i="4"/>
  <c r="H10180" i="4"/>
  <c r="J10180" i="4" l="1"/>
  <c r="I10180" i="4"/>
  <c r="G10182" i="4"/>
  <c r="H10181" i="4"/>
  <c r="J10181" i="4" l="1"/>
  <c r="I10181" i="4"/>
  <c r="G10183" i="4"/>
  <c r="H10182" i="4"/>
  <c r="J10182" i="4" l="1"/>
  <c r="I10182" i="4"/>
  <c r="G10184" i="4"/>
  <c r="H10183" i="4"/>
  <c r="J10183" i="4" l="1"/>
  <c r="I10183" i="4"/>
  <c r="G10185" i="4"/>
  <c r="H10184" i="4"/>
  <c r="J10184" i="4" l="1"/>
  <c r="I10184" i="4"/>
  <c r="G10186" i="4"/>
  <c r="H10185" i="4"/>
  <c r="J10185" i="4" l="1"/>
  <c r="I10185" i="4"/>
  <c r="G10187" i="4"/>
  <c r="H10186" i="4"/>
  <c r="J10186" i="4" l="1"/>
  <c r="I10186" i="4"/>
  <c r="G10188" i="4"/>
  <c r="H10187" i="4"/>
  <c r="J10187" i="4" l="1"/>
  <c r="I10187" i="4"/>
  <c r="G10189" i="4"/>
  <c r="H10188" i="4"/>
  <c r="J10188" i="4" l="1"/>
  <c r="I10188" i="4"/>
  <c r="G10190" i="4"/>
  <c r="H10189" i="4"/>
  <c r="J10189" i="4" l="1"/>
  <c r="I10189" i="4"/>
  <c r="G10191" i="4"/>
  <c r="H10190" i="4"/>
  <c r="J10190" i="4" l="1"/>
  <c r="I10190" i="4"/>
  <c r="G10192" i="4"/>
  <c r="H10191" i="4"/>
  <c r="J10191" i="4" l="1"/>
  <c r="I10191" i="4"/>
  <c r="G10193" i="4"/>
  <c r="H10192" i="4"/>
  <c r="J10192" i="4" l="1"/>
  <c r="I10192" i="4"/>
  <c r="G10194" i="4"/>
  <c r="H10193" i="4"/>
  <c r="J10193" i="4" l="1"/>
  <c r="I10193" i="4"/>
  <c r="G10195" i="4"/>
  <c r="H10194" i="4"/>
  <c r="J10194" i="4" l="1"/>
  <c r="I10194" i="4"/>
  <c r="G10196" i="4"/>
  <c r="H10195" i="4"/>
  <c r="J10195" i="4" l="1"/>
  <c r="I10195" i="4"/>
  <c r="G10197" i="4"/>
  <c r="H10196" i="4"/>
  <c r="J10196" i="4" l="1"/>
  <c r="I10196" i="4"/>
  <c r="G10198" i="4"/>
  <c r="H10197" i="4"/>
  <c r="J10197" i="4" l="1"/>
  <c r="I10197" i="4"/>
  <c r="G10199" i="4"/>
  <c r="H10198" i="4"/>
  <c r="J10198" i="4" l="1"/>
  <c r="I10198" i="4"/>
  <c r="G10200" i="4"/>
  <c r="H10199" i="4"/>
  <c r="J10199" i="4" l="1"/>
  <c r="I10199" i="4"/>
  <c r="G10201" i="4"/>
  <c r="H10200" i="4"/>
  <c r="J10200" i="4" l="1"/>
  <c r="I10200" i="4"/>
  <c r="G10202" i="4"/>
  <c r="H10201" i="4"/>
  <c r="J10201" i="4" l="1"/>
  <c r="I10201" i="4"/>
  <c r="G10203" i="4"/>
  <c r="H10202" i="4"/>
  <c r="J10202" i="4" l="1"/>
  <c r="I10202" i="4"/>
  <c r="G10204" i="4"/>
  <c r="H10203" i="4"/>
  <c r="J10203" i="4" l="1"/>
  <c r="I10203" i="4"/>
  <c r="G10205" i="4"/>
  <c r="H10204" i="4"/>
  <c r="J10204" i="4" l="1"/>
  <c r="I10204" i="4"/>
  <c r="G10206" i="4"/>
  <c r="H10205" i="4"/>
  <c r="J10205" i="4" l="1"/>
  <c r="I10205" i="4"/>
  <c r="G10207" i="4"/>
  <c r="H10206" i="4"/>
  <c r="J10206" i="4" l="1"/>
  <c r="I10206" i="4"/>
  <c r="G10208" i="4"/>
  <c r="H10207" i="4"/>
  <c r="J10207" i="4" l="1"/>
  <c r="I10207" i="4"/>
  <c r="G10209" i="4"/>
  <c r="H10208" i="4"/>
  <c r="J10208" i="4" l="1"/>
  <c r="I10208" i="4"/>
  <c r="G10210" i="4"/>
  <c r="H10209" i="4"/>
  <c r="J10209" i="4" l="1"/>
  <c r="I10209" i="4"/>
  <c r="G10211" i="4"/>
  <c r="H10210" i="4"/>
  <c r="J10210" i="4" l="1"/>
  <c r="I10210" i="4"/>
  <c r="G10212" i="4"/>
  <c r="H10211" i="4"/>
  <c r="J10211" i="4" l="1"/>
  <c r="I10211" i="4"/>
  <c r="G10213" i="4"/>
  <c r="H10212" i="4"/>
  <c r="J10212" i="4" l="1"/>
  <c r="I10212" i="4"/>
  <c r="G10214" i="4"/>
  <c r="H10213" i="4"/>
  <c r="J10213" i="4" l="1"/>
  <c r="I10213" i="4"/>
  <c r="G10215" i="4"/>
  <c r="H10214" i="4"/>
  <c r="J10214" i="4" l="1"/>
  <c r="I10214" i="4"/>
  <c r="G10216" i="4"/>
  <c r="H10215" i="4"/>
  <c r="J10215" i="4" l="1"/>
  <c r="I10215" i="4"/>
  <c r="G10217" i="4"/>
  <c r="H10216" i="4"/>
  <c r="J10216" i="4" l="1"/>
  <c r="I10216" i="4"/>
  <c r="G10218" i="4"/>
  <c r="H10217" i="4"/>
  <c r="J10217" i="4" l="1"/>
  <c r="I10217" i="4"/>
  <c r="G10219" i="4"/>
  <c r="H10218" i="4"/>
  <c r="J10218" i="4" l="1"/>
  <c r="I10218" i="4"/>
  <c r="G10220" i="4"/>
  <c r="H10219" i="4"/>
  <c r="J10219" i="4" l="1"/>
  <c r="I10219" i="4"/>
  <c r="G10221" i="4"/>
  <c r="H10220" i="4"/>
  <c r="J10220" i="4" l="1"/>
  <c r="I10220" i="4"/>
  <c r="G10222" i="4"/>
  <c r="H10221" i="4"/>
  <c r="J10221" i="4" l="1"/>
  <c r="I10221" i="4"/>
  <c r="G10223" i="4"/>
  <c r="H10222" i="4"/>
  <c r="J10222" i="4" l="1"/>
  <c r="I10222" i="4"/>
  <c r="G10224" i="4"/>
  <c r="H10223" i="4"/>
  <c r="J10223" i="4" l="1"/>
  <c r="I10223" i="4"/>
  <c r="G10225" i="4"/>
  <c r="H10224" i="4"/>
  <c r="J10224" i="4" l="1"/>
  <c r="I10224" i="4"/>
  <c r="G10226" i="4"/>
  <c r="H10225" i="4"/>
  <c r="J10225" i="4" l="1"/>
  <c r="I10225" i="4"/>
  <c r="G10227" i="4"/>
  <c r="H10226" i="4"/>
  <c r="J10226" i="4" l="1"/>
  <c r="I10226" i="4"/>
  <c r="G10228" i="4"/>
  <c r="H10227" i="4"/>
  <c r="J10227" i="4" l="1"/>
  <c r="I10227" i="4"/>
  <c r="G10229" i="4"/>
  <c r="H10228" i="4"/>
  <c r="J10228" i="4" l="1"/>
  <c r="I10228" i="4"/>
  <c r="G10230" i="4"/>
  <c r="H10229" i="4"/>
  <c r="J10229" i="4" l="1"/>
  <c r="I10229" i="4"/>
  <c r="G10231" i="4"/>
  <c r="H10230" i="4"/>
  <c r="J10230" i="4" l="1"/>
  <c r="I10230" i="4"/>
  <c r="G10232" i="4"/>
  <c r="H10231" i="4"/>
  <c r="J10231" i="4" l="1"/>
  <c r="I10231" i="4"/>
  <c r="G10233" i="4"/>
  <c r="H10232" i="4"/>
  <c r="J10232" i="4" l="1"/>
  <c r="I10232" i="4"/>
  <c r="G10234" i="4"/>
  <c r="H10233" i="4"/>
  <c r="J10233" i="4" l="1"/>
  <c r="I10233" i="4"/>
  <c r="G10235" i="4"/>
  <c r="H10234" i="4"/>
  <c r="J10234" i="4" l="1"/>
  <c r="I10234" i="4"/>
  <c r="G10236" i="4"/>
  <c r="H10235" i="4"/>
  <c r="J10235" i="4" l="1"/>
  <c r="I10235" i="4"/>
  <c r="G10237" i="4"/>
  <c r="H10236" i="4"/>
  <c r="J10236" i="4" l="1"/>
  <c r="I10236" i="4"/>
  <c r="G10238" i="4"/>
  <c r="H10237" i="4"/>
  <c r="J10237" i="4" l="1"/>
  <c r="I10237" i="4"/>
  <c r="G10239" i="4"/>
  <c r="H10238" i="4"/>
  <c r="J10238" i="4" l="1"/>
  <c r="I10238" i="4"/>
  <c r="G10240" i="4"/>
  <c r="H10239" i="4"/>
  <c r="J10239" i="4" l="1"/>
  <c r="I10239" i="4"/>
  <c r="G10241" i="4"/>
  <c r="H10240" i="4"/>
  <c r="J10240" i="4" l="1"/>
  <c r="I10240" i="4"/>
  <c r="G10242" i="4"/>
  <c r="H10241" i="4"/>
  <c r="J10241" i="4" l="1"/>
  <c r="I10241" i="4"/>
  <c r="G10243" i="4"/>
  <c r="H10242" i="4"/>
  <c r="J10242" i="4" l="1"/>
  <c r="I10242" i="4"/>
  <c r="G10244" i="4"/>
  <c r="H10243" i="4"/>
  <c r="J10243" i="4" l="1"/>
  <c r="I10243" i="4"/>
  <c r="G10245" i="4"/>
  <c r="H10244" i="4"/>
  <c r="J10244" i="4" l="1"/>
  <c r="I10244" i="4"/>
  <c r="G10246" i="4"/>
  <c r="H10245" i="4"/>
  <c r="J10245" i="4" l="1"/>
  <c r="I10245" i="4"/>
  <c r="G10247" i="4"/>
  <c r="H10246" i="4"/>
  <c r="J10246" i="4" l="1"/>
  <c r="I10246" i="4"/>
  <c r="G10248" i="4"/>
  <c r="H10247" i="4"/>
  <c r="J10247" i="4" l="1"/>
  <c r="I10247" i="4"/>
  <c r="G10249" i="4"/>
  <c r="H10248" i="4"/>
  <c r="J10248" i="4" l="1"/>
  <c r="I10248" i="4"/>
  <c r="G10250" i="4"/>
  <c r="H10249" i="4"/>
  <c r="J10249" i="4" l="1"/>
  <c r="I10249" i="4"/>
  <c r="G10251" i="4"/>
  <c r="H10250" i="4"/>
  <c r="J10250" i="4" l="1"/>
  <c r="I10250" i="4"/>
  <c r="G10252" i="4"/>
  <c r="H10251" i="4"/>
  <c r="J10251" i="4" l="1"/>
  <c r="I10251" i="4"/>
  <c r="G10253" i="4"/>
  <c r="H10252" i="4"/>
  <c r="J10252" i="4" l="1"/>
  <c r="I10252" i="4"/>
  <c r="G10254" i="4"/>
  <c r="H10253" i="4"/>
  <c r="J10253" i="4" l="1"/>
  <c r="I10253" i="4"/>
  <c r="G10255" i="4"/>
  <c r="H10254" i="4"/>
  <c r="J10254" i="4" l="1"/>
  <c r="I10254" i="4"/>
  <c r="G10256" i="4"/>
  <c r="H10255" i="4"/>
  <c r="J10255" i="4" l="1"/>
  <c r="I10255" i="4"/>
  <c r="G10257" i="4"/>
  <c r="H10256" i="4"/>
  <c r="J10256" i="4" l="1"/>
  <c r="I10256" i="4"/>
  <c r="G10258" i="4"/>
  <c r="H10257" i="4"/>
  <c r="J10257" i="4" l="1"/>
  <c r="I10257" i="4"/>
  <c r="G10259" i="4"/>
  <c r="H10258" i="4"/>
  <c r="J10258" i="4" l="1"/>
  <c r="I10258" i="4"/>
  <c r="G10260" i="4"/>
  <c r="H10259" i="4"/>
  <c r="J10259" i="4" l="1"/>
  <c r="I10259" i="4"/>
  <c r="G10261" i="4"/>
  <c r="H10260" i="4"/>
  <c r="J10260" i="4" l="1"/>
  <c r="I10260" i="4"/>
  <c r="G10262" i="4"/>
  <c r="H10261" i="4"/>
  <c r="J10261" i="4" l="1"/>
  <c r="I10261" i="4"/>
  <c r="G10263" i="4"/>
  <c r="H10262" i="4"/>
  <c r="J10262" i="4" l="1"/>
  <c r="I10262" i="4"/>
  <c r="G10264" i="4"/>
  <c r="H10263" i="4"/>
  <c r="J10263" i="4" l="1"/>
  <c r="I10263" i="4"/>
  <c r="G10265" i="4"/>
  <c r="H10264" i="4"/>
  <c r="J10264" i="4" l="1"/>
  <c r="I10264" i="4"/>
  <c r="G10266" i="4"/>
  <c r="H10265" i="4"/>
  <c r="J10265" i="4" l="1"/>
  <c r="I10265" i="4"/>
  <c r="G10267" i="4"/>
  <c r="H10266" i="4"/>
  <c r="J10266" i="4" l="1"/>
  <c r="I10266" i="4"/>
  <c r="G10268" i="4"/>
  <c r="H10267" i="4"/>
  <c r="J10267" i="4" l="1"/>
  <c r="I10267" i="4"/>
  <c r="G10269" i="4"/>
  <c r="H10268" i="4"/>
  <c r="J10268" i="4" l="1"/>
  <c r="I10268" i="4"/>
  <c r="G10270" i="4"/>
  <c r="H10269" i="4"/>
  <c r="J10269" i="4" l="1"/>
  <c r="I10269" i="4"/>
  <c r="G10271" i="4"/>
  <c r="H10270" i="4"/>
  <c r="J10270" i="4" l="1"/>
  <c r="I10270" i="4"/>
  <c r="G10272" i="4"/>
  <c r="H10271" i="4"/>
  <c r="J10271" i="4" l="1"/>
  <c r="I10271" i="4"/>
  <c r="G10273" i="4"/>
  <c r="H10272" i="4"/>
  <c r="J10272" i="4" l="1"/>
  <c r="I10272" i="4"/>
  <c r="G10274" i="4"/>
  <c r="H10273" i="4"/>
  <c r="J10273" i="4" l="1"/>
  <c r="I10273" i="4"/>
  <c r="G10275" i="4"/>
  <c r="H10274" i="4"/>
  <c r="J10274" i="4" l="1"/>
  <c r="I10274" i="4"/>
  <c r="G10276" i="4"/>
  <c r="H10275" i="4"/>
  <c r="J10275" i="4" l="1"/>
  <c r="I10275" i="4"/>
  <c r="G10277" i="4"/>
  <c r="H10276" i="4"/>
  <c r="J10276" i="4" l="1"/>
  <c r="I10276" i="4"/>
  <c r="G10278" i="4"/>
  <c r="H10277" i="4"/>
  <c r="J10277" i="4" l="1"/>
  <c r="I10277" i="4"/>
  <c r="G10279" i="4"/>
  <c r="H10278" i="4"/>
  <c r="J10278" i="4" l="1"/>
  <c r="I10278" i="4"/>
  <c r="G10280" i="4"/>
  <c r="H10279" i="4"/>
  <c r="J10279" i="4" l="1"/>
  <c r="I10279" i="4"/>
  <c r="G10281" i="4"/>
  <c r="H10280" i="4"/>
  <c r="J10280" i="4" l="1"/>
  <c r="I10280" i="4"/>
  <c r="G10282" i="4"/>
  <c r="H10281" i="4"/>
  <c r="J10281" i="4" l="1"/>
  <c r="I10281" i="4"/>
  <c r="G10283" i="4"/>
  <c r="H10282" i="4"/>
  <c r="J10282" i="4" l="1"/>
  <c r="I10282" i="4"/>
  <c r="G10284" i="4"/>
  <c r="H10283" i="4"/>
  <c r="J10283" i="4" l="1"/>
  <c r="I10283" i="4"/>
  <c r="G10285" i="4"/>
  <c r="H10284" i="4"/>
  <c r="J10284" i="4" l="1"/>
  <c r="I10284" i="4"/>
  <c r="G10286" i="4"/>
  <c r="H10285" i="4"/>
  <c r="J10285" i="4" l="1"/>
  <c r="I10285" i="4"/>
  <c r="G10287" i="4"/>
  <c r="H10286" i="4"/>
  <c r="J10286" i="4" l="1"/>
  <c r="I10286" i="4"/>
  <c r="G10288" i="4"/>
  <c r="H10287" i="4"/>
  <c r="J10287" i="4" l="1"/>
  <c r="I10287" i="4"/>
  <c r="G10289" i="4"/>
  <c r="H10288" i="4"/>
  <c r="J10288" i="4" l="1"/>
  <c r="I10288" i="4"/>
  <c r="G10290" i="4"/>
  <c r="H10289" i="4"/>
  <c r="J10289" i="4" l="1"/>
  <c r="I10289" i="4"/>
  <c r="G10291" i="4"/>
  <c r="H10290" i="4"/>
  <c r="J10290" i="4" l="1"/>
  <c r="I10290" i="4"/>
  <c r="G10292" i="4"/>
  <c r="H10291" i="4"/>
  <c r="J10291" i="4" l="1"/>
  <c r="I10291" i="4"/>
  <c r="G10293" i="4"/>
  <c r="H10292" i="4"/>
  <c r="J10292" i="4" l="1"/>
  <c r="I10292" i="4"/>
  <c r="G10294" i="4"/>
  <c r="H10293" i="4"/>
  <c r="J10293" i="4" l="1"/>
  <c r="I10293" i="4"/>
  <c r="G10295" i="4"/>
  <c r="H10294" i="4"/>
  <c r="J10294" i="4" l="1"/>
  <c r="I10294" i="4"/>
  <c r="G10296" i="4"/>
  <c r="H10295" i="4"/>
  <c r="J10295" i="4" l="1"/>
  <c r="I10295" i="4"/>
  <c r="G10297" i="4"/>
  <c r="H10296" i="4"/>
  <c r="J10296" i="4" l="1"/>
  <c r="I10296" i="4"/>
  <c r="G10298" i="4"/>
  <c r="H10297" i="4"/>
  <c r="J10297" i="4" l="1"/>
  <c r="I10297" i="4"/>
  <c r="G10299" i="4"/>
  <c r="H10298" i="4"/>
  <c r="J10298" i="4" l="1"/>
  <c r="I10298" i="4"/>
  <c r="G10300" i="4"/>
  <c r="H10299" i="4"/>
  <c r="J10299" i="4" l="1"/>
  <c r="I10299" i="4"/>
  <c r="G10301" i="4"/>
  <c r="H10300" i="4"/>
  <c r="J10300" i="4" l="1"/>
  <c r="I10300" i="4"/>
  <c r="G10302" i="4"/>
  <c r="H10301" i="4"/>
  <c r="J10301" i="4" l="1"/>
  <c r="I10301" i="4"/>
  <c r="G10303" i="4"/>
  <c r="H10302" i="4"/>
  <c r="J10302" i="4" l="1"/>
  <c r="I10302" i="4"/>
  <c r="G10304" i="4"/>
  <c r="H10303" i="4"/>
  <c r="J10303" i="4" l="1"/>
  <c r="I10303" i="4"/>
  <c r="G10305" i="4"/>
  <c r="H10304" i="4"/>
  <c r="J10304" i="4" l="1"/>
  <c r="I10304" i="4"/>
  <c r="G10306" i="4"/>
  <c r="H10305" i="4"/>
  <c r="J10305" i="4" l="1"/>
  <c r="I10305" i="4"/>
  <c r="G10307" i="4"/>
  <c r="H10306" i="4"/>
  <c r="J10306" i="4" l="1"/>
  <c r="I10306" i="4"/>
  <c r="G10308" i="4"/>
  <c r="H10307" i="4"/>
  <c r="J10307" i="4" l="1"/>
  <c r="I10307" i="4"/>
  <c r="G10309" i="4"/>
  <c r="H10308" i="4"/>
  <c r="J10308" i="4" l="1"/>
  <c r="I10308" i="4"/>
  <c r="G10310" i="4"/>
  <c r="H10309" i="4"/>
  <c r="J10309" i="4" l="1"/>
  <c r="I10309" i="4"/>
  <c r="G10311" i="4"/>
  <c r="H10310" i="4"/>
  <c r="J10310" i="4" l="1"/>
  <c r="I10310" i="4"/>
  <c r="G10312" i="4"/>
  <c r="H10311" i="4"/>
  <c r="J10311" i="4" l="1"/>
  <c r="I10311" i="4"/>
  <c r="G10313" i="4"/>
  <c r="H10312" i="4"/>
  <c r="J10312" i="4" l="1"/>
  <c r="I10312" i="4"/>
  <c r="G10314" i="4"/>
  <c r="H10313" i="4"/>
  <c r="J10313" i="4" l="1"/>
  <c r="I10313" i="4"/>
  <c r="G10315" i="4"/>
  <c r="H10314" i="4"/>
  <c r="J10314" i="4" l="1"/>
  <c r="I10314" i="4"/>
  <c r="G10316" i="4"/>
  <c r="H10315" i="4"/>
  <c r="J10315" i="4" l="1"/>
  <c r="I10315" i="4"/>
  <c r="G10317" i="4"/>
  <c r="H10316" i="4"/>
  <c r="J10316" i="4" l="1"/>
  <c r="I10316" i="4"/>
  <c r="G10318" i="4"/>
  <c r="H10317" i="4"/>
  <c r="J10317" i="4" l="1"/>
  <c r="I10317" i="4"/>
  <c r="G10319" i="4"/>
  <c r="H10318" i="4"/>
  <c r="J10318" i="4" l="1"/>
  <c r="I10318" i="4"/>
  <c r="G10320" i="4"/>
  <c r="H10319" i="4"/>
  <c r="J10319" i="4" l="1"/>
  <c r="I10319" i="4"/>
  <c r="G10321" i="4"/>
  <c r="H10320" i="4"/>
  <c r="J10320" i="4" l="1"/>
  <c r="I10320" i="4"/>
  <c r="G10322" i="4"/>
  <c r="H10321" i="4"/>
  <c r="J10321" i="4" l="1"/>
  <c r="I10321" i="4"/>
  <c r="G10323" i="4"/>
  <c r="H10322" i="4"/>
  <c r="J10322" i="4" l="1"/>
  <c r="I10322" i="4"/>
  <c r="G10324" i="4"/>
  <c r="H10323" i="4"/>
  <c r="J10323" i="4" l="1"/>
  <c r="I10323" i="4"/>
  <c r="G10325" i="4"/>
  <c r="H10324" i="4"/>
  <c r="J10324" i="4" l="1"/>
  <c r="I10324" i="4"/>
  <c r="G10326" i="4"/>
  <c r="H10325" i="4"/>
  <c r="J10325" i="4" l="1"/>
  <c r="I10325" i="4"/>
  <c r="G10327" i="4"/>
  <c r="H10326" i="4"/>
  <c r="J10326" i="4" l="1"/>
  <c r="I10326" i="4"/>
  <c r="G10328" i="4"/>
  <c r="H10327" i="4"/>
  <c r="J10327" i="4" l="1"/>
  <c r="I10327" i="4"/>
  <c r="G10329" i="4"/>
  <c r="H10328" i="4"/>
  <c r="J10328" i="4" l="1"/>
  <c r="I10328" i="4"/>
  <c r="G10330" i="4"/>
  <c r="H10329" i="4"/>
  <c r="J10329" i="4" l="1"/>
  <c r="I10329" i="4"/>
  <c r="G10331" i="4"/>
  <c r="H10330" i="4"/>
  <c r="J10330" i="4" l="1"/>
  <c r="I10330" i="4"/>
  <c r="G10332" i="4"/>
  <c r="H10331" i="4"/>
  <c r="J10331" i="4" l="1"/>
  <c r="I10331" i="4"/>
  <c r="G10333" i="4"/>
  <c r="H10332" i="4"/>
  <c r="J10332" i="4" l="1"/>
  <c r="I10332" i="4"/>
  <c r="G10334" i="4"/>
  <c r="H10333" i="4"/>
  <c r="J10333" i="4" l="1"/>
  <c r="I10333" i="4"/>
  <c r="G10335" i="4"/>
  <c r="H10334" i="4"/>
  <c r="J10334" i="4" l="1"/>
  <c r="I10334" i="4"/>
  <c r="G10336" i="4"/>
  <c r="H10335" i="4"/>
  <c r="J10335" i="4" l="1"/>
  <c r="I10335" i="4"/>
  <c r="G10337" i="4"/>
  <c r="H10336" i="4"/>
  <c r="J10336" i="4" l="1"/>
  <c r="I10336" i="4"/>
  <c r="G10338" i="4"/>
  <c r="H10337" i="4"/>
  <c r="J10337" i="4" l="1"/>
  <c r="I10337" i="4"/>
  <c r="G10339" i="4"/>
  <c r="H10338" i="4"/>
  <c r="J10338" i="4" l="1"/>
  <c r="I10338" i="4"/>
  <c r="G10340" i="4"/>
  <c r="H10339" i="4"/>
  <c r="J10339" i="4" l="1"/>
  <c r="I10339" i="4"/>
  <c r="G10341" i="4"/>
  <c r="H10340" i="4"/>
  <c r="J10340" i="4" l="1"/>
  <c r="I10340" i="4"/>
  <c r="G10342" i="4"/>
  <c r="H10341" i="4"/>
  <c r="J10341" i="4" l="1"/>
  <c r="I10341" i="4"/>
  <c r="G10343" i="4"/>
  <c r="H10342" i="4"/>
  <c r="J10342" i="4" l="1"/>
  <c r="I10342" i="4"/>
  <c r="G10344" i="4"/>
  <c r="H10343" i="4"/>
  <c r="J10343" i="4" l="1"/>
  <c r="I10343" i="4"/>
  <c r="G10345" i="4"/>
  <c r="H10344" i="4"/>
  <c r="J10344" i="4" l="1"/>
  <c r="I10344" i="4"/>
  <c r="G10346" i="4"/>
  <c r="H10345" i="4"/>
  <c r="J10345" i="4" l="1"/>
  <c r="I10345" i="4"/>
  <c r="G10347" i="4"/>
  <c r="H10346" i="4"/>
  <c r="J10346" i="4" l="1"/>
  <c r="I10346" i="4"/>
  <c r="G10348" i="4"/>
  <c r="H10347" i="4"/>
  <c r="J10347" i="4" l="1"/>
  <c r="I10347" i="4"/>
  <c r="G10349" i="4"/>
  <c r="H10348" i="4"/>
  <c r="J10348" i="4" l="1"/>
  <c r="I10348" i="4"/>
  <c r="G10350" i="4"/>
  <c r="H10349" i="4"/>
  <c r="J10349" i="4" l="1"/>
  <c r="I10349" i="4"/>
  <c r="G10351" i="4"/>
  <c r="H10350" i="4"/>
  <c r="J10350" i="4" l="1"/>
  <c r="I10350" i="4"/>
  <c r="G10352" i="4"/>
  <c r="H10351" i="4"/>
  <c r="J10351" i="4" l="1"/>
  <c r="I10351" i="4"/>
  <c r="G10353" i="4"/>
  <c r="H10352" i="4"/>
  <c r="J10352" i="4" l="1"/>
  <c r="I10352" i="4"/>
  <c r="G10354" i="4"/>
  <c r="H10353" i="4"/>
  <c r="J10353" i="4" l="1"/>
  <c r="I10353" i="4"/>
  <c r="G10355" i="4"/>
  <c r="H10354" i="4"/>
  <c r="J10354" i="4" l="1"/>
  <c r="I10354" i="4"/>
  <c r="G10356" i="4"/>
  <c r="H10355" i="4"/>
  <c r="J10355" i="4" l="1"/>
  <c r="I10355" i="4"/>
  <c r="G10357" i="4"/>
  <c r="H10356" i="4"/>
  <c r="J10356" i="4" l="1"/>
  <c r="I10356" i="4"/>
  <c r="G10358" i="4"/>
  <c r="H10357" i="4"/>
  <c r="J10357" i="4" l="1"/>
  <c r="I10357" i="4"/>
  <c r="G10359" i="4"/>
  <c r="H10358" i="4"/>
  <c r="J10358" i="4" l="1"/>
  <c r="I10358" i="4"/>
  <c r="G10360" i="4"/>
  <c r="H10359" i="4"/>
  <c r="J10359" i="4" l="1"/>
  <c r="I10359" i="4"/>
  <c r="G10361" i="4"/>
  <c r="H10360" i="4"/>
  <c r="J10360" i="4" l="1"/>
  <c r="I10360" i="4"/>
  <c r="G10362" i="4"/>
  <c r="H10361" i="4"/>
  <c r="J10361" i="4" l="1"/>
  <c r="I10361" i="4"/>
  <c r="G10363" i="4"/>
  <c r="H10362" i="4"/>
  <c r="J10362" i="4" l="1"/>
  <c r="I10362" i="4"/>
  <c r="G10364" i="4"/>
  <c r="H10363" i="4"/>
  <c r="J10363" i="4" l="1"/>
  <c r="I10363" i="4"/>
  <c r="G10365" i="4"/>
  <c r="H10364" i="4"/>
  <c r="J10364" i="4" l="1"/>
  <c r="I10364" i="4"/>
  <c r="G10366" i="4"/>
  <c r="H10365" i="4"/>
  <c r="J10365" i="4" l="1"/>
  <c r="I10365" i="4"/>
  <c r="G10367" i="4"/>
  <c r="H10366" i="4"/>
  <c r="J10366" i="4" l="1"/>
  <c r="I10366" i="4"/>
  <c r="G10368" i="4"/>
  <c r="H10367" i="4"/>
  <c r="J10367" i="4" l="1"/>
  <c r="I10367" i="4"/>
  <c r="G10369" i="4"/>
  <c r="H10368" i="4"/>
  <c r="J10368" i="4" l="1"/>
  <c r="I10368" i="4"/>
  <c r="G10370" i="4"/>
  <c r="H10369" i="4"/>
  <c r="J10369" i="4" l="1"/>
  <c r="I10369" i="4"/>
  <c r="G10371" i="4"/>
  <c r="H10370" i="4"/>
  <c r="J10370" i="4" l="1"/>
  <c r="I10370" i="4"/>
  <c r="G10372" i="4"/>
  <c r="H10371" i="4"/>
  <c r="J10371" i="4" l="1"/>
  <c r="I10371" i="4"/>
  <c r="G10373" i="4"/>
  <c r="H10372" i="4"/>
  <c r="J10372" i="4" l="1"/>
  <c r="I10372" i="4"/>
  <c r="G10374" i="4"/>
  <c r="H10373" i="4"/>
  <c r="J10373" i="4" l="1"/>
  <c r="I10373" i="4"/>
  <c r="G10375" i="4"/>
  <c r="H10374" i="4"/>
  <c r="J10374" i="4" l="1"/>
  <c r="I10374" i="4"/>
  <c r="G10376" i="4"/>
  <c r="H10375" i="4"/>
  <c r="J10375" i="4" l="1"/>
  <c r="I10375" i="4"/>
  <c r="G10377" i="4"/>
  <c r="H10376" i="4"/>
  <c r="J10376" i="4" l="1"/>
  <c r="I10376" i="4"/>
  <c r="G10378" i="4"/>
  <c r="H10377" i="4"/>
  <c r="J10377" i="4" l="1"/>
  <c r="I10377" i="4"/>
  <c r="G10379" i="4"/>
  <c r="H10378" i="4"/>
  <c r="J10378" i="4" l="1"/>
  <c r="I10378" i="4"/>
  <c r="G10380" i="4"/>
  <c r="H10379" i="4"/>
  <c r="J10379" i="4" l="1"/>
  <c r="I10379" i="4"/>
  <c r="G10381" i="4"/>
  <c r="H10380" i="4"/>
  <c r="J10380" i="4" l="1"/>
  <c r="I10380" i="4"/>
  <c r="G10382" i="4"/>
  <c r="H10381" i="4"/>
  <c r="J10381" i="4" l="1"/>
  <c r="I10381" i="4"/>
  <c r="G10383" i="4"/>
  <c r="H10382" i="4"/>
  <c r="J10382" i="4" l="1"/>
  <c r="I10382" i="4"/>
  <c r="G10384" i="4"/>
  <c r="H10383" i="4"/>
  <c r="J10383" i="4" l="1"/>
  <c r="I10383" i="4"/>
  <c r="G10385" i="4"/>
  <c r="H10384" i="4"/>
  <c r="J10384" i="4" l="1"/>
  <c r="I10384" i="4"/>
  <c r="G10386" i="4"/>
  <c r="H10385" i="4"/>
  <c r="J10385" i="4" l="1"/>
  <c r="I10385" i="4"/>
  <c r="G10387" i="4"/>
  <c r="H10386" i="4"/>
  <c r="J10386" i="4" l="1"/>
  <c r="I10386" i="4"/>
  <c r="G10388" i="4"/>
  <c r="H10387" i="4"/>
  <c r="J10387" i="4" l="1"/>
  <c r="I10387" i="4"/>
  <c r="G10389" i="4"/>
  <c r="H10388" i="4"/>
  <c r="J10388" i="4" l="1"/>
  <c r="I10388" i="4"/>
  <c r="G10390" i="4"/>
  <c r="H10389" i="4"/>
  <c r="J10389" i="4" l="1"/>
  <c r="I10389" i="4"/>
  <c r="G10391" i="4"/>
  <c r="H10390" i="4"/>
  <c r="J10390" i="4" l="1"/>
  <c r="I10390" i="4"/>
  <c r="G10392" i="4"/>
  <c r="H10391" i="4"/>
  <c r="J10391" i="4" l="1"/>
  <c r="I10391" i="4"/>
  <c r="G10393" i="4"/>
  <c r="H10392" i="4"/>
  <c r="J10392" i="4" l="1"/>
  <c r="I10392" i="4"/>
  <c r="G10394" i="4"/>
  <c r="H10393" i="4"/>
  <c r="J10393" i="4" l="1"/>
  <c r="I10393" i="4"/>
  <c r="G10395" i="4"/>
  <c r="H10394" i="4"/>
  <c r="J10394" i="4" l="1"/>
  <c r="I10394" i="4"/>
  <c r="G10396" i="4"/>
  <c r="H10395" i="4"/>
  <c r="J10395" i="4" l="1"/>
  <c r="I10395" i="4"/>
  <c r="G10397" i="4"/>
  <c r="H10396" i="4"/>
  <c r="J10396" i="4" l="1"/>
  <c r="I10396" i="4"/>
  <c r="G10398" i="4"/>
  <c r="H10397" i="4"/>
  <c r="J10397" i="4" l="1"/>
  <c r="I10397" i="4"/>
  <c r="G10399" i="4"/>
  <c r="H10398" i="4"/>
  <c r="J10398" i="4" l="1"/>
  <c r="I10398" i="4"/>
  <c r="G10400" i="4"/>
  <c r="H10399" i="4"/>
  <c r="J10399" i="4" l="1"/>
  <c r="I10399" i="4"/>
  <c r="G10401" i="4"/>
  <c r="H10400" i="4"/>
  <c r="J10400" i="4" l="1"/>
  <c r="I10400" i="4"/>
  <c r="G10402" i="4"/>
  <c r="H10401" i="4"/>
  <c r="J10401" i="4" l="1"/>
  <c r="I10401" i="4"/>
  <c r="G10403" i="4"/>
  <c r="H10402" i="4"/>
  <c r="J10402" i="4" l="1"/>
  <c r="I10402" i="4"/>
  <c r="G10404" i="4"/>
  <c r="H10403" i="4"/>
  <c r="J10403" i="4" l="1"/>
  <c r="I10403" i="4"/>
  <c r="G10405" i="4"/>
  <c r="H10404" i="4"/>
  <c r="J10404" i="4" l="1"/>
  <c r="I10404" i="4"/>
  <c r="G10406" i="4"/>
  <c r="H10405" i="4"/>
  <c r="J10405" i="4" l="1"/>
  <c r="I10405" i="4"/>
  <c r="G10407" i="4"/>
  <c r="H10406" i="4"/>
  <c r="J10406" i="4" l="1"/>
  <c r="I10406" i="4"/>
  <c r="G10408" i="4"/>
  <c r="H10407" i="4"/>
  <c r="J10407" i="4" l="1"/>
  <c r="I10407" i="4"/>
  <c r="G10409" i="4"/>
  <c r="H10408" i="4"/>
  <c r="J10408" i="4" l="1"/>
  <c r="I10408" i="4"/>
  <c r="G10410" i="4"/>
  <c r="H10409" i="4"/>
  <c r="J10409" i="4" l="1"/>
  <c r="I10409" i="4"/>
  <c r="G10411" i="4"/>
  <c r="H10410" i="4"/>
  <c r="J10410" i="4" l="1"/>
  <c r="I10410" i="4"/>
  <c r="G10412" i="4"/>
  <c r="H10411" i="4"/>
  <c r="J10411" i="4" l="1"/>
  <c r="I10411" i="4"/>
  <c r="G10413" i="4"/>
  <c r="H10412" i="4"/>
  <c r="J10412" i="4" l="1"/>
  <c r="I10412" i="4"/>
  <c r="G10414" i="4"/>
  <c r="H10413" i="4"/>
  <c r="J10413" i="4" l="1"/>
  <c r="I10413" i="4"/>
  <c r="G10415" i="4"/>
  <c r="H10414" i="4"/>
  <c r="J10414" i="4" l="1"/>
  <c r="I10414" i="4"/>
  <c r="G10416" i="4"/>
  <c r="H10415" i="4"/>
  <c r="J10415" i="4" l="1"/>
  <c r="I10415" i="4"/>
  <c r="G10417" i="4"/>
  <c r="H10416" i="4"/>
  <c r="J10416" i="4" l="1"/>
  <c r="I10416" i="4"/>
  <c r="G10418" i="4"/>
  <c r="H10417" i="4"/>
  <c r="J10417" i="4" l="1"/>
  <c r="I10417" i="4"/>
  <c r="G10419" i="4"/>
  <c r="H10418" i="4"/>
  <c r="J10418" i="4" l="1"/>
  <c r="I10418" i="4"/>
  <c r="G10420" i="4"/>
  <c r="H10419" i="4"/>
  <c r="J10419" i="4" l="1"/>
  <c r="I10419" i="4"/>
  <c r="G10421" i="4"/>
  <c r="H10420" i="4"/>
  <c r="J10420" i="4" l="1"/>
  <c r="I10420" i="4"/>
  <c r="G10422" i="4"/>
  <c r="H10421" i="4"/>
  <c r="J10421" i="4" l="1"/>
  <c r="I10421" i="4"/>
  <c r="G10423" i="4"/>
  <c r="H10422" i="4"/>
  <c r="J10422" i="4" l="1"/>
  <c r="I10422" i="4"/>
  <c r="G10424" i="4"/>
  <c r="H10423" i="4"/>
  <c r="J10423" i="4" l="1"/>
  <c r="I10423" i="4"/>
  <c r="G10425" i="4"/>
  <c r="H10424" i="4"/>
  <c r="J10424" i="4" l="1"/>
  <c r="I10424" i="4"/>
  <c r="G10426" i="4"/>
  <c r="H10425" i="4"/>
  <c r="J10425" i="4" l="1"/>
  <c r="I10425" i="4"/>
  <c r="G10427" i="4"/>
  <c r="H10426" i="4"/>
  <c r="J10426" i="4" l="1"/>
  <c r="I10426" i="4"/>
  <c r="G10428" i="4"/>
  <c r="H10427" i="4"/>
  <c r="J10427" i="4" l="1"/>
  <c r="I10427" i="4"/>
  <c r="G10429" i="4"/>
  <c r="H10428" i="4"/>
  <c r="J10428" i="4" l="1"/>
  <c r="I10428" i="4"/>
  <c r="G10430" i="4"/>
  <c r="H10429" i="4"/>
  <c r="J10429" i="4" l="1"/>
  <c r="I10429" i="4"/>
  <c r="G10431" i="4"/>
  <c r="H10430" i="4"/>
  <c r="J10430" i="4" l="1"/>
  <c r="I10430" i="4"/>
  <c r="G10432" i="4"/>
  <c r="H10431" i="4"/>
  <c r="J10431" i="4" l="1"/>
  <c r="I10431" i="4"/>
  <c r="G10433" i="4"/>
  <c r="H10432" i="4"/>
  <c r="J10432" i="4" l="1"/>
  <c r="I10432" i="4"/>
  <c r="G10434" i="4"/>
  <c r="H10433" i="4"/>
  <c r="J10433" i="4" l="1"/>
  <c r="I10433" i="4"/>
  <c r="G10435" i="4"/>
  <c r="H10434" i="4"/>
  <c r="J10434" i="4" l="1"/>
  <c r="I10434" i="4"/>
  <c r="G10436" i="4"/>
  <c r="H10435" i="4"/>
  <c r="J10435" i="4" l="1"/>
  <c r="I10435" i="4"/>
  <c r="G10437" i="4"/>
  <c r="H10436" i="4"/>
  <c r="J10436" i="4" l="1"/>
  <c r="I10436" i="4"/>
  <c r="G10438" i="4"/>
  <c r="H10437" i="4"/>
  <c r="J10437" i="4" l="1"/>
  <c r="I10437" i="4"/>
  <c r="G10439" i="4"/>
  <c r="H10438" i="4"/>
  <c r="J10438" i="4" l="1"/>
  <c r="I10438" i="4"/>
  <c r="G10440" i="4"/>
  <c r="H10439" i="4"/>
  <c r="J10439" i="4" l="1"/>
  <c r="I10439" i="4"/>
  <c r="G10441" i="4"/>
  <c r="H10440" i="4"/>
  <c r="J10440" i="4" l="1"/>
  <c r="I10440" i="4"/>
  <c r="G10442" i="4"/>
  <c r="H10441" i="4"/>
  <c r="J10441" i="4" l="1"/>
  <c r="I10441" i="4"/>
  <c r="G10443" i="4"/>
  <c r="H10442" i="4"/>
  <c r="J10442" i="4" l="1"/>
  <c r="I10442" i="4"/>
  <c r="G10444" i="4"/>
  <c r="H10443" i="4"/>
  <c r="J10443" i="4" l="1"/>
  <c r="I10443" i="4"/>
  <c r="G10445" i="4"/>
  <c r="H10444" i="4"/>
  <c r="J10444" i="4" l="1"/>
  <c r="I10444" i="4"/>
  <c r="G10446" i="4"/>
  <c r="H10445" i="4"/>
  <c r="J10445" i="4" l="1"/>
  <c r="I10445" i="4"/>
  <c r="G10447" i="4"/>
  <c r="H10446" i="4"/>
  <c r="J10446" i="4" l="1"/>
  <c r="I10446" i="4"/>
  <c r="G10448" i="4"/>
  <c r="H10447" i="4"/>
  <c r="J10447" i="4" l="1"/>
  <c r="I10447" i="4"/>
  <c r="G10449" i="4"/>
  <c r="H10448" i="4"/>
  <c r="J10448" i="4" l="1"/>
  <c r="I10448" i="4"/>
  <c r="G10450" i="4"/>
  <c r="H10449" i="4"/>
  <c r="J10449" i="4" l="1"/>
  <c r="I10449" i="4"/>
  <c r="G10451" i="4"/>
  <c r="H10450" i="4"/>
  <c r="J10450" i="4" l="1"/>
  <c r="I10450" i="4"/>
  <c r="G10452" i="4"/>
  <c r="H10451" i="4"/>
  <c r="J10451" i="4" l="1"/>
  <c r="I10451" i="4"/>
  <c r="G10453" i="4"/>
  <c r="H10452" i="4"/>
  <c r="J10452" i="4" l="1"/>
  <c r="I10452" i="4"/>
  <c r="G10454" i="4"/>
  <c r="H10453" i="4"/>
  <c r="J10453" i="4" l="1"/>
  <c r="I10453" i="4"/>
  <c r="G10455" i="4"/>
  <c r="H10454" i="4"/>
  <c r="J10454" i="4" l="1"/>
  <c r="I10454" i="4"/>
  <c r="G10456" i="4"/>
  <c r="H10455" i="4"/>
  <c r="J10455" i="4" l="1"/>
  <c r="I10455" i="4"/>
  <c r="G10457" i="4"/>
  <c r="H10456" i="4"/>
  <c r="J10456" i="4" l="1"/>
  <c r="I10456" i="4"/>
  <c r="G10458" i="4"/>
  <c r="H10457" i="4"/>
  <c r="J10457" i="4" l="1"/>
  <c r="I10457" i="4"/>
  <c r="G10459" i="4"/>
  <c r="H10458" i="4"/>
  <c r="J10458" i="4" l="1"/>
  <c r="I10458" i="4"/>
  <c r="G10460" i="4"/>
  <c r="H10459" i="4"/>
  <c r="J10459" i="4" l="1"/>
  <c r="I10459" i="4"/>
  <c r="G10461" i="4"/>
  <c r="H10460" i="4"/>
  <c r="J10460" i="4" l="1"/>
  <c r="I10460" i="4"/>
  <c r="G10462" i="4"/>
  <c r="H10461" i="4"/>
  <c r="J10461" i="4" l="1"/>
  <c r="I10461" i="4"/>
  <c r="G10463" i="4"/>
  <c r="H10462" i="4"/>
  <c r="J10462" i="4" l="1"/>
  <c r="I10462" i="4"/>
  <c r="G10464" i="4"/>
  <c r="H10463" i="4"/>
  <c r="J10463" i="4" l="1"/>
  <c r="I10463" i="4"/>
  <c r="G10465" i="4"/>
  <c r="H10464" i="4"/>
  <c r="J10464" i="4" l="1"/>
  <c r="I10464" i="4"/>
  <c r="G10466" i="4"/>
  <c r="H10465" i="4"/>
  <c r="J10465" i="4" l="1"/>
  <c r="I10465" i="4"/>
  <c r="G10467" i="4"/>
  <c r="H10466" i="4"/>
  <c r="J10466" i="4" l="1"/>
  <c r="I10466" i="4"/>
  <c r="G10468" i="4"/>
  <c r="H10467" i="4"/>
  <c r="J10467" i="4" l="1"/>
  <c r="I10467" i="4"/>
  <c r="G10469" i="4"/>
  <c r="H10468" i="4"/>
  <c r="J10468" i="4" l="1"/>
  <c r="I10468" i="4"/>
  <c r="G10470" i="4"/>
  <c r="H10469" i="4"/>
  <c r="J10469" i="4" l="1"/>
  <c r="I10469" i="4"/>
  <c r="G10471" i="4"/>
  <c r="H10470" i="4"/>
  <c r="J10470" i="4" l="1"/>
  <c r="I10470" i="4"/>
  <c r="G10472" i="4"/>
  <c r="H10471" i="4"/>
  <c r="J10471" i="4" l="1"/>
  <c r="I10471" i="4"/>
  <c r="G10473" i="4"/>
  <c r="H10472" i="4"/>
  <c r="J10472" i="4" l="1"/>
  <c r="I10472" i="4"/>
  <c r="G10474" i="4"/>
  <c r="H10473" i="4"/>
  <c r="J10473" i="4" l="1"/>
  <c r="I10473" i="4"/>
  <c r="G10475" i="4"/>
  <c r="H10474" i="4"/>
  <c r="J10474" i="4" l="1"/>
  <c r="I10474" i="4"/>
  <c r="G10476" i="4"/>
  <c r="H10475" i="4"/>
  <c r="J10475" i="4" l="1"/>
  <c r="I10475" i="4"/>
  <c r="G10477" i="4"/>
  <c r="H10476" i="4"/>
  <c r="J10476" i="4" l="1"/>
  <c r="I10476" i="4"/>
  <c r="G10478" i="4"/>
  <c r="H10477" i="4"/>
  <c r="J10477" i="4" l="1"/>
  <c r="I10477" i="4"/>
  <c r="G10479" i="4"/>
  <c r="H10478" i="4"/>
  <c r="J10478" i="4" l="1"/>
  <c r="I10478" i="4"/>
  <c r="G10480" i="4"/>
  <c r="H10479" i="4"/>
  <c r="J10479" i="4" l="1"/>
  <c r="I10479" i="4"/>
  <c r="G10481" i="4"/>
  <c r="H10480" i="4"/>
  <c r="J10480" i="4" l="1"/>
  <c r="I10480" i="4"/>
  <c r="G10482" i="4"/>
  <c r="H10481" i="4"/>
  <c r="J10481" i="4" l="1"/>
  <c r="I10481" i="4"/>
  <c r="G10483" i="4"/>
  <c r="H10482" i="4"/>
  <c r="J10482" i="4" l="1"/>
  <c r="I10482" i="4"/>
  <c r="G10484" i="4"/>
  <c r="H10483" i="4"/>
  <c r="J10483" i="4" l="1"/>
  <c r="I10483" i="4"/>
  <c r="G10485" i="4"/>
  <c r="H10484" i="4"/>
  <c r="J10484" i="4" l="1"/>
  <c r="I10484" i="4"/>
  <c r="G10486" i="4"/>
  <c r="H10485" i="4"/>
  <c r="J10485" i="4" l="1"/>
  <c r="I10485" i="4"/>
  <c r="G10487" i="4"/>
  <c r="H10486" i="4"/>
  <c r="J10486" i="4" l="1"/>
  <c r="I10486" i="4"/>
  <c r="G10488" i="4"/>
  <c r="H10487" i="4"/>
  <c r="J10487" i="4" l="1"/>
  <c r="I10487" i="4"/>
  <c r="G10489" i="4"/>
  <c r="H10488" i="4"/>
  <c r="J10488" i="4" l="1"/>
  <c r="I10488" i="4"/>
  <c r="G10490" i="4"/>
  <c r="H10489" i="4"/>
  <c r="J10489" i="4" l="1"/>
  <c r="I10489" i="4"/>
  <c r="G10491" i="4"/>
  <c r="H10490" i="4"/>
  <c r="J10490" i="4" l="1"/>
  <c r="I10490" i="4"/>
  <c r="G10492" i="4"/>
  <c r="H10491" i="4"/>
  <c r="J10491" i="4" l="1"/>
  <c r="I10491" i="4"/>
  <c r="G10493" i="4"/>
  <c r="H10492" i="4"/>
  <c r="J10492" i="4" l="1"/>
  <c r="I10492" i="4"/>
  <c r="G10494" i="4"/>
  <c r="H10493" i="4"/>
  <c r="J10493" i="4" l="1"/>
  <c r="I10493" i="4"/>
  <c r="G10495" i="4"/>
  <c r="H10494" i="4"/>
  <c r="J10494" i="4" l="1"/>
  <c r="I10494" i="4"/>
  <c r="G10496" i="4"/>
  <c r="H10495" i="4"/>
  <c r="J10495" i="4" l="1"/>
  <c r="I10495" i="4"/>
  <c r="G10497" i="4"/>
  <c r="H10496" i="4"/>
  <c r="J10496" i="4" l="1"/>
  <c r="I10496" i="4"/>
  <c r="G10498" i="4"/>
  <c r="H10497" i="4"/>
  <c r="J10497" i="4" l="1"/>
  <c r="I10497" i="4"/>
  <c r="G10499" i="4"/>
  <c r="H10498" i="4"/>
  <c r="J10498" i="4" l="1"/>
  <c r="I10498" i="4"/>
  <c r="G10500" i="4"/>
  <c r="H10499" i="4"/>
  <c r="J10499" i="4" l="1"/>
  <c r="I10499" i="4"/>
  <c r="G10501" i="4"/>
  <c r="H10500" i="4"/>
  <c r="J10500" i="4" l="1"/>
  <c r="I10500" i="4"/>
  <c r="G10502" i="4"/>
  <c r="H10501" i="4"/>
  <c r="J10501" i="4" l="1"/>
  <c r="I10501" i="4"/>
  <c r="G10503" i="4"/>
  <c r="H10502" i="4"/>
  <c r="J10502" i="4" l="1"/>
  <c r="I10502" i="4"/>
  <c r="G10504" i="4"/>
  <c r="H10503" i="4"/>
  <c r="J10503" i="4" l="1"/>
  <c r="I10503" i="4"/>
  <c r="G10505" i="4"/>
  <c r="H10504" i="4"/>
  <c r="J10504" i="4" l="1"/>
  <c r="I10504" i="4"/>
  <c r="G10506" i="4"/>
  <c r="H10505" i="4"/>
  <c r="J10505" i="4" l="1"/>
  <c r="I10505" i="4"/>
  <c r="G10507" i="4"/>
  <c r="H10506" i="4"/>
  <c r="J10506" i="4" l="1"/>
  <c r="I10506" i="4"/>
  <c r="G10508" i="4"/>
  <c r="H10507" i="4"/>
  <c r="J10507" i="4" l="1"/>
  <c r="I10507" i="4"/>
  <c r="G10509" i="4"/>
  <c r="H10508" i="4"/>
  <c r="J10508" i="4" l="1"/>
  <c r="I10508" i="4"/>
  <c r="G10510" i="4"/>
  <c r="H10509" i="4"/>
  <c r="J10509" i="4" l="1"/>
  <c r="I10509" i="4"/>
  <c r="G10511" i="4"/>
  <c r="H10510" i="4"/>
  <c r="J10510" i="4" l="1"/>
  <c r="I10510" i="4"/>
  <c r="G10512" i="4"/>
  <c r="H10511" i="4"/>
  <c r="J10511" i="4" l="1"/>
  <c r="I10511" i="4"/>
  <c r="G10513" i="4"/>
  <c r="H10512" i="4"/>
  <c r="J10512" i="4" l="1"/>
  <c r="I10512" i="4"/>
  <c r="G10514" i="4"/>
  <c r="H10513" i="4"/>
  <c r="J10513" i="4" l="1"/>
  <c r="I10513" i="4"/>
  <c r="G10515" i="4"/>
  <c r="H10514" i="4"/>
  <c r="J10514" i="4" l="1"/>
  <c r="I10514" i="4"/>
  <c r="G10516" i="4"/>
  <c r="H10515" i="4"/>
  <c r="J10515" i="4" l="1"/>
  <c r="I10515" i="4"/>
  <c r="G10517" i="4"/>
  <c r="H10516" i="4"/>
  <c r="J10516" i="4" l="1"/>
  <c r="I10516" i="4"/>
  <c r="G10518" i="4"/>
  <c r="H10517" i="4"/>
  <c r="J10517" i="4" l="1"/>
  <c r="I10517" i="4"/>
  <c r="G10519" i="4"/>
  <c r="H10518" i="4"/>
  <c r="J10518" i="4" l="1"/>
  <c r="I10518" i="4"/>
  <c r="G10520" i="4"/>
  <c r="H10519" i="4"/>
  <c r="J10519" i="4" l="1"/>
  <c r="I10519" i="4"/>
  <c r="G10521" i="4"/>
  <c r="H10520" i="4"/>
  <c r="J10520" i="4" l="1"/>
  <c r="I10520" i="4"/>
  <c r="G10522" i="4"/>
  <c r="H10521" i="4"/>
  <c r="J10521" i="4" l="1"/>
  <c r="I10521" i="4"/>
  <c r="G10523" i="4"/>
  <c r="H10522" i="4"/>
  <c r="J10522" i="4" l="1"/>
  <c r="I10522" i="4"/>
  <c r="G10524" i="4"/>
  <c r="H10523" i="4"/>
  <c r="J10523" i="4" l="1"/>
  <c r="I10523" i="4"/>
  <c r="G10525" i="4"/>
  <c r="H10524" i="4"/>
  <c r="J10524" i="4" l="1"/>
  <c r="I10524" i="4"/>
  <c r="G10526" i="4"/>
  <c r="H10525" i="4"/>
  <c r="J10525" i="4" l="1"/>
  <c r="I10525" i="4"/>
  <c r="G10527" i="4"/>
  <c r="H10526" i="4"/>
  <c r="J10526" i="4" l="1"/>
  <c r="I10526" i="4"/>
  <c r="G10528" i="4"/>
  <c r="H10527" i="4"/>
  <c r="J10527" i="4" l="1"/>
  <c r="I10527" i="4"/>
  <c r="G10529" i="4"/>
  <c r="H10528" i="4"/>
  <c r="J10528" i="4" l="1"/>
  <c r="I10528" i="4"/>
  <c r="G10530" i="4"/>
  <c r="H10529" i="4"/>
  <c r="J10529" i="4" l="1"/>
  <c r="I10529" i="4"/>
  <c r="G10531" i="4"/>
  <c r="H10530" i="4"/>
  <c r="J10530" i="4" l="1"/>
  <c r="I10530" i="4"/>
  <c r="G10532" i="4"/>
  <c r="H10531" i="4"/>
  <c r="J10531" i="4" l="1"/>
  <c r="I10531" i="4"/>
  <c r="G10533" i="4"/>
  <c r="H10532" i="4"/>
  <c r="J10532" i="4" l="1"/>
  <c r="I10532" i="4"/>
  <c r="G10534" i="4"/>
  <c r="H10533" i="4"/>
  <c r="J10533" i="4" l="1"/>
  <c r="I10533" i="4"/>
  <c r="G10535" i="4"/>
  <c r="H10534" i="4"/>
  <c r="J10534" i="4" l="1"/>
  <c r="I10534" i="4"/>
  <c r="G10536" i="4"/>
  <c r="H10535" i="4"/>
  <c r="J10535" i="4" l="1"/>
  <c r="I10535" i="4"/>
  <c r="G10537" i="4"/>
  <c r="H10536" i="4"/>
  <c r="J10536" i="4" l="1"/>
  <c r="I10536" i="4"/>
  <c r="G10538" i="4"/>
  <c r="H10537" i="4"/>
  <c r="J10537" i="4" l="1"/>
  <c r="I10537" i="4"/>
  <c r="G10539" i="4"/>
  <c r="H10538" i="4"/>
  <c r="J10538" i="4" l="1"/>
  <c r="I10538" i="4"/>
  <c r="G10540" i="4"/>
  <c r="H10539" i="4"/>
  <c r="J10539" i="4" l="1"/>
  <c r="I10539" i="4"/>
  <c r="G10541" i="4"/>
  <c r="H10540" i="4"/>
  <c r="J10540" i="4" l="1"/>
  <c r="I10540" i="4"/>
  <c r="G10542" i="4"/>
  <c r="H10541" i="4"/>
  <c r="J10541" i="4" l="1"/>
  <c r="I10541" i="4"/>
  <c r="G10543" i="4"/>
  <c r="H10542" i="4"/>
  <c r="J10542" i="4" l="1"/>
  <c r="I10542" i="4"/>
  <c r="G10544" i="4"/>
  <c r="H10543" i="4"/>
  <c r="J10543" i="4" l="1"/>
  <c r="I10543" i="4"/>
  <c r="G10545" i="4"/>
  <c r="H10544" i="4"/>
  <c r="J10544" i="4" l="1"/>
  <c r="I10544" i="4"/>
  <c r="G10546" i="4"/>
  <c r="H10545" i="4"/>
  <c r="J10545" i="4" l="1"/>
  <c r="I10545" i="4"/>
  <c r="G10547" i="4"/>
  <c r="H10546" i="4"/>
  <c r="J10546" i="4" l="1"/>
  <c r="I10546" i="4"/>
  <c r="G10548" i="4"/>
  <c r="H10547" i="4"/>
  <c r="J10547" i="4" l="1"/>
  <c r="I10547" i="4"/>
  <c r="G10549" i="4"/>
  <c r="H10548" i="4"/>
  <c r="J10548" i="4" l="1"/>
  <c r="I10548" i="4"/>
  <c r="G10550" i="4"/>
  <c r="H10549" i="4"/>
  <c r="J10549" i="4" l="1"/>
  <c r="I10549" i="4"/>
  <c r="G10551" i="4"/>
  <c r="H10550" i="4"/>
  <c r="J10550" i="4" l="1"/>
  <c r="I10550" i="4"/>
  <c r="G10552" i="4"/>
  <c r="H10551" i="4"/>
  <c r="J10551" i="4" l="1"/>
  <c r="I10551" i="4"/>
  <c r="G10553" i="4"/>
  <c r="H10552" i="4"/>
  <c r="J10552" i="4" l="1"/>
  <c r="I10552" i="4"/>
  <c r="G10554" i="4"/>
  <c r="H10553" i="4"/>
  <c r="J10553" i="4" l="1"/>
  <c r="I10553" i="4"/>
  <c r="G10555" i="4"/>
  <c r="H10554" i="4"/>
  <c r="J10554" i="4" l="1"/>
  <c r="I10554" i="4"/>
  <c r="G10556" i="4"/>
  <c r="H10555" i="4"/>
  <c r="J10555" i="4" l="1"/>
  <c r="I10555" i="4"/>
  <c r="G10557" i="4"/>
  <c r="H10556" i="4"/>
  <c r="J10556" i="4" l="1"/>
  <c r="I10556" i="4"/>
  <c r="G10558" i="4"/>
  <c r="H10557" i="4"/>
  <c r="J10557" i="4" l="1"/>
  <c r="I10557" i="4"/>
  <c r="G10559" i="4"/>
  <c r="H10558" i="4"/>
  <c r="J10558" i="4" l="1"/>
  <c r="I10558" i="4"/>
  <c r="G10560" i="4"/>
  <c r="H10559" i="4"/>
  <c r="J10559" i="4" l="1"/>
  <c r="I10559" i="4"/>
  <c r="G10561" i="4"/>
  <c r="H10560" i="4"/>
  <c r="J10560" i="4" l="1"/>
  <c r="I10560" i="4"/>
  <c r="G10562" i="4"/>
  <c r="H10561" i="4"/>
  <c r="J10561" i="4" l="1"/>
  <c r="I10561" i="4"/>
  <c r="G10563" i="4"/>
  <c r="H10562" i="4"/>
  <c r="J10562" i="4" l="1"/>
  <c r="I10562" i="4"/>
  <c r="G10564" i="4"/>
  <c r="H10563" i="4"/>
  <c r="J10563" i="4" l="1"/>
  <c r="I10563" i="4"/>
  <c r="G10565" i="4"/>
  <c r="H10564" i="4"/>
  <c r="J10564" i="4" l="1"/>
  <c r="I10564" i="4"/>
  <c r="G10566" i="4"/>
  <c r="H10565" i="4"/>
  <c r="J10565" i="4" l="1"/>
  <c r="I10565" i="4"/>
  <c r="G10567" i="4"/>
  <c r="H10566" i="4"/>
  <c r="J10566" i="4" l="1"/>
  <c r="I10566" i="4"/>
  <c r="G10568" i="4"/>
  <c r="H10567" i="4"/>
  <c r="J10567" i="4" l="1"/>
  <c r="I10567" i="4"/>
  <c r="G10569" i="4"/>
  <c r="H10568" i="4"/>
  <c r="J10568" i="4" l="1"/>
  <c r="I10568" i="4"/>
  <c r="G10570" i="4"/>
  <c r="H10569" i="4"/>
  <c r="J10569" i="4" l="1"/>
  <c r="I10569" i="4"/>
  <c r="G10571" i="4"/>
  <c r="H10570" i="4"/>
  <c r="J10570" i="4" l="1"/>
  <c r="I10570" i="4"/>
  <c r="G10572" i="4"/>
  <c r="H10571" i="4"/>
  <c r="J10571" i="4" l="1"/>
  <c r="I10571" i="4"/>
  <c r="G10573" i="4"/>
  <c r="H10572" i="4"/>
  <c r="J10572" i="4" l="1"/>
  <c r="I10572" i="4"/>
  <c r="G10574" i="4"/>
  <c r="H10573" i="4"/>
  <c r="J10573" i="4" l="1"/>
  <c r="I10573" i="4"/>
  <c r="G10575" i="4"/>
  <c r="H10574" i="4"/>
  <c r="J10574" i="4" l="1"/>
  <c r="I10574" i="4"/>
  <c r="G10576" i="4"/>
  <c r="H10575" i="4"/>
  <c r="J10575" i="4" l="1"/>
  <c r="I10575" i="4"/>
  <c r="G10577" i="4"/>
  <c r="H10576" i="4"/>
  <c r="J10576" i="4" l="1"/>
  <c r="I10576" i="4"/>
  <c r="G10578" i="4"/>
  <c r="H10577" i="4"/>
  <c r="J10577" i="4" l="1"/>
  <c r="I10577" i="4"/>
  <c r="G10579" i="4"/>
  <c r="H10578" i="4"/>
  <c r="J10578" i="4" l="1"/>
  <c r="I10578" i="4"/>
  <c r="G10580" i="4"/>
  <c r="H10579" i="4"/>
  <c r="J10579" i="4" l="1"/>
  <c r="I10579" i="4"/>
  <c r="G10581" i="4"/>
  <c r="H10580" i="4"/>
  <c r="J10580" i="4" l="1"/>
  <c r="I10580" i="4"/>
  <c r="G10582" i="4"/>
  <c r="H10581" i="4"/>
  <c r="J10581" i="4" l="1"/>
  <c r="I10581" i="4"/>
  <c r="G10583" i="4"/>
  <c r="H10582" i="4"/>
  <c r="J10582" i="4" l="1"/>
  <c r="I10582" i="4"/>
  <c r="G10584" i="4"/>
  <c r="H10583" i="4"/>
  <c r="J10583" i="4" l="1"/>
  <c r="I10583" i="4"/>
  <c r="G10585" i="4"/>
  <c r="H10584" i="4"/>
  <c r="J10584" i="4" l="1"/>
  <c r="I10584" i="4"/>
  <c r="G10586" i="4"/>
  <c r="H10585" i="4"/>
  <c r="J10585" i="4" l="1"/>
  <c r="I10585" i="4"/>
  <c r="G10587" i="4"/>
  <c r="H10586" i="4"/>
  <c r="J10586" i="4" l="1"/>
  <c r="I10586" i="4"/>
  <c r="G10588" i="4"/>
  <c r="H10587" i="4"/>
  <c r="J10587" i="4" l="1"/>
  <c r="I10587" i="4"/>
  <c r="G10589" i="4"/>
  <c r="H10588" i="4"/>
  <c r="J10588" i="4" l="1"/>
  <c r="I10588" i="4"/>
  <c r="G10590" i="4"/>
  <c r="H10589" i="4"/>
  <c r="J10589" i="4" l="1"/>
  <c r="I10589" i="4"/>
  <c r="G10591" i="4"/>
  <c r="H10590" i="4"/>
  <c r="J10590" i="4" l="1"/>
  <c r="I10590" i="4"/>
  <c r="G10592" i="4"/>
  <c r="H10591" i="4"/>
  <c r="J10591" i="4" l="1"/>
  <c r="I10591" i="4"/>
  <c r="G10593" i="4"/>
  <c r="H10592" i="4"/>
  <c r="J10592" i="4" l="1"/>
  <c r="I10592" i="4"/>
  <c r="G10594" i="4"/>
  <c r="H10593" i="4"/>
  <c r="J10593" i="4" l="1"/>
  <c r="I10593" i="4"/>
  <c r="G10595" i="4"/>
  <c r="H10594" i="4"/>
  <c r="J10594" i="4" l="1"/>
  <c r="I10594" i="4"/>
  <c r="G10596" i="4"/>
  <c r="H10595" i="4"/>
  <c r="J10595" i="4" l="1"/>
  <c r="I10595" i="4"/>
  <c r="G10597" i="4"/>
  <c r="H10596" i="4"/>
  <c r="J10596" i="4" l="1"/>
  <c r="I10596" i="4"/>
  <c r="G10598" i="4"/>
  <c r="H10597" i="4"/>
  <c r="J10597" i="4" l="1"/>
  <c r="I10597" i="4"/>
  <c r="G10599" i="4"/>
  <c r="H10598" i="4"/>
  <c r="J10598" i="4" l="1"/>
  <c r="I10598" i="4"/>
  <c r="G10600" i="4"/>
  <c r="H10599" i="4"/>
  <c r="J10599" i="4" l="1"/>
  <c r="I10599" i="4"/>
  <c r="G10601" i="4"/>
  <c r="H10600" i="4"/>
  <c r="J10600" i="4" l="1"/>
  <c r="I10600" i="4"/>
  <c r="G10602" i="4"/>
  <c r="H10601" i="4"/>
  <c r="J10601" i="4" l="1"/>
  <c r="I10601" i="4"/>
  <c r="G10603" i="4"/>
  <c r="H10602" i="4"/>
  <c r="J10602" i="4" l="1"/>
  <c r="I10602" i="4"/>
  <c r="G10604" i="4"/>
  <c r="H10603" i="4"/>
  <c r="J10603" i="4" l="1"/>
  <c r="I10603" i="4"/>
  <c r="G10605" i="4"/>
  <c r="H10604" i="4"/>
  <c r="J10604" i="4" l="1"/>
  <c r="I10604" i="4"/>
  <c r="G10606" i="4"/>
  <c r="H10605" i="4"/>
  <c r="J10605" i="4" l="1"/>
  <c r="I10605" i="4"/>
  <c r="G10607" i="4"/>
  <c r="H10606" i="4"/>
  <c r="J10606" i="4" l="1"/>
  <c r="I10606" i="4"/>
  <c r="G10608" i="4"/>
  <c r="H10607" i="4"/>
  <c r="J10607" i="4" l="1"/>
  <c r="I10607" i="4"/>
  <c r="G10609" i="4"/>
  <c r="H10608" i="4"/>
  <c r="J10608" i="4" l="1"/>
  <c r="I10608" i="4"/>
  <c r="G10610" i="4"/>
  <c r="H10609" i="4"/>
  <c r="J10609" i="4" l="1"/>
  <c r="I10609" i="4"/>
  <c r="G10611" i="4"/>
  <c r="H10610" i="4"/>
  <c r="J10610" i="4" l="1"/>
  <c r="I10610" i="4"/>
  <c r="G10612" i="4"/>
  <c r="H10611" i="4"/>
  <c r="J10611" i="4" l="1"/>
  <c r="I10611" i="4"/>
  <c r="G10613" i="4"/>
  <c r="H10612" i="4"/>
  <c r="J10612" i="4" l="1"/>
  <c r="I10612" i="4"/>
  <c r="G10614" i="4"/>
  <c r="H10613" i="4"/>
  <c r="J10613" i="4" l="1"/>
  <c r="I10613" i="4"/>
  <c r="G10615" i="4"/>
  <c r="H10614" i="4"/>
  <c r="J10614" i="4" l="1"/>
  <c r="I10614" i="4"/>
  <c r="G10616" i="4"/>
  <c r="H10615" i="4"/>
  <c r="J10615" i="4" l="1"/>
  <c r="I10615" i="4"/>
  <c r="G10617" i="4"/>
  <c r="H10616" i="4"/>
  <c r="J10616" i="4" l="1"/>
  <c r="I10616" i="4"/>
  <c r="G10618" i="4"/>
  <c r="H10617" i="4"/>
  <c r="J10617" i="4" l="1"/>
  <c r="I10617" i="4"/>
  <c r="G10619" i="4"/>
  <c r="H10618" i="4"/>
  <c r="J10618" i="4" l="1"/>
  <c r="I10618" i="4"/>
  <c r="G10620" i="4"/>
  <c r="H10619" i="4"/>
  <c r="J10619" i="4" l="1"/>
  <c r="I10619" i="4"/>
  <c r="G10621" i="4"/>
  <c r="H10620" i="4"/>
  <c r="J10620" i="4" l="1"/>
  <c r="I10620" i="4"/>
  <c r="G10622" i="4"/>
  <c r="H10621" i="4"/>
  <c r="J10621" i="4" l="1"/>
  <c r="I10621" i="4"/>
  <c r="G10623" i="4"/>
  <c r="H10622" i="4"/>
  <c r="J10622" i="4" l="1"/>
  <c r="I10622" i="4"/>
  <c r="G10624" i="4"/>
  <c r="H10623" i="4"/>
  <c r="J10623" i="4" l="1"/>
  <c r="I10623" i="4"/>
  <c r="G10625" i="4"/>
  <c r="H10624" i="4"/>
  <c r="J10624" i="4" l="1"/>
  <c r="I10624" i="4"/>
  <c r="G10626" i="4"/>
  <c r="H10625" i="4"/>
  <c r="J10625" i="4" l="1"/>
  <c r="I10625" i="4"/>
  <c r="G10627" i="4"/>
  <c r="H10626" i="4"/>
  <c r="J10626" i="4" l="1"/>
  <c r="I10626" i="4"/>
  <c r="G10628" i="4"/>
  <c r="H10627" i="4"/>
  <c r="J10627" i="4" l="1"/>
  <c r="I10627" i="4"/>
  <c r="G10629" i="4"/>
  <c r="H10628" i="4"/>
  <c r="J10628" i="4" l="1"/>
  <c r="I10628" i="4"/>
  <c r="G10630" i="4"/>
  <c r="H10629" i="4"/>
  <c r="J10629" i="4" l="1"/>
  <c r="I10629" i="4"/>
  <c r="G10631" i="4"/>
  <c r="H10630" i="4"/>
  <c r="J10630" i="4" l="1"/>
  <c r="I10630" i="4"/>
  <c r="G10632" i="4"/>
  <c r="H10631" i="4"/>
  <c r="J10631" i="4" l="1"/>
  <c r="I10631" i="4"/>
  <c r="G10633" i="4"/>
  <c r="H10632" i="4"/>
  <c r="J10632" i="4" l="1"/>
  <c r="I10632" i="4"/>
  <c r="G10634" i="4"/>
  <c r="H10633" i="4"/>
  <c r="J10633" i="4" l="1"/>
  <c r="I10633" i="4"/>
  <c r="G10635" i="4"/>
  <c r="H10634" i="4"/>
  <c r="J10634" i="4" l="1"/>
  <c r="I10634" i="4"/>
  <c r="G10636" i="4"/>
  <c r="H10635" i="4"/>
  <c r="J10635" i="4" l="1"/>
  <c r="I10635" i="4"/>
  <c r="G10637" i="4"/>
  <c r="H10636" i="4"/>
  <c r="J10636" i="4" l="1"/>
  <c r="I10636" i="4"/>
  <c r="G10638" i="4"/>
  <c r="H10637" i="4"/>
  <c r="J10637" i="4" l="1"/>
  <c r="I10637" i="4"/>
  <c r="G10639" i="4"/>
  <c r="H10638" i="4"/>
  <c r="J10638" i="4" l="1"/>
  <c r="I10638" i="4"/>
  <c r="G10640" i="4"/>
  <c r="H10639" i="4"/>
  <c r="J10639" i="4" l="1"/>
  <c r="I10639" i="4"/>
  <c r="G10641" i="4"/>
  <c r="H10640" i="4"/>
  <c r="J10640" i="4" l="1"/>
  <c r="I10640" i="4"/>
  <c r="G10642" i="4"/>
  <c r="H10641" i="4"/>
  <c r="J10641" i="4" l="1"/>
  <c r="I10641" i="4"/>
  <c r="G10643" i="4"/>
  <c r="H10642" i="4"/>
  <c r="J10642" i="4" l="1"/>
  <c r="I10642" i="4"/>
  <c r="G10644" i="4"/>
  <c r="H10643" i="4"/>
  <c r="J10643" i="4" l="1"/>
  <c r="I10643" i="4"/>
  <c r="G10645" i="4"/>
  <c r="H10644" i="4"/>
  <c r="J10644" i="4" l="1"/>
  <c r="I10644" i="4"/>
  <c r="G10646" i="4"/>
  <c r="H10645" i="4"/>
  <c r="J10645" i="4" l="1"/>
  <c r="I10645" i="4"/>
  <c r="G10647" i="4"/>
  <c r="H10646" i="4"/>
  <c r="J10646" i="4" l="1"/>
  <c r="I10646" i="4"/>
  <c r="G10648" i="4"/>
  <c r="H10647" i="4"/>
  <c r="J10647" i="4" l="1"/>
  <c r="I10647" i="4"/>
  <c r="G10649" i="4"/>
  <c r="H10648" i="4"/>
  <c r="J10648" i="4" l="1"/>
  <c r="I10648" i="4"/>
  <c r="G10650" i="4"/>
  <c r="H10649" i="4"/>
  <c r="J10649" i="4" l="1"/>
  <c r="I10649" i="4"/>
  <c r="G10651" i="4"/>
  <c r="H10650" i="4"/>
  <c r="J10650" i="4" l="1"/>
  <c r="I10650" i="4"/>
  <c r="G10652" i="4"/>
  <c r="H10651" i="4"/>
  <c r="J10651" i="4" l="1"/>
  <c r="I10651" i="4"/>
  <c r="G10653" i="4"/>
  <c r="H10652" i="4"/>
  <c r="J10652" i="4" l="1"/>
  <c r="I10652" i="4"/>
  <c r="G10654" i="4"/>
  <c r="H10653" i="4"/>
  <c r="J10653" i="4" l="1"/>
  <c r="I10653" i="4"/>
  <c r="G10655" i="4"/>
  <c r="H10654" i="4"/>
  <c r="J10654" i="4" l="1"/>
  <c r="I10654" i="4"/>
  <c r="G10656" i="4"/>
  <c r="H10655" i="4"/>
  <c r="J10655" i="4" l="1"/>
  <c r="I10655" i="4"/>
  <c r="G10657" i="4"/>
  <c r="H10656" i="4"/>
  <c r="J10656" i="4" l="1"/>
  <c r="I10656" i="4"/>
  <c r="G10658" i="4"/>
  <c r="H10657" i="4"/>
  <c r="J10657" i="4" l="1"/>
  <c r="I10657" i="4"/>
  <c r="G10659" i="4"/>
  <c r="H10658" i="4"/>
  <c r="J10658" i="4" l="1"/>
  <c r="I10658" i="4"/>
  <c r="G10660" i="4"/>
  <c r="H10659" i="4"/>
  <c r="J10659" i="4" l="1"/>
  <c r="I10659" i="4"/>
  <c r="G10661" i="4"/>
  <c r="H10660" i="4"/>
  <c r="J10660" i="4" l="1"/>
  <c r="I10660" i="4"/>
  <c r="G10662" i="4"/>
  <c r="H10661" i="4"/>
  <c r="J10661" i="4" l="1"/>
  <c r="I10661" i="4"/>
  <c r="G10663" i="4"/>
  <c r="H10662" i="4"/>
  <c r="J10662" i="4" l="1"/>
  <c r="I10662" i="4"/>
  <c r="G10664" i="4"/>
  <c r="H10663" i="4"/>
  <c r="J10663" i="4" l="1"/>
  <c r="I10663" i="4"/>
  <c r="G10665" i="4"/>
  <c r="H10664" i="4"/>
  <c r="J10664" i="4" l="1"/>
  <c r="I10664" i="4"/>
  <c r="G10666" i="4"/>
  <c r="H10665" i="4"/>
  <c r="J10665" i="4" l="1"/>
  <c r="I10665" i="4"/>
  <c r="G10667" i="4"/>
  <c r="H10666" i="4"/>
  <c r="J10666" i="4" l="1"/>
  <c r="I10666" i="4"/>
  <c r="G10668" i="4"/>
  <c r="H10667" i="4"/>
  <c r="J10667" i="4" l="1"/>
  <c r="I10667" i="4"/>
  <c r="G10669" i="4"/>
  <c r="H10668" i="4"/>
  <c r="J10668" i="4" l="1"/>
  <c r="I10668" i="4"/>
  <c r="G10670" i="4"/>
  <c r="H10669" i="4"/>
  <c r="J10669" i="4" l="1"/>
  <c r="I10669" i="4"/>
  <c r="G10671" i="4"/>
  <c r="H10670" i="4"/>
  <c r="J10670" i="4" l="1"/>
  <c r="I10670" i="4"/>
  <c r="G10672" i="4"/>
  <c r="H10671" i="4"/>
  <c r="J10671" i="4" l="1"/>
  <c r="I10671" i="4"/>
  <c r="G10673" i="4"/>
  <c r="H10672" i="4"/>
  <c r="J10672" i="4" l="1"/>
  <c r="I10672" i="4"/>
  <c r="G10674" i="4"/>
  <c r="H10673" i="4"/>
  <c r="J10673" i="4" l="1"/>
  <c r="I10673" i="4"/>
  <c r="G10675" i="4"/>
  <c r="H10674" i="4"/>
  <c r="J10674" i="4" l="1"/>
  <c r="I10674" i="4"/>
  <c r="G10676" i="4"/>
  <c r="H10675" i="4"/>
  <c r="J10675" i="4" l="1"/>
  <c r="I10675" i="4"/>
  <c r="G10677" i="4"/>
  <c r="H10676" i="4"/>
  <c r="J10676" i="4" l="1"/>
  <c r="I10676" i="4"/>
  <c r="G10678" i="4"/>
  <c r="H10677" i="4"/>
  <c r="J10677" i="4" l="1"/>
  <c r="I10677" i="4"/>
  <c r="G10679" i="4"/>
  <c r="H10678" i="4"/>
  <c r="J10678" i="4" l="1"/>
  <c r="I10678" i="4"/>
  <c r="G10680" i="4"/>
  <c r="H10679" i="4"/>
  <c r="J10679" i="4" l="1"/>
  <c r="I10679" i="4"/>
  <c r="G10681" i="4"/>
  <c r="H10680" i="4"/>
  <c r="J10680" i="4" l="1"/>
  <c r="I10680" i="4"/>
  <c r="G10682" i="4"/>
  <c r="H10681" i="4"/>
  <c r="J10681" i="4" l="1"/>
  <c r="I10681" i="4"/>
  <c r="G10683" i="4"/>
  <c r="H10682" i="4"/>
  <c r="J10682" i="4" l="1"/>
  <c r="I10682" i="4"/>
  <c r="G10684" i="4"/>
  <c r="H10683" i="4"/>
  <c r="J10683" i="4" l="1"/>
  <c r="I10683" i="4"/>
  <c r="G10685" i="4"/>
  <c r="H10684" i="4"/>
  <c r="J10684" i="4" l="1"/>
  <c r="I10684" i="4"/>
  <c r="G10686" i="4"/>
  <c r="H10685" i="4"/>
  <c r="J10685" i="4" l="1"/>
  <c r="I10685" i="4"/>
  <c r="G10687" i="4"/>
  <c r="H10686" i="4"/>
  <c r="J10686" i="4" l="1"/>
  <c r="I10686" i="4"/>
  <c r="G10688" i="4"/>
  <c r="H10687" i="4"/>
  <c r="J10687" i="4" l="1"/>
  <c r="I10687" i="4"/>
  <c r="G10689" i="4"/>
  <c r="H10688" i="4"/>
  <c r="J10688" i="4" l="1"/>
  <c r="I10688" i="4"/>
  <c r="G10690" i="4"/>
  <c r="H10689" i="4"/>
  <c r="J10689" i="4" l="1"/>
  <c r="I10689" i="4"/>
  <c r="G10691" i="4"/>
  <c r="H10690" i="4"/>
  <c r="J10690" i="4" l="1"/>
  <c r="I10690" i="4"/>
  <c r="G10692" i="4"/>
  <c r="H10691" i="4"/>
  <c r="J10691" i="4" l="1"/>
  <c r="I10691" i="4"/>
  <c r="G10693" i="4"/>
  <c r="H10692" i="4"/>
  <c r="J10692" i="4" l="1"/>
  <c r="I10692" i="4"/>
  <c r="G10694" i="4"/>
  <c r="H10693" i="4"/>
  <c r="J10693" i="4" l="1"/>
  <c r="I10693" i="4"/>
  <c r="G10695" i="4"/>
  <c r="H10694" i="4"/>
  <c r="J10694" i="4" l="1"/>
  <c r="I10694" i="4"/>
  <c r="G10696" i="4"/>
  <c r="H10695" i="4"/>
  <c r="J10695" i="4" l="1"/>
  <c r="I10695" i="4"/>
  <c r="G10697" i="4"/>
  <c r="H10696" i="4"/>
  <c r="J10696" i="4" l="1"/>
  <c r="I10696" i="4"/>
  <c r="G10698" i="4"/>
  <c r="H10697" i="4"/>
  <c r="J10697" i="4" l="1"/>
  <c r="I10697" i="4"/>
  <c r="G10699" i="4"/>
  <c r="H10698" i="4"/>
  <c r="J10698" i="4" l="1"/>
  <c r="I10698" i="4"/>
  <c r="G10700" i="4"/>
  <c r="H10699" i="4"/>
  <c r="J10699" i="4" l="1"/>
  <c r="I10699" i="4"/>
  <c r="G10701" i="4"/>
  <c r="H10700" i="4"/>
  <c r="J10700" i="4" l="1"/>
  <c r="I10700" i="4"/>
  <c r="G10702" i="4"/>
  <c r="H10701" i="4"/>
  <c r="J10701" i="4" l="1"/>
  <c r="I10701" i="4"/>
  <c r="G10703" i="4"/>
  <c r="H10702" i="4"/>
  <c r="J10702" i="4" l="1"/>
  <c r="I10702" i="4"/>
  <c r="G10704" i="4"/>
  <c r="H10703" i="4"/>
  <c r="J10703" i="4" l="1"/>
  <c r="I10703" i="4"/>
  <c r="G10705" i="4"/>
  <c r="H10704" i="4"/>
  <c r="J10704" i="4" l="1"/>
  <c r="I10704" i="4"/>
  <c r="G10706" i="4"/>
  <c r="H10705" i="4"/>
  <c r="J10705" i="4" l="1"/>
  <c r="I10705" i="4"/>
  <c r="G10707" i="4"/>
  <c r="H10706" i="4"/>
  <c r="J10706" i="4" l="1"/>
  <c r="I10706" i="4"/>
  <c r="G10708" i="4"/>
  <c r="H10707" i="4"/>
  <c r="J10707" i="4" l="1"/>
  <c r="I10707" i="4"/>
  <c r="G10709" i="4"/>
  <c r="H10708" i="4"/>
  <c r="J10708" i="4" l="1"/>
  <c r="I10708" i="4"/>
  <c r="G10710" i="4"/>
  <c r="H10709" i="4"/>
  <c r="J10709" i="4" l="1"/>
  <c r="I10709" i="4"/>
  <c r="G10711" i="4"/>
  <c r="H10710" i="4"/>
  <c r="J10710" i="4" l="1"/>
  <c r="I10710" i="4"/>
  <c r="G10712" i="4"/>
  <c r="H10711" i="4"/>
  <c r="J10711" i="4" l="1"/>
  <c r="I10711" i="4"/>
  <c r="G10713" i="4"/>
  <c r="H10712" i="4"/>
  <c r="J10712" i="4" l="1"/>
  <c r="I10712" i="4"/>
  <c r="G10714" i="4"/>
  <c r="H10713" i="4"/>
  <c r="J10713" i="4" l="1"/>
  <c r="I10713" i="4"/>
  <c r="G10715" i="4"/>
  <c r="H10714" i="4"/>
  <c r="J10714" i="4" l="1"/>
  <c r="I10714" i="4"/>
  <c r="G10716" i="4"/>
  <c r="H10715" i="4"/>
  <c r="J10715" i="4" l="1"/>
  <c r="I10715" i="4"/>
  <c r="G10717" i="4"/>
  <c r="H10716" i="4"/>
  <c r="J10716" i="4" l="1"/>
  <c r="I10716" i="4"/>
  <c r="G10718" i="4"/>
  <c r="H10717" i="4"/>
  <c r="J10717" i="4" l="1"/>
  <c r="I10717" i="4"/>
  <c r="G10719" i="4"/>
  <c r="H10718" i="4"/>
  <c r="J10718" i="4" l="1"/>
  <c r="I10718" i="4"/>
  <c r="G10720" i="4"/>
  <c r="H10719" i="4"/>
  <c r="J10719" i="4" l="1"/>
  <c r="I10719" i="4"/>
  <c r="G10721" i="4"/>
  <c r="H10720" i="4"/>
  <c r="J10720" i="4" l="1"/>
  <c r="I10720" i="4"/>
  <c r="G10722" i="4"/>
  <c r="H10721" i="4"/>
  <c r="J10721" i="4" l="1"/>
  <c r="I10721" i="4"/>
  <c r="G10723" i="4"/>
  <c r="H10722" i="4"/>
  <c r="J10722" i="4" l="1"/>
  <c r="I10722" i="4"/>
  <c r="G10724" i="4"/>
  <c r="H10723" i="4"/>
  <c r="J10723" i="4" l="1"/>
  <c r="I10723" i="4"/>
  <c r="G10725" i="4"/>
  <c r="H10724" i="4"/>
  <c r="J10724" i="4" l="1"/>
  <c r="I10724" i="4"/>
  <c r="G10726" i="4"/>
  <c r="H10725" i="4"/>
  <c r="J10725" i="4" l="1"/>
  <c r="I10725" i="4"/>
  <c r="G10727" i="4"/>
  <c r="H10726" i="4"/>
  <c r="J10726" i="4" l="1"/>
  <c r="I10726" i="4"/>
  <c r="G10728" i="4"/>
  <c r="H10727" i="4"/>
  <c r="J10727" i="4" l="1"/>
  <c r="I10727" i="4"/>
  <c r="G10729" i="4"/>
  <c r="H10728" i="4"/>
  <c r="J10728" i="4" l="1"/>
  <c r="I10728" i="4"/>
  <c r="G10730" i="4"/>
  <c r="H10729" i="4"/>
  <c r="J10729" i="4" l="1"/>
  <c r="I10729" i="4"/>
  <c r="G10731" i="4"/>
  <c r="H10730" i="4"/>
  <c r="J10730" i="4" l="1"/>
  <c r="I10730" i="4"/>
  <c r="G10732" i="4"/>
  <c r="H10731" i="4"/>
  <c r="J10731" i="4" l="1"/>
  <c r="I10731" i="4"/>
  <c r="G10733" i="4"/>
  <c r="H10732" i="4"/>
  <c r="J10732" i="4" l="1"/>
  <c r="I10732" i="4"/>
  <c r="G10734" i="4"/>
  <c r="H10733" i="4"/>
  <c r="J10733" i="4" l="1"/>
  <c r="I10733" i="4"/>
  <c r="G10735" i="4"/>
  <c r="H10734" i="4"/>
  <c r="J10734" i="4" l="1"/>
  <c r="I10734" i="4"/>
  <c r="G10736" i="4"/>
  <c r="H10735" i="4"/>
  <c r="J10735" i="4" l="1"/>
  <c r="I10735" i="4"/>
  <c r="G10737" i="4"/>
  <c r="H10736" i="4"/>
  <c r="J10736" i="4" l="1"/>
  <c r="I10736" i="4"/>
  <c r="G10738" i="4"/>
  <c r="H10737" i="4"/>
  <c r="J10737" i="4" l="1"/>
  <c r="I10737" i="4"/>
  <c r="G10739" i="4"/>
  <c r="H10738" i="4"/>
  <c r="J10738" i="4" l="1"/>
  <c r="I10738" i="4"/>
  <c r="G10740" i="4"/>
  <c r="H10739" i="4"/>
  <c r="J10739" i="4" l="1"/>
  <c r="I10739" i="4"/>
  <c r="G10741" i="4"/>
  <c r="H10740" i="4"/>
  <c r="J10740" i="4" l="1"/>
  <c r="I10740" i="4"/>
  <c r="G10742" i="4"/>
  <c r="H10741" i="4"/>
  <c r="J10741" i="4" l="1"/>
  <c r="I10741" i="4"/>
  <c r="G10743" i="4"/>
  <c r="H10742" i="4"/>
  <c r="J10742" i="4" l="1"/>
  <c r="I10742" i="4"/>
  <c r="G10744" i="4"/>
  <c r="H10743" i="4"/>
  <c r="J10743" i="4" l="1"/>
  <c r="I10743" i="4"/>
  <c r="G10745" i="4"/>
  <c r="H10744" i="4"/>
  <c r="J10744" i="4" l="1"/>
  <c r="I10744" i="4"/>
  <c r="G10746" i="4"/>
  <c r="H10745" i="4"/>
  <c r="J10745" i="4" l="1"/>
  <c r="I10745" i="4"/>
  <c r="G10747" i="4"/>
  <c r="H10746" i="4"/>
  <c r="J10746" i="4" l="1"/>
  <c r="I10746" i="4"/>
  <c r="G10748" i="4"/>
  <c r="H10747" i="4"/>
  <c r="J10747" i="4" l="1"/>
  <c r="I10747" i="4"/>
  <c r="G10749" i="4"/>
  <c r="H10748" i="4"/>
  <c r="J10748" i="4" l="1"/>
  <c r="I10748" i="4"/>
  <c r="G10750" i="4"/>
  <c r="H10749" i="4"/>
  <c r="J10749" i="4" l="1"/>
  <c r="I10749" i="4"/>
  <c r="G10751" i="4"/>
  <c r="H10750" i="4"/>
  <c r="J10750" i="4" l="1"/>
  <c r="I10750" i="4"/>
  <c r="G10752" i="4"/>
  <c r="H10751" i="4"/>
  <c r="J10751" i="4" l="1"/>
  <c r="I10751" i="4"/>
  <c r="G10753" i="4"/>
  <c r="H10752" i="4"/>
  <c r="J10752" i="4" l="1"/>
  <c r="I10752" i="4"/>
  <c r="G10754" i="4"/>
  <c r="H10753" i="4"/>
  <c r="J10753" i="4" l="1"/>
  <c r="I10753" i="4"/>
  <c r="G10755" i="4"/>
  <c r="H10754" i="4"/>
  <c r="J10754" i="4" l="1"/>
  <c r="I10754" i="4"/>
  <c r="G10756" i="4"/>
  <c r="H10755" i="4"/>
  <c r="J10755" i="4" l="1"/>
  <c r="I10755" i="4"/>
  <c r="G10757" i="4"/>
  <c r="H10756" i="4"/>
  <c r="J10756" i="4" l="1"/>
  <c r="I10756" i="4"/>
  <c r="G10758" i="4"/>
  <c r="H10757" i="4"/>
  <c r="J10757" i="4" l="1"/>
  <c r="I10757" i="4"/>
  <c r="G10759" i="4"/>
  <c r="H10758" i="4"/>
  <c r="J10758" i="4" l="1"/>
  <c r="I10758" i="4"/>
  <c r="G10760" i="4"/>
  <c r="H10759" i="4"/>
  <c r="J10759" i="4" l="1"/>
  <c r="I10759" i="4"/>
  <c r="G10761" i="4"/>
  <c r="H10760" i="4"/>
  <c r="J10760" i="4" l="1"/>
  <c r="I10760" i="4"/>
  <c r="G10762" i="4"/>
  <c r="H10761" i="4"/>
  <c r="J10761" i="4" l="1"/>
  <c r="I10761" i="4"/>
  <c r="G10763" i="4"/>
  <c r="H10762" i="4"/>
  <c r="J10762" i="4" l="1"/>
  <c r="I10762" i="4"/>
  <c r="G10764" i="4"/>
  <c r="H10763" i="4"/>
  <c r="J10763" i="4" l="1"/>
  <c r="I10763" i="4"/>
  <c r="G10765" i="4"/>
  <c r="H10764" i="4"/>
  <c r="J10764" i="4" l="1"/>
  <c r="I10764" i="4"/>
  <c r="G10766" i="4"/>
  <c r="H10765" i="4"/>
  <c r="J10765" i="4" l="1"/>
  <c r="I10765" i="4"/>
  <c r="G10767" i="4"/>
  <c r="H10766" i="4"/>
  <c r="J10766" i="4" l="1"/>
  <c r="I10766" i="4"/>
  <c r="G10768" i="4"/>
  <c r="H10767" i="4"/>
  <c r="J10767" i="4" l="1"/>
  <c r="I10767" i="4"/>
  <c r="G10769" i="4"/>
  <c r="H10768" i="4"/>
  <c r="J10768" i="4" l="1"/>
  <c r="I10768" i="4"/>
  <c r="G10770" i="4"/>
  <c r="H10769" i="4"/>
  <c r="J10769" i="4" l="1"/>
  <c r="I10769" i="4"/>
  <c r="G10771" i="4"/>
  <c r="H10770" i="4"/>
  <c r="J10770" i="4" l="1"/>
  <c r="I10770" i="4"/>
  <c r="G10772" i="4"/>
  <c r="H10771" i="4"/>
  <c r="J10771" i="4" l="1"/>
  <c r="I10771" i="4"/>
  <c r="G10773" i="4"/>
  <c r="H10772" i="4"/>
  <c r="J10772" i="4" l="1"/>
  <c r="I10772" i="4"/>
  <c r="G10774" i="4"/>
  <c r="H10773" i="4"/>
  <c r="J10773" i="4" l="1"/>
  <c r="I10773" i="4"/>
  <c r="G10775" i="4"/>
  <c r="H10774" i="4"/>
  <c r="J10774" i="4" l="1"/>
  <c r="I10774" i="4"/>
  <c r="G10776" i="4"/>
  <c r="H10775" i="4"/>
  <c r="J10775" i="4" l="1"/>
  <c r="I10775" i="4"/>
  <c r="G10777" i="4"/>
  <c r="H10776" i="4"/>
  <c r="J10776" i="4" l="1"/>
  <c r="I10776" i="4"/>
  <c r="G10778" i="4"/>
  <c r="H10777" i="4"/>
  <c r="J10777" i="4" l="1"/>
  <c r="I10777" i="4"/>
  <c r="G10779" i="4"/>
  <c r="H10778" i="4"/>
  <c r="J10778" i="4" l="1"/>
  <c r="I10778" i="4"/>
  <c r="G10780" i="4"/>
  <c r="H10779" i="4"/>
  <c r="J10779" i="4" l="1"/>
  <c r="I10779" i="4"/>
  <c r="G10781" i="4"/>
  <c r="H10780" i="4"/>
  <c r="J10780" i="4" l="1"/>
  <c r="I10780" i="4"/>
  <c r="G10782" i="4"/>
  <c r="H10781" i="4"/>
  <c r="J10781" i="4" l="1"/>
  <c r="I10781" i="4"/>
  <c r="G10783" i="4"/>
  <c r="H10782" i="4"/>
  <c r="J10782" i="4" l="1"/>
  <c r="I10782" i="4"/>
  <c r="G10784" i="4"/>
  <c r="H10783" i="4"/>
  <c r="J10783" i="4" l="1"/>
  <c r="I10783" i="4"/>
  <c r="G10785" i="4"/>
  <c r="H10784" i="4"/>
  <c r="J10784" i="4" l="1"/>
  <c r="I10784" i="4"/>
  <c r="G10786" i="4"/>
  <c r="H10785" i="4"/>
  <c r="J10785" i="4" l="1"/>
  <c r="I10785" i="4"/>
  <c r="G10787" i="4"/>
  <c r="H10786" i="4"/>
  <c r="J10786" i="4" l="1"/>
  <c r="I10786" i="4"/>
  <c r="G10788" i="4"/>
  <c r="H10787" i="4"/>
  <c r="J10787" i="4" l="1"/>
  <c r="I10787" i="4"/>
  <c r="G10789" i="4"/>
  <c r="H10788" i="4"/>
  <c r="J10788" i="4" l="1"/>
  <c r="I10788" i="4"/>
  <c r="G10790" i="4"/>
  <c r="H10789" i="4"/>
  <c r="J10789" i="4" l="1"/>
  <c r="I10789" i="4"/>
  <c r="G10791" i="4"/>
  <c r="H10790" i="4"/>
  <c r="J10790" i="4" l="1"/>
  <c r="I10790" i="4"/>
  <c r="G10792" i="4"/>
  <c r="H10791" i="4"/>
  <c r="J10791" i="4" l="1"/>
  <c r="I10791" i="4"/>
  <c r="G10793" i="4"/>
  <c r="H10792" i="4"/>
  <c r="J10792" i="4" l="1"/>
  <c r="I10792" i="4"/>
  <c r="G10794" i="4"/>
  <c r="H10793" i="4"/>
  <c r="J10793" i="4" l="1"/>
  <c r="I10793" i="4"/>
  <c r="G10795" i="4"/>
  <c r="H10794" i="4"/>
  <c r="J10794" i="4" l="1"/>
  <c r="I10794" i="4"/>
  <c r="G10796" i="4"/>
  <c r="H10795" i="4"/>
  <c r="J10795" i="4" l="1"/>
  <c r="I10795" i="4"/>
  <c r="G10797" i="4"/>
  <c r="H10796" i="4"/>
  <c r="J10796" i="4" l="1"/>
  <c r="I10796" i="4"/>
  <c r="G10798" i="4"/>
  <c r="H10797" i="4"/>
  <c r="J10797" i="4" l="1"/>
  <c r="I10797" i="4"/>
  <c r="G10799" i="4"/>
  <c r="H10798" i="4"/>
  <c r="J10798" i="4" l="1"/>
  <c r="I10798" i="4"/>
  <c r="G10800" i="4"/>
  <c r="H10799" i="4"/>
  <c r="J10799" i="4" l="1"/>
  <c r="I10799" i="4"/>
  <c r="G10801" i="4"/>
  <c r="H10800" i="4"/>
  <c r="J10800" i="4" l="1"/>
  <c r="I10800" i="4"/>
  <c r="G10802" i="4"/>
  <c r="H10801" i="4"/>
  <c r="J10801" i="4" l="1"/>
  <c r="I10801" i="4"/>
  <c r="G10803" i="4"/>
  <c r="H10802" i="4"/>
  <c r="J10802" i="4" l="1"/>
  <c r="I10802" i="4"/>
  <c r="G10804" i="4"/>
  <c r="H10803" i="4"/>
  <c r="J10803" i="4" l="1"/>
  <c r="I10803" i="4"/>
  <c r="G10805" i="4"/>
  <c r="H10804" i="4"/>
  <c r="J10804" i="4" l="1"/>
  <c r="I10804" i="4"/>
  <c r="G10806" i="4"/>
  <c r="H10805" i="4"/>
  <c r="J10805" i="4" l="1"/>
  <c r="I10805" i="4"/>
  <c r="G10807" i="4"/>
  <c r="H10806" i="4"/>
  <c r="J10806" i="4" l="1"/>
  <c r="I10806" i="4"/>
  <c r="G10808" i="4"/>
  <c r="H10807" i="4"/>
  <c r="J10807" i="4" l="1"/>
  <c r="I10807" i="4"/>
  <c r="G10809" i="4"/>
  <c r="H10808" i="4"/>
  <c r="J10808" i="4" l="1"/>
  <c r="I10808" i="4"/>
  <c r="G10810" i="4"/>
  <c r="H10809" i="4"/>
  <c r="J10809" i="4" l="1"/>
  <c r="I10809" i="4"/>
  <c r="G10811" i="4"/>
  <c r="H10810" i="4"/>
  <c r="J10810" i="4" l="1"/>
  <c r="I10810" i="4"/>
  <c r="G10812" i="4"/>
  <c r="H10811" i="4"/>
  <c r="J10811" i="4" l="1"/>
  <c r="I10811" i="4"/>
  <c r="G10813" i="4"/>
  <c r="H10812" i="4"/>
  <c r="J10812" i="4" l="1"/>
  <c r="I10812" i="4"/>
  <c r="G10814" i="4"/>
  <c r="H10813" i="4"/>
  <c r="J10813" i="4" l="1"/>
  <c r="I10813" i="4"/>
  <c r="G10815" i="4"/>
  <c r="H10814" i="4"/>
  <c r="J10814" i="4" l="1"/>
  <c r="I10814" i="4"/>
  <c r="G10816" i="4"/>
  <c r="H10815" i="4"/>
  <c r="J10815" i="4" l="1"/>
  <c r="I10815" i="4"/>
  <c r="G10817" i="4"/>
  <c r="H10816" i="4"/>
  <c r="J10816" i="4" l="1"/>
  <c r="I10816" i="4"/>
  <c r="G10818" i="4"/>
  <c r="H10817" i="4"/>
  <c r="J10817" i="4" l="1"/>
  <c r="I10817" i="4"/>
  <c r="G10819" i="4"/>
  <c r="H10818" i="4"/>
  <c r="J10818" i="4" l="1"/>
  <c r="I10818" i="4"/>
  <c r="G10820" i="4"/>
  <c r="H10819" i="4"/>
  <c r="J10819" i="4" l="1"/>
  <c r="I10819" i="4"/>
  <c r="G10821" i="4"/>
  <c r="H10820" i="4"/>
  <c r="J10820" i="4" l="1"/>
  <c r="I10820" i="4"/>
  <c r="G10822" i="4"/>
  <c r="H10821" i="4"/>
  <c r="J10821" i="4" l="1"/>
  <c r="I10821" i="4"/>
  <c r="G10823" i="4"/>
  <c r="H10822" i="4"/>
  <c r="J10822" i="4" l="1"/>
  <c r="I10822" i="4"/>
  <c r="G10824" i="4"/>
  <c r="H10823" i="4"/>
  <c r="J10823" i="4" l="1"/>
  <c r="I10823" i="4"/>
  <c r="G10825" i="4"/>
  <c r="H10824" i="4"/>
  <c r="J10824" i="4" l="1"/>
  <c r="I10824" i="4"/>
  <c r="G10826" i="4"/>
  <c r="H10825" i="4"/>
  <c r="J10825" i="4" l="1"/>
  <c r="I10825" i="4"/>
  <c r="G10827" i="4"/>
  <c r="H10826" i="4"/>
  <c r="J10826" i="4" l="1"/>
  <c r="I10826" i="4"/>
  <c r="G10828" i="4"/>
  <c r="H10827" i="4"/>
  <c r="J10827" i="4" l="1"/>
  <c r="I10827" i="4"/>
  <c r="G10829" i="4"/>
  <c r="H10828" i="4"/>
  <c r="J10828" i="4" l="1"/>
  <c r="I10828" i="4"/>
  <c r="G10830" i="4"/>
  <c r="H10829" i="4"/>
  <c r="J10829" i="4" l="1"/>
  <c r="I10829" i="4"/>
  <c r="G10831" i="4"/>
  <c r="H10830" i="4"/>
  <c r="J10830" i="4" l="1"/>
  <c r="I10830" i="4"/>
  <c r="G10832" i="4"/>
  <c r="H10831" i="4"/>
  <c r="J10831" i="4" l="1"/>
  <c r="I10831" i="4"/>
  <c r="G10833" i="4"/>
  <c r="H10832" i="4"/>
  <c r="J10832" i="4" l="1"/>
  <c r="I10832" i="4"/>
  <c r="G10834" i="4"/>
  <c r="H10833" i="4"/>
  <c r="J10833" i="4" l="1"/>
  <c r="I10833" i="4"/>
  <c r="G10835" i="4"/>
  <c r="H10834" i="4"/>
  <c r="J10834" i="4" l="1"/>
  <c r="I10834" i="4"/>
  <c r="G10836" i="4"/>
  <c r="H10835" i="4"/>
  <c r="J10835" i="4" l="1"/>
  <c r="I10835" i="4"/>
  <c r="G10837" i="4"/>
  <c r="H10836" i="4"/>
  <c r="J10836" i="4" l="1"/>
  <c r="I10836" i="4"/>
  <c r="G10838" i="4"/>
  <c r="H10837" i="4"/>
  <c r="J10837" i="4" l="1"/>
  <c r="I10837" i="4"/>
  <c r="G10839" i="4"/>
  <c r="H10838" i="4"/>
  <c r="J10838" i="4" l="1"/>
  <c r="I10838" i="4"/>
  <c r="G10840" i="4"/>
  <c r="H10839" i="4"/>
  <c r="J10839" i="4" l="1"/>
  <c r="I10839" i="4"/>
  <c r="G10841" i="4"/>
  <c r="H10840" i="4"/>
  <c r="J10840" i="4" l="1"/>
  <c r="I10840" i="4"/>
  <c r="G10842" i="4"/>
  <c r="H10841" i="4"/>
  <c r="J10841" i="4" l="1"/>
  <c r="I10841" i="4"/>
  <c r="G10843" i="4"/>
  <c r="H10842" i="4"/>
  <c r="J10842" i="4" l="1"/>
  <c r="I10842" i="4"/>
  <c r="G10844" i="4"/>
  <c r="H10843" i="4"/>
  <c r="J10843" i="4" l="1"/>
  <c r="I10843" i="4"/>
  <c r="G10845" i="4"/>
  <c r="H10844" i="4"/>
  <c r="J10844" i="4" l="1"/>
  <c r="I10844" i="4"/>
  <c r="G10846" i="4"/>
  <c r="H10845" i="4"/>
  <c r="J10845" i="4" l="1"/>
  <c r="I10845" i="4"/>
  <c r="G10847" i="4"/>
  <c r="H10846" i="4"/>
  <c r="J10846" i="4" l="1"/>
  <c r="I10846" i="4"/>
  <c r="G10848" i="4"/>
  <c r="H10847" i="4"/>
  <c r="J10847" i="4" l="1"/>
  <c r="I10847" i="4"/>
  <c r="G10849" i="4"/>
  <c r="H10848" i="4"/>
  <c r="J10848" i="4" l="1"/>
  <c r="I10848" i="4"/>
  <c r="G10850" i="4"/>
  <c r="H10849" i="4"/>
  <c r="J10849" i="4" l="1"/>
  <c r="I10849" i="4"/>
  <c r="G10851" i="4"/>
  <c r="H10850" i="4"/>
  <c r="J10850" i="4" l="1"/>
  <c r="I10850" i="4"/>
  <c r="G10852" i="4"/>
  <c r="H10851" i="4"/>
  <c r="J10851" i="4" l="1"/>
  <c r="I10851" i="4"/>
  <c r="G10853" i="4"/>
  <c r="H10852" i="4"/>
  <c r="J10852" i="4" l="1"/>
  <c r="I10852" i="4"/>
  <c r="G10854" i="4"/>
  <c r="H10853" i="4"/>
  <c r="J10853" i="4" l="1"/>
  <c r="I10853" i="4"/>
  <c r="G10855" i="4"/>
  <c r="H10854" i="4"/>
  <c r="J10854" i="4" l="1"/>
  <c r="I10854" i="4"/>
  <c r="G10856" i="4"/>
  <c r="H10855" i="4"/>
  <c r="J10855" i="4" l="1"/>
  <c r="I10855" i="4"/>
  <c r="G10857" i="4"/>
  <c r="H10856" i="4"/>
  <c r="J10856" i="4" l="1"/>
  <c r="I10856" i="4"/>
  <c r="G10858" i="4"/>
  <c r="H10857" i="4"/>
  <c r="J10857" i="4" l="1"/>
  <c r="I10857" i="4"/>
  <c r="G10859" i="4"/>
  <c r="H10858" i="4"/>
  <c r="J10858" i="4" l="1"/>
  <c r="I10858" i="4"/>
  <c r="G10860" i="4"/>
  <c r="H10859" i="4"/>
  <c r="J10859" i="4" l="1"/>
  <c r="I10859" i="4"/>
  <c r="G10861" i="4"/>
  <c r="H10860" i="4"/>
  <c r="J10860" i="4" l="1"/>
  <c r="I10860" i="4"/>
  <c r="G10862" i="4"/>
  <c r="H10861" i="4"/>
  <c r="J10861" i="4" l="1"/>
  <c r="I10861" i="4"/>
  <c r="G10863" i="4"/>
  <c r="H10862" i="4"/>
  <c r="J10862" i="4" l="1"/>
  <c r="I10862" i="4"/>
  <c r="G10864" i="4"/>
  <c r="H10863" i="4"/>
  <c r="J10863" i="4" l="1"/>
  <c r="I10863" i="4"/>
  <c r="G10865" i="4"/>
  <c r="H10864" i="4"/>
  <c r="J10864" i="4" l="1"/>
  <c r="I10864" i="4"/>
  <c r="G10866" i="4"/>
  <c r="H10865" i="4"/>
  <c r="J10865" i="4" l="1"/>
  <c r="I10865" i="4"/>
  <c r="G10867" i="4"/>
  <c r="H10866" i="4"/>
  <c r="J10866" i="4" l="1"/>
  <c r="I10866" i="4"/>
  <c r="G10868" i="4"/>
  <c r="H10867" i="4"/>
  <c r="J10867" i="4" l="1"/>
  <c r="I10867" i="4"/>
  <c r="G10869" i="4"/>
  <c r="H10868" i="4"/>
  <c r="J10868" i="4" l="1"/>
  <c r="I10868" i="4"/>
  <c r="G10870" i="4"/>
  <c r="H10869" i="4"/>
  <c r="J10869" i="4" l="1"/>
  <c r="I10869" i="4"/>
  <c r="G10871" i="4"/>
  <c r="H10870" i="4"/>
  <c r="J10870" i="4" l="1"/>
  <c r="I10870" i="4"/>
  <c r="G10872" i="4"/>
  <c r="H10871" i="4"/>
  <c r="J10871" i="4" l="1"/>
  <c r="I10871" i="4"/>
  <c r="G10873" i="4"/>
  <c r="H10872" i="4"/>
  <c r="J10872" i="4" l="1"/>
  <c r="I10872" i="4"/>
  <c r="G10874" i="4"/>
  <c r="H10873" i="4"/>
  <c r="J10873" i="4" l="1"/>
  <c r="I10873" i="4"/>
  <c r="G10875" i="4"/>
  <c r="H10874" i="4"/>
  <c r="J10874" i="4" l="1"/>
  <c r="I10874" i="4"/>
  <c r="G10876" i="4"/>
  <c r="H10875" i="4"/>
  <c r="J10875" i="4" l="1"/>
  <c r="I10875" i="4"/>
  <c r="G10877" i="4"/>
  <c r="H10876" i="4"/>
  <c r="J10876" i="4" l="1"/>
  <c r="I10876" i="4"/>
  <c r="G10878" i="4"/>
  <c r="H10877" i="4"/>
  <c r="J10877" i="4" l="1"/>
  <c r="I10877" i="4"/>
  <c r="G10879" i="4"/>
  <c r="H10878" i="4"/>
  <c r="J10878" i="4" l="1"/>
  <c r="I10878" i="4"/>
  <c r="G10880" i="4"/>
  <c r="H10879" i="4"/>
  <c r="J10879" i="4" l="1"/>
  <c r="I10879" i="4"/>
  <c r="G10881" i="4"/>
  <c r="H10880" i="4"/>
  <c r="J10880" i="4" l="1"/>
  <c r="I10880" i="4"/>
  <c r="G10882" i="4"/>
  <c r="H10881" i="4"/>
  <c r="J10881" i="4" l="1"/>
  <c r="I10881" i="4"/>
  <c r="G10883" i="4"/>
  <c r="H10882" i="4"/>
  <c r="J10882" i="4" l="1"/>
  <c r="I10882" i="4"/>
  <c r="G10884" i="4"/>
  <c r="H10883" i="4"/>
  <c r="J10883" i="4" l="1"/>
  <c r="I10883" i="4"/>
  <c r="G10885" i="4"/>
  <c r="H10884" i="4"/>
  <c r="J10884" i="4" l="1"/>
  <c r="I10884" i="4"/>
  <c r="G10886" i="4"/>
  <c r="H10885" i="4"/>
  <c r="J10885" i="4" l="1"/>
  <c r="I10885" i="4"/>
  <c r="G10887" i="4"/>
  <c r="H10886" i="4"/>
  <c r="J10886" i="4" l="1"/>
  <c r="I10886" i="4"/>
  <c r="G10888" i="4"/>
  <c r="H10887" i="4"/>
  <c r="J10887" i="4" l="1"/>
  <c r="I10887" i="4"/>
  <c r="G10889" i="4"/>
  <c r="H10888" i="4"/>
  <c r="J10888" i="4" l="1"/>
  <c r="I10888" i="4"/>
  <c r="G10890" i="4"/>
  <c r="H10889" i="4"/>
  <c r="J10889" i="4" l="1"/>
  <c r="I10889" i="4"/>
  <c r="G10891" i="4"/>
  <c r="H10890" i="4"/>
  <c r="J10890" i="4" l="1"/>
  <c r="I10890" i="4"/>
  <c r="G10892" i="4"/>
  <c r="H10891" i="4"/>
  <c r="J10891" i="4" l="1"/>
  <c r="I10891" i="4"/>
  <c r="G10893" i="4"/>
  <c r="H10892" i="4"/>
  <c r="J10892" i="4" l="1"/>
  <c r="I10892" i="4"/>
  <c r="G10894" i="4"/>
  <c r="H10893" i="4"/>
  <c r="J10893" i="4" l="1"/>
  <c r="I10893" i="4"/>
  <c r="G10895" i="4"/>
  <c r="H10894" i="4"/>
  <c r="J10894" i="4" l="1"/>
  <c r="I10894" i="4"/>
  <c r="G10896" i="4"/>
  <c r="H10895" i="4"/>
  <c r="J10895" i="4" l="1"/>
  <c r="I10895" i="4"/>
  <c r="G10897" i="4"/>
  <c r="H10896" i="4"/>
  <c r="J10896" i="4" l="1"/>
  <c r="I10896" i="4"/>
  <c r="G10898" i="4"/>
  <c r="H10897" i="4"/>
  <c r="J10897" i="4" l="1"/>
  <c r="I10897" i="4"/>
  <c r="G10899" i="4"/>
  <c r="H10898" i="4"/>
  <c r="J10898" i="4" l="1"/>
  <c r="I10898" i="4"/>
  <c r="G10900" i="4"/>
  <c r="H10899" i="4"/>
  <c r="J10899" i="4" l="1"/>
  <c r="I10899" i="4"/>
  <c r="G10901" i="4"/>
  <c r="H10900" i="4"/>
  <c r="J10900" i="4" l="1"/>
  <c r="I10900" i="4"/>
  <c r="G10902" i="4"/>
  <c r="H10901" i="4"/>
  <c r="J10901" i="4" l="1"/>
  <c r="I10901" i="4"/>
  <c r="G10903" i="4"/>
  <c r="H10902" i="4"/>
  <c r="J10902" i="4" l="1"/>
  <c r="I10902" i="4"/>
  <c r="G10904" i="4"/>
  <c r="H10903" i="4"/>
  <c r="J10903" i="4" l="1"/>
  <c r="I10903" i="4"/>
  <c r="G10905" i="4"/>
  <c r="H10904" i="4"/>
  <c r="J10904" i="4" l="1"/>
  <c r="I10904" i="4"/>
  <c r="G10906" i="4"/>
  <c r="H10905" i="4"/>
  <c r="J10905" i="4" l="1"/>
  <c r="I10905" i="4"/>
  <c r="G10907" i="4"/>
  <c r="H10906" i="4"/>
  <c r="J10906" i="4" l="1"/>
  <c r="I10906" i="4"/>
  <c r="G10908" i="4"/>
  <c r="H10907" i="4"/>
  <c r="J10907" i="4" l="1"/>
  <c r="I10907" i="4"/>
  <c r="G10909" i="4"/>
  <c r="H10908" i="4"/>
  <c r="J10908" i="4" l="1"/>
  <c r="I10908" i="4"/>
  <c r="G10910" i="4"/>
  <c r="H10909" i="4"/>
  <c r="J10909" i="4" l="1"/>
  <c r="I10909" i="4"/>
  <c r="G10911" i="4"/>
  <c r="H10910" i="4"/>
  <c r="J10910" i="4" l="1"/>
  <c r="I10910" i="4"/>
  <c r="G10912" i="4"/>
  <c r="H10911" i="4"/>
  <c r="J10911" i="4" l="1"/>
  <c r="I10911" i="4"/>
  <c r="G10913" i="4"/>
  <c r="H10912" i="4"/>
  <c r="J10912" i="4" l="1"/>
  <c r="I10912" i="4"/>
  <c r="G10914" i="4"/>
  <c r="H10913" i="4"/>
  <c r="J10913" i="4" l="1"/>
  <c r="I10913" i="4"/>
  <c r="G10915" i="4"/>
  <c r="H10914" i="4"/>
  <c r="J10914" i="4" l="1"/>
  <c r="I10914" i="4"/>
  <c r="G10916" i="4"/>
  <c r="H10915" i="4"/>
  <c r="J10915" i="4" l="1"/>
  <c r="I10915" i="4"/>
  <c r="G10917" i="4"/>
  <c r="H10916" i="4"/>
  <c r="J10916" i="4" l="1"/>
  <c r="I10916" i="4"/>
  <c r="G10918" i="4"/>
  <c r="H10917" i="4"/>
  <c r="J10917" i="4" l="1"/>
  <c r="I10917" i="4"/>
  <c r="G10919" i="4"/>
  <c r="H10918" i="4"/>
  <c r="J10918" i="4" l="1"/>
  <c r="I10918" i="4"/>
  <c r="G10920" i="4"/>
  <c r="H10919" i="4"/>
  <c r="J10919" i="4" l="1"/>
  <c r="I10919" i="4"/>
  <c r="G10921" i="4"/>
  <c r="H10920" i="4"/>
  <c r="J10920" i="4" l="1"/>
  <c r="I10920" i="4"/>
  <c r="G10922" i="4"/>
  <c r="H10921" i="4"/>
  <c r="J10921" i="4" l="1"/>
  <c r="I10921" i="4"/>
  <c r="G10923" i="4"/>
  <c r="H10922" i="4"/>
  <c r="J10922" i="4" l="1"/>
  <c r="I10922" i="4"/>
  <c r="G10924" i="4"/>
  <c r="H10923" i="4"/>
  <c r="J10923" i="4" l="1"/>
  <c r="I10923" i="4"/>
  <c r="G10925" i="4"/>
  <c r="H10924" i="4"/>
  <c r="J10924" i="4" l="1"/>
  <c r="I10924" i="4"/>
  <c r="G10926" i="4"/>
  <c r="H10925" i="4"/>
  <c r="J10925" i="4" l="1"/>
  <c r="I10925" i="4"/>
  <c r="G10927" i="4"/>
  <c r="H10926" i="4"/>
  <c r="J10926" i="4" l="1"/>
  <c r="I10926" i="4"/>
  <c r="G10928" i="4"/>
  <c r="H10927" i="4"/>
  <c r="J10927" i="4" l="1"/>
  <c r="I10927" i="4"/>
  <c r="G10929" i="4"/>
  <c r="H10928" i="4"/>
  <c r="J10928" i="4" l="1"/>
  <c r="I10928" i="4"/>
  <c r="G10930" i="4"/>
  <c r="H10929" i="4"/>
  <c r="J10929" i="4" l="1"/>
  <c r="I10929" i="4"/>
  <c r="G10931" i="4"/>
  <c r="H10930" i="4"/>
  <c r="J10930" i="4" l="1"/>
  <c r="I10930" i="4"/>
  <c r="G10932" i="4"/>
  <c r="H10931" i="4"/>
  <c r="J10931" i="4" l="1"/>
  <c r="I10931" i="4"/>
  <c r="G10933" i="4"/>
  <c r="H10932" i="4"/>
  <c r="J10932" i="4" l="1"/>
  <c r="I10932" i="4"/>
  <c r="G10934" i="4"/>
  <c r="H10933" i="4"/>
  <c r="J10933" i="4" l="1"/>
  <c r="I10933" i="4"/>
  <c r="G10935" i="4"/>
  <c r="H10934" i="4"/>
  <c r="J10934" i="4" l="1"/>
  <c r="I10934" i="4"/>
  <c r="G10936" i="4"/>
  <c r="H10935" i="4"/>
  <c r="J10935" i="4" l="1"/>
  <c r="I10935" i="4"/>
  <c r="G10937" i="4"/>
  <c r="H10936" i="4"/>
  <c r="J10936" i="4" l="1"/>
  <c r="I10936" i="4"/>
  <c r="G10938" i="4"/>
  <c r="H10937" i="4"/>
  <c r="J10937" i="4" l="1"/>
  <c r="I10937" i="4"/>
  <c r="G10939" i="4"/>
  <c r="H10938" i="4"/>
  <c r="J10938" i="4" l="1"/>
  <c r="I10938" i="4"/>
  <c r="G10940" i="4"/>
  <c r="H10939" i="4"/>
  <c r="J10939" i="4" l="1"/>
  <c r="I10939" i="4"/>
  <c r="G10941" i="4"/>
  <c r="H10940" i="4"/>
  <c r="J10940" i="4" l="1"/>
  <c r="I10940" i="4"/>
  <c r="G10942" i="4"/>
  <c r="H10941" i="4"/>
  <c r="J10941" i="4" l="1"/>
  <c r="I10941" i="4"/>
  <c r="G10943" i="4"/>
  <c r="H10942" i="4"/>
  <c r="J10942" i="4" l="1"/>
  <c r="I10942" i="4"/>
  <c r="G10944" i="4"/>
  <c r="H10943" i="4"/>
  <c r="J10943" i="4" l="1"/>
  <c r="I10943" i="4"/>
  <c r="G10945" i="4"/>
  <c r="H10944" i="4"/>
  <c r="J10944" i="4" l="1"/>
  <c r="I10944" i="4"/>
  <c r="G10946" i="4"/>
  <c r="H10945" i="4"/>
  <c r="J10945" i="4" l="1"/>
  <c r="I10945" i="4"/>
  <c r="G10947" i="4"/>
  <c r="H10946" i="4"/>
  <c r="J10946" i="4" l="1"/>
  <c r="I10946" i="4"/>
  <c r="G10948" i="4"/>
  <c r="H10947" i="4"/>
  <c r="J10947" i="4" l="1"/>
  <c r="I10947" i="4"/>
  <c r="G10949" i="4"/>
  <c r="H10948" i="4"/>
  <c r="J10948" i="4" l="1"/>
  <c r="I10948" i="4"/>
  <c r="G10950" i="4"/>
  <c r="H10949" i="4"/>
  <c r="J10949" i="4" l="1"/>
  <c r="I10949" i="4"/>
  <c r="G10951" i="4"/>
  <c r="H10950" i="4"/>
  <c r="J10950" i="4" l="1"/>
  <c r="I10950" i="4"/>
  <c r="G10952" i="4"/>
  <c r="H10951" i="4"/>
  <c r="J10951" i="4" l="1"/>
  <c r="I10951" i="4"/>
  <c r="G10953" i="4"/>
  <c r="H10952" i="4"/>
  <c r="J10952" i="4" l="1"/>
  <c r="I10952" i="4"/>
  <c r="G10954" i="4"/>
  <c r="H10953" i="4"/>
  <c r="J10953" i="4" l="1"/>
  <c r="I10953" i="4"/>
  <c r="G10955" i="4"/>
  <c r="H10954" i="4"/>
  <c r="J10954" i="4" l="1"/>
  <c r="I10954" i="4"/>
  <c r="G10956" i="4"/>
  <c r="H10955" i="4"/>
  <c r="J10955" i="4" l="1"/>
  <c r="I10955" i="4"/>
  <c r="G10957" i="4"/>
  <c r="H10956" i="4"/>
  <c r="J10956" i="4" l="1"/>
  <c r="I10956" i="4"/>
  <c r="G10958" i="4"/>
  <c r="H10957" i="4"/>
  <c r="J10957" i="4" l="1"/>
  <c r="I10957" i="4"/>
  <c r="G10959" i="4"/>
  <c r="H10958" i="4"/>
  <c r="J10958" i="4" l="1"/>
  <c r="I10958" i="4"/>
  <c r="G10960" i="4"/>
  <c r="H10959" i="4"/>
  <c r="J10959" i="4" l="1"/>
  <c r="I10959" i="4"/>
  <c r="G10961" i="4"/>
  <c r="H10960" i="4"/>
  <c r="J10960" i="4" l="1"/>
  <c r="I10960" i="4"/>
  <c r="G10962" i="4"/>
  <c r="H10961" i="4"/>
  <c r="J10961" i="4" l="1"/>
  <c r="I10961" i="4"/>
  <c r="G10963" i="4"/>
  <c r="H10962" i="4"/>
  <c r="J10962" i="4" l="1"/>
  <c r="I10962" i="4"/>
  <c r="G10964" i="4"/>
  <c r="H10963" i="4"/>
  <c r="J10963" i="4" l="1"/>
  <c r="I10963" i="4"/>
  <c r="G10965" i="4"/>
  <c r="H10964" i="4"/>
  <c r="J10964" i="4" l="1"/>
  <c r="I10964" i="4"/>
  <c r="G10966" i="4"/>
  <c r="H10965" i="4"/>
  <c r="J10965" i="4" l="1"/>
  <c r="I10965" i="4"/>
  <c r="G10967" i="4"/>
  <c r="H10966" i="4"/>
  <c r="J10966" i="4" l="1"/>
  <c r="I10966" i="4"/>
  <c r="G10968" i="4"/>
  <c r="H10967" i="4"/>
  <c r="J10967" i="4" l="1"/>
  <c r="I10967" i="4"/>
  <c r="G10969" i="4"/>
  <c r="H10968" i="4"/>
  <c r="J10968" i="4" l="1"/>
  <c r="I10968" i="4"/>
  <c r="G10970" i="4"/>
  <c r="H10969" i="4"/>
  <c r="J10969" i="4" l="1"/>
  <c r="I10969" i="4"/>
  <c r="G10971" i="4"/>
  <c r="H10970" i="4"/>
  <c r="J10970" i="4" l="1"/>
  <c r="I10970" i="4"/>
  <c r="G10972" i="4"/>
  <c r="H10971" i="4"/>
  <c r="J10971" i="4" l="1"/>
  <c r="I10971" i="4"/>
  <c r="G10973" i="4"/>
  <c r="H10972" i="4"/>
  <c r="J10972" i="4" l="1"/>
  <c r="I10972" i="4"/>
  <c r="G10974" i="4"/>
  <c r="H10973" i="4"/>
  <c r="J10973" i="4" l="1"/>
  <c r="I10973" i="4"/>
  <c r="G10975" i="4"/>
  <c r="H10974" i="4"/>
  <c r="J10974" i="4" l="1"/>
  <c r="I10974" i="4"/>
  <c r="G10976" i="4"/>
  <c r="H10975" i="4"/>
  <c r="J10975" i="4" l="1"/>
  <c r="I10975" i="4"/>
  <c r="G10977" i="4"/>
  <c r="H10976" i="4"/>
  <c r="J10976" i="4" l="1"/>
  <c r="I10976" i="4"/>
  <c r="G10978" i="4"/>
  <c r="H10977" i="4"/>
  <c r="J10977" i="4" l="1"/>
  <c r="I10977" i="4"/>
  <c r="G10979" i="4"/>
  <c r="H10978" i="4"/>
  <c r="J10978" i="4" l="1"/>
  <c r="I10978" i="4"/>
  <c r="G10980" i="4"/>
  <c r="H10979" i="4"/>
  <c r="J10979" i="4" l="1"/>
  <c r="I10979" i="4"/>
  <c r="G10981" i="4"/>
  <c r="H10980" i="4"/>
  <c r="J10980" i="4" l="1"/>
  <c r="I10980" i="4"/>
  <c r="G10982" i="4"/>
  <c r="H10981" i="4"/>
  <c r="J10981" i="4" l="1"/>
  <c r="I10981" i="4"/>
  <c r="G10983" i="4"/>
  <c r="H10982" i="4"/>
  <c r="J10982" i="4" l="1"/>
  <c r="I10982" i="4"/>
  <c r="G10984" i="4"/>
  <c r="H10983" i="4"/>
  <c r="J10983" i="4" l="1"/>
  <c r="I10983" i="4"/>
  <c r="G10985" i="4"/>
  <c r="H10984" i="4"/>
  <c r="J10984" i="4" l="1"/>
  <c r="I10984" i="4"/>
  <c r="G10986" i="4"/>
  <c r="H10985" i="4"/>
  <c r="J10985" i="4" l="1"/>
  <c r="I10985" i="4"/>
  <c r="G10987" i="4"/>
  <c r="H10986" i="4"/>
  <c r="J10986" i="4" l="1"/>
  <c r="I10986" i="4"/>
  <c r="G10988" i="4"/>
  <c r="H10987" i="4"/>
  <c r="J10987" i="4" l="1"/>
  <c r="I10987" i="4"/>
  <c r="G10989" i="4"/>
  <c r="H10988" i="4"/>
  <c r="J10988" i="4" l="1"/>
  <c r="I10988" i="4"/>
  <c r="G10990" i="4"/>
  <c r="H10989" i="4"/>
  <c r="J10989" i="4" l="1"/>
  <c r="I10989" i="4"/>
  <c r="G10991" i="4"/>
  <c r="H10990" i="4"/>
  <c r="J10990" i="4" l="1"/>
  <c r="I10990" i="4"/>
  <c r="G10992" i="4"/>
  <c r="H10991" i="4"/>
  <c r="J10991" i="4" l="1"/>
  <c r="I10991" i="4"/>
  <c r="G10993" i="4"/>
  <c r="H10992" i="4"/>
  <c r="J10992" i="4" l="1"/>
  <c r="I10992" i="4"/>
  <c r="G10994" i="4"/>
  <c r="H10993" i="4"/>
  <c r="J10993" i="4" l="1"/>
  <c r="I10993" i="4"/>
  <c r="G10995" i="4"/>
  <c r="H10994" i="4"/>
  <c r="J10994" i="4" l="1"/>
  <c r="I10994" i="4"/>
  <c r="G10996" i="4"/>
  <c r="H10995" i="4"/>
  <c r="J10995" i="4" l="1"/>
  <c r="I10995" i="4"/>
  <c r="G10997" i="4"/>
  <c r="H10996" i="4"/>
  <c r="J10996" i="4" l="1"/>
  <c r="I10996" i="4"/>
  <c r="G10998" i="4"/>
  <c r="H10997" i="4"/>
  <c r="J10997" i="4" l="1"/>
  <c r="I10997" i="4"/>
  <c r="G10999" i="4"/>
  <c r="H10998" i="4"/>
  <c r="J10998" i="4" l="1"/>
  <c r="I10998" i="4"/>
  <c r="G11000" i="4"/>
  <c r="H10999" i="4"/>
  <c r="J10999" i="4" l="1"/>
  <c r="I10999" i="4"/>
  <c r="G11001" i="4"/>
  <c r="H11000" i="4"/>
  <c r="J11000" i="4" l="1"/>
  <c r="I11000" i="4"/>
  <c r="G11002" i="4"/>
  <c r="H11001" i="4"/>
  <c r="J11001" i="4" l="1"/>
  <c r="I11001" i="4"/>
  <c r="G11003" i="4"/>
  <c r="H11002" i="4"/>
  <c r="J11002" i="4" l="1"/>
  <c r="I11002" i="4"/>
  <c r="G11004" i="4"/>
  <c r="H11003" i="4"/>
  <c r="J11003" i="4" l="1"/>
  <c r="I11003" i="4"/>
  <c r="G11005" i="4"/>
  <c r="H11004" i="4"/>
  <c r="J11004" i="4" l="1"/>
  <c r="I11004" i="4"/>
  <c r="G11006" i="4"/>
  <c r="H11005" i="4"/>
  <c r="J11005" i="4" l="1"/>
  <c r="I11005" i="4"/>
  <c r="G11007" i="4"/>
  <c r="H11006" i="4"/>
  <c r="J11006" i="4" l="1"/>
  <c r="I11006" i="4"/>
  <c r="G11008" i="4"/>
  <c r="H11007" i="4"/>
  <c r="J11007" i="4" l="1"/>
  <c r="I11007" i="4"/>
  <c r="G11009" i="4"/>
  <c r="H11008" i="4"/>
  <c r="J11008" i="4" l="1"/>
  <c r="I11008" i="4"/>
  <c r="G11010" i="4"/>
  <c r="H11009" i="4"/>
  <c r="J11009" i="4" l="1"/>
  <c r="I11009" i="4"/>
  <c r="G11011" i="4"/>
  <c r="H11010" i="4"/>
  <c r="J11010" i="4" l="1"/>
  <c r="I11010" i="4"/>
  <c r="G11012" i="4"/>
  <c r="H11011" i="4"/>
  <c r="J11011" i="4" l="1"/>
  <c r="I11011" i="4"/>
  <c r="G11013" i="4"/>
  <c r="H11012" i="4"/>
  <c r="J11012" i="4" l="1"/>
  <c r="I11012" i="4"/>
  <c r="G11014" i="4"/>
  <c r="H11013" i="4"/>
  <c r="J11013" i="4" l="1"/>
  <c r="I11013" i="4"/>
  <c r="G11015" i="4"/>
  <c r="H11014" i="4"/>
  <c r="J11014" i="4" l="1"/>
  <c r="I11014" i="4"/>
  <c r="G11016" i="4"/>
  <c r="H11015" i="4"/>
  <c r="J11015" i="4" l="1"/>
  <c r="I11015" i="4"/>
  <c r="G11017" i="4"/>
  <c r="H11016" i="4"/>
  <c r="J11016" i="4" l="1"/>
  <c r="I11016" i="4"/>
  <c r="G11018" i="4"/>
  <c r="H11017" i="4"/>
  <c r="J11017" i="4" l="1"/>
  <c r="I11017" i="4"/>
  <c r="G11019" i="4"/>
  <c r="H11018" i="4"/>
  <c r="J11018" i="4" l="1"/>
  <c r="I11018" i="4"/>
  <c r="G11020" i="4"/>
  <c r="H11019" i="4"/>
  <c r="J11019" i="4" l="1"/>
  <c r="I11019" i="4"/>
  <c r="G11021" i="4"/>
  <c r="H11020" i="4"/>
  <c r="J11020" i="4" l="1"/>
  <c r="I11020" i="4"/>
  <c r="G11022" i="4"/>
  <c r="H11021" i="4"/>
  <c r="J11021" i="4" l="1"/>
  <c r="I11021" i="4"/>
  <c r="G11023" i="4"/>
  <c r="H11022" i="4"/>
  <c r="J11022" i="4" l="1"/>
  <c r="I11022" i="4"/>
  <c r="G11024" i="4"/>
  <c r="H11023" i="4"/>
  <c r="J11023" i="4" l="1"/>
  <c r="I11023" i="4"/>
  <c r="G11025" i="4"/>
  <c r="H11024" i="4"/>
  <c r="J11024" i="4" l="1"/>
  <c r="I11024" i="4"/>
  <c r="G11026" i="4"/>
  <c r="H11025" i="4"/>
  <c r="J11025" i="4" l="1"/>
  <c r="I11025" i="4"/>
  <c r="G11027" i="4"/>
  <c r="H11026" i="4"/>
  <c r="J11026" i="4" l="1"/>
  <c r="I11026" i="4"/>
  <c r="G11028" i="4"/>
  <c r="H11027" i="4"/>
  <c r="J11027" i="4" l="1"/>
  <c r="I11027" i="4"/>
  <c r="G11029" i="4"/>
  <c r="H11028" i="4"/>
  <c r="J11028" i="4" l="1"/>
  <c r="I11028" i="4"/>
  <c r="G11030" i="4"/>
  <c r="H11029" i="4"/>
  <c r="J11029" i="4" l="1"/>
  <c r="I11029" i="4"/>
  <c r="G11031" i="4"/>
  <c r="H11030" i="4"/>
  <c r="J11030" i="4" l="1"/>
  <c r="I11030" i="4"/>
  <c r="G11032" i="4"/>
  <c r="H11031" i="4"/>
  <c r="J11031" i="4" l="1"/>
  <c r="I11031" i="4"/>
  <c r="G11033" i="4"/>
  <c r="H11032" i="4"/>
  <c r="J11032" i="4" l="1"/>
  <c r="I11032" i="4"/>
  <c r="G11034" i="4"/>
  <c r="H11033" i="4"/>
  <c r="J11033" i="4" l="1"/>
  <c r="I11033" i="4"/>
  <c r="G11035" i="4"/>
  <c r="H11034" i="4"/>
  <c r="J11034" i="4" l="1"/>
  <c r="I11034" i="4"/>
  <c r="G11036" i="4"/>
  <c r="H11035" i="4"/>
  <c r="J11035" i="4" l="1"/>
  <c r="I11035" i="4"/>
  <c r="G11037" i="4"/>
  <c r="H11036" i="4"/>
  <c r="J11036" i="4" l="1"/>
  <c r="I11036" i="4"/>
  <c r="G11038" i="4"/>
  <c r="H11037" i="4"/>
  <c r="J11037" i="4" l="1"/>
  <c r="I11037" i="4"/>
  <c r="G11039" i="4"/>
  <c r="H11038" i="4"/>
  <c r="J11038" i="4" l="1"/>
  <c r="I11038" i="4"/>
  <c r="G11040" i="4"/>
  <c r="H11039" i="4"/>
  <c r="J11039" i="4" l="1"/>
  <c r="I11039" i="4"/>
  <c r="G11041" i="4"/>
  <c r="H11040" i="4"/>
  <c r="J11040" i="4" l="1"/>
  <c r="I11040" i="4"/>
  <c r="G11042" i="4"/>
  <c r="H11041" i="4"/>
  <c r="J11041" i="4" l="1"/>
  <c r="I11041" i="4"/>
  <c r="G11043" i="4"/>
  <c r="H11042" i="4"/>
  <c r="J11042" i="4" l="1"/>
  <c r="I11042" i="4"/>
  <c r="G11044" i="4"/>
  <c r="H11043" i="4"/>
  <c r="J11043" i="4" l="1"/>
  <c r="I11043" i="4"/>
  <c r="G11045" i="4"/>
  <c r="H11044" i="4"/>
  <c r="J11044" i="4" l="1"/>
  <c r="I11044" i="4"/>
  <c r="G11046" i="4"/>
  <c r="H11045" i="4"/>
  <c r="J11045" i="4" l="1"/>
  <c r="I11045" i="4"/>
  <c r="G11047" i="4"/>
  <c r="H11046" i="4"/>
  <c r="J11046" i="4" l="1"/>
  <c r="I11046" i="4"/>
  <c r="G11048" i="4"/>
  <c r="H11047" i="4"/>
  <c r="J11047" i="4" l="1"/>
  <c r="I11047" i="4"/>
  <c r="G11049" i="4"/>
  <c r="H11048" i="4"/>
  <c r="J11048" i="4" l="1"/>
  <c r="I11048" i="4"/>
  <c r="G11050" i="4"/>
  <c r="H11049" i="4"/>
  <c r="J11049" i="4" l="1"/>
  <c r="I11049" i="4"/>
  <c r="G11051" i="4"/>
  <c r="H11050" i="4"/>
  <c r="J11050" i="4" l="1"/>
  <c r="I11050" i="4"/>
  <c r="G11052" i="4"/>
  <c r="H11051" i="4"/>
  <c r="J11051" i="4" l="1"/>
  <c r="I11051" i="4"/>
  <c r="G11053" i="4"/>
  <c r="H11052" i="4"/>
  <c r="J11052" i="4" l="1"/>
  <c r="I11052" i="4"/>
  <c r="G11054" i="4"/>
  <c r="H11053" i="4"/>
  <c r="J11053" i="4" l="1"/>
  <c r="I11053" i="4"/>
  <c r="G11055" i="4"/>
  <c r="H11054" i="4"/>
  <c r="J11054" i="4" l="1"/>
  <c r="I11054" i="4"/>
  <c r="G11056" i="4"/>
  <c r="H11055" i="4"/>
  <c r="J11055" i="4" l="1"/>
  <c r="I11055" i="4"/>
  <c r="G11057" i="4"/>
  <c r="H11056" i="4"/>
  <c r="J11056" i="4" l="1"/>
  <c r="I11056" i="4"/>
  <c r="G11058" i="4"/>
  <c r="H11057" i="4"/>
  <c r="J11057" i="4" l="1"/>
  <c r="I11057" i="4"/>
  <c r="G11059" i="4"/>
  <c r="H11058" i="4"/>
  <c r="J11058" i="4" l="1"/>
  <c r="I11058" i="4"/>
  <c r="G11060" i="4"/>
  <c r="H11059" i="4"/>
  <c r="J11059" i="4" l="1"/>
  <c r="I11059" i="4"/>
  <c r="G11061" i="4"/>
  <c r="H11060" i="4"/>
  <c r="J11060" i="4" l="1"/>
  <c r="I11060" i="4"/>
  <c r="G11062" i="4"/>
  <c r="H11061" i="4"/>
  <c r="J11061" i="4" l="1"/>
  <c r="I11061" i="4"/>
  <c r="G11063" i="4"/>
  <c r="H11062" i="4"/>
  <c r="J11062" i="4" l="1"/>
  <c r="I11062" i="4"/>
  <c r="G11064" i="4"/>
  <c r="H11063" i="4"/>
  <c r="J11063" i="4" l="1"/>
  <c r="I11063" i="4"/>
  <c r="G11065" i="4"/>
  <c r="H11064" i="4"/>
  <c r="J11064" i="4" l="1"/>
  <c r="I11064" i="4"/>
  <c r="G11066" i="4"/>
  <c r="H11065" i="4"/>
  <c r="J11065" i="4" l="1"/>
  <c r="I11065" i="4"/>
  <c r="G11067" i="4"/>
  <c r="H11066" i="4"/>
  <c r="J11066" i="4" l="1"/>
  <c r="I11066" i="4"/>
  <c r="G11068" i="4"/>
  <c r="H11067" i="4"/>
  <c r="J11067" i="4" l="1"/>
  <c r="I11067" i="4"/>
  <c r="G11069" i="4"/>
  <c r="H11068" i="4"/>
  <c r="J11068" i="4" l="1"/>
  <c r="I11068" i="4"/>
  <c r="G11070" i="4"/>
  <c r="H11069" i="4"/>
  <c r="J11069" i="4" l="1"/>
  <c r="I11069" i="4"/>
  <c r="G11071" i="4"/>
  <c r="H11070" i="4"/>
  <c r="J11070" i="4" l="1"/>
  <c r="I11070" i="4"/>
  <c r="G11072" i="4"/>
  <c r="H11071" i="4"/>
  <c r="J11071" i="4" l="1"/>
  <c r="I11071" i="4"/>
  <c r="G11073" i="4"/>
  <c r="H11072" i="4"/>
  <c r="J11072" i="4" l="1"/>
  <c r="I11072" i="4"/>
  <c r="G11074" i="4"/>
  <c r="H11073" i="4"/>
  <c r="J11073" i="4" l="1"/>
  <c r="I11073" i="4"/>
  <c r="G11075" i="4"/>
  <c r="H11074" i="4"/>
  <c r="J11074" i="4" l="1"/>
  <c r="I11074" i="4"/>
  <c r="G11076" i="4"/>
  <c r="H11075" i="4"/>
  <c r="J11075" i="4" l="1"/>
  <c r="I11075" i="4"/>
  <c r="G11077" i="4"/>
  <c r="H11076" i="4"/>
  <c r="J11076" i="4" l="1"/>
  <c r="I11076" i="4"/>
  <c r="G11078" i="4"/>
  <c r="H11077" i="4"/>
  <c r="J11077" i="4" l="1"/>
  <c r="I11077" i="4"/>
  <c r="G11079" i="4"/>
  <c r="H11078" i="4"/>
  <c r="J11078" i="4" l="1"/>
  <c r="I11078" i="4"/>
  <c r="G11080" i="4"/>
  <c r="H11079" i="4"/>
  <c r="J11079" i="4" l="1"/>
  <c r="I11079" i="4"/>
  <c r="G11081" i="4"/>
  <c r="H11080" i="4"/>
  <c r="J11080" i="4" l="1"/>
  <c r="I11080" i="4"/>
  <c r="G11082" i="4"/>
  <c r="H11081" i="4"/>
  <c r="J11081" i="4" l="1"/>
  <c r="I11081" i="4"/>
  <c r="G11083" i="4"/>
  <c r="H11082" i="4"/>
  <c r="J11082" i="4" l="1"/>
  <c r="I11082" i="4"/>
  <c r="G11084" i="4"/>
  <c r="H11083" i="4"/>
  <c r="J11083" i="4" l="1"/>
  <c r="I11083" i="4"/>
  <c r="G11085" i="4"/>
  <c r="H11084" i="4"/>
  <c r="J11084" i="4" l="1"/>
  <c r="I11084" i="4"/>
  <c r="G11086" i="4"/>
  <c r="H11085" i="4"/>
  <c r="J11085" i="4" l="1"/>
  <c r="I11085" i="4"/>
  <c r="G11087" i="4"/>
  <c r="H11086" i="4"/>
  <c r="J11086" i="4" l="1"/>
  <c r="I11086" i="4"/>
  <c r="G11088" i="4"/>
  <c r="H11087" i="4"/>
  <c r="J11087" i="4" l="1"/>
  <c r="I11087" i="4"/>
  <c r="G11089" i="4"/>
  <c r="H11088" i="4"/>
  <c r="J11088" i="4" l="1"/>
  <c r="I11088" i="4"/>
  <c r="G11090" i="4"/>
  <c r="H11089" i="4"/>
  <c r="J11089" i="4" l="1"/>
  <c r="I11089" i="4"/>
  <c r="G11091" i="4"/>
  <c r="H11090" i="4"/>
  <c r="J11090" i="4" l="1"/>
  <c r="I11090" i="4"/>
  <c r="G11092" i="4"/>
  <c r="H11091" i="4"/>
  <c r="J11091" i="4" l="1"/>
  <c r="I11091" i="4"/>
  <c r="G11093" i="4"/>
  <c r="H11092" i="4"/>
  <c r="J11092" i="4" l="1"/>
  <c r="I11092" i="4"/>
  <c r="G11094" i="4"/>
  <c r="H11093" i="4"/>
  <c r="J11093" i="4" l="1"/>
  <c r="I11093" i="4"/>
  <c r="G11095" i="4"/>
  <c r="H11094" i="4"/>
  <c r="J11094" i="4" l="1"/>
  <c r="I11094" i="4"/>
  <c r="G11096" i="4"/>
  <c r="H11095" i="4"/>
  <c r="J11095" i="4" l="1"/>
  <c r="I11095" i="4"/>
  <c r="G11097" i="4"/>
  <c r="H11096" i="4"/>
  <c r="J11096" i="4" l="1"/>
  <c r="I11096" i="4"/>
  <c r="G11098" i="4"/>
  <c r="H11097" i="4"/>
  <c r="J11097" i="4" l="1"/>
  <c r="I11097" i="4"/>
  <c r="G11099" i="4"/>
  <c r="H11098" i="4"/>
  <c r="J11098" i="4" l="1"/>
  <c r="I11098" i="4"/>
  <c r="G11100" i="4"/>
  <c r="H11099" i="4"/>
  <c r="J11099" i="4" l="1"/>
  <c r="I11099" i="4"/>
  <c r="G11101" i="4"/>
  <c r="H11100" i="4"/>
  <c r="J11100" i="4" l="1"/>
  <c r="I11100" i="4"/>
  <c r="G11102" i="4"/>
  <c r="H11101" i="4"/>
  <c r="J11101" i="4" l="1"/>
  <c r="I11101" i="4"/>
  <c r="G11103" i="4"/>
  <c r="H11102" i="4"/>
  <c r="J11102" i="4" l="1"/>
  <c r="I11102" i="4"/>
  <c r="G11104" i="4"/>
  <c r="H11103" i="4"/>
  <c r="J11103" i="4" l="1"/>
  <c r="I11103" i="4"/>
  <c r="G11105" i="4"/>
  <c r="H11104" i="4"/>
  <c r="J11104" i="4" l="1"/>
  <c r="I11104" i="4"/>
  <c r="G11106" i="4"/>
  <c r="H11105" i="4"/>
  <c r="J11105" i="4" l="1"/>
  <c r="I11105" i="4"/>
  <c r="G11107" i="4"/>
  <c r="H11106" i="4"/>
  <c r="J11106" i="4" l="1"/>
  <c r="I11106" i="4"/>
  <c r="G11108" i="4"/>
  <c r="H11107" i="4"/>
  <c r="J11107" i="4" l="1"/>
  <c r="I11107" i="4"/>
  <c r="G11109" i="4"/>
  <c r="H11108" i="4"/>
  <c r="J11108" i="4" l="1"/>
  <c r="I11108" i="4"/>
  <c r="G11110" i="4"/>
  <c r="H11109" i="4"/>
  <c r="J11109" i="4" l="1"/>
  <c r="I11109" i="4"/>
  <c r="G11111" i="4"/>
  <c r="H11110" i="4"/>
  <c r="J11110" i="4" l="1"/>
  <c r="I11110" i="4"/>
  <c r="G11112" i="4"/>
  <c r="H11111" i="4"/>
  <c r="J11111" i="4" l="1"/>
  <c r="I11111" i="4"/>
  <c r="G11113" i="4"/>
  <c r="H11112" i="4"/>
  <c r="J11112" i="4" l="1"/>
  <c r="I11112" i="4"/>
  <c r="G11114" i="4"/>
  <c r="H11113" i="4"/>
  <c r="J11113" i="4" l="1"/>
  <c r="I11113" i="4"/>
  <c r="G11115" i="4"/>
  <c r="H11114" i="4"/>
  <c r="J11114" i="4" l="1"/>
  <c r="I11114" i="4"/>
  <c r="G11116" i="4"/>
  <c r="H11115" i="4"/>
  <c r="J11115" i="4" l="1"/>
  <c r="I11115" i="4"/>
  <c r="G11117" i="4"/>
  <c r="H11116" i="4"/>
  <c r="J11116" i="4" l="1"/>
  <c r="I11116" i="4"/>
  <c r="G11118" i="4"/>
  <c r="H11117" i="4"/>
  <c r="J11117" i="4" l="1"/>
  <c r="I11117" i="4"/>
  <c r="G11119" i="4"/>
  <c r="H11118" i="4"/>
  <c r="J11118" i="4" l="1"/>
  <c r="I11118" i="4"/>
  <c r="G11120" i="4"/>
  <c r="H11119" i="4"/>
  <c r="J11119" i="4" l="1"/>
  <c r="I11119" i="4"/>
  <c r="G11121" i="4"/>
  <c r="H11120" i="4"/>
  <c r="J11120" i="4" l="1"/>
  <c r="I11120" i="4"/>
  <c r="G11122" i="4"/>
  <c r="H11121" i="4"/>
  <c r="J11121" i="4" l="1"/>
  <c r="I11121" i="4"/>
  <c r="G11123" i="4"/>
  <c r="H11122" i="4"/>
  <c r="J11122" i="4" l="1"/>
  <c r="I11122" i="4"/>
  <c r="G11124" i="4"/>
  <c r="H11123" i="4"/>
  <c r="J11123" i="4" l="1"/>
  <c r="I11123" i="4"/>
  <c r="G11125" i="4"/>
  <c r="H11124" i="4"/>
  <c r="J11124" i="4" l="1"/>
  <c r="I11124" i="4"/>
  <c r="G11126" i="4"/>
  <c r="H11125" i="4"/>
  <c r="J11125" i="4" l="1"/>
  <c r="I11125" i="4"/>
  <c r="G11127" i="4"/>
  <c r="H11126" i="4"/>
  <c r="J11126" i="4" l="1"/>
  <c r="I11126" i="4"/>
  <c r="G11128" i="4"/>
  <c r="H11127" i="4"/>
  <c r="J11127" i="4" l="1"/>
  <c r="I11127" i="4"/>
  <c r="G11129" i="4"/>
  <c r="H11128" i="4"/>
  <c r="J11128" i="4" l="1"/>
  <c r="I11128" i="4"/>
  <c r="G11130" i="4"/>
  <c r="H11129" i="4"/>
  <c r="J11129" i="4" l="1"/>
  <c r="I11129" i="4"/>
  <c r="G11131" i="4"/>
  <c r="H11130" i="4"/>
  <c r="J11130" i="4" l="1"/>
  <c r="I11130" i="4"/>
  <c r="G11132" i="4"/>
  <c r="H11131" i="4"/>
  <c r="J11131" i="4" l="1"/>
  <c r="I11131" i="4"/>
  <c r="G11133" i="4"/>
  <c r="H11132" i="4"/>
  <c r="J11132" i="4" l="1"/>
  <c r="I11132" i="4"/>
  <c r="G11134" i="4"/>
  <c r="H11133" i="4"/>
  <c r="J11133" i="4" l="1"/>
  <c r="I11133" i="4"/>
  <c r="G11135" i="4"/>
  <c r="H11134" i="4"/>
  <c r="J11134" i="4" l="1"/>
  <c r="I11134" i="4"/>
  <c r="G11136" i="4"/>
  <c r="H11135" i="4"/>
  <c r="J11135" i="4" l="1"/>
  <c r="I11135" i="4"/>
  <c r="G11137" i="4"/>
  <c r="H11136" i="4"/>
  <c r="J11136" i="4" l="1"/>
  <c r="I11136" i="4"/>
  <c r="G11138" i="4"/>
  <c r="H11137" i="4"/>
  <c r="J11137" i="4" l="1"/>
  <c r="I11137" i="4"/>
  <c r="G11139" i="4"/>
  <c r="H11138" i="4"/>
  <c r="J11138" i="4" l="1"/>
  <c r="I11138" i="4"/>
  <c r="G11140" i="4"/>
  <c r="H11139" i="4"/>
  <c r="J11139" i="4" l="1"/>
  <c r="I11139" i="4"/>
  <c r="G11141" i="4"/>
  <c r="H11140" i="4"/>
  <c r="J11140" i="4" l="1"/>
  <c r="I11140" i="4"/>
  <c r="G11142" i="4"/>
  <c r="H11141" i="4"/>
  <c r="J11141" i="4" l="1"/>
  <c r="I11141" i="4"/>
  <c r="G11143" i="4"/>
  <c r="H11142" i="4"/>
  <c r="J11142" i="4" l="1"/>
  <c r="I11142" i="4"/>
  <c r="G11144" i="4"/>
  <c r="H11143" i="4"/>
  <c r="J11143" i="4" l="1"/>
  <c r="I11143" i="4"/>
  <c r="G11145" i="4"/>
  <c r="H11144" i="4"/>
  <c r="J11144" i="4" l="1"/>
  <c r="I11144" i="4"/>
  <c r="G11146" i="4"/>
  <c r="H11145" i="4"/>
  <c r="J11145" i="4" l="1"/>
  <c r="I11145" i="4"/>
  <c r="G11147" i="4"/>
  <c r="H11146" i="4"/>
  <c r="J11146" i="4" l="1"/>
  <c r="I11146" i="4"/>
  <c r="G11148" i="4"/>
  <c r="H11147" i="4"/>
  <c r="J11147" i="4" l="1"/>
  <c r="I11147" i="4"/>
  <c r="G11149" i="4"/>
  <c r="H11148" i="4"/>
  <c r="J11148" i="4" l="1"/>
  <c r="I11148" i="4"/>
  <c r="G11150" i="4"/>
  <c r="H11149" i="4"/>
  <c r="J11149" i="4" l="1"/>
  <c r="I11149" i="4"/>
  <c r="G11151" i="4"/>
  <c r="H11150" i="4"/>
  <c r="J11150" i="4" l="1"/>
  <c r="I11150" i="4"/>
  <c r="G11152" i="4"/>
  <c r="H11151" i="4"/>
  <c r="J11151" i="4" l="1"/>
  <c r="I11151" i="4"/>
  <c r="G11153" i="4"/>
  <c r="H11152" i="4"/>
  <c r="J11152" i="4" l="1"/>
  <c r="I11152" i="4"/>
  <c r="G11154" i="4"/>
  <c r="H11153" i="4"/>
  <c r="J11153" i="4" l="1"/>
  <c r="I11153" i="4"/>
  <c r="G11155" i="4"/>
  <c r="H11154" i="4"/>
  <c r="J11154" i="4" l="1"/>
  <c r="I11154" i="4"/>
  <c r="G11156" i="4"/>
  <c r="H11155" i="4"/>
  <c r="J11155" i="4" l="1"/>
  <c r="I11155" i="4"/>
  <c r="G11157" i="4"/>
  <c r="H11156" i="4"/>
  <c r="J11156" i="4" l="1"/>
  <c r="I11156" i="4"/>
  <c r="G11158" i="4"/>
  <c r="H11157" i="4"/>
  <c r="J11157" i="4" l="1"/>
  <c r="I11157" i="4"/>
  <c r="G11159" i="4"/>
  <c r="H11158" i="4"/>
  <c r="J11158" i="4" l="1"/>
  <c r="I11158" i="4"/>
  <c r="G11160" i="4"/>
  <c r="H11159" i="4"/>
  <c r="J11159" i="4" l="1"/>
  <c r="I11159" i="4"/>
  <c r="G11161" i="4"/>
  <c r="H11160" i="4"/>
  <c r="J11160" i="4" l="1"/>
  <c r="I11160" i="4"/>
  <c r="G11162" i="4"/>
  <c r="H11161" i="4"/>
  <c r="J11161" i="4" l="1"/>
  <c r="I11161" i="4"/>
  <c r="G11163" i="4"/>
  <c r="H11162" i="4"/>
  <c r="J11162" i="4" l="1"/>
  <c r="I11162" i="4"/>
  <c r="G11164" i="4"/>
  <c r="H11163" i="4"/>
  <c r="J11163" i="4" l="1"/>
  <c r="I11163" i="4"/>
  <c r="G11165" i="4"/>
  <c r="H11164" i="4"/>
  <c r="J11164" i="4" l="1"/>
  <c r="I11164" i="4"/>
  <c r="G11166" i="4"/>
  <c r="H11165" i="4"/>
  <c r="J11165" i="4" l="1"/>
  <c r="I11165" i="4"/>
  <c r="G11167" i="4"/>
  <c r="H11166" i="4"/>
  <c r="J11166" i="4" l="1"/>
  <c r="I11166" i="4"/>
  <c r="G11168" i="4"/>
  <c r="H11167" i="4"/>
  <c r="J11167" i="4" l="1"/>
  <c r="I11167" i="4"/>
  <c r="G11169" i="4"/>
  <c r="H11168" i="4"/>
  <c r="J11168" i="4" l="1"/>
  <c r="I11168" i="4"/>
  <c r="G11170" i="4"/>
  <c r="H11169" i="4"/>
  <c r="J11169" i="4" l="1"/>
  <c r="I11169" i="4"/>
  <c r="G11171" i="4"/>
  <c r="H11170" i="4"/>
  <c r="J11170" i="4" l="1"/>
  <c r="I11170" i="4"/>
  <c r="G11172" i="4"/>
  <c r="H11171" i="4"/>
  <c r="J11171" i="4" l="1"/>
  <c r="I11171" i="4"/>
  <c r="G11173" i="4"/>
  <c r="H11172" i="4"/>
  <c r="J11172" i="4" l="1"/>
  <c r="I11172" i="4"/>
  <c r="G11174" i="4"/>
  <c r="H11173" i="4"/>
  <c r="J11173" i="4" l="1"/>
  <c r="I11173" i="4"/>
  <c r="G11175" i="4"/>
  <c r="H11174" i="4"/>
  <c r="J11174" i="4" l="1"/>
  <c r="I11174" i="4"/>
  <c r="G11176" i="4"/>
  <c r="H11175" i="4"/>
  <c r="J11175" i="4" l="1"/>
  <c r="I11175" i="4"/>
  <c r="G11177" i="4"/>
  <c r="H11176" i="4"/>
  <c r="J11176" i="4" l="1"/>
  <c r="I11176" i="4"/>
  <c r="G11178" i="4"/>
  <c r="H11177" i="4"/>
  <c r="J11177" i="4" l="1"/>
  <c r="I11177" i="4"/>
  <c r="G11179" i="4"/>
  <c r="H11178" i="4"/>
  <c r="J11178" i="4" l="1"/>
  <c r="I11178" i="4"/>
  <c r="G11180" i="4"/>
  <c r="H11179" i="4"/>
  <c r="J11179" i="4" l="1"/>
  <c r="I11179" i="4"/>
  <c r="G11181" i="4"/>
  <c r="H11180" i="4"/>
  <c r="J11180" i="4" l="1"/>
  <c r="I11180" i="4"/>
  <c r="G11182" i="4"/>
  <c r="H11181" i="4"/>
  <c r="J11181" i="4" l="1"/>
  <c r="I11181" i="4"/>
  <c r="G11183" i="4"/>
  <c r="H11182" i="4"/>
  <c r="J11182" i="4" l="1"/>
  <c r="I11182" i="4"/>
  <c r="G11184" i="4"/>
  <c r="H11183" i="4"/>
  <c r="J11183" i="4" l="1"/>
  <c r="I11183" i="4"/>
  <c r="G11185" i="4"/>
  <c r="H11184" i="4"/>
  <c r="J11184" i="4" l="1"/>
  <c r="I11184" i="4"/>
  <c r="G11186" i="4"/>
  <c r="H11185" i="4"/>
  <c r="J11185" i="4" l="1"/>
  <c r="I11185" i="4"/>
  <c r="G11187" i="4"/>
  <c r="H11186" i="4"/>
  <c r="J11186" i="4" l="1"/>
  <c r="I11186" i="4"/>
  <c r="G11188" i="4"/>
  <c r="H11187" i="4"/>
  <c r="J11187" i="4" l="1"/>
  <c r="I11187" i="4"/>
  <c r="G11189" i="4"/>
  <c r="H11188" i="4"/>
  <c r="J11188" i="4" l="1"/>
  <c r="I11188" i="4"/>
  <c r="G11190" i="4"/>
  <c r="H11189" i="4"/>
  <c r="J11189" i="4" l="1"/>
  <c r="I11189" i="4"/>
  <c r="G11191" i="4"/>
  <c r="H11190" i="4"/>
  <c r="J11190" i="4" l="1"/>
  <c r="I11190" i="4"/>
  <c r="G11192" i="4"/>
  <c r="H11191" i="4"/>
  <c r="J11191" i="4" l="1"/>
  <c r="I11191" i="4"/>
  <c r="G11193" i="4"/>
  <c r="H11192" i="4"/>
  <c r="J11192" i="4" l="1"/>
  <c r="I11192" i="4"/>
  <c r="G11194" i="4"/>
  <c r="H11193" i="4"/>
  <c r="J11193" i="4" l="1"/>
  <c r="I11193" i="4"/>
  <c r="G11195" i="4"/>
  <c r="H11194" i="4"/>
  <c r="J11194" i="4" l="1"/>
  <c r="I11194" i="4"/>
  <c r="G11196" i="4"/>
  <c r="H11195" i="4"/>
  <c r="J11195" i="4" l="1"/>
  <c r="I11195" i="4"/>
  <c r="G11197" i="4"/>
  <c r="H11196" i="4"/>
  <c r="J11196" i="4" l="1"/>
  <c r="I11196" i="4"/>
  <c r="G11198" i="4"/>
  <c r="H11197" i="4"/>
  <c r="J11197" i="4" l="1"/>
  <c r="I11197" i="4"/>
  <c r="G11199" i="4"/>
  <c r="H11198" i="4"/>
  <c r="J11198" i="4" l="1"/>
  <c r="I11198" i="4"/>
  <c r="G11200" i="4"/>
  <c r="H11199" i="4"/>
  <c r="J11199" i="4" l="1"/>
  <c r="I11199" i="4"/>
  <c r="G11201" i="4"/>
  <c r="H11200" i="4"/>
  <c r="J11200" i="4" l="1"/>
  <c r="I11200" i="4"/>
  <c r="G11202" i="4"/>
  <c r="H11201" i="4"/>
  <c r="J11201" i="4" l="1"/>
  <c r="I11201" i="4"/>
  <c r="G11203" i="4"/>
  <c r="H11202" i="4"/>
  <c r="J11202" i="4" l="1"/>
  <c r="I11202" i="4"/>
  <c r="G11204" i="4"/>
  <c r="H11203" i="4"/>
  <c r="J11203" i="4" l="1"/>
  <c r="I11203" i="4"/>
  <c r="G11205" i="4"/>
  <c r="H11204" i="4"/>
  <c r="J11204" i="4" l="1"/>
  <c r="I11204" i="4"/>
  <c r="G11206" i="4"/>
  <c r="H11205" i="4"/>
  <c r="J11205" i="4" l="1"/>
  <c r="I11205" i="4"/>
  <c r="G11207" i="4"/>
  <c r="H11206" i="4"/>
  <c r="J11206" i="4" l="1"/>
  <c r="I11206" i="4"/>
  <c r="G11208" i="4"/>
  <c r="H11207" i="4"/>
  <c r="J11207" i="4" l="1"/>
  <c r="I11207" i="4"/>
  <c r="G11209" i="4"/>
  <c r="H11208" i="4"/>
  <c r="J11208" i="4" l="1"/>
  <c r="I11208" i="4"/>
  <c r="G11210" i="4"/>
  <c r="H11209" i="4"/>
  <c r="J11209" i="4" l="1"/>
  <c r="I11209" i="4"/>
  <c r="G11211" i="4"/>
  <c r="H11210" i="4"/>
  <c r="J11210" i="4" l="1"/>
  <c r="I11210" i="4"/>
  <c r="G11212" i="4"/>
  <c r="H11211" i="4"/>
  <c r="J11211" i="4" l="1"/>
  <c r="I11211" i="4"/>
  <c r="G11213" i="4"/>
  <c r="H11212" i="4"/>
  <c r="J11212" i="4" l="1"/>
  <c r="I11212" i="4"/>
  <c r="G11214" i="4"/>
  <c r="H11213" i="4"/>
  <c r="J11213" i="4" l="1"/>
  <c r="I11213" i="4"/>
  <c r="G11215" i="4"/>
  <c r="H11214" i="4"/>
  <c r="J11214" i="4" l="1"/>
  <c r="I11214" i="4"/>
  <c r="G11216" i="4"/>
  <c r="H11215" i="4"/>
  <c r="J11215" i="4" l="1"/>
  <c r="I11215" i="4"/>
  <c r="G11217" i="4"/>
  <c r="H11216" i="4"/>
  <c r="J11216" i="4" l="1"/>
  <c r="I11216" i="4"/>
  <c r="G11218" i="4"/>
  <c r="H11217" i="4"/>
  <c r="J11217" i="4" l="1"/>
  <c r="I11217" i="4"/>
  <c r="G11219" i="4"/>
  <c r="H11218" i="4"/>
  <c r="J11218" i="4" l="1"/>
  <c r="I11218" i="4"/>
  <c r="G11220" i="4"/>
  <c r="H11219" i="4"/>
  <c r="J11219" i="4" l="1"/>
  <c r="I11219" i="4"/>
  <c r="G11221" i="4"/>
  <c r="H11220" i="4"/>
  <c r="J11220" i="4" l="1"/>
  <c r="I11220" i="4"/>
  <c r="G11222" i="4"/>
  <c r="H11221" i="4"/>
  <c r="J11221" i="4" l="1"/>
  <c r="I11221" i="4"/>
  <c r="G11223" i="4"/>
  <c r="H11222" i="4"/>
  <c r="J11222" i="4" l="1"/>
  <c r="I11222" i="4"/>
  <c r="G11224" i="4"/>
  <c r="H11223" i="4"/>
  <c r="J11223" i="4" l="1"/>
  <c r="I11223" i="4"/>
  <c r="G11225" i="4"/>
  <c r="H11224" i="4"/>
  <c r="J11224" i="4" l="1"/>
  <c r="I11224" i="4"/>
  <c r="G11226" i="4"/>
  <c r="H11225" i="4"/>
  <c r="J11225" i="4" l="1"/>
  <c r="I11225" i="4"/>
  <c r="G11227" i="4"/>
  <c r="H11226" i="4"/>
  <c r="J11226" i="4" l="1"/>
  <c r="I11226" i="4"/>
  <c r="G11228" i="4"/>
  <c r="H11227" i="4"/>
  <c r="J11227" i="4" l="1"/>
  <c r="I11227" i="4"/>
  <c r="G11229" i="4"/>
  <c r="H11228" i="4"/>
  <c r="J11228" i="4" l="1"/>
  <c r="I11228" i="4"/>
  <c r="G11230" i="4"/>
  <c r="H11229" i="4"/>
  <c r="J11229" i="4" l="1"/>
  <c r="I11229" i="4"/>
  <c r="G11231" i="4"/>
  <c r="H11230" i="4"/>
  <c r="J11230" i="4" l="1"/>
  <c r="I11230" i="4"/>
  <c r="G11232" i="4"/>
  <c r="H11231" i="4"/>
  <c r="J11231" i="4" l="1"/>
  <c r="I11231" i="4"/>
  <c r="G11233" i="4"/>
  <c r="H11232" i="4"/>
  <c r="J11232" i="4" l="1"/>
  <c r="I11232" i="4"/>
  <c r="G11234" i="4"/>
  <c r="H11233" i="4"/>
  <c r="J11233" i="4" l="1"/>
  <c r="I11233" i="4"/>
  <c r="G11235" i="4"/>
  <c r="H11234" i="4"/>
  <c r="J11234" i="4" l="1"/>
  <c r="I11234" i="4"/>
  <c r="G11236" i="4"/>
  <c r="H11235" i="4"/>
  <c r="J11235" i="4" l="1"/>
  <c r="I11235" i="4"/>
  <c r="G11237" i="4"/>
  <c r="H11236" i="4"/>
  <c r="J11236" i="4" l="1"/>
  <c r="I11236" i="4"/>
  <c r="G11238" i="4"/>
  <c r="H11237" i="4"/>
  <c r="J11237" i="4" l="1"/>
  <c r="I11237" i="4"/>
  <c r="G11239" i="4"/>
  <c r="H11238" i="4"/>
  <c r="J11238" i="4" l="1"/>
  <c r="I11238" i="4"/>
  <c r="G11240" i="4"/>
  <c r="H11239" i="4"/>
  <c r="J11239" i="4" l="1"/>
  <c r="I11239" i="4"/>
  <c r="G11241" i="4"/>
  <c r="H11240" i="4"/>
  <c r="J11240" i="4" l="1"/>
  <c r="I11240" i="4"/>
  <c r="G11242" i="4"/>
  <c r="H11241" i="4"/>
  <c r="J11241" i="4" l="1"/>
  <c r="I11241" i="4"/>
  <c r="G11243" i="4"/>
  <c r="H11242" i="4"/>
  <c r="J11242" i="4" l="1"/>
  <c r="I11242" i="4"/>
  <c r="G11244" i="4"/>
  <c r="H11243" i="4"/>
  <c r="J11243" i="4" l="1"/>
  <c r="I11243" i="4"/>
  <c r="G11245" i="4"/>
  <c r="H11244" i="4"/>
  <c r="J11244" i="4" l="1"/>
  <c r="I11244" i="4"/>
  <c r="G11246" i="4"/>
  <c r="H11245" i="4"/>
  <c r="J11245" i="4" l="1"/>
  <c r="I11245" i="4"/>
  <c r="G11247" i="4"/>
  <c r="H11246" i="4"/>
  <c r="J11246" i="4" l="1"/>
  <c r="I11246" i="4"/>
  <c r="G11248" i="4"/>
  <c r="H11247" i="4"/>
  <c r="J11247" i="4" l="1"/>
  <c r="I11247" i="4"/>
  <c r="G11249" i="4"/>
  <c r="H11248" i="4"/>
  <c r="J11248" i="4" l="1"/>
  <c r="I11248" i="4"/>
  <c r="G11250" i="4"/>
  <c r="H11249" i="4"/>
  <c r="J11249" i="4" l="1"/>
  <c r="I11249" i="4"/>
  <c r="G11251" i="4"/>
  <c r="H11250" i="4"/>
  <c r="J11250" i="4" l="1"/>
  <c r="I11250" i="4"/>
  <c r="G11252" i="4"/>
  <c r="H11251" i="4"/>
  <c r="J11251" i="4" l="1"/>
  <c r="I11251" i="4"/>
  <c r="G11253" i="4"/>
  <c r="H11252" i="4"/>
  <c r="J11252" i="4" l="1"/>
  <c r="I11252" i="4"/>
  <c r="G11254" i="4"/>
  <c r="H11253" i="4"/>
  <c r="J11253" i="4" l="1"/>
  <c r="I11253" i="4"/>
  <c r="G11255" i="4"/>
  <c r="H11254" i="4"/>
  <c r="J11254" i="4" l="1"/>
  <c r="I11254" i="4"/>
  <c r="G11256" i="4"/>
  <c r="H11255" i="4"/>
  <c r="J11255" i="4" l="1"/>
  <c r="I11255" i="4"/>
  <c r="G11257" i="4"/>
  <c r="H11256" i="4"/>
  <c r="J11256" i="4" l="1"/>
  <c r="I11256" i="4"/>
  <c r="G11258" i="4"/>
  <c r="H11257" i="4"/>
  <c r="J11257" i="4" l="1"/>
  <c r="I11257" i="4"/>
  <c r="G11259" i="4"/>
  <c r="H11258" i="4"/>
  <c r="J11258" i="4" l="1"/>
  <c r="I11258" i="4"/>
  <c r="G11260" i="4"/>
  <c r="H11259" i="4"/>
  <c r="J11259" i="4" l="1"/>
  <c r="I11259" i="4"/>
  <c r="G11261" i="4"/>
  <c r="H11260" i="4"/>
  <c r="J11260" i="4" l="1"/>
  <c r="I11260" i="4"/>
  <c r="G11262" i="4"/>
  <c r="H11261" i="4"/>
  <c r="J11261" i="4" l="1"/>
  <c r="I11261" i="4"/>
  <c r="G11263" i="4"/>
  <c r="H11262" i="4"/>
  <c r="J11262" i="4" l="1"/>
  <c r="I11262" i="4"/>
  <c r="G11264" i="4"/>
  <c r="H11263" i="4"/>
  <c r="J11263" i="4" l="1"/>
  <c r="I11263" i="4"/>
  <c r="G11265" i="4"/>
  <c r="H11264" i="4"/>
  <c r="J11264" i="4" l="1"/>
  <c r="I11264" i="4"/>
  <c r="G11266" i="4"/>
  <c r="H11265" i="4"/>
  <c r="J11265" i="4" l="1"/>
  <c r="I11265" i="4"/>
  <c r="G11267" i="4"/>
  <c r="H11266" i="4"/>
  <c r="J11266" i="4" l="1"/>
  <c r="I11266" i="4"/>
  <c r="G11268" i="4"/>
  <c r="H11267" i="4"/>
  <c r="J11267" i="4" l="1"/>
  <c r="I11267" i="4"/>
  <c r="G11269" i="4"/>
  <c r="H11268" i="4"/>
  <c r="J11268" i="4" l="1"/>
  <c r="I11268" i="4"/>
  <c r="G11270" i="4"/>
  <c r="H11269" i="4"/>
  <c r="J11269" i="4" l="1"/>
  <c r="I11269" i="4"/>
  <c r="G11271" i="4"/>
  <c r="H11270" i="4"/>
  <c r="J11270" i="4" l="1"/>
  <c r="I11270" i="4"/>
  <c r="G11272" i="4"/>
  <c r="H11271" i="4"/>
  <c r="J11271" i="4" l="1"/>
  <c r="I11271" i="4"/>
  <c r="G11273" i="4"/>
  <c r="H11272" i="4"/>
  <c r="J11272" i="4" l="1"/>
  <c r="I11272" i="4"/>
  <c r="G11274" i="4"/>
  <c r="H11273" i="4"/>
  <c r="J11273" i="4" l="1"/>
  <c r="I11273" i="4"/>
  <c r="G11275" i="4"/>
  <c r="H11274" i="4"/>
  <c r="J11274" i="4" l="1"/>
  <c r="I11274" i="4"/>
  <c r="G11276" i="4"/>
  <c r="H11275" i="4"/>
  <c r="J11275" i="4" l="1"/>
  <c r="I11275" i="4"/>
  <c r="G11277" i="4"/>
  <c r="H11276" i="4"/>
  <c r="J11276" i="4" l="1"/>
  <c r="I11276" i="4"/>
  <c r="G11278" i="4"/>
  <c r="H11277" i="4"/>
  <c r="J11277" i="4" l="1"/>
  <c r="I11277" i="4"/>
  <c r="G11279" i="4"/>
  <c r="H11278" i="4"/>
  <c r="J11278" i="4" l="1"/>
  <c r="I11278" i="4"/>
  <c r="G11280" i="4"/>
  <c r="H11279" i="4"/>
  <c r="J11279" i="4" l="1"/>
  <c r="I11279" i="4"/>
  <c r="G11281" i="4"/>
  <c r="H11280" i="4"/>
  <c r="J11280" i="4" l="1"/>
  <c r="I11280" i="4"/>
  <c r="G11282" i="4"/>
  <c r="H11281" i="4"/>
  <c r="J11281" i="4" l="1"/>
  <c r="I11281" i="4"/>
  <c r="G11283" i="4"/>
  <c r="H11282" i="4"/>
  <c r="J11282" i="4" l="1"/>
  <c r="I11282" i="4"/>
  <c r="G11284" i="4"/>
  <c r="H11283" i="4"/>
  <c r="J11283" i="4" l="1"/>
  <c r="I11283" i="4"/>
  <c r="G11285" i="4"/>
  <c r="H11284" i="4"/>
  <c r="J11284" i="4" l="1"/>
  <c r="I11284" i="4"/>
  <c r="G11286" i="4"/>
  <c r="H11285" i="4"/>
  <c r="J11285" i="4" l="1"/>
  <c r="I11285" i="4"/>
  <c r="G11287" i="4"/>
  <c r="H11286" i="4"/>
  <c r="J11286" i="4" l="1"/>
  <c r="I11286" i="4"/>
  <c r="G11288" i="4"/>
  <c r="H11287" i="4"/>
  <c r="J11287" i="4" l="1"/>
  <c r="I11287" i="4"/>
  <c r="G11289" i="4"/>
  <c r="H11288" i="4"/>
  <c r="J11288" i="4" l="1"/>
  <c r="I11288" i="4"/>
  <c r="G11290" i="4"/>
  <c r="H11289" i="4"/>
  <c r="J11289" i="4" l="1"/>
  <c r="I11289" i="4"/>
  <c r="G11291" i="4"/>
  <c r="H11290" i="4"/>
  <c r="J11290" i="4" l="1"/>
  <c r="I11290" i="4"/>
  <c r="G11292" i="4"/>
  <c r="H11291" i="4"/>
  <c r="J11291" i="4" l="1"/>
  <c r="I11291" i="4"/>
  <c r="G11293" i="4"/>
  <c r="H11292" i="4"/>
  <c r="J11292" i="4" l="1"/>
  <c r="I11292" i="4"/>
  <c r="G11294" i="4"/>
  <c r="H11293" i="4"/>
  <c r="J11293" i="4" l="1"/>
  <c r="I11293" i="4"/>
  <c r="G11295" i="4"/>
  <c r="H11294" i="4"/>
  <c r="J11294" i="4" l="1"/>
  <c r="I11294" i="4"/>
  <c r="G11296" i="4"/>
  <c r="H11295" i="4"/>
  <c r="J11295" i="4" l="1"/>
  <c r="I11295" i="4"/>
  <c r="G11297" i="4"/>
  <c r="H11296" i="4"/>
  <c r="J11296" i="4" l="1"/>
  <c r="I11296" i="4"/>
  <c r="G11298" i="4"/>
  <c r="H11297" i="4"/>
  <c r="J11297" i="4" l="1"/>
  <c r="I11297" i="4"/>
  <c r="G11299" i="4"/>
  <c r="H11298" i="4"/>
  <c r="J11298" i="4" l="1"/>
  <c r="I11298" i="4"/>
  <c r="G11300" i="4"/>
  <c r="H11299" i="4"/>
  <c r="J11299" i="4" l="1"/>
  <c r="I11299" i="4"/>
  <c r="G11301" i="4"/>
  <c r="H11300" i="4"/>
  <c r="J11300" i="4" l="1"/>
  <c r="I11300" i="4"/>
  <c r="G11302" i="4"/>
  <c r="H11301" i="4"/>
  <c r="J11301" i="4" l="1"/>
  <c r="I11301" i="4"/>
  <c r="G11303" i="4"/>
  <c r="H11302" i="4"/>
  <c r="J11302" i="4" l="1"/>
  <c r="I11302" i="4"/>
  <c r="G11304" i="4"/>
  <c r="H11303" i="4"/>
  <c r="J11303" i="4" l="1"/>
  <c r="I11303" i="4"/>
  <c r="G11305" i="4"/>
  <c r="H11304" i="4"/>
  <c r="J11304" i="4" l="1"/>
  <c r="I11304" i="4"/>
  <c r="G11306" i="4"/>
  <c r="H11305" i="4"/>
  <c r="J11305" i="4" l="1"/>
  <c r="I11305" i="4"/>
  <c r="G11307" i="4"/>
  <c r="H11306" i="4"/>
  <c r="J11306" i="4" l="1"/>
  <c r="I11306" i="4"/>
  <c r="G11308" i="4"/>
  <c r="H11307" i="4"/>
  <c r="J11307" i="4" l="1"/>
  <c r="I11307" i="4"/>
  <c r="G11309" i="4"/>
  <c r="H11308" i="4"/>
  <c r="J11308" i="4" l="1"/>
  <c r="I11308" i="4"/>
  <c r="G11310" i="4"/>
  <c r="H11309" i="4"/>
  <c r="J11309" i="4" l="1"/>
  <c r="I11309" i="4"/>
  <c r="G11311" i="4"/>
  <c r="H11310" i="4"/>
  <c r="J11310" i="4" l="1"/>
  <c r="I11310" i="4"/>
  <c r="G11312" i="4"/>
  <c r="H11311" i="4"/>
  <c r="J11311" i="4" l="1"/>
  <c r="I11311" i="4"/>
  <c r="G11313" i="4"/>
  <c r="H11312" i="4"/>
  <c r="J11312" i="4" l="1"/>
  <c r="I11312" i="4"/>
  <c r="G11314" i="4"/>
  <c r="H11313" i="4"/>
  <c r="J11313" i="4" l="1"/>
  <c r="I11313" i="4"/>
  <c r="G11315" i="4"/>
  <c r="H11314" i="4"/>
  <c r="J11314" i="4" l="1"/>
  <c r="I11314" i="4"/>
  <c r="G11316" i="4"/>
  <c r="H11315" i="4"/>
  <c r="J11315" i="4" l="1"/>
  <c r="I11315" i="4"/>
  <c r="G11317" i="4"/>
  <c r="H11316" i="4"/>
  <c r="J11316" i="4" l="1"/>
  <c r="I11316" i="4"/>
  <c r="G11318" i="4"/>
  <c r="H11317" i="4"/>
  <c r="J11317" i="4" l="1"/>
  <c r="I11317" i="4"/>
  <c r="G11319" i="4"/>
  <c r="H11318" i="4"/>
  <c r="J11318" i="4" l="1"/>
  <c r="I11318" i="4"/>
  <c r="G11320" i="4"/>
  <c r="H11319" i="4"/>
  <c r="J11319" i="4" l="1"/>
  <c r="I11319" i="4"/>
  <c r="G11321" i="4"/>
  <c r="H11321" i="4" s="1"/>
  <c r="H11320" i="4"/>
  <c r="J11320" i="4" l="1"/>
  <c r="I11320" i="4"/>
  <c r="J11321" i="4"/>
  <c r="I11321" i="4"/>
  <c r="N4" i="4" s="1"/>
  <c r="N6" i="4"/>
  <c r="N10" i="4"/>
  <c r="N18" i="4"/>
  <c r="N19" i="4"/>
  <c r="N22" i="4"/>
  <c r="N26" i="4"/>
  <c r="N34" i="4"/>
  <c r="N35" i="4"/>
  <c r="N38" i="4"/>
  <c r="N42" i="4"/>
  <c r="N50" i="4"/>
  <c r="N51" i="4"/>
  <c r="N54" i="4"/>
  <c r="N58" i="4"/>
  <c r="N66" i="4"/>
  <c r="N67" i="4"/>
  <c r="N70" i="4"/>
  <c r="N74" i="4"/>
  <c r="N82" i="4"/>
  <c r="N83" i="4"/>
  <c r="N86" i="4"/>
  <c r="N90" i="4"/>
  <c r="N98" i="4"/>
  <c r="N99" i="4"/>
  <c r="N102" i="4"/>
  <c r="N106" i="4"/>
  <c r="N114" i="4"/>
  <c r="N115" i="4"/>
  <c r="N118" i="4"/>
  <c r="N122" i="4"/>
  <c r="N130" i="4"/>
  <c r="N131" i="4"/>
  <c r="N134" i="4"/>
  <c r="N138" i="4"/>
  <c r="N146" i="4"/>
  <c r="N147" i="4"/>
  <c r="N150" i="4"/>
  <c r="N154" i="4"/>
  <c r="N162" i="4"/>
  <c r="N163" i="4"/>
  <c r="N166" i="4"/>
  <c r="N170" i="4"/>
  <c r="N178" i="4"/>
  <c r="N179" i="4"/>
  <c r="N182" i="4"/>
  <c r="N186" i="4"/>
  <c r="N194" i="4"/>
  <c r="N195" i="4"/>
  <c r="N198" i="4"/>
  <c r="N202" i="4"/>
  <c r="N210" i="4"/>
  <c r="N211" i="4"/>
  <c r="N214" i="4"/>
  <c r="N218" i="4"/>
  <c r="N226" i="4"/>
  <c r="N227" i="4"/>
  <c r="N230" i="4"/>
  <c r="N234" i="4"/>
  <c r="N242" i="4"/>
  <c r="N243" i="4"/>
  <c r="N246" i="4"/>
  <c r="N250" i="4"/>
  <c r="N257" i="4"/>
  <c r="N258" i="4"/>
  <c r="N260" i="4"/>
  <c r="N261" i="4"/>
  <c r="N265" i="4"/>
  <c r="N266" i="4"/>
  <c r="N268" i="4"/>
  <c r="N269" i="4"/>
  <c r="N273" i="4"/>
  <c r="N274" i="4"/>
  <c r="N276" i="4"/>
  <c r="N277" i="4"/>
  <c r="N281" i="4"/>
  <c r="N282" i="4"/>
  <c r="N284" i="4"/>
  <c r="N285" i="4"/>
  <c r="N289" i="4"/>
  <c r="N290" i="4"/>
  <c r="N292" i="4"/>
  <c r="N293" i="4"/>
  <c r="N297" i="4"/>
  <c r="N298" i="4"/>
  <c r="N300" i="4"/>
  <c r="N301" i="4"/>
  <c r="N305" i="4"/>
  <c r="N306" i="4"/>
  <c r="N308" i="4"/>
  <c r="N309" i="4"/>
  <c r="N313" i="4"/>
  <c r="N314" i="4"/>
  <c r="N316" i="4"/>
  <c r="N317" i="4"/>
  <c r="N321" i="4"/>
  <c r="N322" i="4"/>
  <c r="N324" i="4"/>
  <c r="N325" i="4"/>
  <c r="N329" i="4"/>
  <c r="N330" i="4"/>
  <c r="N331" i="4"/>
  <c r="N332" i="4"/>
  <c r="N333" i="4"/>
  <c r="N337" i="4"/>
  <c r="N338" i="4"/>
  <c r="N339" i="4"/>
  <c r="N340" i="4"/>
  <c r="N341" i="4"/>
  <c r="N344" i="4"/>
  <c r="N345" i="4"/>
  <c r="N346" i="4"/>
  <c r="N347" i="4"/>
  <c r="N348" i="4"/>
  <c r="N349" i="4"/>
  <c r="N350" i="4"/>
  <c r="N323" i="4" l="1"/>
  <c r="N315" i="4"/>
  <c r="N307" i="4"/>
  <c r="N299" i="4"/>
  <c r="N291" i="4"/>
  <c r="N283" i="4"/>
  <c r="N275" i="4"/>
  <c r="N267" i="4"/>
  <c r="N259" i="4"/>
  <c r="N245" i="4"/>
  <c r="N229" i="4"/>
  <c r="N213" i="4"/>
  <c r="N197" i="4"/>
  <c r="N181" i="4"/>
  <c r="N165" i="4"/>
  <c r="N149" i="4"/>
  <c r="N133" i="4"/>
  <c r="N117" i="4"/>
  <c r="N101" i="4"/>
  <c r="N85" i="4"/>
  <c r="N69" i="4"/>
  <c r="N53" i="4"/>
  <c r="N37" i="4"/>
  <c r="N21" i="4"/>
  <c r="N5" i="4"/>
  <c r="N3" i="4"/>
  <c r="N336" i="4"/>
  <c r="N328" i="4"/>
  <c r="N320" i="4"/>
  <c r="N312" i="4"/>
  <c r="N304" i="4"/>
  <c r="N296" i="4"/>
  <c r="N288" i="4"/>
  <c r="N280" i="4"/>
  <c r="N272" i="4"/>
  <c r="N264" i="4"/>
  <c r="N254" i="4"/>
  <c r="N238" i="4"/>
  <c r="N222" i="4"/>
  <c r="N206" i="4"/>
  <c r="N190" i="4"/>
  <c r="N174" i="4"/>
  <c r="N158" i="4"/>
  <c r="N142" i="4"/>
  <c r="N126" i="4"/>
  <c r="N110" i="4"/>
  <c r="N94" i="4"/>
  <c r="N78" i="4"/>
  <c r="N62" i="4"/>
  <c r="N46" i="4"/>
  <c r="N30" i="4"/>
  <c r="N14" i="4"/>
  <c r="N343" i="4"/>
  <c r="N335" i="4"/>
  <c r="N327" i="4"/>
  <c r="N319" i="4"/>
  <c r="N311" i="4"/>
  <c r="N303" i="4"/>
  <c r="N295" i="4"/>
  <c r="N287" i="4"/>
  <c r="N279" i="4"/>
  <c r="N271" i="4"/>
  <c r="N263" i="4"/>
  <c r="N253" i="4"/>
  <c r="N237" i="4"/>
  <c r="N221" i="4"/>
  <c r="N205" i="4"/>
  <c r="N189" i="4"/>
  <c r="N173" i="4"/>
  <c r="N157" i="4"/>
  <c r="N141" i="4"/>
  <c r="N125" i="4"/>
  <c r="N109" i="4"/>
  <c r="N93" i="4"/>
  <c r="N77" i="4"/>
  <c r="N61" i="4"/>
  <c r="N45" i="4"/>
  <c r="N29" i="4"/>
  <c r="N13" i="4"/>
  <c r="N342" i="4"/>
  <c r="N334" i="4"/>
  <c r="N326" i="4"/>
  <c r="N318" i="4"/>
  <c r="N310" i="4"/>
  <c r="N302" i="4"/>
  <c r="N294" i="4"/>
  <c r="N286" i="4"/>
  <c r="N278" i="4"/>
  <c r="N270" i="4"/>
  <c r="N262" i="4"/>
  <c r="N251" i="4"/>
  <c r="N235" i="4"/>
  <c r="N219" i="4"/>
  <c r="N203" i="4"/>
  <c r="N187" i="4"/>
  <c r="N171" i="4"/>
  <c r="N155" i="4"/>
  <c r="N139" i="4"/>
  <c r="N123" i="4"/>
  <c r="N107" i="4"/>
  <c r="N91" i="4"/>
  <c r="N75" i="4"/>
  <c r="N59" i="4"/>
  <c r="N43" i="4"/>
  <c r="N27" i="4"/>
  <c r="N11" i="4"/>
  <c r="N252" i="4"/>
  <c r="N244" i="4"/>
  <c r="N236" i="4"/>
  <c r="N228" i="4"/>
  <c r="N220" i="4"/>
  <c r="N212" i="4"/>
  <c r="N204" i="4"/>
  <c r="N196" i="4"/>
  <c r="N188" i="4"/>
  <c r="N180" i="4"/>
  <c r="N172" i="4"/>
  <c r="N164" i="4"/>
  <c r="N156" i="4"/>
  <c r="N148" i="4"/>
  <c r="N140" i="4"/>
  <c r="N132" i="4"/>
  <c r="N124" i="4"/>
  <c r="N116" i="4"/>
  <c r="N108" i="4"/>
  <c r="N100" i="4"/>
  <c r="N92" i="4"/>
  <c r="N84" i="4"/>
  <c r="N76" i="4"/>
  <c r="N68" i="4"/>
  <c r="N60" i="4"/>
  <c r="N52" i="4"/>
  <c r="N44" i="4"/>
  <c r="N36" i="4"/>
  <c r="N28" i="4"/>
  <c r="N20" i="4"/>
  <c r="N12" i="4"/>
  <c r="N473" i="4"/>
  <c r="N759" i="4"/>
  <c r="N474" i="4"/>
  <c r="N770" i="4"/>
  <c r="N647" i="4"/>
  <c r="N409" i="4"/>
  <c r="N652" i="4"/>
  <c r="N559" i="4"/>
  <c r="N470" i="4"/>
  <c r="N471" i="4"/>
  <c r="N444" i="4"/>
  <c r="N654" i="4"/>
  <c r="N676" i="4"/>
  <c r="N367" i="4"/>
  <c r="N603" i="4"/>
  <c r="N419" i="4"/>
  <c r="N629" i="4"/>
  <c r="N628" i="4"/>
  <c r="N517" i="4"/>
  <c r="N487" i="4"/>
  <c r="N453" i="4"/>
  <c r="N557" i="4"/>
  <c r="N428" i="4"/>
  <c r="N725" i="4"/>
  <c r="N748" i="4"/>
  <c r="N733" i="4"/>
  <c r="N604" i="4"/>
  <c r="N440" i="4"/>
  <c r="N462" i="4"/>
  <c r="N692" i="4"/>
  <c r="N666" i="4"/>
  <c r="N543" i="4"/>
  <c r="N503" i="4"/>
  <c r="N754" i="4"/>
  <c r="N441" i="4"/>
  <c r="N664" i="4"/>
  <c r="N405" i="4"/>
  <c r="N571" i="4"/>
  <c r="N402" i="4"/>
  <c r="N493" i="4"/>
  <c r="N715" i="4"/>
  <c r="N551" i="4"/>
  <c r="N408" i="4"/>
  <c r="N417" i="4"/>
  <c r="N740" i="4"/>
  <c r="N364" i="4"/>
  <c r="N547" i="4"/>
  <c r="N509" i="4"/>
  <c r="N370" i="4"/>
  <c r="N533" i="4"/>
  <c r="N668" i="4"/>
  <c r="N538" i="4"/>
  <c r="N723" i="4"/>
  <c r="N745" i="4"/>
  <c r="N456" i="4"/>
  <c r="N630" i="4"/>
  <c r="N469" i="4"/>
  <c r="N617" i="4"/>
  <c r="N648" i="4"/>
  <c r="N586" i="4"/>
  <c r="N423" i="4"/>
  <c r="N451" i="4"/>
  <c r="N553" i="4"/>
  <c r="N379" i="4"/>
  <c r="N593" i="4"/>
  <c r="N642" i="4"/>
  <c r="N562" i="4"/>
  <c r="N530" i="4"/>
  <c r="N424" i="4"/>
  <c r="N709" i="4"/>
  <c r="N554" i="4"/>
  <c r="N570" i="4"/>
  <c r="N418" i="4"/>
  <c r="N531" i="4"/>
  <c r="N762" i="4"/>
  <c r="N746" i="4"/>
  <c r="N602" i="4"/>
  <c r="N710" i="4"/>
  <c r="N436" i="4"/>
  <c r="N457" i="4"/>
  <c r="N375" i="4"/>
  <c r="N632" i="4"/>
  <c r="N380" i="4"/>
  <c r="N596" i="4"/>
  <c r="N579" i="4"/>
  <c r="N599" i="4"/>
  <c r="N736" i="4"/>
  <c r="N624" i="4"/>
  <c r="N739" i="4"/>
  <c r="N600" i="4"/>
  <c r="N644" i="4"/>
  <c r="N681" i="4"/>
  <c r="N432" i="4"/>
  <c r="N646" i="4"/>
  <c r="N623" i="4"/>
  <c r="N686" i="4"/>
  <c r="N657" i="4"/>
  <c r="N694" i="4"/>
  <c r="N527" i="4"/>
  <c r="N728" i="4"/>
  <c r="N477" i="4"/>
  <c r="N431" i="4"/>
  <c r="N724" i="4"/>
  <c r="N591" i="4"/>
  <c r="N719" i="4"/>
  <c r="N614" i="4"/>
  <c r="N449" i="4"/>
  <c r="N386" i="4"/>
  <c r="N595" i="4"/>
  <c r="N496" i="4"/>
  <c r="N633" i="4"/>
  <c r="N716" i="4"/>
  <c r="N675" i="4"/>
  <c r="N601" i="4"/>
  <c r="N392" i="4"/>
  <c r="N701" i="4"/>
  <c r="N390" i="4"/>
  <c r="N592" i="4"/>
  <c r="N524" i="4"/>
  <c r="N394" i="4"/>
  <c r="N540" i="4"/>
  <c r="N438" i="4"/>
  <c r="N495" i="4"/>
  <c r="N636" i="4"/>
  <c r="N720" i="4"/>
  <c r="N413" i="4"/>
  <c r="N361" i="4"/>
  <c r="N761" i="4"/>
  <c r="N613" i="4"/>
  <c r="N407" i="4"/>
  <c r="N445" i="4"/>
  <c r="N550" i="4"/>
  <c r="N606" i="4"/>
  <c r="N661" i="4"/>
  <c r="N683" i="4"/>
  <c r="N575" i="4"/>
  <c r="N458" i="4"/>
  <c r="N480" i="4"/>
  <c r="N707" i="4"/>
  <c r="N583" i="4"/>
  <c r="N535" i="4"/>
  <c r="N489" i="4"/>
  <c r="N528" i="4"/>
  <c r="N744" i="4"/>
  <c r="N607" i="4"/>
  <c r="N684" i="4"/>
  <c r="N398" i="4"/>
  <c r="N721" i="4"/>
  <c r="N526" i="4"/>
  <c r="N638" i="4"/>
  <c r="N611" i="4"/>
  <c r="N641" i="4"/>
  <c r="N653" i="4"/>
  <c r="N774" i="4"/>
  <c r="N695" i="4"/>
  <c r="N483" i="4"/>
  <c r="N665" i="4"/>
  <c r="N478" i="4"/>
  <c r="N515" i="4"/>
  <c r="N689" i="4"/>
  <c r="N443" i="4"/>
  <c r="N497" i="4"/>
  <c r="N735" i="4"/>
  <c r="N362" i="4"/>
  <c r="N521" i="4"/>
  <c r="N499" i="4"/>
  <c r="N482" i="4"/>
  <c r="N582" i="4"/>
  <c r="N718" i="4"/>
  <c r="N399" i="4"/>
  <c r="N577" i="4"/>
  <c r="N627" i="4"/>
  <c r="N397" i="4"/>
  <c r="N584" i="4"/>
  <c r="N564" i="4"/>
  <c r="N411" i="4"/>
  <c r="N466" i="4"/>
  <c r="N671" i="4"/>
  <c r="N354" i="4"/>
  <c r="N618" i="4"/>
  <c r="N366" i="4"/>
  <c r="N691" i="4"/>
  <c r="N765" i="4"/>
  <c r="N734" i="4"/>
  <c r="N507" i="4"/>
  <c r="N764" i="4"/>
  <c r="N558" i="4"/>
  <c r="N425" i="4"/>
  <c r="N568" i="4"/>
  <c r="N767" i="4"/>
  <c r="N667" i="4"/>
  <c r="N383" i="4"/>
  <c r="N612" i="4"/>
  <c r="N705" i="4"/>
  <c r="N512" i="4"/>
  <c r="N659" i="4"/>
  <c r="N712" i="4"/>
  <c r="N732" i="4"/>
  <c r="N555" i="4"/>
  <c r="N585" i="4"/>
  <c r="N741" i="4"/>
  <c r="N771" i="4"/>
  <c r="N529" i="4"/>
  <c r="N510" i="4"/>
  <c r="N698" i="4"/>
  <c r="N757" i="4"/>
  <c r="N378" i="4"/>
  <c r="N776" i="4"/>
  <c r="N711" i="4"/>
  <c r="N755" i="4"/>
  <c r="N658" i="4"/>
  <c r="N371" i="4"/>
  <c r="N537" i="4"/>
  <c r="N594" i="4"/>
  <c r="N772" i="4"/>
  <c r="N580" i="4"/>
  <c r="N738" i="4"/>
  <c r="N498" i="4"/>
  <c r="N484" i="4"/>
  <c r="N502" i="4"/>
  <c r="N391" i="4"/>
  <c r="N357" i="4"/>
  <c r="N506" i="4"/>
  <c r="N518" i="4"/>
  <c r="N696" i="4"/>
  <c r="N706" i="4"/>
  <c r="N374" i="4"/>
  <c r="N536" i="4"/>
  <c r="N662" i="4"/>
  <c r="N687" i="4"/>
  <c r="N588" i="4"/>
  <c r="N381" i="4"/>
  <c r="N539" i="4"/>
  <c r="N434" i="4"/>
  <c r="N508" i="4"/>
  <c r="N365" i="4"/>
  <c r="N597" i="4"/>
  <c r="N703" i="4"/>
  <c r="N634" i="4"/>
  <c r="N572" i="4"/>
  <c r="N415" i="4"/>
  <c r="N655" i="4"/>
  <c r="N574" i="4"/>
  <c r="N685" i="4"/>
  <c r="N552" i="4"/>
  <c r="N645" i="4"/>
  <c r="N479" i="4"/>
  <c r="N400" i="4"/>
  <c r="N565" i="4"/>
  <c r="N679" i="4"/>
  <c r="N542" i="4"/>
  <c r="N410" i="4"/>
  <c r="N717" i="4"/>
  <c r="N360" i="4"/>
  <c r="N488" i="4"/>
  <c r="N621" i="4"/>
  <c r="N377" i="4"/>
  <c r="N446" i="4"/>
  <c r="N385" i="4"/>
  <c r="N616" i="4"/>
  <c r="N674" i="4"/>
  <c r="N519" i="4"/>
  <c r="N549" i="4"/>
  <c r="N626" i="4"/>
  <c r="N753" i="4"/>
  <c r="N649" i="4"/>
  <c r="N576" i="4"/>
  <c r="N750" i="4"/>
  <c r="N722" i="4"/>
  <c r="N389" i="4"/>
  <c r="N622" i="4"/>
  <c r="N697" i="4"/>
  <c r="N548" i="4"/>
  <c r="N651" i="4"/>
  <c r="N635" i="4"/>
  <c r="N500" i="4"/>
  <c r="N713" i="4"/>
  <c r="N561" i="4"/>
  <c r="N426" i="4"/>
  <c r="N387" i="4"/>
  <c r="N637" i="4"/>
  <c r="N775" i="4"/>
  <c r="N682" i="4"/>
  <c r="N532" i="4"/>
  <c r="N730" i="4"/>
  <c r="N673" i="4"/>
  <c r="N430" i="4"/>
  <c r="N468" i="4"/>
  <c r="N511" i="4"/>
  <c r="N643" i="4"/>
  <c r="N702" i="4"/>
  <c r="N516" i="4"/>
  <c r="N422" i="4"/>
  <c r="N769" i="4"/>
  <c r="N522" i="4"/>
  <c r="N747" i="4"/>
  <c r="N625" i="4"/>
  <c r="N544" i="4"/>
  <c r="N699" i="4"/>
  <c r="N656" i="4"/>
  <c r="N485" i="4"/>
  <c r="N763" i="4"/>
  <c r="N581" i="4"/>
  <c r="N388" i="4"/>
  <c r="N737" i="4"/>
  <c r="N742" i="4"/>
  <c r="N491" i="4"/>
  <c r="N452" i="4"/>
  <c r="N448" i="4"/>
  <c r="N523" i="4"/>
  <c r="N663" i="4"/>
  <c r="N672" i="4"/>
  <c r="N460" i="4"/>
  <c r="N447" i="4"/>
  <c r="N373" i="4"/>
  <c r="N481" i="4"/>
  <c r="N416" i="4"/>
  <c r="N459" i="4"/>
  <c r="N729" i="4"/>
  <c r="N376" i="4"/>
  <c r="N660" i="4"/>
  <c r="N352" i="4"/>
  <c r="N464" i="4"/>
  <c r="N578" i="4"/>
  <c r="N534" i="4"/>
  <c r="N401" i="4"/>
  <c r="N427" i="4"/>
  <c r="N751" i="4"/>
  <c r="N465" i="4"/>
  <c r="N610" i="4"/>
  <c r="N358" i="4"/>
  <c r="N403" i="4"/>
  <c r="N382" i="4"/>
  <c r="N439" i="4"/>
  <c r="N501" i="4"/>
  <c r="N726" i="4"/>
  <c r="N475" i="4"/>
  <c r="N492" i="4"/>
  <c r="N563" i="4"/>
  <c r="N690" i="4"/>
  <c r="N393" i="4"/>
  <c r="N525" i="4"/>
  <c r="N688" i="4"/>
  <c r="N609" i="4"/>
  <c r="N406" i="4"/>
  <c r="N749" i="4"/>
  <c r="N520" i="4"/>
  <c r="N421" i="4"/>
  <c r="N680" i="4"/>
  <c r="N486" i="4"/>
  <c r="N573" i="4"/>
  <c r="N619" i="4"/>
  <c r="N494" i="4"/>
  <c r="N355" i="4"/>
  <c r="N505" i="4"/>
  <c r="N359" i="4"/>
  <c r="N429" i="4"/>
  <c r="N546" i="4"/>
  <c r="N414" i="4"/>
  <c r="N490" i="4"/>
  <c r="N404" i="4"/>
  <c r="N693" i="4"/>
  <c r="N589" i="4"/>
  <c r="N467" i="4"/>
  <c r="N353" i="4"/>
  <c r="N372" i="4"/>
  <c r="N587" i="4"/>
  <c r="N631" i="4"/>
  <c r="N731" i="4"/>
  <c r="N363" i="4"/>
  <c r="N461" i="4"/>
  <c r="N442" i="4"/>
  <c r="N640" i="4"/>
  <c r="N752" i="4"/>
  <c r="N639" i="4"/>
  <c r="N514" i="4"/>
  <c r="N743" i="4"/>
  <c r="N620" i="4"/>
  <c r="N545" i="4"/>
  <c r="N768" i="4"/>
  <c r="N567" i="4"/>
  <c r="N714" i="4"/>
  <c r="N566" i="4"/>
  <c r="N773" i="4"/>
  <c r="N476" i="4"/>
  <c r="N678" i="4"/>
  <c r="N598" i="4"/>
  <c r="N700" i="4"/>
  <c r="N560" i="4"/>
  <c r="N708" i="4"/>
  <c r="N472" i="4"/>
  <c r="N435" i="4"/>
  <c r="N437" i="4"/>
  <c r="N704" i="4"/>
  <c r="N396" i="4"/>
  <c r="N395" i="4"/>
  <c r="N569" i="4"/>
  <c r="N766" i="4"/>
  <c r="N758" i="4"/>
  <c r="N454" i="4"/>
  <c r="N608" i="4"/>
  <c r="N412" i="4"/>
  <c r="N615" i="4"/>
  <c r="N513" i="4"/>
  <c r="N368" i="4"/>
  <c r="N760" i="4"/>
  <c r="N384" i="4"/>
  <c r="N590" i="4"/>
  <c r="N356" i="4"/>
  <c r="N727" i="4"/>
  <c r="N420" i="4"/>
  <c r="N669" i="4"/>
  <c r="N541" i="4"/>
  <c r="N463" i="4"/>
  <c r="N670" i="4"/>
  <c r="N605" i="4"/>
  <c r="N504" i="4"/>
  <c r="N650" i="4"/>
  <c r="N369" i="4"/>
  <c r="N433" i="4"/>
  <c r="N756" i="4"/>
  <c r="N556" i="4"/>
  <c r="N455" i="4"/>
  <c r="N450" i="4"/>
  <c r="N677" i="4"/>
  <c r="N351" i="4"/>
  <c r="N249" i="4"/>
  <c r="N241" i="4"/>
  <c r="N233" i="4"/>
  <c r="N225" i="4"/>
  <c r="N217" i="4"/>
  <c r="N209" i="4"/>
  <c r="N201" i="4"/>
  <c r="N193" i="4"/>
  <c r="N185" i="4"/>
  <c r="N177" i="4"/>
  <c r="N169" i="4"/>
  <c r="N161" i="4"/>
  <c r="N153" i="4"/>
  <c r="N145" i="4"/>
  <c r="N137" i="4"/>
  <c r="N129" i="4"/>
  <c r="N121" i="4"/>
  <c r="N113" i="4"/>
  <c r="N105" i="4"/>
  <c r="N97" i="4"/>
  <c r="N89" i="4"/>
  <c r="N81" i="4"/>
  <c r="N73" i="4"/>
  <c r="N65" i="4"/>
  <c r="N57" i="4"/>
  <c r="N49" i="4"/>
  <c r="N41" i="4"/>
  <c r="N33" i="4"/>
  <c r="N25" i="4"/>
  <c r="N17" i="4"/>
  <c r="N9" i="4"/>
  <c r="N256" i="4"/>
  <c r="N248" i="4"/>
  <c r="N240" i="4"/>
  <c r="N232" i="4"/>
  <c r="N224" i="4"/>
  <c r="N216" i="4"/>
  <c r="N208" i="4"/>
  <c r="N200" i="4"/>
  <c r="N192" i="4"/>
  <c r="N184" i="4"/>
  <c r="N176" i="4"/>
  <c r="N168" i="4"/>
  <c r="N160" i="4"/>
  <c r="N152" i="4"/>
  <c r="N144" i="4"/>
  <c r="N136" i="4"/>
  <c r="N128" i="4"/>
  <c r="N120" i="4"/>
  <c r="N112" i="4"/>
  <c r="N104" i="4"/>
  <c r="N96" i="4"/>
  <c r="N88" i="4"/>
  <c r="N80" i="4"/>
  <c r="N72" i="4"/>
  <c r="N64" i="4"/>
  <c r="N56" i="4"/>
  <c r="N48" i="4"/>
  <c r="N40" i="4"/>
  <c r="N32" i="4"/>
  <c r="N24" i="4"/>
  <c r="N16" i="4"/>
  <c r="N8" i="4"/>
  <c r="N255" i="4"/>
  <c r="N247" i="4"/>
  <c r="N239" i="4"/>
  <c r="N231" i="4"/>
  <c r="N223" i="4"/>
  <c r="N215" i="4"/>
  <c r="N207" i="4"/>
  <c r="N199" i="4"/>
  <c r="N191" i="4"/>
  <c r="N183" i="4"/>
  <c r="N175" i="4"/>
  <c r="N167" i="4"/>
  <c r="N159" i="4"/>
  <c r="N151" i="4"/>
  <c r="N143" i="4"/>
  <c r="N135" i="4"/>
  <c r="N127" i="4"/>
  <c r="N119" i="4"/>
  <c r="N111" i="4"/>
  <c r="N103" i="4"/>
  <c r="N95" i="4"/>
  <c r="N87" i="4"/>
  <c r="N79" i="4"/>
  <c r="N71" i="4"/>
  <c r="N63" i="4"/>
  <c r="N55" i="4"/>
  <c r="N47" i="4"/>
  <c r="N39" i="4"/>
  <c r="N31" i="4"/>
  <c r="N23" i="4"/>
  <c r="N15" i="4"/>
  <c r="N7" i="4"/>
</calcChain>
</file>

<file path=xl/sharedStrings.xml><?xml version="1.0" encoding="utf-8"?>
<sst xmlns="http://schemas.openxmlformats.org/spreadsheetml/2006/main" count="687" uniqueCount="135">
  <si>
    <t>http://www.esrl.noaa.gov/psd/gcos_wgsp/Timeseries/Data/nino34.long.data</t>
  </si>
  <si>
    <t>YR</t>
  </si>
  <si>
    <t>MON</t>
  </si>
  <si>
    <t>ANOM</t>
  </si>
  <si>
    <t>http://www.cpc.noaa.gov/products/analysis_monitoring/ensostuff/detrend.nino34.ascii.txt</t>
  </si>
  <si>
    <t>http://www.cpc.noaa.gov/products/analysis_monitoring/ensostuff/ONI_change.shtml</t>
  </si>
  <si>
    <t>Year</t>
  </si>
  <si>
    <t>Month01</t>
  </si>
  <si>
    <t>Month02</t>
  </si>
  <si>
    <t>Month03</t>
  </si>
  <si>
    <t>Month04</t>
  </si>
  <si>
    <t>Month05</t>
  </si>
  <si>
    <t>Month06</t>
  </si>
  <si>
    <t>Month07</t>
  </si>
  <si>
    <t>Month08</t>
  </si>
  <si>
    <t>Month09</t>
  </si>
  <si>
    <t>Month10</t>
  </si>
  <si>
    <t>Month11</t>
  </si>
  <si>
    <t>Month12</t>
  </si>
  <si>
    <t>LongTemp</t>
  </si>
  <si>
    <t>UnadjTemp</t>
  </si>
  <si>
    <t>ClimAdjustT</t>
  </si>
  <si>
    <t>Start_ElNino</t>
  </si>
  <si>
    <t>In_ElNino</t>
  </si>
  <si>
    <t>El_Nino</t>
  </si>
  <si>
    <t>Predicted</t>
  </si>
  <si>
    <t>Occurred</t>
  </si>
  <si>
    <t>Yes</t>
  </si>
  <si>
    <t>No_</t>
  </si>
  <si>
    <t>The tiny El Nino indicated by the little blue smudge in 1959 does not really exist, by the "&gt;= 0.5 for 5 months" criterion.</t>
  </si>
  <si>
    <t>El Nino started in November.</t>
  </si>
  <si>
    <t>The temperature anomaly slipped below 0.5 C in July, but went back up in August; so, we had a new El Nino in 1969 starting in August.</t>
  </si>
  <si>
    <t>From 1960 through 1964 the link strength remained above the threshold; so, no El Nino was predicted.</t>
  </si>
  <si>
    <t>It looks like the link strength went above the threshold at the very end of 1969; but, since we were already in an El Nino on the New Year, an El Nino initiation was not predicted for 1970.</t>
  </si>
  <si>
    <t>Just missed an El Nino in 1976, with a 0.49 anomaly in September and an 0.47 anomaly in the following February.  The author's indication of an El Nino  in late 1976 &amp; early 1977 appears to be in error.</t>
  </si>
  <si>
    <t>From the authors chart it looks like the link strength just barely peaked its head above the threshold for an instant in late 1976 - at least the authors thought so.</t>
  </si>
  <si>
    <t>We had an El Nino at the end of 2004 that lingered slightly into 2005, but that doesn't count as an initiation event for 2005.</t>
  </si>
  <si>
    <t>1951 through 2013</t>
  </si>
  <si>
    <t>El Nino Initiation: Predicted vs. Occurred</t>
  </si>
  <si>
    <t>(63 years predicted)</t>
  </si>
  <si>
    <t xml:space="preserve">This was a threshold hiccup: apparently the link strength crossed 2.82 on an upswing very late in 1994, but then dipped below and back up very earyly in 1995 (it is unclear from the author's </t>
  </si>
  <si>
    <t xml:space="preserve">   chart whether the dip was just before, or just after, the New Year - I assumed it happend in early January); thus, we have predictions of an El Nino initiation for both 1994 and 1995.</t>
  </si>
  <si>
    <t>with rule</t>
  </si>
  <si>
    <t xml:space="preserve">The link stregth went over the threshold in ealy 1988; although, it fell back way below 2.82 by the end of the year. </t>
  </si>
  <si>
    <t>count false:</t>
  </si>
  <si>
    <t>Authors'</t>
  </si>
  <si>
    <t>"Arrows"</t>
  </si>
  <si>
    <t>Actual</t>
  </si>
  <si>
    <t>Initiation</t>
  </si>
  <si>
    <t>wo rule</t>
  </si>
  <si>
    <t>"preemption rule"</t>
  </si>
  <si>
    <t>with preempt rule</t>
  </si>
  <si>
    <t>2. End-of-year rule:  the link strength must be above 2.82 at year's end.</t>
  </si>
  <si>
    <t>I counted the predictions using all four combinations of these two rules and compared the results to the arrows on the chart.</t>
  </si>
  <si>
    <t>"end of year" rule</t>
  </si>
  <si>
    <t>wo preempt rule</t>
  </si>
  <si>
    <t>(**) An El Nino initiation month is defined as a month where the average adjusted temperature anomaly rises up to at least 0.5 C and remains above or equal to 0.5 C for at least five months.</t>
  </si>
  <si>
    <t>Note: the NOAA El Nino monthly temperature estimates are rounded to hundredths; and, on occasion, the anomaly is reported as exactly 0.50 C.</t>
  </si>
  <si>
    <t>Series</t>
  </si>
  <si>
    <t>Training</t>
  </si>
  <si>
    <t>Validation</t>
  </si>
  <si>
    <t>Calendar Year Predictions* of El Nino Initiation** Versus Actual, 1951-2013</t>
  </si>
  <si>
    <t>Series Interpretation with alternative Rules</t>
  </si>
  <si>
    <t>Prediction</t>
  </si>
  <si>
    <t>"woprewoend" rules</t>
  </si>
  <si>
    <t>grand total:</t>
  </si>
  <si>
    <t xml:space="preserve">The 2.82 threshold was passed early in 1957 before the initiation of an El Nino; however, by the end of 1957 El Nino had been established, so the prediction for 1958 depends on our "preempt" rule. </t>
  </si>
  <si>
    <t>The link stregth went over the threshold in 1978; although, it fell back below 2.82 by the end of the year.  So, the prediction for 1979 depends on the "end-of-year" rule.</t>
  </si>
  <si>
    <t>The prediction for an El Nino initiation in 1995 fails, because we were already in an El Nino at the end of 1994, if we apply the "preempt" rule.</t>
  </si>
  <si>
    <t>(*) An El Nino initiation is predicted for a calendar year if during the preceding year the average link strength crossed above the 2.82 threshold.</t>
  </si>
  <si>
    <t xml:space="preserve">However, we could also invoke additional requirements.  Two possibilities are: </t>
  </si>
  <si>
    <t xml:space="preserve">1. Preemption rule:  the prediction of a new El Nino is canceled if the preceding year ends in an El Nino period. </t>
  </si>
  <si>
    <t>LinkStrength</t>
  </si>
  <si>
    <t>leap years</t>
  </si>
  <si>
    <t>StartDay</t>
  </si>
  <si>
    <t>AccumLeapDays</t>
  </si>
  <si>
    <t>DailyDate</t>
  </si>
  <si>
    <t>10DayPeriod</t>
  </si>
  <si>
    <t>DailyLinkStrength</t>
  </si>
  <si>
    <t>Anomaly</t>
  </si>
  <si>
    <t>MidMonth</t>
  </si>
  <si>
    <t>Year_Month</t>
  </si>
  <si>
    <t>Average of Preceding 10 Days</t>
  </si>
  <si>
    <t>Daily Dates with Link Strength of Date Within Running 10 Day Average</t>
  </si>
  <si>
    <t>Monthly Paired Link Strength &amp; El Nino Anomaly</t>
  </si>
  <si>
    <t>LastDay</t>
  </si>
  <si>
    <t>Bayes Probability Interval</t>
  </si>
  <si>
    <t>g</t>
  </si>
  <si>
    <r>
      <t>I(</t>
    </r>
    <r>
      <rPr>
        <sz val="12"/>
        <color theme="1"/>
        <rFont val="Calibri"/>
        <family val="2"/>
        <scheme val="minor"/>
      </rPr>
      <t>p</t>
    </r>
    <r>
      <rPr>
        <vertAlign val="subscript"/>
        <sz val="12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;1) = (1-</t>
    </r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  <scheme val="minor"/>
      </rPr>
      <t>/2)*I(po,1) + (</t>
    </r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  <scheme val="minor"/>
      </rPr>
      <t>/2)*I(p1,1)</t>
    </r>
  </si>
  <si>
    <r>
      <t>I(</t>
    </r>
    <r>
      <rPr>
        <sz val="12"/>
        <color theme="1"/>
        <rFont val="Calibri"/>
        <family val="2"/>
        <scheme val="minor"/>
      </rPr>
      <t>p</t>
    </r>
    <r>
      <rPr>
        <vertAlign val="subscript"/>
        <sz val="12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;1) = (1-</t>
    </r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  <scheme val="minor"/>
      </rPr>
      <t>/2)*I(p1,1) + (</t>
    </r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  <scheme val="minor"/>
      </rPr>
      <t>/2)*I(po,1)</t>
    </r>
  </si>
  <si>
    <t>100*error^2</t>
  </si>
  <si>
    <t>E(p)</t>
  </si>
  <si>
    <t>naïve p</t>
  </si>
  <si>
    <t>Data Set</t>
  </si>
  <si>
    <t>Statistics</t>
  </si>
  <si>
    <t>All Years</t>
  </si>
  <si>
    <t>Total</t>
  </si>
  <si>
    <t>po</t>
  </si>
  <si>
    <t>p1</t>
  </si>
  <si>
    <r>
      <rPr>
        <sz val="14"/>
        <color theme="1"/>
        <rFont val="Calibri"/>
        <family val="2"/>
        <scheme val="minor"/>
      </rPr>
      <t>P</t>
    </r>
    <r>
      <rPr>
        <vertAlign val="subscript"/>
        <sz val="14"/>
        <color theme="1"/>
        <rFont val="Calibri"/>
        <family val="2"/>
        <scheme val="minor"/>
      </rPr>
      <t>en</t>
    </r>
  </si>
  <si>
    <t>prior parameters</t>
  </si>
  <si>
    <t>El Nino</t>
  </si>
  <si>
    <t>proportion El Nino years</t>
  </si>
  <si>
    <t>TBPL, lower</t>
  </si>
  <si>
    <t>TBPL, upper</t>
  </si>
  <si>
    <t>Posterior</t>
  </si>
  <si>
    <t>Probability p of Correct Prediction, Given Actual Event</t>
  </si>
  <si>
    <t>I(p0;2)</t>
  </si>
  <si>
    <t>I(p1;2)</t>
  </si>
  <si>
    <t>I(p0;1)</t>
  </si>
  <si>
    <t>I(p1;1)</t>
  </si>
  <si>
    <t>lower</t>
  </si>
  <si>
    <t>upper</t>
  </si>
  <si>
    <t>Probability of Correct Prediction Without Conditioning on Outcome</t>
  </si>
  <si>
    <t>Ludescher's</t>
  </si>
  <si>
    <t>Total Error</t>
  </si>
  <si>
    <t>El Nino Initiation: Predictions vs. Actual Events</t>
  </si>
  <si>
    <t>Ludescher's method, with variations</t>
  </si>
  <si>
    <t>"dumb" method (always predict "no El Nino")</t>
  </si>
  <si>
    <r>
      <t>Confidence 1-</t>
    </r>
    <r>
      <rPr>
        <sz val="11"/>
        <color theme="1"/>
        <rFont val="Symbol"/>
        <family val="1"/>
        <charset val="2"/>
      </rPr>
      <t>g</t>
    </r>
  </si>
  <si>
    <t>I(p;1) = Beta(p; #successes + 1, #failures + 1)</t>
  </si>
  <si>
    <t>I(p;2) = Beta(p; #successes + 2, #failures + 1)</t>
  </si>
  <si>
    <t>Shorthand Expressions Using Cumulative Beta Distribution</t>
  </si>
  <si>
    <t>x = #successes, n = #successes + #failures</t>
  </si>
  <si>
    <t>Posterior Expected Probability from Truncated Uniform Prior</t>
  </si>
  <si>
    <t>Equations for Two-Sided Bayes Probability Intervals</t>
  </si>
  <si>
    <t>E(p|x;p0,p1) = ((x+1)/(n+2))*((I(p1;2) - I(p0;2))/(I(p1;1) - I(p0;1)))</t>
  </si>
  <si>
    <t>lower limit</t>
  </si>
  <si>
    <t>upper limit</t>
  </si>
  <si>
    <t>Equations must be solved with iterative methods.</t>
  </si>
  <si>
    <t>Wiley, 1982, pp262-264.</t>
  </si>
  <si>
    <r>
      <t xml:space="preserve">Ref: </t>
    </r>
    <r>
      <rPr>
        <i/>
        <sz val="11"/>
        <color theme="1"/>
        <rFont val="Calibri"/>
        <family val="2"/>
        <scheme val="minor"/>
      </rPr>
      <t>Bayesian Reliability Analysis</t>
    </r>
    <r>
      <rPr>
        <sz val="11"/>
        <color theme="1"/>
        <rFont val="Calibri"/>
        <family val="2"/>
        <scheme val="minor"/>
      </rPr>
      <t xml:space="preserve"> by Martz &amp; Waller,</t>
    </r>
  </si>
  <si>
    <t>Bayes Probability Intervals for Probability of Successfully Predicting El Nino Events (&amp; Non-Events), With Truncated Uniform Prior</t>
  </si>
  <si>
    <r>
      <t>I(</t>
    </r>
    <r>
      <rPr>
        <sz val="12"/>
        <color theme="0" tint="-0.34998626667073579"/>
        <rFont val="Calibri"/>
        <family val="2"/>
        <scheme val="minor"/>
      </rPr>
      <t>p</t>
    </r>
    <r>
      <rPr>
        <vertAlign val="subscript"/>
        <sz val="12"/>
        <color theme="0" tint="-0.34998626667073579"/>
        <rFont val="Calibri"/>
        <family val="2"/>
        <scheme val="minor"/>
      </rPr>
      <t>l</t>
    </r>
    <r>
      <rPr>
        <sz val="11"/>
        <color theme="0" tint="-0.34998626667073579"/>
        <rFont val="Calibri"/>
        <family val="2"/>
        <scheme val="minor"/>
      </rPr>
      <t>;1)</t>
    </r>
  </si>
  <si>
    <r>
      <t>I(</t>
    </r>
    <r>
      <rPr>
        <sz val="12"/>
        <color theme="0" tint="-0.34998626667073579"/>
        <rFont val="Calibri"/>
        <family val="2"/>
        <scheme val="minor"/>
      </rPr>
      <t>p</t>
    </r>
    <r>
      <rPr>
        <vertAlign val="subscript"/>
        <sz val="12"/>
        <color theme="0" tint="-0.34998626667073579"/>
        <rFont val="Calibri"/>
        <family val="2"/>
        <scheme val="minor"/>
      </rPr>
      <t>u</t>
    </r>
    <r>
      <rPr>
        <sz val="11"/>
        <color theme="0" tint="-0.34998626667073579"/>
        <rFont val="Calibri"/>
        <family val="2"/>
        <scheme val="minor"/>
      </rPr>
      <t>;1)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</si>
</sst>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5" x14ac:knownFonts="1">
    <font>
      <sz val="11"/>
      <color theme="1"/>
      <name val="Calibri"/>
      <family val="2"/>
      <scheme val="minor"/>
    </font>
    <font>
      <sz val="10"/>
      <color rgb="FF000000"/>
      <name val="Arial Unicode MS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vertAlign val="subscript"/>
      <sz val="12"/>
      <color theme="0" tint="-0.34998626667073579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90">
    <xf numFmtId="0" fontId="0" fillId="0" borderId="0" xfId="0"/>
    <xf numFmtId="0" fontId="1" fillId="0" borderId="0" xfId="0" applyFont="1" applyAlignment="1">
      <alignment vertical="center"/>
    </xf>
    <xf numFmtId="0" fontId="2" fillId="0" borderId="0" xfId="1"/>
    <xf numFmtId="164" fontId="0" fillId="0" borderId="0" xfId="0" applyNumberFormat="1"/>
    <xf numFmtId="2" fontId="0" fillId="0" borderId="0" xfId="0" applyNumberFormat="1"/>
    <xf numFmtId="0" fontId="0" fillId="0" borderId="1" xfId="0" applyBorder="1"/>
    <xf numFmtId="2" fontId="0" fillId="0" borderId="1" xfId="0" applyNumberFormat="1" applyBorder="1"/>
    <xf numFmtId="0" fontId="0" fillId="0" borderId="0" xfId="0" applyBorder="1"/>
    <xf numFmtId="2" fontId="0" fillId="0" borderId="0" xfId="0" applyNumberFormat="1" applyBorder="1"/>
    <xf numFmtId="0" fontId="0" fillId="0" borderId="0" xfId="0" applyFill="1" applyBorder="1"/>
    <xf numFmtId="0" fontId="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3" fillId="0" borderId="2" xfId="0" applyFont="1" applyBorder="1"/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16" xfId="0" applyBorder="1"/>
    <xf numFmtId="0" fontId="0" fillId="0" borderId="17" xfId="0" applyBorder="1"/>
    <xf numFmtId="0" fontId="0" fillId="0" borderId="21" xfId="0" applyBorder="1" applyAlignment="1">
      <alignment horizontal="center"/>
    </xf>
    <xf numFmtId="0" fontId="0" fillId="0" borderId="21" xfId="0" applyBorder="1"/>
    <xf numFmtId="0" fontId="0" fillId="0" borderId="19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0" xfId="0" applyBorder="1" applyAlignment="1">
      <alignment horizontal="center"/>
    </xf>
    <xf numFmtId="0" fontId="4" fillId="0" borderId="0" xfId="0" applyFont="1" applyAlignment="1">
      <alignment wrapText="1"/>
    </xf>
    <xf numFmtId="15" fontId="0" fillId="0" borderId="0" xfId="0" applyNumberFormat="1"/>
    <xf numFmtId="0" fontId="5" fillId="0" borderId="0" xfId="0" applyFont="1"/>
    <xf numFmtId="0" fontId="5" fillId="0" borderId="0" xfId="0" applyFont="1" applyAlignment="1">
      <alignment horizontal="center"/>
    </xf>
    <xf numFmtId="1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14" fontId="0" fillId="0" borderId="0" xfId="0" applyNumberFormat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0" fontId="0" fillId="0" borderId="0" xfId="0" applyAlignment="1">
      <alignment horizontal="left"/>
    </xf>
    <xf numFmtId="0" fontId="9" fillId="0" borderId="0" xfId="0" applyFont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26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right"/>
    </xf>
    <xf numFmtId="164" fontId="0" fillId="0" borderId="2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30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8" xfId="0" applyBorder="1" applyAlignment="1">
      <alignment horizontal="right"/>
    </xf>
    <xf numFmtId="164" fontId="0" fillId="0" borderId="2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0" borderId="17" xfId="0" applyBorder="1" applyAlignment="1">
      <alignment horizontal="right"/>
    </xf>
    <xf numFmtId="164" fontId="0" fillId="0" borderId="22" xfId="0" applyNumberFormat="1" applyBorder="1" applyAlignment="1">
      <alignment horizontal="center"/>
    </xf>
    <xf numFmtId="164" fontId="0" fillId="0" borderId="19" xfId="0" applyNumberFormat="1" applyBorder="1" applyAlignment="1">
      <alignment horizontal="center"/>
    </xf>
    <xf numFmtId="164" fontId="0" fillId="0" borderId="27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0" fontId="0" fillId="0" borderId="13" xfId="0" applyBorder="1"/>
    <xf numFmtId="0" fontId="0" fillId="0" borderId="13" xfId="0" applyFill="1" applyBorder="1" applyAlignment="1">
      <alignment horizontal="right"/>
    </xf>
    <xf numFmtId="164" fontId="0" fillId="0" borderId="13" xfId="0" applyNumberFormat="1" applyBorder="1" applyAlignment="1">
      <alignment horizontal="center"/>
    </xf>
    <xf numFmtId="164" fontId="0" fillId="0" borderId="36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37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0" fillId="0" borderId="2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0" xfId="0" applyBorder="1" applyAlignment="1">
      <alignment horizontal="center"/>
    </xf>
    <xf numFmtId="0" fontId="3" fillId="0" borderId="2" xfId="0" applyFont="1" applyBorder="1" applyAlignment="1">
      <alignment horizontal="left"/>
    </xf>
    <xf numFmtId="0" fontId="0" fillId="0" borderId="13" xfId="0" applyBorder="1" applyAlignment="1">
      <alignment horizontal="right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Alignment="1"/>
    <xf numFmtId="0" fontId="0" fillId="0" borderId="23" xfId="0" applyBorder="1" applyAlignment="1">
      <alignment horizontal="right"/>
    </xf>
    <xf numFmtId="0" fontId="5" fillId="0" borderId="23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12" fillId="0" borderId="3" xfId="0" applyFont="1" applyBorder="1" applyAlignment="1">
      <alignment horizontal="right"/>
    </xf>
    <xf numFmtId="164" fontId="12" fillId="0" borderId="29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164" fontId="12" fillId="0" borderId="30" xfId="0" applyNumberFormat="1" applyFont="1" applyBorder="1" applyAlignment="1">
      <alignment horizontal="center"/>
    </xf>
    <xf numFmtId="164" fontId="12" fillId="0" borderId="3" xfId="0" applyNumberFormat="1" applyFont="1" applyBorder="1" applyAlignment="1">
      <alignment horizontal="center"/>
    </xf>
    <xf numFmtId="164" fontId="12" fillId="0" borderId="31" xfId="0" applyNumberFormat="1" applyFont="1" applyBorder="1" applyAlignment="1">
      <alignment horizontal="center"/>
    </xf>
    <xf numFmtId="0" fontId="12" fillId="0" borderId="17" xfId="0" applyFont="1" applyBorder="1" applyAlignment="1">
      <alignment horizontal="right"/>
    </xf>
    <xf numFmtId="164" fontId="12" fillId="0" borderId="22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/>
    </xf>
    <xf numFmtId="164" fontId="12" fillId="0" borderId="27" xfId="0" applyNumberFormat="1" applyFont="1" applyBorder="1" applyAlignment="1">
      <alignment horizontal="center"/>
    </xf>
    <xf numFmtId="164" fontId="12" fillId="0" borderId="17" xfId="0" applyNumberFormat="1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0" fontId="12" fillId="0" borderId="0" xfId="0" applyFont="1" applyBorder="1" applyAlignment="1">
      <alignment horizontal="right"/>
    </xf>
    <xf numFmtId="164" fontId="12" fillId="0" borderId="21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26" xfId="0" applyNumberFormat="1" applyFont="1" applyBorder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0" fontId="12" fillId="0" borderId="8" xfId="0" applyFont="1" applyBorder="1" applyAlignment="1">
      <alignment horizontal="right"/>
    </xf>
    <xf numFmtId="164" fontId="12" fillId="0" borderId="20" xfId="0" applyNumberFormat="1" applyFont="1" applyBorder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28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25" xfId="0" applyNumberFormat="1" applyFont="1" applyBorder="1" applyAlignment="1">
      <alignment horizontal="center"/>
    </xf>
    <xf numFmtId="0" fontId="12" fillId="0" borderId="32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12" fillId="0" borderId="34" xfId="0" applyFont="1" applyBorder="1" applyAlignment="1">
      <alignment horizontal="center"/>
    </xf>
    <xf numFmtId="164" fontId="12" fillId="0" borderId="34" xfId="0" applyNumberFormat="1" applyFont="1" applyBorder="1" applyAlignment="1">
      <alignment horizontal="center"/>
    </xf>
    <xf numFmtId="164" fontId="12" fillId="0" borderId="35" xfId="0" applyNumberFormat="1" applyFont="1" applyBorder="1" applyAlignment="1">
      <alignment horizontal="center"/>
    </xf>
    <xf numFmtId="0" fontId="12" fillId="0" borderId="12" xfId="0" applyFont="1" applyBorder="1"/>
    <xf numFmtId="0" fontId="12" fillId="0" borderId="13" xfId="0" applyFont="1" applyBorder="1"/>
    <xf numFmtId="0" fontId="12" fillId="0" borderId="13" xfId="0" applyFont="1" applyBorder="1" applyAlignment="1">
      <alignment horizontal="right"/>
    </xf>
    <xf numFmtId="0" fontId="12" fillId="0" borderId="36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5" xfId="0" applyFont="1" applyBorder="1"/>
    <xf numFmtId="0" fontId="12" fillId="0" borderId="0" xfId="0" applyFont="1" applyBorder="1"/>
    <xf numFmtId="0" fontId="12" fillId="0" borderId="2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16" xfId="0" applyFont="1" applyBorder="1"/>
    <xf numFmtId="0" fontId="12" fillId="0" borderId="17" xfId="0" applyFont="1" applyBorder="1"/>
    <xf numFmtId="0" fontId="12" fillId="0" borderId="22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7" xfId="0" applyFont="1" applyBorder="1"/>
    <xf numFmtId="0" fontId="12" fillId="0" borderId="8" xfId="0" applyFont="1" applyBorder="1"/>
    <xf numFmtId="0" fontId="12" fillId="0" borderId="2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31" xfId="0" applyFont="1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5" xfId="0" applyFont="1" applyBorder="1" applyAlignment="1">
      <alignment horizontal="center" wrapText="1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24" xfId="0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X=UnadjTemp, Y=LongTemp</a:t>
            </a:r>
          </a:p>
        </c:rich>
      </c:tx>
      <c:layout>
        <c:manualLayout>
          <c:xMode val="edge"/>
          <c:yMode val="edge"/>
          <c:x val="0.25095144356955373"/>
          <c:y val="1.38888888888888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16907261592301"/>
          <c:y val="0.10737277631962672"/>
          <c:w val="0.83060170603674544"/>
          <c:h val="0.7766473461650627"/>
        </c:manualLayout>
      </c:layout>
      <c:scatterChart>
        <c:scatterStyle val="lineMarker"/>
        <c:varyColors val="0"/>
        <c:ser>
          <c:idx val="0"/>
          <c:order val="0"/>
          <c:tx>
            <c:v>X=UnadjTemp, Y=LongTemp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</c:spPr>
          </c:marker>
          <c:xVal>
            <c:numRef>
              <c:f>Nino34_detrend!$C$2:$C$773</c:f>
              <c:numCache>
                <c:formatCode>0.00</c:formatCode>
                <c:ptCount val="772"/>
                <c:pt idx="0">
                  <c:v>24.84</c:v>
                </c:pt>
                <c:pt idx="1">
                  <c:v>25.22</c:v>
                </c:pt>
                <c:pt idx="2">
                  <c:v>26.04</c:v>
                </c:pt>
                <c:pt idx="3">
                  <c:v>26.38</c:v>
                </c:pt>
                <c:pt idx="4">
                  <c:v>26.2</c:v>
                </c:pt>
                <c:pt idx="5">
                  <c:v>26.53</c:v>
                </c:pt>
                <c:pt idx="6">
                  <c:v>26.41</c:v>
                </c:pt>
                <c:pt idx="7">
                  <c:v>25.98</c:v>
                </c:pt>
                <c:pt idx="8">
                  <c:v>25.78</c:v>
                </c:pt>
                <c:pt idx="9">
                  <c:v>25.95</c:v>
                </c:pt>
                <c:pt idx="10">
                  <c:v>25.63</c:v>
                </c:pt>
                <c:pt idx="11">
                  <c:v>25.5</c:v>
                </c:pt>
                <c:pt idx="12">
                  <c:v>25.47</c:v>
                </c:pt>
                <c:pt idx="13">
                  <c:v>25.8</c:v>
                </c:pt>
                <c:pt idx="14">
                  <c:v>26.75</c:v>
                </c:pt>
                <c:pt idx="15">
                  <c:v>27.27</c:v>
                </c:pt>
                <c:pt idx="16">
                  <c:v>27.7</c:v>
                </c:pt>
                <c:pt idx="17">
                  <c:v>27.46</c:v>
                </c:pt>
                <c:pt idx="18">
                  <c:v>27.72</c:v>
                </c:pt>
                <c:pt idx="19">
                  <c:v>27.34</c:v>
                </c:pt>
                <c:pt idx="20">
                  <c:v>27.49</c:v>
                </c:pt>
                <c:pt idx="21">
                  <c:v>27.42</c:v>
                </c:pt>
                <c:pt idx="22">
                  <c:v>27.48</c:v>
                </c:pt>
                <c:pt idx="23">
                  <c:v>27.13</c:v>
                </c:pt>
                <c:pt idx="24">
                  <c:v>26.85</c:v>
                </c:pt>
                <c:pt idx="25">
                  <c:v>26.8</c:v>
                </c:pt>
                <c:pt idx="26">
                  <c:v>27.33</c:v>
                </c:pt>
                <c:pt idx="27">
                  <c:v>27.88</c:v>
                </c:pt>
                <c:pt idx="28">
                  <c:v>27.98</c:v>
                </c:pt>
                <c:pt idx="29">
                  <c:v>27.32</c:v>
                </c:pt>
                <c:pt idx="30">
                  <c:v>26.72</c:v>
                </c:pt>
                <c:pt idx="31">
                  <c:v>26.46</c:v>
                </c:pt>
                <c:pt idx="32">
                  <c:v>26.54</c:v>
                </c:pt>
                <c:pt idx="33">
                  <c:v>26.53</c:v>
                </c:pt>
                <c:pt idx="34">
                  <c:v>26.35</c:v>
                </c:pt>
                <c:pt idx="35">
                  <c:v>26.53</c:v>
                </c:pt>
                <c:pt idx="36">
                  <c:v>26.85</c:v>
                </c:pt>
                <c:pt idx="37">
                  <c:v>27.19</c:v>
                </c:pt>
                <c:pt idx="38">
                  <c:v>27.67</c:v>
                </c:pt>
                <c:pt idx="39">
                  <c:v>28.19</c:v>
                </c:pt>
                <c:pt idx="40">
                  <c:v>28.28</c:v>
                </c:pt>
                <c:pt idx="41">
                  <c:v>28.02</c:v>
                </c:pt>
                <c:pt idx="42">
                  <c:v>27.51</c:v>
                </c:pt>
                <c:pt idx="43">
                  <c:v>27.15</c:v>
                </c:pt>
                <c:pt idx="44">
                  <c:v>27.12</c:v>
                </c:pt>
                <c:pt idx="45">
                  <c:v>27.02</c:v>
                </c:pt>
                <c:pt idx="46">
                  <c:v>26.97</c:v>
                </c:pt>
                <c:pt idx="47">
                  <c:v>27</c:v>
                </c:pt>
                <c:pt idx="48">
                  <c:v>27.03</c:v>
                </c:pt>
                <c:pt idx="49">
                  <c:v>27.22</c:v>
                </c:pt>
                <c:pt idx="50">
                  <c:v>27.21</c:v>
                </c:pt>
                <c:pt idx="51">
                  <c:v>26.86</c:v>
                </c:pt>
                <c:pt idx="52">
                  <c:v>27.06</c:v>
                </c:pt>
                <c:pt idx="53">
                  <c:v>26.92</c:v>
                </c:pt>
                <c:pt idx="54">
                  <c:v>26.36</c:v>
                </c:pt>
                <c:pt idx="55">
                  <c:v>25.73</c:v>
                </c:pt>
                <c:pt idx="56">
                  <c:v>25.37</c:v>
                </c:pt>
                <c:pt idx="57">
                  <c:v>25.5</c:v>
                </c:pt>
                <c:pt idx="58">
                  <c:v>25.66</c:v>
                </c:pt>
                <c:pt idx="59">
                  <c:v>25.37</c:v>
                </c:pt>
                <c:pt idx="60">
                  <c:v>25.55</c:v>
                </c:pt>
                <c:pt idx="61">
                  <c:v>25.91</c:v>
                </c:pt>
                <c:pt idx="62">
                  <c:v>26.38</c:v>
                </c:pt>
                <c:pt idx="63">
                  <c:v>26.67</c:v>
                </c:pt>
                <c:pt idx="64">
                  <c:v>26.66</c:v>
                </c:pt>
                <c:pt idx="65">
                  <c:v>26.55</c:v>
                </c:pt>
                <c:pt idx="66">
                  <c:v>26.3</c:v>
                </c:pt>
                <c:pt idx="67">
                  <c:v>25.6</c:v>
                </c:pt>
                <c:pt idx="68">
                  <c:v>25.61</c:v>
                </c:pt>
                <c:pt idx="69">
                  <c:v>24.66</c:v>
                </c:pt>
                <c:pt idx="70">
                  <c:v>24.29</c:v>
                </c:pt>
                <c:pt idx="71">
                  <c:v>24.59</c:v>
                </c:pt>
                <c:pt idx="72">
                  <c:v>25.29</c:v>
                </c:pt>
                <c:pt idx="73">
                  <c:v>26.01</c:v>
                </c:pt>
                <c:pt idx="74">
                  <c:v>26.64</c:v>
                </c:pt>
                <c:pt idx="75">
                  <c:v>26.98</c:v>
                </c:pt>
                <c:pt idx="76">
                  <c:v>27.23</c:v>
                </c:pt>
                <c:pt idx="77">
                  <c:v>26.98</c:v>
                </c:pt>
                <c:pt idx="78">
                  <c:v>26.37</c:v>
                </c:pt>
                <c:pt idx="79">
                  <c:v>25.9</c:v>
                </c:pt>
                <c:pt idx="80">
                  <c:v>25.89</c:v>
                </c:pt>
                <c:pt idx="81">
                  <c:v>25.83</c:v>
                </c:pt>
                <c:pt idx="82">
                  <c:v>25.64</c:v>
                </c:pt>
                <c:pt idx="83">
                  <c:v>25.71</c:v>
                </c:pt>
                <c:pt idx="84">
                  <c:v>26.1</c:v>
                </c:pt>
                <c:pt idx="85">
                  <c:v>26.59</c:v>
                </c:pt>
                <c:pt idx="86">
                  <c:v>27.64</c:v>
                </c:pt>
                <c:pt idx="87">
                  <c:v>28.34</c:v>
                </c:pt>
                <c:pt idx="88">
                  <c:v>28.57</c:v>
                </c:pt>
                <c:pt idx="89">
                  <c:v>28.27</c:v>
                </c:pt>
                <c:pt idx="90">
                  <c:v>28.1</c:v>
                </c:pt>
                <c:pt idx="91">
                  <c:v>27.74</c:v>
                </c:pt>
                <c:pt idx="92">
                  <c:v>27.53</c:v>
                </c:pt>
                <c:pt idx="93">
                  <c:v>27.48</c:v>
                </c:pt>
                <c:pt idx="94">
                  <c:v>27.79</c:v>
                </c:pt>
                <c:pt idx="95">
                  <c:v>28.07</c:v>
                </c:pt>
                <c:pt idx="96">
                  <c:v>28.36</c:v>
                </c:pt>
                <c:pt idx="97">
                  <c:v>28.41</c:v>
                </c:pt>
                <c:pt idx="98">
                  <c:v>28.33</c:v>
                </c:pt>
                <c:pt idx="99">
                  <c:v>28.35</c:v>
                </c:pt>
                <c:pt idx="100">
                  <c:v>28.34</c:v>
                </c:pt>
                <c:pt idx="101">
                  <c:v>28.04</c:v>
                </c:pt>
                <c:pt idx="102">
                  <c:v>27.47</c:v>
                </c:pt>
                <c:pt idx="103">
                  <c:v>26.89</c:v>
                </c:pt>
                <c:pt idx="104">
                  <c:v>26.49</c:v>
                </c:pt>
                <c:pt idx="105">
                  <c:v>26.6</c:v>
                </c:pt>
                <c:pt idx="106">
                  <c:v>26.89</c:v>
                </c:pt>
                <c:pt idx="107">
                  <c:v>26.77</c:v>
                </c:pt>
                <c:pt idx="108">
                  <c:v>27.13</c:v>
                </c:pt>
                <c:pt idx="109">
                  <c:v>27.25</c:v>
                </c:pt>
                <c:pt idx="110">
                  <c:v>27.55</c:v>
                </c:pt>
                <c:pt idx="111">
                  <c:v>27.93</c:v>
                </c:pt>
                <c:pt idx="112">
                  <c:v>27.8</c:v>
                </c:pt>
                <c:pt idx="113">
                  <c:v>27.34</c:v>
                </c:pt>
                <c:pt idx="114">
                  <c:v>26.56</c:v>
                </c:pt>
                <c:pt idx="115">
                  <c:v>26.32</c:v>
                </c:pt>
                <c:pt idx="116">
                  <c:v>26.17</c:v>
                </c:pt>
                <c:pt idx="117">
                  <c:v>26.42</c:v>
                </c:pt>
                <c:pt idx="118">
                  <c:v>26.32</c:v>
                </c:pt>
                <c:pt idx="119">
                  <c:v>26.43</c:v>
                </c:pt>
                <c:pt idx="120">
                  <c:v>26.25</c:v>
                </c:pt>
                <c:pt idx="121">
                  <c:v>26.28</c:v>
                </c:pt>
                <c:pt idx="122">
                  <c:v>26.97</c:v>
                </c:pt>
                <c:pt idx="123">
                  <c:v>27.51</c:v>
                </c:pt>
                <c:pt idx="124">
                  <c:v>27.61</c:v>
                </c:pt>
                <c:pt idx="125">
                  <c:v>27.24</c:v>
                </c:pt>
                <c:pt idx="126">
                  <c:v>27.06</c:v>
                </c:pt>
                <c:pt idx="127">
                  <c:v>26.84</c:v>
                </c:pt>
                <c:pt idx="128">
                  <c:v>26.59</c:v>
                </c:pt>
                <c:pt idx="129">
                  <c:v>26.34</c:v>
                </c:pt>
                <c:pt idx="130">
                  <c:v>26.33</c:v>
                </c:pt>
                <c:pt idx="131">
                  <c:v>26.4</c:v>
                </c:pt>
                <c:pt idx="132">
                  <c:v>26.37</c:v>
                </c:pt>
                <c:pt idx="133">
                  <c:v>26.61</c:v>
                </c:pt>
                <c:pt idx="134">
                  <c:v>27</c:v>
                </c:pt>
                <c:pt idx="135">
                  <c:v>27.51</c:v>
                </c:pt>
                <c:pt idx="136">
                  <c:v>27.85</c:v>
                </c:pt>
                <c:pt idx="137">
                  <c:v>27.84</c:v>
                </c:pt>
                <c:pt idx="138">
                  <c:v>27.13</c:v>
                </c:pt>
                <c:pt idx="139">
                  <c:v>26.41</c:v>
                </c:pt>
                <c:pt idx="140">
                  <c:v>25.96</c:v>
                </c:pt>
                <c:pt idx="141">
                  <c:v>25.93</c:v>
                </c:pt>
                <c:pt idx="142">
                  <c:v>26.2</c:v>
                </c:pt>
                <c:pt idx="143">
                  <c:v>26.2</c:v>
                </c:pt>
                <c:pt idx="144">
                  <c:v>26.12</c:v>
                </c:pt>
                <c:pt idx="145">
                  <c:v>26.29</c:v>
                </c:pt>
                <c:pt idx="146">
                  <c:v>26.8</c:v>
                </c:pt>
                <c:pt idx="147">
                  <c:v>27.23</c:v>
                </c:pt>
                <c:pt idx="148">
                  <c:v>27.23</c:v>
                </c:pt>
                <c:pt idx="149">
                  <c:v>27.17</c:v>
                </c:pt>
                <c:pt idx="150">
                  <c:v>26.92</c:v>
                </c:pt>
                <c:pt idx="151">
                  <c:v>26.51</c:v>
                </c:pt>
                <c:pt idx="152">
                  <c:v>26.07</c:v>
                </c:pt>
                <c:pt idx="153">
                  <c:v>26.05</c:v>
                </c:pt>
                <c:pt idx="154">
                  <c:v>25.88</c:v>
                </c:pt>
                <c:pt idx="155">
                  <c:v>25.75</c:v>
                </c:pt>
                <c:pt idx="156">
                  <c:v>25.87</c:v>
                </c:pt>
                <c:pt idx="157">
                  <c:v>26.39</c:v>
                </c:pt>
                <c:pt idx="158">
                  <c:v>27.31</c:v>
                </c:pt>
                <c:pt idx="159">
                  <c:v>27.87</c:v>
                </c:pt>
                <c:pt idx="160">
                  <c:v>27.7</c:v>
                </c:pt>
                <c:pt idx="161">
                  <c:v>27.68</c:v>
                </c:pt>
                <c:pt idx="162">
                  <c:v>27.89</c:v>
                </c:pt>
                <c:pt idx="163">
                  <c:v>27.62</c:v>
                </c:pt>
                <c:pt idx="164">
                  <c:v>27.45</c:v>
                </c:pt>
                <c:pt idx="165">
                  <c:v>27.55</c:v>
                </c:pt>
                <c:pt idx="166">
                  <c:v>27.6</c:v>
                </c:pt>
                <c:pt idx="167">
                  <c:v>27.7</c:v>
                </c:pt>
                <c:pt idx="168">
                  <c:v>27.42</c:v>
                </c:pt>
                <c:pt idx="169">
                  <c:v>27.27</c:v>
                </c:pt>
                <c:pt idx="170">
                  <c:v>27.11</c:v>
                </c:pt>
                <c:pt idx="171">
                  <c:v>27.06</c:v>
                </c:pt>
                <c:pt idx="172">
                  <c:v>26.93</c:v>
                </c:pt>
                <c:pt idx="173">
                  <c:v>26.65</c:v>
                </c:pt>
                <c:pt idx="174">
                  <c:v>26.41</c:v>
                </c:pt>
                <c:pt idx="175">
                  <c:v>25.73</c:v>
                </c:pt>
                <c:pt idx="176">
                  <c:v>25.48</c:v>
                </c:pt>
                <c:pt idx="177">
                  <c:v>25.53</c:v>
                </c:pt>
                <c:pt idx="178">
                  <c:v>25.4</c:v>
                </c:pt>
                <c:pt idx="179">
                  <c:v>25.41</c:v>
                </c:pt>
                <c:pt idx="180">
                  <c:v>25.78</c:v>
                </c:pt>
                <c:pt idx="181">
                  <c:v>26.37</c:v>
                </c:pt>
                <c:pt idx="182">
                  <c:v>27.13</c:v>
                </c:pt>
                <c:pt idx="183">
                  <c:v>27.62</c:v>
                </c:pt>
                <c:pt idx="184">
                  <c:v>28.07</c:v>
                </c:pt>
                <c:pt idx="185">
                  <c:v>28.19</c:v>
                </c:pt>
                <c:pt idx="186">
                  <c:v>28.01</c:v>
                </c:pt>
                <c:pt idx="187">
                  <c:v>28.06</c:v>
                </c:pt>
                <c:pt idx="188">
                  <c:v>28.02</c:v>
                </c:pt>
                <c:pt idx="189">
                  <c:v>28.24</c:v>
                </c:pt>
                <c:pt idx="190">
                  <c:v>28.28</c:v>
                </c:pt>
                <c:pt idx="191">
                  <c:v>28.05</c:v>
                </c:pt>
                <c:pt idx="192">
                  <c:v>27.74</c:v>
                </c:pt>
                <c:pt idx="193">
                  <c:v>27.66</c:v>
                </c:pt>
                <c:pt idx="194">
                  <c:v>28.21</c:v>
                </c:pt>
                <c:pt idx="195">
                  <c:v>28.24</c:v>
                </c:pt>
                <c:pt idx="196">
                  <c:v>27.67</c:v>
                </c:pt>
                <c:pt idx="197">
                  <c:v>27.77</c:v>
                </c:pt>
                <c:pt idx="198">
                  <c:v>27.41</c:v>
                </c:pt>
                <c:pt idx="199">
                  <c:v>26.65</c:v>
                </c:pt>
                <c:pt idx="200">
                  <c:v>26.48</c:v>
                </c:pt>
                <c:pt idx="201">
                  <c:v>26.4</c:v>
                </c:pt>
                <c:pt idx="202">
                  <c:v>26.41</c:v>
                </c:pt>
                <c:pt idx="203">
                  <c:v>26.2</c:v>
                </c:pt>
                <c:pt idx="204">
                  <c:v>26.17</c:v>
                </c:pt>
                <c:pt idx="205">
                  <c:v>26.36</c:v>
                </c:pt>
                <c:pt idx="206">
                  <c:v>26.67</c:v>
                </c:pt>
                <c:pt idx="207">
                  <c:v>26.92</c:v>
                </c:pt>
                <c:pt idx="208">
                  <c:v>27.5</c:v>
                </c:pt>
                <c:pt idx="209">
                  <c:v>27.61</c:v>
                </c:pt>
                <c:pt idx="210">
                  <c:v>27.16</c:v>
                </c:pt>
                <c:pt idx="211">
                  <c:v>26.6</c:v>
                </c:pt>
                <c:pt idx="212">
                  <c:v>26.09</c:v>
                </c:pt>
                <c:pt idx="213">
                  <c:v>26.18</c:v>
                </c:pt>
                <c:pt idx="214">
                  <c:v>26.25</c:v>
                </c:pt>
                <c:pt idx="215">
                  <c:v>26.09</c:v>
                </c:pt>
                <c:pt idx="216">
                  <c:v>25.78</c:v>
                </c:pt>
                <c:pt idx="217">
                  <c:v>25.79</c:v>
                </c:pt>
                <c:pt idx="218">
                  <c:v>26.38</c:v>
                </c:pt>
                <c:pt idx="219">
                  <c:v>27.09</c:v>
                </c:pt>
                <c:pt idx="220">
                  <c:v>27.16</c:v>
                </c:pt>
                <c:pt idx="221">
                  <c:v>27.69</c:v>
                </c:pt>
                <c:pt idx="222">
                  <c:v>27.6</c:v>
                </c:pt>
                <c:pt idx="223">
                  <c:v>27.11</c:v>
                </c:pt>
                <c:pt idx="224">
                  <c:v>26.89</c:v>
                </c:pt>
                <c:pt idx="225">
                  <c:v>26.98</c:v>
                </c:pt>
                <c:pt idx="226">
                  <c:v>27.37</c:v>
                </c:pt>
                <c:pt idx="227">
                  <c:v>27.42</c:v>
                </c:pt>
                <c:pt idx="228">
                  <c:v>27.55</c:v>
                </c:pt>
                <c:pt idx="229">
                  <c:v>27.95</c:v>
                </c:pt>
                <c:pt idx="230">
                  <c:v>28.02</c:v>
                </c:pt>
                <c:pt idx="231">
                  <c:v>28.39</c:v>
                </c:pt>
                <c:pt idx="232">
                  <c:v>28.5</c:v>
                </c:pt>
                <c:pt idx="233">
                  <c:v>28</c:v>
                </c:pt>
                <c:pt idx="234">
                  <c:v>27.3</c:v>
                </c:pt>
                <c:pt idx="235">
                  <c:v>27.16</c:v>
                </c:pt>
                <c:pt idx="236">
                  <c:v>27.33</c:v>
                </c:pt>
                <c:pt idx="237">
                  <c:v>27.5</c:v>
                </c:pt>
                <c:pt idx="238">
                  <c:v>27.35</c:v>
                </c:pt>
                <c:pt idx="239">
                  <c:v>27.31</c:v>
                </c:pt>
                <c:pt idx="240">
                  <c:v>27.07</c:v>
                </c:pt>
                <c:pt idx="241">
                  <c:v>27.04</c:v>
                </c:pt>
                <c:pt idx="242">
                  <c:v>27.37</c:v>
                </c:pt>
                <c:pt idx="243">
                  <c:v>27.96</c:v>
                </c:pt>
                <c:pt idx="244">
                  <c:v>27.77</c:v>
                </c:pt>
                <c:pt idx="245">
                  <c:v>27.13</c:v>
                </c:pt>
                <c:pt idx="246">
                  <c:v>26.47</c:v>
                </c:pt>
                <c:pt idx="247">
                  <c:v>25.86</c:v>
                </c:pt>
                <c:pt idx="248">
                  <c:v>25.86</c:v>
                </c:pt>
                <c:pt idx="249">
                  <c:v>25.78</c:v>
                </c:pt>
                <c:pt idx="250">
                  <c:v>25.82</c:v>
                </c:pt>
                <c:pt idx="251">
                  <c:v>25.47</c:v>
                </c:pt>
                <c:pt idx="252">
                  <c:v>25.1</c:v>
                </c:pt>
                <c:pt idx="253">
                  <c:v>25.41</c:v>
                </c:pt>
                <c:pt idx="254">
                  <c:v>26.11</c:v>
                </c:pt>
                <c:pt idx="255">
                  <c:v>26.79</c:v>
                </c:pt>
                <c:pt idx="256">
                  <c:v>27.06</c:v>
                </c:pt>
                <c:pt idx="257">
                  <c:v>26.7</c:v>
                </c:pt>
                <c:pt idx="258">
                  <c:v>26.29</c:v>
                </c:pt>
                <c:pt idx="259">
                  <c:v>25.97</c:v>
                </c:pt>
                <c:pt idx="260">
                  <c:v>25.93</c:v>
                </c:pt>
                <c:pt idx="261">
                  <c:v>25.64</c:v>
                </c:pt>
                <c:pt idx="262">
                  <c:v>25.69</c:v>
                </c:pt>
                <c:pt idx="263">
                  <c:v>25.55</c:v>
                </c:pt>
                <c:pt idx="264">
                  <c:v>25.85</c:v>
                </c:pt>
                <c:pt idx="265">
                  <c:v>26.43</c:v>
                </c:pt>
                <c:pt idx="266">
                  <c:v>27.22</c:v>
                </c:pt>
                <c:pt idx="267">
                  <c:v>27.94</c:v>
                </c:pt>
                <c:pt idx="268">
                  <c:v>28.27</c:v>
                </c:pt>
                <c:pt idx="269">
                  <c:v>28.23</c:v>
                </c:pt>
                <c:pt idx="270">
                  <c:v>28.18</c:v>
                </c:pt>
                <c:pt idx="271">
                  <c:v>28.1</c:v>
                </c:pt>
                <c:pt idx="272">
                  <c:v>28.09</c:v>
                </c:pt>
                <c:pt idx="273">
                  <c:v>28.45</c:v>
                </c:pt>
                <c:pt idx="274">
                  <c:v>28.68</c:v>
                </c:pt>
                <c:pt idx="275">
                  <c:v>28.8</c:v>
                </c:pt>
                <c:pt idx="276">
                  <c:v>28.43</c:v>
                </c:pt>
                <c:pt idx="277">
                  <c:v>27.99</c:v>
                </c:pt>
                <c:pt idx="278">
                  <c:v>27.72</c:v>
                </c:pt>
                <c:pt idx="279">
                  <c:v>27.39</c:v>
                </c:pt>
                <c:pt idx="280">
                  <c:v>27.13</c:v>
                </c:pt>
                <c:pt idx="281">
                  <c:v>26.74</c:v>
                </c:pt>
                <c:pt idx="282">
                  <c:v>25.95</c:v>
                </c:pt>
                <c:pt idx="283">
                  <c:v>25.46</c:v>
                </c:pt>
                <c:pt idx="284">
                  <c:v>25.32</c:v>
                </c:pt>
                <c:pt idx="285">
                  <c:v>25.04</c:v>
                </c:pt>
                <c:pt idx="286">
                  <c:v>24.51</c:v>
                </c:pt>
                <c:pt idx="287">
                  <c:v>24.44</c:v>
                </c:pt>
                <c:pt idx="288">
                  <c:v>24.53</c:v>
                </c:pt>
                <c:pt idx="289">
                  <c:v>25.14</c:v>
                </c:pt>
                <c:pt idx="290">
                  <c:v>25.93</c:v>
                </c:pt>
                <c:pt idx="291">
                  <c:v>26.65</c:v>
                </c:pt>
                <c:pt idx="292">
                  <c:v>26.86</c:v>
                </c:pt>
                <c:pt idx="293">
                  <c:v>26.72</c:v>
                </c:pt>
                <c:pt idx="294">
                  <c:v>26.48</c:v>
                </c:pt>
                <c:pt idx="295">
                  <c:v>26.36</c:v>
                </c:pt>
                <c:pt idx="296">
                  <c:v>26.22</c:v>
                </c:pt>
                <c:pt idx="297">
                  <c:v>25.91</c:v>
                </c:pt>
                <c:pt idx="298">
                  <c:v>25.63</c:v>
                </c:pt>
                <c:pt idx="299">
                  <c:v>25.7</c:v>
                </c:pt>
                <c:pt idx="300">
                  <c:v>26.19</c:v>
                </c:pt>
                <c:pt idx="301">
                  <c:v>26.24</c:v>
                </c:pt>
                <c:pt idx="302">
                  <c:v>26.46</c:v>
                </c:pt>
                <c:pt idx="303">
                  <c:v>27.01</c:v>
                </c:pt>
                <c:pt idx="304">
                  <c:v>26.97</c:v>
                </c:pt>
                <c:pt idx="305">
                  <c:v>26.3</c:v>
                </c:pt>
                <c:pt idx="306">
                  <c:v>25.98</c:v>
                </c:pt>
                <c:pt idx="307">
                  <c:v>25.47</c:v>
                </c:pt>
                <c:pt idx="308">
                  <c:v>25.2</c:v>
                </c:pt>
                <c:pt idx="309">
                  <c:v>24.87</c:v>
                </c:pt>
                <c:pt idx="310">
                  <c:v>25.1</c:v>
                </c:pt>
                <c:pt idx="311">
                  <c:v>24.76</c:v>
                </c:pt>
                <c:pt idx="312">
                  <c:v>24.73</c:v>
                </c:pt>
                <c:pt idx="313">
                  <c:v>25.59</c:v>
                </c:pt>
                <c:pt idx="314">
                  <c:v>26.61</c:v>
                </c:pt>
                <c:pt idx="315">
                  <c:v>27</c:v>
                </c:pt>
                <c:pt idx="316">
                  <c:v>27.28</c:v>
                </c:pt>
                <c:pt idx="317">
                  <c:v>27.35</c:v>
                </c:pt>
                <c:pt idx="318">
                  <c:v>27.26</c:v>
                </c:pt>
                <c:pt idx="319">
                  <c:v>27.09</c:v>
                </c:pt>
                <c:pt idx="320">
                  <c:v>27.12</c:v>
                </c:pt>
                <c:pt idx="321">
                  <c:v>27.48</c:v>
                </c:pt>
                <c:pt idx="322">
                  <c:v>27.42</c:v>
                </c:pt>
                <c:pt idx="323">
                  <c:v>27.16</c:v>
                </c:pt>
                <c:pt idx="324">
                  <c:v>27.32</c:v>
                </c:pt>
                <c:pt idx="325">
                  <c:v>27.16</c:v>
                </c:pt>
                <c:pt idx="326">
                  <c:v>27.58</c:v>
                </c:pt>
                <c:pt idx="327">
                  <c:v>27.61</c:v>
                </c:pt>
                <c:pt idx="328">
                  <c:v>27.96</c:v>
                </c:pt>
                <c:pt idx="329">
                  <c:v>27.95</c:v>
                </c:pt>
                <c:pt idx="330">
                  <c:v>27.55</c:v>
                </c:pt>
                <c:pt idx="331">
                  <c:v>26.92</c:v>
                </c:pt>
                <c:pt idx="332">
                  <c:v>27.2</c:v>
                </c:pt>
                <c:pt idx="333">
                  <c:v>27.36</c:v>
                </c:pt>
                <c:pt idx="334">
                  <c:v>27.28</c:v>
                </c:pt>
                <c:pt idx="335">
                  <c:v>27.36</c:v>
                </c:pt>
                <c:pt idx="336">
                  <c:v>27.32</c:v>
                </c:pt>
                <c:pt idx="337">
                  <c:v>27.17</c:v>
                </c:pt>
                <c:pt idx="338">
                  <c:v>27.24</c:v>
                </c:pt>
                <c:pt idx="339">
                  <c:v>27.26</c:v>
                </c:pt>
                <c:pt idx="340">
                  <c:v>27.35</c:v>
                </c:pt>
                <c:pt idx="341">
                  <c:v>27.16</c:v>
                </c:pt>
                <c:pt idx="342">
                  <c:v>26.8</c:v>
                </c:pt>
                <c:pt idx="343">
                  <c:v>26.23</c:v>
                </c:pt>
                <c:pt idx="344">
                  <c:v>26.2</c:v>
                </c:pt>
                <c:pt idx="345">
                  <c:v>26.4</c:v>
                </c:pt>
                <c:pt idx="346">
                  <c:v>26.43</c:v>
                </c:pt>
                <c:pt idx="347">
                  <c:v>26.49</c:v>
                </c:pt>
                <c:pt idx="348">
                  <c:v>26.45</c:v>
                </c:pt>
                <c:pt idx="349">
                  <c:v>26.62</c:v>
                </c:pt>
                <c:pt idx="350">
                  <c:v>27.48</c:v>
                </c:pt>
                <c:pt idx="351">
                  <c:v>27.87</c:v>
                </c:pt>
                <c:pt idx="352">
                  <c:v>27.75</c:v>
                </c:pt>
                <c:pt idx="353">
                  <c:v>27.55</c:v>
                </c:pt>
                <c:pt idx="354">
                  <c:v>26.96</c:v>
                </c:pt>
                <c:pt idx="355">
                  <c:v>26.77</c:v>
                </c:pt>
                <c:pt idx="356">
                  <c:v>27.15</c:v>
                </c:pt>
                <c:pt idx="357">
                  <c:v>27.01</c:v>
                </c:pt>
                <c:pt idx="358">
                  <c:v>27.08</c:v>
                </c:pt>
                <c:pt idx="359">
                  <c:v>27.09</c:v>
                </c:pt>
                <c:pt idx="360">
                  <c:v>27.1</c:v>
                </c:pt>
                <c:pt idx="361">
                  <c:v>27.03</c:v>
                </c:pt>
                <c:pt idx="362">
                  <c:v>27.38</c:v>
                </c:pt>
                <c:pt idx="363">
                  <c:v>27.78</c:v>
                </c:pt>
                <c:pt idx="364">
                  <c:v>27.98</c:v>
                </c:pt>
                <c:pt idx="365">
                  <c:v>27.99</c:v>
                </c:pt>
                <c:pt idx="366">
                  <c:v>27.35</c:v>
                </c:pt>
                <c:pt idx="367">
                  <c:v>26.62</c:v>
                </c:pt>
                <c:pt idx="368">
                  <c:v>26.57</c:v>
                </c:pt>
                <c:pt idx="369">
                  <c:v>26.51</c:v>
                </c:pt>
                <c:pt idx="370">
                  <c:v>26.63</c:v>
                </c:pt>
                <c:pt idx="371">
                  <c:v>26.59</c:v>
                </c:pt>
                <c:pt idx="372">
                  <c:v>26.18</c:v>
                </c:pt>
                <c:pt idx="373">
                  <c:v>26.15</c:v>
                </c:pt>
                <c:pt idx="374">
                  <c:v>26.77</c:v>
                </c:pt>
                <c:pt idx="375">
                  <c:v>27.33</c:v>
                </c:pt>
                <c:pt idx="376">
                  <c:v>27.41</c:v>
                </c:pt>
                <c:pt idx="377">
                  <c:v>27.35</c:v>
                </c:pt>
                <c:pt idx="378">
                  <c:v>26.67</c:v>
                </c:pt>
                <c:pt idx="379">
                  <c:v>26.25</c:v>
                </c:pt>
                <c:pt idx="380">
                  <c:v>26.53</c:v>
                </c:pt>
                <c:pt idx="381">
                  <c:v>26.52</c:v>
                </c:pt>
                <c:pt idx="382">
                  <c:v>26.41</c:v>
                </c:pt>
                <c:pt idx="383">
                  <c:v>26.48</c:v>
                </c:pt>
                <c:pt idx="384">
                  <c:v>26.7</c:v>
                </c:pt>
                <c:pt idx="385">
                  <c:v>26.73</c:v>
                </c:pt>
                <c:pt idx="386">
                  <c:v>27.36</c:v>
                </c:pt>
                <c:pt idx="387">
                  <c:v>27.91</c:v>
                </c:pt>
                <c:pt idx="388">
                  <c:v>28.42</c:v>
                </c:pt>
                <c:pt idx="389">
                  <c:v>28.32</c:v>
                </c:pt>
                <c:pt idx="390">
                  <c:v>27.65</c:v>
                </c:pt>
                <c:pt idx="391">
                  <c:v>27.64</c:v>
                </c:pt>
                <c:pt idx="392">
                  <c:v>28.2</c:v>
                </c:pt>
                <c:pt idx="393">
                  <c:v>28.67</c:v>
                </c:pt>
                <c:pt idx="394">
                  <c:v>28.71</c:v>
                </c:pt>
                <c:pt idx="395">
                  <c:v>28.93</c:v>
                </c:pt>
                <c:pt idx="396">
                  <c:v>28.92</c:v>
                </c:pt>
                <c:pt idx="397">
                  <c:v>28.74</c:v>
                </c:pt>
                <c:pt idx="398">
                  <c:v>28.76</c:v>
                </c:pt>
                <c:pt idx="399">
                  <c:v>28.74</c:v>
                </c:pt>
                <c:pt idx="400">
                  <c:v>28.83</c:v>
                </c:pt>
                <c:pt idx="401">
                  <c:v>28.27</c:v>
                </c:pt>
                <c:pt idx="402">
                  <c:v>27.19</c:v>
                </c:pt>
                <c:pt idx="403">
                  <c:v>26.53</c:v>
                </c:pt>
                <c:pt idx="404">
                  <c:v>26.19</c:v>
                </c:pt>
                <c:pt idx="405">
                  <c:v>25.76</c:v>
                </c:pt>
                <c:pt idx="406">
                  <c:v>25.55</c:v>
                </c:pt>
                <c:pt idx="407">
                  <c:v>25.82</c:v>
                </c:pt>
                <c:pt idx="408">
                  <c:v>26.14</c:v>
                </c:pt>
                <c:pt idx="409">
                  <c:v>26.72</c:v>
                </c:pt>
                <c:pt idx="410">
                  <c:v>27.05</c:v>
                </c:pt>
                <c:pt idx="411">
                  <c:v>27.3</c:v>
                </c:pt>
                <c:pt idx="412">
                  <c:v>27.3</c:v>
                </c:pt>
                <c:pt idx="413">
                  <c:v>26.95</c:v>
                </c:pt>
                <c:pt idx="414">
                  <c:v>26.84</c:v>
                </c:pt>
                <c:pt idx="415">
                  <c:v>26.66</c:v>
                </c:pt>
                <c:pt idx="416">
                  <c:v>26.43</c:v>
                </c:pt>
                <c:pt idx="417">
                  <c:v>26.15</c:v>
                </c:pt>
                <c:pt idx="418">
                  <c:v>25.61</c:v>
                </c:pt>
                <c:pt idx="419">
                  <c:v>25.38</c:v>
                </c:pt>
                <c:pt idx="420">
                  <c:v>25.58</c:v>
                </c:pt>
                <c:pt idx="421">
                  <c:v>26.12</c:v>
                </c:pt>
                <c:pt idx="422">
                  <c:v>26.54</c:v>
                </c:pt>
                <c:pt idx="423">
                  <c:v>26.93</c:v>
                </c:pt>
                <c:pt idx="424">
                  <c:v>27.09</c:v>
                </c:pt>
                <c:pt idx="425">
                  <c:v>26.92</c:v>
                </c:pt>
                <c:pt idx="426">
                  <c:v>26.63</c:v>
                </c:pt>
                <c:pt idx="427">
                  <c:v>26.27</c:v>
                </c:pt>
                <c:pt idx="428">
                  <c:v>26.08</c:v>
                </c:pt>
                <c:pt idx="429">
                  <c:v>26.22</c:v>
                </c:pt>
                <c:pt idx="430">
                  <c:v>26.38</c:v>
                </c:pt>
                <c:pt idx="431">
                  <c:v>26.19</c:v>
                </c:pt>
                <c:pt idx="432">
                  <c:v>26.04</c:v>
                </c:pt>
                <c:pt idx="433">
                  <c:v>26.28</c:v>
                </c:pt>
                <c:pt idx="434">
                  <c:v>27.01</c:v>
                </c:pt>
                <c:pt idx="435">
                  <c:v>27.65</c:v>
                </c:pt>
                <c:pt idx="436">
                  <c:v>27.58</c:v>
                </c:pt>
                <c:pt idx="437">
                  <c:v>27.56</c:v>
                </c:pt>
                <c:pt idx="438">
                  <c:v>27.38</c:v>
                </c:pt>
                <c:pt idx="439">
                  <c:v>27.21</c:v>
                </c:pt>
                <c:pt idx="440">
                  <c:v>27.35</c:v>
                </c:pt>
                <c:pt idx="441">
                  <c:v>27.59</c:v>
                </c:pt>
                <c:pt idx="442">
                  <c:v>27.67</c:v>
                </c:pt>
                <c:pt idx="443">
                  <c:v>27.74</c:v>
                </c:pt>
                <c:pt idx="444">
                  <c:v>27.81</c:v>
                </c:pt>
                <c:pt idx="445">
                  <c:v>28.03</c:v>
                </c:pt>
                <c:pt idx="446">
                  <c:v>28.5</c:v>
                </c:pt>
                <c:pt idx="447">
                  <c:v>28.69</c:v>
                </c:pt>
                <c:pt idx="448">
                  <c:v>28.7</c:v>
                </c:pt>
                <c:pt idx="449">
                  <c:v>28.66</c:v>
                </c:pt>
                <c:pt idx="450">
                  <c:v>28.51</c:v>
                </c:pt>
                <c:pt idx="451">
                  <c:v>28.47</c:v>
                </c:pt>
                <c:pt idx="452">
                  <c:v>28.41</c:v>
                </c:pt>
                <c:pt idx="453">
                  <c:v>28.07</c:v>
                </c:pt>
                <c:pt idx="454">
                  <c:v>27.93</c:v>
                </c:pt>
                <c:pt idx="455">
                  <c:v>27.6</c:v>
                </c:pt>
                <c:pt idx="456">
                  <c:v>27.5</c:v>
                </c:pt>
                <c:pt idx="457">
                  <c:v>27.02</c:v>
                </c:pt>
                <c:pt idx="458">
                  <c:v>27.46</c:v>
                </c:pt>
                <c:pt idx="459">
                  <c:v>27.57</c:v>
                </c:pt>
                <c:pt idx="460">
                  <c:v>26.97</c:v>
                </c:pt>
                <c:pt idx="461">
                  <c:v>26.2</c:v>
                </c:pt>
                <c:pt idx="462">
                  <c:v>25.66</c:v>
                </c:pt>
                <c:pt idx="463">
                  <c:v>25.71</c:v>
                </c:pt>
                <c:pt idx="464">
                  <c:v>25.72</c:v>
                </c:pt>
                <c:pt idx="465">
                  <c:v>24.83</c:v>
                </c:pt>
                <c:pt idx="466">
                  <c:v>24.74</c:v>
                </c:pt>
                <c:pt idx="467">
                  <c:v>24.68</c:v>
                </c:pt>
                <c:pt idx="468">
                  <c:v>24.71</c:v>
                </c:pt>
                <c:pt idx="469">
                  <c:v>25.35</c:v>
                </c:pt>
                <c:pt idx="470">
                  <c:v>26.13</c:v>
                </c:pt>
                <c:pt idx="471">
                  <c:v>26.85</c:v>
                </c:pt>
                <c:pt idx="472">
                  <c:v>27.19</c:v>
                </c:pt>
                <c:pt idx="473">
                  <c:v>27.24</c:v>
                </c:pt>
                <c:pt idx="474">
                  <c:v>26.79</c:v>
                </c:pt>
                <c:pt idx="475">
                  <c:v>26.42</c:v>
                </c:pt>
                <c:pt idx="476">
                  <c:v>26.46</c:v>
                </c:pt>
                <c:pt idx="477">
                  <c:v>26.31</c:v>
                </c:pt>
                <c:pt idx="478">
                  <c:v>26.28</c:v>
                </c:pt>
                <c:pt idx="479">
                  <c:v>26.58</c:v>
                </c:pt>
                <c:pt idx="480">
                  <c:v>26.63</c:v>
                </c:pt>
                <c:pt idx="481">
                  <c:v>27.04</c:v>
                </c:pt>
                <c:pt idx="482">
                  <c:v>27.41</c:v>
                </c:pt>
                <c:pt idx="483">
                  <c:v>27.95</c:v>
                </c:pt>
                <c:pt idx="484">
                  <c:v>28.08</c:v>
                </c:pt>
                <c:pt idx="485">
                  <c:v>27.63</c:v>
                </c:pt>
                <c:pt idx="486">
                  <c:v>27.42</c:v>
                </c:pt>
                <c:pt idx="487">
                  <c:v>27.16</c:v>
                </c:pt>
                <c:pt idx="488">
                  <c:v>26.96</c:v>
                </c:pt>
                <c:pt idx="489">
                  <c:v>27.01</c:v>
                </c:pt>
                <c:pt idx="490">
                  <c:v>26.88</c:v>
                </c:pt>
                <c:pt idx="491">
                  <c:v>26.97</c:v>
                </c:pt>
                <c:pt idx="492">
                  <c:v>27.08</c:v>
                </c:pt>
                <c:pt idx="493">
                  <c:v>27.13</c:v>
                </c:pt>
                <c:pt idx="494">
                  <c:v>27.39</c:v>
                </c:pt>
                <c:pt idx="495">
                  <c:v>28.11</c:v>
                </c:pt>
                <c:pt idx="496">
                  <c:v>28.36</c:v>
                </c:pt>
                <c:pt idx="497">
                  <c:v>28.41</c:v>
                </c:pt>
                <c:pt idx="498">
                  <c:v>28.17</c:v>
                </c:pt>
                <c:pt idx="499">
                  <c:v>27.72</c:v>
                </c:pt>
                <c:pt idx="500">
                  <c:v>27.41</c:v>
                </c:pt>
                <c:pt idx="501">
                  <c:v>27.61</c:v>
                </c:pt>
                <c:pt idx="502">
                  <c:v>27.92</c:v>
                </c:pt>
                <c:pt idx="503">
                  <c:v>28.3</c:v>
                </c:pt>
                <c:pt idx="504">
                  <c:v>28.35</c:v>
                </c:pt>
                <c:pt idx="505">
                  <c:v>28.42</c:v>
                </c:pt>
                <c:pt idx="506">
                  <c:v>28.65</c:v>
                </c:pt>
                <c:pt idx="507">
                  <c:v>29.05</c:v>
                </c:pt>
                <c:pt idx="508">
                  <c:v>29.01</c:v>
                </c:pt>
                <c:pt idx="509">
                  <c:v>28.35</c:v>
                </c:pt>
                <c:pt idx="510">
                  <c:v>27.56</c:v>
                </c:pt>
                <c:pt idx="511">
                  <c:v>26.97</c:v>
                </c:pt>
                <c:pt idx="512">
                  <c:v>26.67</c:v>
                </c:pt>
                <c:pt idx="513">
                  <c:v>26.4</c:v>
                </c:pt>
                <c:pt idx="514">
                  <c:v>26.59</c:v>
                </c:pt>
                <c:pt idx="515">
                  <c:v>26.71</c:v>
                </c:pt>
                <c:pt idx="516">
                  <c:v>26.88</c:v>
                </c:pt>
                <c:pt idx="517">
                  <c:v>27.21</c:v>
                </c:pt>
                <c:pt idx="518">
                  <c:v>27.72</c:v>
                </c:pt>
                <c:pt idx="519">
                  <c:v>28.5</c:v>
                </c:pt>
                <c:pt idx="520">
                  <c:v>28.7</c:v>
                </c:pt>
                <c:pt idx="521">
                  <c:v>28.08</c:v>
                </c:pt>
                <c:pt idx="522">
                  <c:v>27.6</c:v>
                </c:pt>
                <c:pt idx="523">
                  <c:v>27.02</c:v>
                </c:pt>
                <c:pt idx="524">
                  <c:v>27.14</c:v>
                </c:pt>
                <c:pt idx="525">
                  <c:v>27.01</c:v>
                </c:pt>
                <c:pt idx="526">
                  <c:v>26.92</c:v>
                </c:pt>
                <c:pt idx="527">
                  <c:v>26.79</c:v>
                </c:pt>
                <c:pt idx="528">
                  <c:v>26.75</c:v>
                </c:pt>
                <c:pt idx="529">
                  <c:v>26.97</c:v>
                </c:pt>
                <c:pt idx="530">
                  <c:v>27.52</c:v>
                </c:pt>
                <c:pt idx="531">
                  <c:v>28.12</c:v>
                </c:pt>
                <c:pt idx="532">
                  <c:v>28.27</c:v>
                </c:pt>
                <c:pt idx="533">
                  <c:v>28.09</c:v>
                </c:pt>
                <c:pt idx="534">
                  <c:v>27.67</c:v>
                </c:pt>
                <c:pt idx="535">
                  <c:v>27.39</c:v>
                </c:pt>
                <c:pt idx="536">
                  <c:v>27.25</c:v>
                </c:pt>
                <c:pt idx="537">
                  <c:v>27.54</c:v>
                </c:pt>
                <c:pt idx="538">
                  <c:v>27.95</c:v>
                </c:pt>
                <c:pt idx="539">
                  <c:v>28.01</c:v>
                </c:pt>
                <c:pt idx="540">
                  <c:v>27.74</c:v>
                </c:pt>
                <c:pt idx="541">
                  <c:v>27.68</c:v>
                </c:pt>
                <c:pt idx="542">
                  <c:v>27.92</c:v>
                </c:pt>
                <c:pt idx="543">
                  <c:v>28.17</c:v>
                </c:pt>
                <c:pt idx="544">
                  <c:v>27.87</c:v>
                </c:pt>
                <c:pt idx="545">
                  <c:v>27.8</c:v>
                </c:pt>
                <c:pt idx="546">
                  <c:v>27.25</c:v>
                </c:pt>
                <c:pt idx="547">
                  <c:v>26.42</c:v>
                </c:pt>
                <c:pt idx="548">
                  <c:v>26.2</c:v>
                </c:pt>
                <c:pt idx="549">
                  <c:v>26.08</c:v>
                </c:pt>
                <c:pt idx="550">
                  <c:v>25.83</c:v>
                </c:pt>
                <c:pt idx="551">
                  <c:v>25.87</c:v>
                </c:pt>
                <c:pt idx="552">
                  <c:v>25.85</c:v>
                </c:pt>
                <c:pt idx="553">
                  <c:v>25.99</c:v>
                </c:pt>
                <c:pt idx="554">
                  <c:v>26.75</c:v>
                </c:pt>
                <c:pt idx="555">
                  <c:v>27.42</c:v>
                </c:pt>
                <c:pt idx="556">
                  <c:v>27.65</c:v>
                </c:pt>
                <c:pt idx="557">
                  <c:v>27.49</c:v>
                </c:pt>
                <c:pt idx="558">
                  <c:v>27.01</c:v>
                </c:pt>
                <c:pt idx="559">
                  <c:v>26.75</c:v>
                </c:pt>
                <c:pt idx="560">
                  <c:v>26.44</c:v>
                </c:pt>
                <c:pt idx="561">
                  <c:v>26.49</c:v>
                </c:pt>
                <c:pt idx="562">
                  <c:v>26.43</c:v>
                </c:pt>
                <c:pt idx="563">
                  <c:v>26.13</c:v>
                </c:pt>
                <c:pt idx="564">
                  <c:v>26.09</c:v>
                </c:pt>
                <c:pt idx="565">
                  <c:v>26.47</c:v>
                </c:pt>
                <c:pt idx="566">
                  <c:v>27.15</c:v>
                </c:pt>
                <c:pt idx="567">
                  <c:v>27.98</c:v>
                </c:pt>
                <c:pt idx="568">
                  <c:v>28.63</c:v>
                </c:pt>
                <c:pt idx="569">
                  <c:v>28.86</c:v>
                </c:pt>
                <c:pt idx="570">
                  <c:v>28.86</c:v>
                </c:pt>
                <c:pt idx="571">
                  <c:v>28.69</c:v>
                </c:pt>
                <c:pt idx="572">
                  <c:v>28.89</c:v>
                </c:pt>
                <c:pt idx="573">
                  <c:v>29.13</c:v>
                </c:pt>
                <c:pt idx="574">
                  <c:v>29.12</c:v>
                </c:pt>
                <c:pt idx="575">
                  <c:v>29.04</c:v>
                </c:pt>
                <c:pt idx="576">
                  <c:v>28.98</c:v>
                </c:pt>
                <c:pt idx="577">
                  <c:v>28.72</c:v>
                </c:pt>
                <c:pt idx="578">
                  <c:v>28.67</c:v>
                </c:pt>
                <c:pt idx="579">
                  <c:v>28.66</c:v>
                </c:pt>
                <c:pt idx="580">
                  <c:v>28.48</c:v>
                </c:pt>
                <c:pt idx="581">
                  <c:v>27.42</c:v>
                </c:pt>
                <c:pt idx="582">
                  <c:v>26.53</c:v>
                </c:pt>
                <c:pt idx="583">
                  <c:v>25.93</c:v>
                </c:pt>
                <c:pt idx="584">
                  <c:v>25.66</c:v>
                </c:pt>
                <c:pt idx="585">
                  <c:v>25.46</c:v>
                </c:pt>
                <c:pt idx="586">
                  <c:v>25.49</c:v>
                </c:pt>
                <c:pt idx="587">
                  <c:v>25.13</c:v>
                </c:pt>
                <c:pt idx="588">
                  <c:v>24.97</c:v>
                </c:pt>
                <c:pt idx="589">
                  <c:v>25.59</c:v>
                </c:pt>
                <c:pt idx="590">
                  <c:v>26.45</c:v>
                </c:pt>
                <c:pt idx="591">
                  <c:v>26.93</c:v>
                </c:pt>
                <c:pt idx="592">
                  <c:v>27</c:v>
                </c:pt>
                <c:pt idx="593">
                  <c:v>26.67</c:v>
                </c:pt>
                <c:pt idx="594">
                  <c:v>26.28</c:v>
                </c:pt>
                <c:pt idx="595">
                  <c:v>25.82</c:v>
                </c:pt>
                <c:pt idx="596">
                  <c:v>25.76</c:v>
                </c:pt>
                <c:pt idx="597">
                  <c:v>25.61</c:v>
                </c:pt>
                <c:pt idx="598">
                  <c:v>25.21</c:v>
                </c:pt>
                <c:pt idx="599">
                  <c:v>24.97</c:v>
                </c:pt>
                <c:pt idx="600">
                  <c:v>24.89</c:v>
                </c:pt>
                <c:pt idx="601">
                  <c:v>25.25</c:v>
                </c:pt>
                <c:pt idx="602">
                  <c:v>26.29</c:v>
                </c:pt>
                <c:pt idx="603">
                  <c:v>27</c:v>
                </c:pt>
                <c:pt idx="604">
                  <c:v>27.11</c:v>
                </c:pt>
                <c:pt idx="605">
                  <c:v>26.97</c:v>
                </c:pt>
                <c:pt idx="606">
                  <c:v>26.69</c:v>
                </c:pt>
                <c:pt idx="607">
                  <c:v>26.46</c:v>
                </c:pt>
                <c:pt idx="608">
                  <c:v>26.32</c:v>
                </c:pt>
                <c:pt idx="609">
                  <c:v>26.12</c:v>
                </c:pt>
                <c:pt idx="610">
                  <c:v>26.01</c:v>
                </c:pt>
                <c:pt idx="611">
                  <c:v>25.84</c:v>
                </c:pt>
                <c:pt idx="612">
                  <c:v>25.94</c:v>
                </c:pt>
                <c:pt idx="613">
                  <c:v>26.26</c:v>
                </c:pt>
                <c:pt idx="614">
                  <c:v>26.91</c:v>
                </c:pt>
                <c:pt idx="615">
                  <c:v>27.4</c:v>
                </c:pt>
                <c:pt idx="616">
                  <c:v>27.71</c:v>
                </c:pt>
                <c:pt idx="617">
                  <c:v>27.61</c:v>
                </c:pt>
                <c:pt idx="618">
                  <c:v>27.37</c:v>
                </c:pt>
                <c:pt idx="619">
                  <c:v>26.96</c:v>
                </c:pt>
                <c:pt idx="620">
                  <c:v>26.75</c:v>
                </c:pt>
                <c:pt idx="621">
                  <c:v>26.67</c:v>
                </c:pt>
                <c:pt idx="622">
                  <c:v>26.48</c:v>
                </c:pt>
                <c:pt idx="623">
                  <c:v>26.33</c:v>
                </c:pt>
                <c:pt idx="624">
                  <c:v>26.5</c:v>
                </c:pt>
                <c:pt idx="625">
                  <c:v>26.84</c:v>
                </c:pt>
                <c:pt idx="626">
                  <c:v>27.5</c:v>
                </c:pt>
                <c:pt idx="627">
                  <c:v>28</c:v>
                </c:pt>
                <c:pt idx="628">
                  <c:v>28.43</c:v>
                </c:pt>
                <c:pt idx="629">
                  <c:v>28.48</c:v>
                </c:pt>
                <c:pt idx="630">
                  <c:v>28.03</c:v>
                </c:pt>
                <c:pt idx="631">
                  <c:v>27.65</c:v>
                </c:pt>
                <c:pt idx="632">
                  <c:v>27.73</c:v>
                </c:pt>
                <c:pt idx="633">
                  <c:v>27.93</c:v>
                </c:pt>
                <c:pt idx="634">
                  <c:v>28.13</c:v>
                </c:pt>
                <c:pt idx="635">
                  <c:v>28.09</c:v>
                </c:pt>
                <c:pt idx="636">
                  <c:v>27.68</c:v>
                </c:pt>
                <c:pt idx="637">
                  <c:v>27.64</c:v>
                </c:pt>
                <c:pt idx="638">
                  <c:v>27.85</c:v>
                </c:pt>
                <c:pt idx="639">
                  <c:v>27.75</c:v>
                </c:pt>
                <c:pt idx="640">
                  <c:v>27.43</c:v>
                </c:pt>
                <c:pt idx="641">
                  <c:v>27.57</c:v>
                </c:pt>
                <c:pt idx="642">
                  <c:v>27.67</c:v>
                </c:pt>
                <c:pt idx="643">
                  <c:v>27.33</c:v>
                </c:pt>
                <c:pt idx="644">
                  <c:v>27.11</c:v>
                </c:pt>
                <c:pt idx="645">
                  <c:v>27.33</c:v>
                </c:pt>
                <c:pt idx="646">
                  <c:v>27.14</c:v>
                </c:pt>
                <c:pt idx="647">
                  <c:v>27.07</c:v>
                </c:pt>
                <c:pt idx="648">
                  <c:v>26.93</c:v>
                </c:pt>
                <c:pt idx="649">
                  <c:v>27.07</c:v>
                </c:pt>
                <c:pt idx="650">
                  <c:v>27.42</c:v>
                </c:pt>
                <c:pt idx="651">
                  <c:v>27.93</c:v>
                </c:pt>
                <c:pt idx="652">
                  <c:v>28.03</c:v>
                </c:pt>
                <c:pt idx="653">
                  <c:v>27.94</c:v>
                </c:pt>
                <c:pt idx="654">
                  <c:v>27.86</c:v>
                </c:pt>
                <c:pt idx="655">
                  <c:v>27.66</c:v>
                </c:pt>
                <c:pt idx="656">
                  <c:v>27.58</c:v>
                </c:pt>
                <c:pt idx="657">
                  <c:v>27.55</c:v>
                </c:pt>
                <c:pt idx="658">
                  <c:v>27.39</c:v>
                </c:pt>
                <c:pt idx="659">
                  <c:v>27.4</c:v>
                </c:pt>
                <c:pt idx="660">
                  <c:v>27.32</c:v>
                </c:pt>
                <c:pt idx="661">
                  <c:v>27.18</c:v>
                </c:pt>
                <c:pt idx="662">
                  <c:v>27.64</c:v>
                </c:pt>
                <c:pt idx="663">
                  <c:v>28.03</c:v>
                </c:pt>
                <c:pt idx="664">
                  <c:v>28.3</c:v>
                </c:pt>
                <c:pt idx="665">
                  <c:v>27.99</c:v>
                </c:pt>
                <c:pt idx="666">
                  <c:v>27.45</c:v>
                </c:pt>
                <c:pt idx="667">
                  <c:v>27.12</c:v>
                </c:pt>
                <c:pt idx="668">
                  <c:v>26.8</c:v>
                </c:pt>
                <c:pt idx="669">
                  <c:v>26.72</c:v>
                </c:pt>
                <c:pt idx="670">
                  <c:v>26.13</c:v>
                </c:pt>
                <c:pt idx="671">
                  <c:v>25.81</c:v>
                </c:pt>
                <c:pt idx="672">
                  <c:v>25.67</c:v>
                </c:pt>
                <c:pt idx="673">
                  <c:v>26.16</c:v>
                </c:pt>
                <c:pt idx="674">
                  <c:v>26.82</c:v>
                </c:pt>
                <c:pt idx="675">
                  <c:v>27.55</c:v>
                </c:pt>
                <c:pt idx="676">
                  <c:v>27.92</c:v>
                </c:pt>
                <c:pt idx="677">
                  <c:v>27.83</c:v>
                </c:pt>
                <c:pt idx="678">
                  <c:v>27.37</c:v>
                </c:pt>
                <c:pt idx="679">
                  <c:v>27.26</c:v>
                </c:pt>
                <c:pt idx="680">
                  <c:v>27.33</c:v>
                </c:pt>
                <c:pt idx="681">
                  <c:v>27.48</c:v>
                </c:pt>
                <c:pt idx="682">
                  <c:v>27.82</c:v>
                </c:pt>
                <c:pt idx="683">
                  <c:v>27.87</c:v>
                </c:pt>
                <c:pt idx="684">
                  <c:v>27.39</c:v>
                </c:pt>
                <c:pt idx="685">
                  <c:v>27</c:v>
                </c:pt>
                <c:pt idx="686">
                  <c:v>27.27</c:v>
                </c:pt>
                <c:pt idx="687">
                  <c:v>27.56</c:v>
                </c:pt>
                <c:pt idx="688">
                  <c:v>27.55</c:v>
                </c:pt>
                <c:pt idx="689">
                  <c:v>27.54</c:v>
                </c:pt>
                <c:pt idx="690">
                  <c:v>26.94</c:v>
                </c:pt>
                <c:pt idx="691">
                  <c:v>26.29</c:v>
                </c:pt>
                <c:pt idx="692">
                  <c:v>25.97</c:v>
                </c:pt>
                <c:pt idx="693">
                  <c:v>25.75</c:v>
                </c:pt>
                <c:pt idx="694">
                  <c:v>25.48</c:v>
                </c:pt>
                <c:pt idx="695">
                  <c:v>25.39</c:v>
                </c:pt>
                <c:pt idx="696">
                  <c:v>25.09</c:v>
                </c:pt>
                <c:pt idx="697">
                  <c:v>25.21</c:v>
                </c:pt>
                <c:pt idx="698">
                  <c:v>26.18</c:v>
                </c:pt>
                <c:pt idx="699">
                  <c:v>26.98</c:v>
                </c:pt>
                <c:pt idx="700">
                  <c:v>27.2</c:v>
                </c:pt>
                <c:pt idx="701">
                  <c:v>27.15</c:v>
                </c:pt>
                <c:pt idx="702">
                  <c:v>27</c:v>
                </c:pt>
                <c:pt idx="703">
                  <c:v>26.81</c:v>
                </c:pt>
                <c:pt idx="704">
                  <c:v>26.7</c:v>
                </c:pt>
                <c:pt idx="705">
                  <c:v>26.67</c:v>
                </c:pt>
                <c:pt idx="706">
                  <c:v>26.32</c:v>
                </c:pt>
                <c:pt idx="707">
                  <c:v>25.89</c:v>
                </c:pt>
                <c:pt idx="708">
                  <c:v>25.73</c:v>
                </c:pt>
                <c:pt idx="709">
                  <c:v>26.1</c:v>
                </c:pt>
                <c:pt idx="710">
                  <c:v>26.8</c:v>
                </c:pt>
                <c:pt idx="711">
                  <c:v>27.65</c:v>
                </c:pt>
                <c:pt idx="712">
                  <c:v>28.15</c:v>
                </c:pt>
                <c:pt idx="713">
                  <c:v>28.12</c:v>
                </c:pt>
                <c:pt idx="714">
                  <c:v>27.81</c:v>
                </c:pt>
                <c:pt idx="715">
                  <c:v>27.53</c:v>
                </c:pt>
                <c:pt idx="716">
                  <c:v>27.53</c:v>
                </c:pt>
                <c:pt idx="717">
                  <c:v>27.78</c:v>
                </c:pt>
                <c:pt idx="718">
                  <c:v>28.27</c:v>
                </c:pt>
                <c:pt idx="719">
                  <c:v>28.47</c:v>
                </c:pt>
                <c:pt idx="720">
                  <c:v>28.24</c:v>
                </c:pt>
                <c:pt idx="721">
                  <c:v>28.15</c:v>
                </c:pt>
                <c:pt idx="722">
                  <c:v>28.33</c:v>
                </c:pt>
                <c:pt idx="723">
                  <c:v>28.44</c:v>
                </c:pt>
                <c:pt idx="724">
                  <c:v>28.02</c:v>
                </c:pt>
                <c:pt idx="725">
                  <c:v>27.23</c:v>
                </c:pt>
                <c:pt idx="726">
                  <c:v>26.39</c:v>
                </c:pt>
                <c:pt idx="727">
                  <c:v>25.64</c:v>
                </c:pt>
                <c:pt idx="728">
                  <c:v>25.31</c:v>
                </c:pt>
                <c:pt idx="729">
                  <c:v>25.26</c:v>
                </c:pt>
                <c:pt idx="730">
                  <c:v>25.32</c:v>
                </c:pt>
                <c:pt idx="731">
                  <c:v>25.29</c:v>
                </c:pt>
                <c:pt idx="732">
                  <c:v>25.09</c:v>
                </c:pt>
                <c:pt idx="733">
                  <c:v>25.69</c:v>
                </c:pt>
                <c:pt idx="734">
                  <c:v>26.39</c:v>
                </c:pt>
                <c:pt idx="735">
                  <c:v>27.21</c:v>
                </c:pt>
                <c:pt idx="736">
                  <c:v>27.66</c:v>
                </c:pt>
                <c:pt idx="737">
                  <c:v>27.64</c:v>
                </c:pt>
                <c:pt idx="738">
                  <c:v>27.09</c:v>
                </c:pt>
                <c:pt idx="739">
                  <c:v>26.53</c:v>
                </c:pt>
                <c:pt idx="740">
                  <c:v>26.17</c:v>
                </c:pt>
                <c:pt idx="741">
                  <c:v>25.98</c:v>
                </c:pt>
                <c:pt idx="742">
                  <c:v>25.7</c:v>
                </c:pt>
                <c:pt idx="743">
                  <c:v>25.61</c:v>
                </c:pt>
                <c:pt idx="744">
                  <c:v>25.84</c:v>
                </c:pt>
                <c:pt idx="745">
                  <c:v>26.18</c:v>
                </c:pt>
                <c:pt idx="746">
                  <c:v>26.93</c:v>
                </c:pt>
                <c:pt idx="747">
                  <c:v>27.54</c:v>
                </c:pt>
                <c:pt idx="748">
                  <c:v>27.72</c:v>
                </c:pt>
                <c:pt idx="749">
                  <c:v>27.69</c:v>
                </c:pt>
                <c:pt idx="750">
                  <c:v>27.38</c:v>
                </c:pt>
                <c:pt idx="751">
                  <c:v>27.21</c:v>
                </c:pt>
                <c:pt idx="752">
                  <c:v>27.58</c:v>
                </c:pt>
                <c:pt idx="753">
                  <c:v>27.35</c:v>
                </c:pt>
                <c:pt idx="754">
                  <c:v>27.2</c:v>
                </c:pt>
                <c:pt idx="755">
                  <c:v>26.23</c:v>
                </c:pt>
                <c:pt idx="756">
                  <c:v>25.89</c:v>
                </c:pt>
                <c:pt idx="757">
                  <c:v>26.21</c:v>
                </c:pt>
                <c:pt idx="758">
                  <c:v>26.89</c:v>
                </c:pt>
                <c:pt idx="759">
                  <c:v>27.81</c:v>
                </c:pt>
                <c:pt idx="760">
                  <c:v>27.78</c:v>
                </c:pt>
                <c:pt idx="761">
                  <c:v>27.38</c:v>
                </c:pt>
                <c:pt idx="762">
                  <c:v>26.95</c:v>
                </c:pt>
                <c:pt idx="763">
                  <c:v>26.55</c:v>
                </c:pt>
                <c:pt idx="764">
                  <c:v>26.55</c:v>
                </c:pt>
                <c:pt idx="765">
                  <c:v>26.65</c:v>
                </c:pt>
                <c:pt idx="766">
                  <c:v>26.54</c:v>
                </c:pt>
                <c:pt idx="767">
                  <c:v>26.2</c:v>
                </c:pt>
                <c:pt idx="768">
                  <c:v>26.03</c:v>
                </c:pt>
                <c:pt idx="769">
                  <c:v>26.08</c:v>
                </c:pt>
                <c:pt idx="770">
                  <c:v>26.87</c:v>
                </c:pt>
                <c:pt idx="771">
                  <c:v>27.68</c:v>
                </c:pt>
              </c:numCache>
            </c:numRef>
          </c:xVal>
          <c:yVal>
            <c:numRef>
              <c:f>Nino34_detrend!$F$2:$F$773</c:f>
              <c:numCache>
                <c:formatCode>0.00</c:formatCode>
                <c:ptCount val="772"/>
                <c:pt idx="0">
                  <c:v>25.53</c:v>
                </c:pt>
                <c:pt idx="1">
                  <c:v>25.26</c:v>
                </c:pt>
                <c:pt idx="2">
                  <c:v>26.18</c:v>
                </c:pt>
                <c:pt idx="3">
                  <c:v>26.86</c:v>
                </c:pt>
                <c:pt idx="4">
                  <c:v>26.56</c:v>
                </c:pt>
                <c:pt idx="5">
                  <c:v>26.82</c:v>
                </c:pt>
                <c:pt idx="6">
                  <c:v>26.14</c:v>
                </c:pt>
                <c:pt idx="7">
                  <c:v>26.24</c:v>
                </c:pt>
                <c:pt idx="8">
                  <c:v>25.65</c:v>
                </c:pt>
                <c:pt idx="9">
                  <c:v>25.9</c:v>
                </c:pt>
                <c:pt idx="10">
                  <c:v>25.27</c:v>
                </c:pt>
                <c:pt idx="11">
                  <c:v>25.55</c:v>
                </c:pt>
                <c:pt idx="12">
                  <c:v>25.45</c:v>
                </c:pt>
                <c:pt idx="13">
                  <c:v>26.02</c:v>
                </c:pt>
                <c:pt idx="14">
                  <c:v>26.48</c:v>
                </c:pt>
                <c:pt idx="15">
                  <c:v>27.6</c:v>
                </c:pt>
                <c:pt idx="16">
                  <c:v>27.77</c:v>
                </c:pt>
                <c:pt idx="17">
                  <c:v>27.6</c:v>
                </c:pt>
                <c:pt idx="18">
                  <c:v>27.88</c:v>
                </c:pt>
                <c:pt idx="19">
                  <c:v>27.77</c:v>
                </c:pt>
                <c:pt idx="20">
                  <c:v>27.42</c:v>
                </c:pt>
                <c:pt idx="21">
                  <c:v>27.52</c:v>
                </c:pt>
                <c:pt idx="22">
                  <c:v>27.44</c:v>
                </c:pt>
                <c:pt idx="23">
                  <c:v>27.3</c:v>
                </c:pt>
                <c:pt idx="24">
                  <c:v>26.97</c:v>
                </c:pt>
                <c:pt idx="25">
                  <c:v>27</c:v>
                </c:pt>
                <c:pt idx="26">
                  <c:v>27.3</c:v>
                </c:pt>
                <c:pt idx="27">
                  <c:v>28.18</c:v>
                </c:pt>
                <c:pt idx="28">
                  <c:v>27.48</c:v>
                </c:pt>
                <c:pt idx="29">
                  <c:v>27.03</c:v>
                </c:pt>
                <c:pt idx="30">
                  <c:v>26.63</c:v>
                </c:pt>
                <c:pt idx="31">
                  <c:v>26.45</c:v>
                </c:pt>
                <c:pt idx="32">
                  <c:v>26.4</c:v>
                </c:pt>
                <c:pt idx="33">
                  <c:v>26.7</c:v>
                </c:pt>
                <c:pt idx="34">
                  <c:v>26.33</c:v>
                </c:pt>
                <c:pt idx="35">
                  <c:v>26.04</c:v>
                </c:pt>
                <c:pt idx="36">
                  <c:v>26.94</c:v>
                </c:pt>
                <c:pt idx="37">
                  <c:v>27</c:v>
                </c:pt>
                <c:pt idx="38">
                  <c:v>27.48</c:v>
                </c:pt>
                <c:pt idx="39">
                  <c:v>28.54</c:v>
                </c:pt>
                <c:pt idx="40">
                  <c:v>28.21</c:v>
                </c:pt>
                <c:pt idx="41">
                  <c:v>28.1</c:v>
                </c:pt>
                <c:pt idx="42">
                  <c:v>27.42</c:v>
                </c:pt>
                <c:pt idx="43">
                  <c:v>26.91</c:v>
                </c:pt>
                <c:pt idx="44">
                  <c:v>27.42</c:v>
                </c:pt>
                <c:pt idx="45">
                  <c:v>26.84</c:v>
                </c:pt>
                <c:pt idx="46">
                  <c:v>26.96</c:v>
                </c:pt>
                <c:pt idx="47">
                  <c:v>26.74</c:v>
                </c:pt>
                <c:pt idx="48">
                  <c:v>26.97</c:v>
                </c:pt>
                <c:pt idx="49">
                  <c:v>26.98</c:v>
                </c:pt>
                <c:pt idx="50">
                  <c:v>27.27</c:v>
                </c:pt>
                <c:pt idx="51">
                  <c:v>27.45</c:v>
                </c:pt>
                <c:pt idx="52">
                  <c:v>27.34</c:v>
                </c:pt>
                <c:pt idx="53">
                  <c:v>26.88</c:v>
                </c:pt>
                <c:pt idx="54">
                  <c:v>26.2</c:v>
                </c:pt>
                <c:pt idx="55">
                  <c:v>25.8</c:v>
                </c:pt>
                <c:pt idx="56">
                  <c:v>25.72</c:v>
                </c:pt>
                <c:pt idx="57">
                  <c:v>25.82</c:v>
                </c:pt>
                <c:pt idx="58">
                  <c:v>25.49</c:v>
                </c:pt>
                <c:pt idx="59">
                  <c:v>25.79</c:v>
                </c:pt>
                <c:pt idx="60">
                  <c:v>25.92</c:v>
                </c:pt>
                <c:pt idx="61">
                  <c:v>25.98</c:v>
                </c:pt>
                <c:pt idx="62">
                  <c:v>26.46</c:v>
                </c:pt>
                <c:pt idx="63">
                  <c:v>26.82</c:v>
                </c:pt>
                <c:pt idx="64">
                  <c:v>26.64</c:v>
                </c:pt>
                <c:pt idx="65">
                  <c:v>26.49</c:v>
                </c:pt>
                <c:pt idx="66">
                  <c:v>25.91</c:v>
                </c:pt>
                <c:pt idx="67">
                  <c:v>25.96</c:v>
                </c:pt>
                <c:pt idx="68">
                  <c:v>25.42</c:v>
                </c:pt>
                <c:pt idx="69">
                  <c:v>25.14</c:v>
                </c:pt>
                <c:pt idx="70">
                  <c:v>24.75</c:v>
                </c:pt>
                <c:pt idx="71">
                  <c:v>25.07</c:v>
                </c:pt>
                <c:pt idx="72">
                  <c:v>25.35</c:v>
                </c:pt>
                <c:pt idx="73">
                  <c:v>25.79</c:v>
                </c:pt>
                <c:pt idx="74">
                  <c:v>26.32</c:v>
                </c:pt>
                <c:pt idx="75">
                  <c:v>26.99</c:v>
                </c:pt>
                <c:pt idx="76">
                  <c:v>27.28</c:v>
                </c:pt>
                <c:pt idx="77">
                  <c:v>26.85</c:v>
                </c:pt>
                <c:pt idx="78">
                  <c:v>26.28</c:v>
                </c:pt>
                <c:pt idx="79">
                  <c:v>26.06</c:v>
                </c:pt>
                <c:pt idx="80">
                  <c:v>25.84</c:v>
                </c:pt>
                <c:pt idx="81">
                  <c:v>26.04</c:v>
                </c:pt>
                <c:pt idx="82">
                  <c:v>25.64</c:v>
                </c:pt>
                <c:pt idx="83">
                  <c:v>26.01</c:v>
                </c:pt>
                <c:pt idx="84">
                  <c:v>26.02</c:v>
                </c:pt>
                <c:pt idx="85">
                  <c:v>26.52</c:v>
                </c:pt>
                <c:pt idx="86">
                  <c:v>27.34</c:v>
                </c:pt>
                <c:pt idx="87">
                  <c:v>28.19</c:v>
                </c:pt>
                <c:pt idx="88">
                  <c:v>28.31</c:v>
                </c:pt>
                <c:pt idx="89">
                  <c:v>28.22</c:v>
                </c:pt>
                <c:pt idx="90">
                  <c:v>27.91</c:v>
                </c:pt>
                <c:pt idx="91">
                  <c:v>27.66</c:v>
                </c:pt>
                <c:pt idx="92">
                  <c:v>27.28</c:v>
                </c:pt>
                <c:pt idx="93">
                  <c:v>27.48</c:v>
                </c:pt>
                <c:pt idx="94">
                  <c:v>27.74</c:v>
                </c:pt>
                <c:pt idx="95">
                  <c:v>27.76</c:v>
                </c:pt>
                <c:pt idx="96">
                  <c:v>28.12</c:v>
                </c:pt>
                <c:pt idx="97">
                  <c:v>28.16</c:v>
                </c:pt>
                <c:pt idx="98">
                  <c:v>28.25</c:v>
                </c:pt>
                <c:pt idx="99">
                  <c:v>28.08</c:v>
                </c:pt>
                <c:pt idx="100">
                  <c:v>28.19</c:v>
                </c:pt>
                <c:pt idx="101">
                  <c:v>27.99</c:v>
                </c:pt>
                <c:pt idx="102">
                  <c:v>27.26</c:v>
                </c:pt>
                <c:pt idx="103">
                  <c:v>27.12</c:v>
                </c:pt>
                <c:pt idx="104">
                  <c:v>26.44</c:v>
                </c:pt>
                <c:pt idx="105">
                  <c:v>26.7</c:v>
                </c:pt>
                <c:pt idx="106">
                  <c:v>26.71</c:v>
                </c:pt>
                <c:pt idx="107">
                  <c:v>26.89</c:v>
                </c:pt>
                <c:pt idx="108">
                  <c:v>27.01</c:v>
                </c:pt>
                <c:pt idx="109">
                  <c:v>27.26</c:v>
                </c:pt>
                <c:pt idx="110">
                  <c:v>27.52</c:v>
                </c:pt>
                <c:pt idx="111">
                  <c:v>28.04</c:v>
                </c:pt>
                <c:pt idx="112">
                  <c:v>27.85</c:v>
                </c:pt>
                <c:pt idx="113">
                  <c:v>27.36</c:v>
                </c:pt>
                <c:pt idx="114">
                  <c:v>26.95</c:v>
                </c:pt>
                <c:pt idx="115">
                  <c:v>26.47</c:v>
                </c:pt>
                <c:pt idx="116">
                  <c:v>26.22</c:v>
                </c:pt>
                <c:pt idx="117">
                  <c:v>26.84</c:v>
                </c:pt>
                <c:pt idx="118">
                  <c:v>26.48</c:v>
                </c:pt>
                <c:pt idx="119">
                  <c:v>26.54</c:v>
                </c:pt>
                <c:pt idx="120">
                  <c:v>26.6</c:v>
                </c:pt>
                <c:pt idx="121">
                  <c:v>26.52</c:v>
                </c:pt>
                <c:pt idx="122">
                  <c:v>27.17</c:v>
                </c:pt>
                <c:pt idx="123">
                  <c:v>27.78</c:v>
                </c:pt>
                <c:pt idx="124">
                  <c:v>27.92</c:v>
                </c:pt>
                <c:pt idx="125">
                  <c:v>27.48</c:v>
                </c:pt>
                <c:pt idx="126">
                  <c:v>26.98</c:v>
                </c:pt>
                <c:pt idx="127">
                  <c:v>26.87</c:v>
                </c:pt>
                <c:pt idx="128">
                  <c:v>26.79</c:v>
                </c:pt>
                <c:pt idx="129">
                  <c:v>26.67</c:v>
                </c:pt>
                <c:pt idx="130">
                  <c:v>26.27</c:v>
                </c:pt>
                <c:pt idx="131">
                  <c:v>26.6</c:v>
                </c:pt>
                <c:pt idx="132">
                  <c:v>26.43</c:v>
                </c:pt>
                <c:pt idx="133">
                  <c:v>26.8</c:v>
                </c:pt>
                <c:pt idx="134">
                  <c:v>27.16</c:v>
                </c:pt>
                <c:pt idx="135">
                  <c:v>27.9</c:v>
                </c:pt>
                <c:pt idx="136">
                  <c:v>27.86</c:v>
                </c:pt>
                <c:pt idx="137">
                  <c:v>27.79</c:v>
                </c:pt>
                <c:pt idx="138">
                  <c:v>26.9</c:v>
                </c:pt>
                <c:pt idx="139">
                  <c:v>26.62</c:v>
                </c:pt>
                <c:pt idx="140">
                  <c:v>26.23</c:v>
                </c:pt>
                <c:pt idx="141">
                  <c:v>26.02</c:v>
                </c:pt>
                <c:pt idx="142">
                  <c:v>26.46</c:v>
                </c:pt>
                <c:pt idx="143">
                  <c:v>26.3</c:v>
                </c:pt>
                <c:pt idx="144">
                  <c:v>26.33</c:v>
                </c:pt>
                <c:pt idx="145">
                  <c:v>26.6</c:v>
                </c:pt>
                <c:pt idx="146">
                  <c:v>26.85</c:v>
                </c:pt>
                <c:pt idx="147">
                  <c:v>27.45</c:v>
                </c:pt>
                <c:pt idx="148">
                  <c:v>27.45</c:v>
                </c:pt>
                <c:pt idx="149">
                  <c:v>27.47</c:v>
                </c:pt>
                <c:pt idx="150">
                  <c:v>26.92</c:v>
                </c:pt>
                <c:pt idx="151">
                  <c:v>26.74</c:v>
                </c:pt>
                <c:pt idx="152">
                  <c:v>26.19</c:v>
                </c:pt>
                <c:pt idx="153">
                  <c:v>26.41</c:v>
                </c:pt>
                <c:pt idx="154">
                  <c:v>26.22</c:v>
                </c:pt>
                <c:pt idx="155">
                  <c:v>26.09</c:v>
                </c:pt>
                <c:pt idx="156">
                  <c:v>26.26</c:v>
                </c:pt>
                <c:pt idx="157">
                  <c:v>26.5</c:v>
                </c:pt>
                <c:pt idx="158">
                  <c:v>27.2</c:v>
                </c:pt>
                <c:pt idx="159">
                  <c:v>27.71</c:v>
                </c:pt>
                <c:pt idx="160">
                  <c:v>27.86</c:v>
                </c:pt>
                <c:pt idx="161">
                  <c:v>27.81</c:v>
                </c:pt>
                <c:pt idx="162">
                  <c:v>27.95</c:v>
                </c:pt>
                <c:pt idx="163">
                  <c:v>27.78</c:v>
                </c:pt>
                <c:pt idx="164">
                  <c:v>27.4</c:v>
                </c:pt>
                <c:pt idx="165">
                  <c:v>27.57</c:v>
                </c:pt>
                <c:pt idx="166">
                  <c:v>27.4</c:v>
                </c:pt>
                <c:pt idx="167">
                  <c:v>27.63</c:v>
                </c:pt>
                <c:pt idx="168">
                  <c:v>27.33</c:v>
                </c:pt>
                <c:pt idx="169">
                  <c:v>27.31</c:v>
                </c:pt>
                <c:pt idx="170">
                  <c:v>27.1</c:v>
                </c:pt>
                <c:pt idx="171">
                  <c:v>27.24</c:v>
                </c:pt>
                <c:pt idx="172">
                  <c:v>27.13</c:v>
                </c:pt>
                <c:pt idx="173">
                  <c:v>26.81</c:v>
                </c:pt>
                <c:pt idx="174">
                  <c:v>26.58</c:v>
                </c:pt>
                <c:pt idx="175">
                  <c:v>26.11</c:v>
                </c:pt>
                <c:pt idx="176">
                  <c:v>25.82</c:v>
                </c:pt>
                <c:pt idx="177">
                  <c:v>25.73</c:v>
                </c:pt>
                <c:pt idx="178">
                  <c:v>25.55</c:v>
                </c:pt>
                <c:pt idx="179">
                  <c:v>25.52</c:v>
                </c:pt>
                <c:pt idx="180">
                  <c:v>26.01</c:v>
                </c:pt>
                <c:pt idx="181">
                  <c:v>26.41</c:v>
                </c:pt>
                <c:pt idx="182">
                  <c:v>26.92</c:v>
                </c:pt>
                <c:pt idx="183">
                  <c:v>27.68</c:v>
                </c:pt>
                <c:pt idx="184">
                  <c:v>28.05</c:v>
                </c:pt>
                <c:pt idx="185">
                  <c:v>28.14</c:v>
                </c:pt>
                <c:pt idx="186">
                  <c:v>28.03</c:v>
                </c:pt>
                <c:pt idx="187">
                  <c:v>28.12</c:v>
                </c:pt>
                <c:pt idx="188">
                  <c:v>28.01</c:v>
                </c:pt>
                <c:pt idx="189">
                  <c:v>28.34</c:v>
                </c:pt>
                <c:pt idx="190">
                  <c:v>28.2</c:v>
                </c:pt>
                <c:pt idx="191">
                  <c:v>28.04</c:v>
                </c:pt>
                <c:pt idx="192">
                  <c:v>27.71</c:v>
                </c:pt>
                <c:pt idx="193">
                  <c:v>27.59</c:v>
                </c:pt>
                <c:pt idx="194">
                  <c:v>28.08</c:v>
                </c:pt>
                <c:pt idx="195">
                  <c:v>28.31</c:v>
                </c:pt>
                <c:pt idx="196">
                  <c:v>27.81</c:v>
                </c:pt>
                <c:pt idx="197">
                  <c:v>27.82</c:v>
                </c:pt>
                <c:pt idx="198">
                  <c:v>27.45</c:v>
                </c:pt>
                <c:pt idx="199">
                  <c:v>26.77</c:v>
                </c:pt>
                <c:pt idx="200">
                  <c:v>26.7</c:v>
                </c:pt>
                <c:pt idx="201">
                  <c:v>26.69</c:v>
                </c:pt>
                <c:pt idx="202">
                  <c:v>26.28</c:v>
                </c:pt>
                <c:pt idx="203">
                  <c:v>26.32</c:v>
                </c:pt>
                <c:pt idx="204">
                  <c:v>26.02</c:v>
                </c:pt>
                <c:pt idx="205">
                  <c:v>26.2</c:v>
                </c:pt>
                <c:pt idx="206">
                  <c:v>26.79</c:v>
                </c:pt>
                <c:pt idx="207">
                  <c:v>27.24</c:v>
                </c:pt>
                <c:pt idx="208">
                  <c:v>27.63</c:v>
                </c:pt>
                <c:pt idx="209">
                  <c:v>27.56</c:v>
                </c:pt>
                <c:pt idx="210">
                  <c:v>27.12</c:v>
                </c:pt>
                <c:pt idx="211">
                  <c:v>26.57</c:v>
                </c:pt>
                <c:pt idx="212">
                  <c:v>26.17</c:v>
                </c:pt>
                <c:pt idx="213">
                  <c:v>26.35</c:v>
                </c:pt>
                <c:pt idx="214">
                  <c:v>26.32</c:v>
                </c:pt>
                <c:pt idx="215">
                  <c:v>26.24</c:v>
                </c:pt>
                <c:pt idx="216">
                  <c:v>25.98</c:v>
                </c:pt>
                <c:pt idx="217">
                  <c:v>26.02</c:v>
                </c:pt>
                <c:pt idx="218">
                  <c:v>26.5</c:v>
                </c:pt>
                <c:pt idx="219">
                  <c:v>27.3</c:v>
                </c:pt>
                <c:pt idx="220">
                  <c:v>27.43</c:v>
                </c:pt>
                <c:pt idx="221">
                  <c:v>27.87</c:v>
                </c:pt>
                <c:pt idx="222">
                  <c:v>27.54</c:v>
                </c:pt>
                <c:pt idx="223">
                  <c:v>27.2</c:v>
                </c:pt>
                <c:pt idx="224">
                  <c:v>26.8</c:v>
                </c:pt>
                <c:pt idx="225">
                  <c:v>27.05</c:v>
                </c:pt>
                <c:pt idx="226">
                  <c:v>27.42</c:v>
                </c:pt>
                <c:pt idx="227">
                  <c:v>27.35</c:v>
                </c:pt>
                <c:pt idx="228">
                  <c:v>27.48</c:v>
                </c:pt>
                <c:pt idx="229">
                  <c:v>27.79</c:v>
                </c:pt>
                <c:pt idx="230">
                  <c:v>27.86</c:v>
                </c:pt>
                <c:pt idx="231">
                  <c:v>28.1</c:v>
                </c:pt>
                <c:pt idx="232">
                  <c:v>28.25</c:v>
                </c:pt>
                <c:pt idx="233">
                  <c:v>27.95</c:v>
                </c:pt>
                <c:pt idx="234">
                  <c:v>27.32</c:v>
                </c:pt>
                <c:pt idx="235">
                  <c:v>27.39</c:v>
                </c:pt>
                <c:pt idx="236">
                  <c:v>27.22</c:v>
                </c:pt>
                <c:pt idx="237">
                  <c:v>27.39</c:v>
                </c:pt>
                <c:pt idx="238">
                  <c:v>27.4</c:v>
                </c:pt>
                <c:pt idx="239">
                  <c:v>27.27</c:v>
                </c:pt>
                <c:pt idx="240">
                  <c:v>27.13</c:v>
                </c:pt>
                <c:pt idx="241">
                  <c:v>27.12</c:v>
                </c:pt>
                <c:pt idx="242">
                  <c:v>27.52</c:v>
                </c:pt>
                <c:pt idx="243">
                  <c:v>27.95</c:v>
                </c:pt>
                <c:pt idx="244">
                  <c:v>27.87</c:v>
                </c:pt>
                <c:pt idx="245">
                  <c:v>27.38</c:v>
                </c:pt>
                <c:pt idx="246">
                  <c:v>26.25</c:v>
                </c:pt>
                <c:pt idx="247">
                  <c:v>25.92</c:v>
                </c:pt>
                <c:pt idx="248">
                  <c:v>25.97</c:v>
                </c:pt>
                <c:pt idx="249">
                  <c:v>26.08</c:v>
                </c:pt>
                <c:pt idx="250">
                  <c:v>25.81</c:v>
                </c:pt>
                <c:pt idx="251">
                  <c:v>25.47</c:v>
                </c:pt>
                <c:pt idx="252">
                  <c:v>25.11</c:v>
                </c:pt>
                <c:pt idx="253">
                  <c:v>25.48</c:v>
                </c:pt>
                <c:pt idx="254">
                  <c:v>25.96</c:v>
                </c:pt>
                <c:pt idx="255">
                  <c:v>26.8</c:v>
                </c:pt>
                <c:pt idx="256">
                  <c:v>27.04</c:v>
                </c:pt>
                <c:pt idx="257">
                  <c:v>26.91</c:v>
                </c:pt>
                <c:pt idx="258">
                  <c:v>26.59</c:v>
                </c:pt>
                <c:pt idx="259">
                  <c:v>26.22</c:v>
                </c:pt>
                <c:pt idx="260">
                  <c:v>26</c:v>
                </c:pt>
                <c:pt idx="261">
                  <c:v>25.95</c:v>
                </c:pt>
                <c:pt idx="262">
                  <c:v>25.8</c:v>
                </c:pt>
                <c:pt idx="263">
                  <c:v>25.69</c:v>
                </c:pt>
                <c:pt idx="264">
                  <c:v>26</c:v>
                </c:pt>
                <c:pt idx="265">
                  <c:v>26.55</c:v>
                </c:pt>
                <c:pt idx="266">
                  <c:v>27</c:v>
                </c:pt>
                <c:pt idx="267">
                  <c:v>27.98</c:v>
                </c:pt>
                <c:pt idx="268">
                  <c:v>28.19</c:v>
                </c:pt>
                <c:pt idx="269">
                  <c:v>28.35</c:v>
                </c:pt>
                <c:pt idx="270">
                  <c:v>28.06</c:v>
                </c:pt>
                <c:pt idx="271">
                  <c:v>28.18</c:v>
                </c:pt>
                <c:pt idx="272">
                  <c:v>27.94</c:v>
                </c:pt>
                <c:pt idx="273">
                  <c:v>28.5</c:v>
                </c:pt>
                <c:pt idx="274">
                  <c:v>28.53</c:v>
                </c:pt>
                <c:pt idx="275">
                  <c:v>28.78</c:v>
                </c:pt>
                <c:pt idx="276">
                  <c:v>28.18</c:v>
                </c:pt>
                <c:pt idx="277">
                  <c:v>27.84</c:v>
                </c:pt>
                <c:pt idx="278">
                  <c:v>27.83</c:v>
                </c:pt>
                <c:pt idx="279">
                  <c:v>27.7</c:v>
                </c:pt>
                <c:pt idx="280">
                  <c:v>27.3</c:v>
                </c:pt>
                <c:pt idx="281">
                  <c:v>26.83</c:v>
                </c:pt>
                <c:pt idx="282">
                  <c:v>26.08</c:v>
                </c:pt>
                <c:pt idx="283">
                  <c:v>25.66</c:v>
                </c:pt>
                <c:pt idx="284">
                  <c:v>25.35</c:v>
                </c:pt>
                <c:pt idx="285">
                  <c:v>25.15</c:v>
                </c:pt>
                <c:pt idx="286">
                  <c:v>24.58</c:v>
                </c:pt>
                <c:pt idx="287">
                  <c:v>24.41</c:v>
                </c:pt>
                <c:pt idx="288">
                  <c:v>24.56</c:v>
                </c:pt>
                <c:pt idx="289">
                  <c:v>25.26</c:v>
                </c:pt>
                <c:pt idx="290">
                  <c:v>25.82</c:v>
                </c:pt>
                <c:pt idx="291">
                  <c:v>26.77</c:v>
                </c:pt>
                <c:pt idx="292">
                  <c:v>27.07</c:v>
                </c:pt>
                <c:pt idx="293">
                  <c:v>26.99</c:v>
                </c:pt>
                <c:pt idx="294">
                  <c:v>26.58</c:v>
                </c:pt>
                <c:pt idx="295">
                  <c:v>26.56</c:v>
                </c:pt>
                <c:pt idx="296">
                  <c:v>26.4</c:v>
                </c:pt>
                <c:pt idx="297">
                  <c:v>25.98</c:v>
                </c:pt>
                <c:pt idx="298">
                  <c:v>25.7</c:v>
                </c:pt>
                <c:pt idx="299">
                  <c:v>25.73</c:v>
                </c:pt>
                <c:pt idx="300">
                  <c:v>26.21</c:v>
                </c:pt>
                <c:pt idx="301">
                  <c:v>26.43</c:v>
                </c:pt>
                <c:pt idx="302">
                  <c:v>26.66</c:v>
                </c:pt>
                <c:pt idx="303">
                  <c:v>27.18</c:v>
                </c:pt>
                <c:pt idx="304">
                  <c:v>26.87</c:v>
                </c:pt>
                <c:pt idx="305">
                  <c:v>26.43</c:v>
                </c:pt>
                <c:pt idx="306">
                  <c:v>25.99</c:v>
                </c:pt>
                <c:pt idx="307">
                  <c:v>25.72</c:v>
                </c:pt>
                <c:pt idx="308">
                  <c:v>25.31</c:v>
                </c:pt>
                <c:pt idx="309">
                  <c:v>25.26</c:v>
                </c:pt>
                <c:pt idx="310">
                  <c:v>25.19</c:v>
                </c:pt>
                <c:pt idx="311">
                  <c:v>24.95</c:v>
                </c:pt>
                <c:pt idx="312">
                  <c:v>24.78</c:v>
                </c:pt>
                <c:pt idx="313">
                  <c:v>25.71</c:v>
                </c:pt>
                <c:pt idx="314">
                  <c:v>26.58</c:v>
                </c:pt>
                <c:pt idx="315">
                  <c:v>27.35</c:v>
                </c:pt>
                <c:pt idx="316">
                  <c:v>27.37</c:v>
                </c:pt>
                <c:pt idx="317">
                  <c:v>27.69</c:v>
                </c:pt>
                <c:pt idx="318">
                  <c:v>27.38</c:v>
                </c:pt>
                <c:pt idx="319">
                  <c:v>27.18</c:v>
                </c:pt>
                <c:pt idx="320">
                  <c:v>27.32</c:v>
                </c:pt>
                <c:pt idx="321">
                  <c:v>27.59</c:v>
                </c:pt>
                <c:pt idx="322">
                  <c:v>27.54</c:v>
                </c:pt>
                <c:pt idx="323">
                  <c:v>27.23</c:v>
                </c:pt>
                <c:pt idx="324">
                  <c:v>27.42</c:v>
                </c:pt>
                <c:pt idx="325">
                  <c:v>27.31</c:v>
                </c:pt>
                <c:pt idx="326">
                  <c:v>27.65</c:v>
                </c:pt>
                <c:pt idx="327">
                  <c:v>27.52</c:v>
                </c:pt>
                <c:pt idx="328">
                  <c:v>27.84</c:v>
                </c:pt>
                <c:pt idx="329">
                  <c:v>28.05</c:v>
                </c:pt>
                <c:pt idx="330">
                  <c:v>27.67</c:v>
                </c:pt>
                <c:pt idx="331">
                  <c:v>27.13</c:v>
                </c:pt>
                <c:pt idx="332">
                  <c:v>27.19</c:v>
                </c:pt>
                <c:pt idx="333">
                  <c:v>27.62</c:v>
                </c:pt>
                <c:pt idx="334">
                  <c:v>27.69</c:v>
                </c:pt>
                <c:pt idx="335">
                  <c:v>27.67</c:v>
                </c:pt>
                <c:pt idx="336">
                  <c:v>27.3</c:v>
                </c:pt>
                <c:pt idx="337">
                  <c:v>27.27</c:v>
                </c:pt>
                <c:pt idx="338">
                  <c:v>27.32</c:v>
                </c:pt>
                <c:pt idx="339">
                  <c:v>27.4</c:v>
                </c:pt>
                <c:pt idx="340">
                  <c:v>27.37</c:v>
                </c:pt>
                <c:pt idx="341">
                  <c:v>27.23</c:v>
                </c:pt>
                <c:pt idx="342">
                  <c:v>26.75</c:v>
                </c:pt>
                <c:pt idx="343">
                  <c:v>26.26</c:v>
                </c:pt>
                <c:pt idx="344">
                  <c:v>26.15</c:v>
                </c:pt>
                <c:pt idx="345">
                  <c:v>26.39</c:v>
                </c:pt>
                <c:pt idx="346">
                  <c:v>26.5</c:v>
                </c:pt>
                <c:pt idx="347">
                  <c:v>26.66</c:v>
                </c:pt>
                <c:pt idx="348">
                  <c:v>26.63</c:v>
                </c:pt>
                <c:pt idx="349">
                  <c:v>26.86</c:v>
                </c:pt>
                <c:pt idx="350">
                  <c:v>27.38</c:v>
                </c:pt>
                <c:pt idx="351">
                  <c:v>27.94</c:v>
                </c:pt>
                <c:pt idx="352">
                  <c:v>27.77</c:v>
                </c:pt>
                <c:pt idx="353">
                  <c:v>27.72</c:v>
                </c:pt>
                <c:pt idx="354">
                  <c:v>27.02</c:v>
                </c:pt>
                <c:pt idx="355">
                  <c:v>27.09</c:v>
                </c:pt>
                <c:pt idx="356">
                  <c:v>27.23</c:v>
                </c:pt>
                <c:pt idx="357">
                  <c:v>27.05</c:v>
                </c:pt>
                <c:pt idx="358">
                  <c:v>27</c:v>
                </c:pt>
                <c:pt idx="359">
                  <c:v>27.28</c:v>
                </c:pt>
                <c:pt idx="360">
                  <c:v>27.13</c:v>
                </c:pt>
                <c:pt idx="361">
                  <c:v>27.09</c:v>
                </c:pt>
                <c:pt idx="362">
                  <c:v>27.35</c:v>
                </c:pt>
                <c:pt idx="363">
                  <c:v>27.97</c:v>
                </c:pt>
                <c:pt idx="364">
                  <c:v>28</c:v>
                </c:pt>
                <c:pt idx="365">
                  <c:v>28.05</c:v>
                </c:pt>
                <c:pt idx="366">
                  <c:v>27.25</c:v>
                </c:pt>
                <c:pt idx="367">
                  <c:v>26.65</c:v>
                </c:pt>
                <c:pt idx="368">
                  <c:v>26.63</c:v>
                </c:pt>
                <c:pt idx="369">
                  <c:v>26.63</c:v>
                </c:pt>
                <c:pt idx="370">
                  <c:v>26.75</c:v>
                </c:pt>
                <c:pt idx="371">
                  <c:v>26.94</c:v>
                </c:pt>
                <c:pt idx="372">
                  <c:v>26.12</c:v>
                </c:pt>
                <c:pt idx="373">
                  <c:v>26.31</c:v>
                </c:pt>
                <c:pt idx="374">
                  <c:v>27.24</c:v>
                </c:pt>
                <c:pt idx="375">
                  <c:v>27.6</c:v>
                </c:pt>
                <c:pt idx="376">
                  <c:v>27.76</c:v>
                </c:pt>
                <c:pt idx="377">
                  <c:v>27.54</c:v>
                </c:pt>
                <c:pt idx="378">
                  <c:v>26.79</c:v>
                </c:pt>
                <c:pt idx="379">
                  <c:v>26.7</c:v>
                </c:pt>
                <c:pt idx="380">
                  <c:v>26.68</c:v>
                </c:pt>
                <c:pt idx="381">
                  <c:v>26.7</c:v>
                </c:pt>
                <c:pt idx="382">
                  <c:v>26.39</c:v>
                </c:pt>
                <c:pt idx="383">
                  <c:v>26.65</c:v>
                </c:pt>
                <c:pt idx="384">
                  <c:v>26.54</c:v>
                </c:pt>
                <c:pt idx="385">
                  <c:v>26.64</c:v>
                </c:pt>
                <c:pt idx="386">
                  <c:v>27.24</c:v>
                </c:pt>
                <c:pt idx="387">
                  <c:v>28.01</c:v>
                </c:pt>
                <c:pt idx="388">
                  <c:v>28.51</c:v>
                </c:pt>
                <c:pt idx="389">
                  <c:v>28.61</c:v>
                </c:pt>
                <c:pt idx="390">
                  <c:v>27.86</c:v>
                </c:pt>
                <c:pt idx="391">
                  <c:v>27.8</c:v>
                </c:pt>
                <c:pt idx="392">
                  <c:v>28.14</c:v>
                </c:pt>
                <c:pt idx="393">
                  <c:v>28.73</c:v>
                </c:pt>
                <c:pt idx="394">
                  <c:v>28.72</c:v>
                </c:pt>
                <c:pt idx="395">
                  <c:v>28.92</c:v>
                </c:pt>
                <c:pt idx="396">
                  <c:v>29.01</c:v>
                </c:pt>
                <c:pt idx="397">
                  <c:v>28.98</c:v>
                </c:pt>
                <c:pt idx="398">
                  <c:v>28.95</c:v>
                </c:pt>
                <c:pt idx="399">
                  <c:v>28.89</c:v>
                </c:pt>
                <c:pt idx="400">
                  <c:v>28.99</c:v>
                </c:pt>
                <c:pt idx="401">
                  <c:v>28.31</c:v>
                </c:pt>
                <c:pt idx="402">
                  <c:v>27.11</c:v>
                </c:pt>
                <c:pt idx="403">
                  <c:v>26.75</c:v>
                </c:pt>
                <c:pt idx="404">
                  <c:v>26.26</c:v>
                </c:pt>
                <c:pt idx="405">
                  <c:v>25.7</c:v>
                </c:pt>
                <c:pt idx="406">
                  <c:v>25.52</c:v>
                </c:pt>
                <c:pt idx="407">
                  <c:v>25.64</c:v>
                </c:pt>
                <c:pt idx="408">
                  <c:v>25.78</c:v>
                </c:pt>
                <c:pt idx="409">
                  <c:v>26.23</c:v>
                </c:pt>
                <c:pt idx="410">
                  <c:v>26.78</c:v>
                </c:pt>
                <c:pt idx="411">
                  <c:v>27.17</c:v>
                </c:pt>
                <c:pt idx="412">
                  <c:v>27.22</c:v>
                </c:pt>
                <c:pt idx="413">
                  <c:v>26.79</c:v>
                </c:pt>
                <c:pt idx="414">
                  <c:v>26.82</c:v>
                </c:pt>
                <c:pt idx="415">
                  <c:v>26.47</c:v>
                </c:pt>
                <c:pt idx="416">
                  <c:v>26.4</c:v>
                </c:pt>
                <c:pt idx="417">
                  <c:v>25.9</c:v>
                </c:pt>
                <c:pt idx="418">
                  <c:v>25.48</c:v>
                </c:pt>
                <c:pt idx="419">
                  <c:v>25.05</c:v>
                </c:pt>
                <c:pt idx="420">
                  <c:v>25.69</c:v>
                </c:pt>
                <c:pt idx="421">
                  <c:v>25.85</c:v>
                </c:pt>
                <c:pt idx="422">
                  <c:v>26.3</c:v>
                </c:pt>
                <c:pt idx="423">
                  <c:v>26.79</c:v>
                </c:pt>
                <c:pt idx="424">
                  <c:v>26.97</c:v>
                </c:pt>
                <c:pt idx="425">
                  <c:v>26.93</c:v>
                </c:pt>
                <c:pt idx="426">
                  <c:v>26.62</c:v>
                </c:pt>
                <c:pt idx="427">
                  <c:v>26.38</c:v>
                </c:pt>
                <c:pt idx="428">
                  <c:v>26.18</c:v>
                </c:pt>
                <c:pt idx="429">
                  <c:v>26.09</c:v>
                </c:pt>
                <c:pt idx="430">
                  <c:v>26.22</c:v>
                </c:pt>
                <c:pt idx="431">
                  <c:v>26.19</c:v>
                </c:pt>
                <c:pt idx="432">
                  <c:v>25.79</c:v>
                </c:pt>
                <c:pt idx="433">
                  <c:v>26.12</c:v>
                </c:pt>
                <c:pt idx="434">
                  <c:v>26.75</c:v>
                </c:pt>
                <c:pt idx="435">
                  <c:v>27.36</c:v>
                </c:pt>
                <c:pt idx="436">
                  <c:v>27.39</c:v>
                </c:pt>
                <c:pt idx="437">
                  <c:v>27.61</c:v>
                </c:pt>
                <c:pt idx="438">
                  <c:v>27.38</c:v>
                </c:pt>
                <c:pt idx="439">
                  <c:v>27.11</c:v>
                </c:pt>
                <c:pt idx="440">
                  <c:v>27.34</c:v>
                </c:pt>
                <c:pt idx="441">
                  <c:v>27.63</c:v>
                </c:pt>
                <c:pt idx="442">
                  <c:v>27.7</c:v>
                </c:pt>
                <c:pt idx="443">
                  <c:v>27.56</c:v>
                </c:pt>
                <c:pt idx="444">
                  <c:v>27.77</c:v>
                </c:pt>
                <c:pt idx="445">
                  <c:v>27.94</c:v>
                </c:pt>
                <c:pt idx="446">
                  <c:v>28.5</c:v>
                </c:pt>
                <c:pt idx="447">
                  <c:v>28.66</c:v>
                </c:pt>
                <c:pt idx="448">
                  <c:v>28.77</c:v>
                </c:pt>
                <c:pt idx="449">
                  <c:v>28.92</c:v>
                </c:pt>
                <c:pt idx="450">
                  <c:v>28.56</c:v>
                </c:pt>
                <c:pt idx="451">
                  <c:v>28.36</c:v>
                </c:pt>
                <c:pt idx="452">
                  <c:v>28.28</c:v>
                </c:pt>
                <c:pt idx="453">
                  <c:v>28.1</c:v>
                </c:pt>
                <c:pt idx="454">
                  <c:v>27.94</c:v>
                </c:pt>
                <c:pt idx="455">
                  <c:v>27.64</c:v>
                </c:pt>
                <c:pt idx="456">
                  <c:v>27.27</c:v>
                </c:pt>
                <c:pt idx="457">
                  <c:v>27.11</c:v>
                </c:pt>
                <c:pt idx="458">
                  <c:v>27.54</c:v>
                </c:pt>
                <c:pt idx="459">
                  <c:v>27.28</c:v>
                </c:pt>
                <c:pt idx="460">
                  <c:v>26.82</c:v>
                </c:pt>
                <c:pt idx="461">
                  <c:v>26.23</c:v>
                </c:pt>
                <c:pt idx="462">
                  <c:v>25.69</c:v>
                </c:pt>
                <c:pt idx="463">
                  <c:v>25.43</c:v>
                </c:pt>
                <c:pt idx="464">
                  <c:v>25.42</c:v>
                </c:pt>
                <c:pt idx="465">
                  <c:v>24.65</c:v>
                </c:pt>
                <c:pt idx="466">
                  <c:v>24.48</c:v>
                </c:pt>
                <c:pt idx="467">
                  <c:v>24.6</c:v>
                </c:pt>
                <c:pt idx="468">
                  <c:v>24.63</c:v>
                </c:pt>
                <c:pt idx="469">
                  <c:v>25.39</c:v>
                </c:pt>
                <c:pt idx="470">
                  <c:v>25.93</c:v>
                </c:pt>
                <c:pt idx="471">
                  <c:v>26.66</c:v>
                </c:pt>
                <c:pt idx="472">
                  <c:v>27.06</c:v>
                </c:pt>
                <c:pt idx="473">
                  <c:v>27.04</c:v>
                </c:pt>
                <c:pt idx="474">
                  <c:v>26.76</c:v>
                </c:pt>
                <c:pt idx="475">
                  <c:v>26.29</c:v>
                </c:pt>
                <c:pt idx="476">
                  <c:v>26.37</c:v>
                </c:pt>
                <c:pt idx="477">
                  <c:v>26.33</c:v>
                </c:pt>
                <c:pt idx="478">
                  <c:v>26.36</c:v>
                </c:pt>
                <c:pt idx="479">
                  <c:v>26.46</c:v>
                </c:pt>
                <c:pt idx="480">
                  <c:v>26.6</c:v>
                </c:pt>
                <c:pt idx="481">
                  <c:v>27.12</c:v>
                </c:pt>
                <c:pt idx="482">
                  <c:v>27.46</c:v>
                </c:pt>
                <c:pt idx="483">
                  <c:v>28.03</c:v>
                </c:pt>
                <c:pt idx="484">
                  <c:v>28.19</c:v>
                </c:pt>
                <c:pt idx="485">
                  <c:v>27.69</c:v>
                </c:pt>
                <c:pt idx="486">
                  <c:v>27.37</c:v>
                </c:pt>
                <c:pt idx="487">
                  <c:v>27.05</c:v>
                </c:pt>
                <c:pt idx="488">
                  <c:v>26.87</c:v>
                </c:pt>
                <c:pt idx="489">
                  <c:v>26.86</c:v>
                </c:pt>
                <c:pt idx="490">
                  <c:v>26.73</c:v>
                </c:pt>
                <c:pt idx="491">
                  <c:v>26.9</c:v>
                </c:pt>
                <c:pt idx="492">
                  <c:v>27.09</c:v>
                </c:pt>
                <c:pt idx="493">
                  <c:v>27.08</c:v>
                </c:pt>
                <c:pt idx="494">
                  <c:v>27.36</c:v>
                </c:pt>
                <c:pt idx="495">
                  <c:v>27.98</c:v>
                </c:pt>
                <c:pt idx="496">
                  <c:v>28.3</c:v>
                </c:pt>
                <c:pt idx="497">
                  <c:v>28.34</c:v>
                </c:pt>
                <c:pt idx="498">
                  <c:v>27.84</c:v>
                </c:pt>
                <c:pt idx="499">
                  <c:v>27.3</c:v>
                </c:pt>
                <c:pt idx="500">
                  <c:v>26.98</c:v>
                </c:pt>
                <c:pt idx="501">
                  <c:v>27.64</c:v>
                </c:pt>
                <c:pt idx="502">
                  <c:v>27.79</c:v>
                </c:pt>
                <c:pt idx="503">
                  <c:v>28.2</c:v>
                </c:pt>
                <c:pt idx="504">
                  <c:v>28.19</c:v>
                </c:pt>
                <c:pt idx="505">
                  <c:v>28.39</c:v>
                </c:pt>
                <c:pt idx="506">
                  <c:v>28.76</c:v>
                </c:pt>
                <c:pt idx="507">
                  <c:v>29.18</c:v>
                </c:pt>
                <c:pt idx="508">
                  <c:v>29.13</c:v>
                </c:pt>
                <c:pt idx="509">
                  <c:v>28.22</c:v>
                </c:pt>
                <c:pt idx="510">
                  <c:v>27.5</c:v>
                </c:pt>
                <c:pt idx="511">
                  <c:v>26.73</c:v>
                </c:pt>
                <c:pt idx="512">
                  <c:v>26.61</c:v>
                </c:pt>
                <c:pt idx="513">
                  <c:v>26.39</c:v>
                </c:pt>
                <c:pt idx="514">
                  <c:v>26.51</c:v>
                </c:pt>
                <c:pt idx="515">
                  <c:v>26.63</c:v>
                </c:pt>
                <c:pt idx="516">
                  <c:v>26.86</c:v>
                </c:pt>
                <c:pt idx="517">
                  <c:v>27.18</c:v>
                </c:pt>
                <c:pt idx="518">
                  <c:v>27.73</c:v>
                </c:pt>
                <c:pt idx="519">
                  <c:v>28.68</c:v>
                </c:pt>
                <c:pt idx="520">
                  <c:v>28.79</c:v>
                </c:pt>
                <c:pt idx="521">
                  <c:v>28.33</c:v>
                </c:pt>
                <c:pt idx="522">
                  <c:v>27.55</c:v>
                </c:pt>
                <c:pt idx="523">
                  <c:v>27.04</c:v>
                </c:pt>
                <c:pt idx="524">
                  <c:v>27.01</c:v>
                </c:pt>
                <c:pt idx="525">
                  <c:v>27.09</c:v>
                </c:pt>
                <c:pt idx="526">
                  <c:v>26.94</c:v>
                </c:pt>
                <c:pt idx="527">
                  <c:v>26.77</c:v>
                </c:pt>
                <c:pt idx="528">
                  <c:v>26.61</c:v>
                </c:pt>
                <c:pt idx="529">
                  <c:v>26.6</c:v>
                </c:pt>
                <c:pt idx="530">
                  <c:v>27.19</c:v>
                </c:pt>
                <c:pt idx="531">
                  <c:v>27.8</c:v>
                </c:pt>
                <c:pt idx="532">
                  <c:v>28</c:v>
                </c:pt>
                <c:pt idx="533">
                  <c:v>27.96</c:v>
                </c:pt>
                <c:pt idx="534">
                  <c:v>27.38</c:v>
                </c:pt>
                <c:pt idx="535">
                  <c:v>27.4</c:v>
                </c:pt>
                <c:pt idx="536">
                  <c:v>27.15</c:v>
                </c:pt>
                <c:pt idx="537">
                  <c:v>27.63</c:v>
                </c:pt>
                <c:pt idx="538">
                  <c:v>27.79</c:v>
                </c:pt>
                <c:pt idx="539">
                  <c:v>27.8</c:v>
                </c:pt>
                <c:pt idx="540">
                  <c:v>27.68</c:v>
                </c:pt>
                <c:pt idx="541">
                  <c:v>27.64</c:v>
                </c:pt>
                <c:pt idx="542">
                  <c:v>27.75</c:v>
                </c:pt>
                <c:pt idx="543">
                  <c:v>28.04</c:v>
                </c:pt>
                <c:pt idx="544">
                  <c:v>27.89</c:v>
                </c:pt>
                <c:pt idx="545">
                  <c:v>27.77</c:v>
                </c:pt>
                <c:pt idx="546">
                  <c:v>27.26</c:v>
                </c:pt>
                <c:pt idx="547">
                  <c:v>26.5</c:v>
                </c:pt>
                <c:pt idx="548">
                  <c:v>26.18</c:v>
                </c:pt>
                <c:pt idx="549">
                  <c:v>26.01</c:v>
                </c:pt>
                <c:pt idx="550">
                  <c:v>25.87</c:v>
                </c:pt>
                <c:pt idx="551">
                  <c:v>25.86</c:v>
                </c:pt>
                <c:pt idx="552">
                  <c:v>25.93</c:v>
                </c:pt>
                <c:pt idx="553">
                  <c:v>26.1</c:v>
                </c:pt>
                <c:pt idx="554">
                  <c:v>26.78</c:v>
                </c:pt>
                <c:pt idx="555">
                  <c:v>27.43</c:v>
                </c:pt>
                <c:pt idx="556">
                  <c:v>27.46</c:v>
                </c:pt>
                <c:pt idx="557">
                  <c:v>27.57</c:v>
                </c:pt>
                <c:pt idx="558">
                  <c:v>27.08</c:v>
                </c:pt>
                <c:pt idx="559">
                  <c:v>26.58</c:v>
                </c:pt>
                <c:pt idx="560">
                  <c:v>26.41</c:v>
                </c:pt>
                <c:pt idx="561">
                  <c:v>26.46</c:v>
                </c:pt>
                <c:pt idx="562">
                  <c:v>26.35</c:v>
                </c:pt>
                <c:pt idx="563">
                  <c:v>26.16</c:v>
                </c:pt>
                <c:pt idx="564">
                  <c:v>26.15</c:v>
                </c:pt>
                <c:pt idx="565">
                  <c:v>26.53</c:v>
                </c:pt>
                <c:pt idx="566">
                  <c:v>27.19</c:v>
                </c:pt>
                <c:pt idx="567">
                  <c:v>28.11</c:v>
                </c:pt>
                <c:pt idx="568">
                  <c:v>28.74</c:v>
                </c:pt>
                <c:pt idx="569">
                  <c:v>28.84</c:v>
                </c:pt>
                <c:pt idx="570">
                  <c:v>28.83</c:v>
                </c:pt>
                <c:pt idx="571">
                  <c:v>28.81</c:v>
                </c:pt>
                <c:pt idx="572">
                  <c:v>28.85</c:v>
                </c:pt>
                <c:pt idx="573">
                  <c:v>29.02</c:v>
                </c:pt>
                <c:pt idx="574">
                  <c:v>29.08</c:v>
                </c:pt>
                <c:pt idx="575">
                  <c:v>28.89</c:v>
                </c:pt>
                <c:pt idx="576">
                  <c:v>29</c:v>
                </c:pt>
                <c:pt idx="577">
                  <c:v>28.84</c:v>
                </c:pt>
                <c:pt idx="578">
                  <c:v>28.75</c:v>
                </c:pt>
                <c:pt idx="579">
                  <c:v>28.67</c:v>
                </c:pt>
                <c:pt idx="580">
                  <c:v>28.55</c:v>
                </c:pt>
                <c:pt idx="581">
                  <c:v>27.3</c:v>
                </c:pt>
                <c:pt idx="582">
                  <c:v>26.49</c:v>
                </c:pt>
                <c:pt idx="583">
                  <c:v>26.04</c:v>
                </c:pt>
                <c:pt idx="584">
                  <c:v>25.93</c:v>
                </c:pt>
                <c:pt idx="585">
                  <c:v>25.54</c:v>
                </c:pt>
                <c:pt idx="586">
                  <c:v>25.43</c:v>
                </c:pt>
                <c:pt idx="587">
                  <c:v>25.08</c:v>
                </c:pt>
                <c:pt idx="588">
                  <c:v>25.05</c:v>
                </c:pt>
                <c:pt idx="589">
                  <c:v>25.35</c:v>
                </c:pt>
                <c:pt idx="590">
                  <c:v>26.34</c:v>
                </c:pt>
                <c:pt idx="591">
                  <c:v>26.96</c:v>
                </c:pt>
                <c:pt idx="592">
                  <c:v>26.99</c:v>
                </c:pt>
                <c:pt idx="593">
                  <c:v>26.74</c:v>
                </c:pt>
                <c:pt idx="594">
                  <c:v>26.39</c:v>
                </c:pt>
                <c:pt idx="595">
                  <c:v>25.89</c:v>
                </c:pt>
                <c:pt idx="596">
                  <c:v>25.91</c:v>
                </c:pt>
                <c:pt idx="597">
                  <c:v>25.7</c:v>
                </c:pt>
                <c:pt idx="598">
                  <c:v>25.24</c:v>
                </c:pt>
                <c:pt idx="599">
                  <c:v>25.04</c:v>
                </c:pt>
                <c:pt idx="600">
                  <c:v>24.79</c:v>
                </c:pt>
                <c:pt idx="601">
                  <c:v>25.23</c:v>
                </c:pt>
                <c:pt idx="602">
                  <c:v>26</c:v>
                </c:pt>
                <c:pt idx="603">
                  <c:v>26.97</c:v>
                </c:pt>
                <c:pt idx="604">
                  <c:v>27.07</c:v>
                </c:pt>
                <c:pt idx="605">
                  <c:v>26.93</c:v>
                </c:pt>
                <c:pt idx="606">
                  <c:v>26.65</c:v>
                </c:pt>
                <c:pt idx="607">
                  <c:v>26.52</c:v>
                </c:pt>
                <c:pt idx="608">
                  <c:v>26.36</c:v>
                </c:pt>
                <c:pt idx="609">
                  <c:v>26.18</c:v>
                </c:pt>
                <c:pt idx="610">
                  <c:v>25.91</c:v>
                </c:pt>
                <c:pt idx="611">
                  <c:v>25.67</c:v>
                </c:pt>
                <c:pt idx="612">
                  <c:v>25.7</c:v>
                </c:pt>
                <c:pt idx="613">
                  <c:v>26.13</c:v>
                </c:pt>
                <c:pt idx="614">
                  <c:v>26.78</c:v>
                </c:pt>
                <c:pt idx="615">
                  <c:v>27.47</c:v>
                </c:pt>
                <c:pt idx="616">
                  <c:v>27.57</c:v>
                </c:pt>
                <c:pt idx="617">
                  <c:v>27.58</c:v>
                </c:pt>
                <c:pt idx="618">
                  <c:v>27.24</c:v>
                </c:pt>
                <c:pt idx="619">
                  <c:v>26.8</c:v>
                </c:pt>
                <c:pt idx="620">
                  <c:v>26.47</c:v>
                </c:pt>
                <c:pt idx="621">
                  <c:v>26.47</c:v>
                </c:pt>
                <c:pt idx="622">
                  <c:v>26.37</c:v>
                </c:pt>
                <c:pt idx="623">
                  <c:v>26.13</c:v>
                </c:pt>
                <c:pt idx="624">
                  <c:v>26.44</c:v>
                </c:pt>
                <c:pt idx="625">
                  <c:v>26.76</c:v>
                </c:pt>
                <c:pt idx="626">
                  <c:v>27.36</c:v>
                </c:pt>
                <c:pt idx="627">
                  <c:v>27.91</c:v>
                </c:pt>
                <c:pt idx="628">
                  <c:v>28.07</c:v>
                </c:pt>
                <c:pt idx="629">
                  <c:v>28.37</c:v>
                </c:pt>
                <c:pt idx="630">
                  <c:v>27.8</c:v>
                </c:pt>
                <c:pt idx="631">
                  <c:v>27.57</c:v>
                </c:pt>
                <c:pt idx="632">
                  <c:v>27.57</c:v>
                </c:pt>
                <c:pt idx="633">
                  <c:v>27.89</c:v>
                </c:pt>
                <c:pt idx="634">
                  <c:v>28.06</c:v>
                </c:pt>
                <c:pt idx="635">
                  <c:v>28</c:v>
                </c:pt>
                <c:pt idx="636">
                  <c:v>27.56</c:v>
                </c:pt>
                <c:pt idx="637">
                  <c:v>27.4</c:v>
                </c:pt>
                <c:pt idx="638">
                  <c:v>27.74</c:v>
                </c:pt>
                <c:pt idx="639">
                  <c:v>27.74</c:v>
                </c:pt>
                <c:pt idx="640">
                  <c:v>27.34</c:v>
                </c:pt>
                <c:pt idx="641">
                  <c:v>27.5</c:v>
                </c:pt>
                <c:pt idx="642">
                  <c:v>27.37</c:v>
                </c:pt>
                <c:pt idx="643">
                  <c:v>26.92</c:v>
                </c:pt>
                <c:pt idx="644">
                  <c:v>26.9</c:v>
                </c:pt>
                <c:pt idx="645">
                  <c:v>27.19</c:v>
                </c:pt>
                <c:pt idx="646">
                  <c:v>27.05</c:v>
                </c:pt>
                <c:pt idx="647">
                  <c:v>26.91</c:v>
                </c:pt>
                <c:pt idx="648">
                  <c:v>26.84</c:v>
                </c:pt>
                <c:pt idx="649">
                  <c:v>26.93</c:v>
                </c:pt>
                <c:pt idx="650">
                  <c:v>27.16</c:v>
                </c:pt>
                <c:pt idx="651">
                  <c:v>27.83</c:v>
                </c:pt>
                <c:pt idx="652">
                  <c:v>27.96</c:v>
                </c:pt>
                <c:pt idx="653">
                  <c:v>27.82</c:v>
                </c:pt>
                <c:pt idx="654">
                  <c:v>27.64</c:v>
                </c:pt>
                <c:pt idx="655">
                  <c:v>27.54</c:v>
                </c:pt>
                <c:pt idx="656">
                  <c:v>27.42</c:v>
                </c:pt>
                <c:pt idx="657">
                  <c:v>27.46</c:v>
                </c:pt>
                <c:pt idx="658">
                  <c:v>27.27</c:v>
                </c:pt>
                <c:pt idx="659">
                  <c:v>27.3</c:v>
                </c:pt>
                <c:pt idx="660">
                  <c:v>27.14</c:v>
                </c:pt>
                <c:pt idx="661">
                  <c:v>27.02</c:v>
                </c:pt>
                <c:pt idx="662">
                  <c:v>27.54</c:v>
                </c:pt>
                <c:pt idx="663">
                  <c:v>28.05</c:v>
                </c:pt>
                <c:pt idx="664">
                  <c:v>28.16</c:v>
                </c:pt>
                <c:pt idx="665">
                  <c:v>27.91</c:v>
                </c:pt>
                <c:pt idx="666">
                  <c:v>27.22</c:v>
                </c:pt>
                <c:pt idx="667">
                  <c:v>26.83</c:v>
                </c:pt>
                <c:pt idx="668">
                  <c:v>26.67</c:v>
                </c:pt>
                <c:pt idx="669">
                  <c:v>26.59</c:v>
                </c:pt>
                <c:pt idx="670">
                  <c:v>26.21</c:v>
                </c:pt>
                <c:pt idx="671">
                  <c:v>25.83</c:v>
                </c:pt>
                <c:pt idx="672">
                  <c:v>25.6</c:v>
                </c:pt>
                <c:pt idx="673">
                  <c:v>26.05</c:v>
                </c:pt>
                <c:pt idx="674">
                  <c:v>26.53</c:v>
                </c:pt>
                <c:pt idx="675">
                  <c:v>27.47</c:v>
                </c:pt>
                <c:pt idx="676">
                  <c:v>27.76</c:v>
                </c:pt>
                <c:pt idx="677">
                  <c:v>27.78</c:v>
                </c:pt>
                <c:pt idx="678">
                  <c:v>27.25</c:v>
                </c:pt>
                <c:pt idx="679">
                  <c:v>27.25</c:v>
                </c:pt>
                <c:pt idx="680">
                  <c:v>27.38</c:v>
                </c:pt>
                <c:pt idx="681">
                  <c:v>27.49</c:v>
                </c:pt>
                <c:pt idx="682">
                  <c:v>27.64</c:v>
                </c:pt>
                <c:pt idx="683">
                  <c:v>27.69</c:v>
                </c:pt>
                <c:pt idx="684">
                  <c:v>27.17</c:v>
                </c:pt>
                <c:pt idx="685">
                  <c:v>26.88</c:v>
                </c:pt>
                <c:pt idx="686">
                  <c:v>27.11</c:v>
                </c:pt>
                <c:pt idx="687">
                  <c:v>27.61</c:v>
                </c:pt>
                <c:pt idx="688">
                  <c:v>27.47</c:v>
                </c:pt>
                <c:pt idx="689">
                  <c:v>27.52</c:v>
                </c:pt>
                <c:pt idx="690">
                  <c:v>26.86</c:v>
                </c:pt>
                <c:pt idx="691">
                  <c:v>26.31</c:v>
                </c:pt>
                <c:pt idx="692">
                  <c:v>25.71</c:v>
                </c:pt>
                <c:pt idx="693">
                  <c:v>25.33</c:v>
                </c:pt>
                <c:pt idx="694">
                  <c:v>25.07</c:v>
                </c:pt>
                <c:pt idx="695">
                  <c:v>24.98</c:v>
                </c:pt>
                <c:pt idx="696">
                  <c:v>24.79</c:v>
                </c:pt>
                <c:pt idx="697">
                  <c:v>25.07</c:v>
                </c:pt>
                <c:pt idx="698">
                  <c:v>26.09</c:v>
                </c:pt>
                <c:pt idx="699">
                  <c:v>26.88</c:v>
                </c:pt>
                <c:pt idx="700">
                  <c:v>27.22</c:v>
                </c:pt>
                <c:pt idx="701">
                  <c:v>27.24</c:v>
                </c:pt>
                <c:pt idx="702">
                  <c:v>27.19</c:v>
                </c:pt>
                <c:pt idx="703">
                  <c:v>26.83</c:v>
                </c:pt>
                <c:pt idx="704">
                  <c:v>26.47</c:v>
                </c:pt>
                <c:pt idx="705">
                  <c:v>26.43</c:v>
                </c:pt>
                <c:pt idx="706">
                  <c:v>26.29</c:v>
                </c:pt>
                <c:pt idx="707">
                  <c:v>25.69</c:v>
                </c:pt>
                <c:pt idx="708">
                  <c:v>25.58</c:v>
                </c:pt>
                <c:pt idx="709">
                  <c:v>26.05</c:v>
                </c:pt>
                <c:pt idx="710">
                  <c:v>26.54</c:v>
                </c:pt>
                <c:pt idx="711">
                  <c:v>27.52</c:v>
                </c:pt>
                <c:pt idx="712">
                  <c:v>28.04</c:v>
                </c:pt>
                <c:pt idx="713">
                  <c:v>28.17</c:v>
                </c:pt>
                <c:pt idx="714">
                  <c:v>27.91</c:v>
                </c:pt>
                <c:pt idx="715">
                  <c:v>27.49</c:v>
                </c:pt>
                <c:pt idx="716">
                  <c:v>27.43</c:v>
                </c:pt>
                <c:pt idx="717">
                  <c:v>27.69</c:v>
                </c:pt>
                <c:pt idx="718">
                  <c:v>28.15</c:v>
                </c:pt>
                <c:pt idx="719">
                  <c:v>28.4</c:v>
                </c:pt>
                <c:pt idx="720">
                  <c:v>28</c:v>
                </c:pt>
                <c:pt idx="721">
                  <c:v>27.94</c:v>
                </c:pt>
                <c:pt idx="722">
                  <c:v>28.33</c:v>
                </c:pt>
                <c:pt idx="723">
                  <c:v>28.33</c:v>
                </c:pt>
                <c:pt idx="724">
                  <c:v>27.72</c:v>
                </c:pt>
                <c:pt idx="725">
                  <c:v>27.07</c:v>
                </c:pt>
                <c:pt idx="726">
                  <c:v>26.34</c:v>
                </c:pt>
                <c:pt idx="727">
                  <c:v>25.55</c:v>
                </c:pt>
                <c:pt idx="728">
                  <c:v>25.19</c:v>
                </c:pt>
                <c:pt idx="729">
                  <c:v>25.08</c:v>
                </c:pt>
                <c:pt idx="730">
                  <c:v>25.08</c:v>
                </c:pt>
                <c:pt idx="731">
                  <c:v>24.95</c:v>
                </c:pt>
                <c:pt idx="732">
                  <c:v>24.88</c:v>
                </c:pt>
                <c:pt idx="733">
                  <c:v>25.5</c:v>
                </c:pt>
                <c:pt idx="734">
                  <c:v>26.27</c:v>
                </c:pt>
                <c:pt idx="735">
                  <c:v>27.03</c:v>
                </c:pt>
                <c:pt idx="736">
                  <c:v>27.34</c:v>
                </c:pt>
                <c:pt idx="737">
                  <c:v>27.43</c:v>
                </c:pt>
                <c:pt idx="738">
                  <c:v>27</c:v>
                </c:pt>
                <c:pt idx="739">
                  <c:v>26.22</c:v>
                </c:pt>
                <c:pt idx="740">
                  <c:v>25.99</c:v>
                </c:pt>
                <c:pt idx="741">
                  <c:v>25.81</c:v>
                </c:pt>
                <c:pt idx="742">
                  <c:v>25.56</c:v>
                </c:pt>
                <c:pt idx="743">
                  <c:v>25.54</c:v>
                </c:pt>
                <c:pt idx="744">
                  <c:v>25.65</c:v>
                </c:pt>
                <c:pt idx="745">
                  <c:v>26.15</c:v>
                </c:pt>
                <c:pt idx="746">
                  <c:v>26.78</c:v>
                </c:pt>
                <c:pt idx="747">
                  <c:v>27.48</c:v>
                </c:pt>
                <c:pt idx="748">
                  <c:v>27.69</c:v>
                </c:pt>
                <c:pt idx="749">
                  <c:v>27.82</c:v>
                </c:pt>
                <c:pt idx="750">
                  <c:v>27.66</c:v>
                </c:pt>
                <c:pt idx="751">
                  <c:v>27.54</c:v>
                </c:pt>
                <c:pt idx="752">
                  <c:v>27.19</c:v>
                </c:pt>
                <c:pt idx="753">
                  <c:v>26.96</c:v>
                </c:pt>
                <c:pt idx="754">
                  <c:v>26.98</c:v>
                </c:pt>
                <c:pt idx="755">
                  <c:v>26.45</c:v>
                </c:pt>
                <c:pt idx="756">
                  <c:v>26.16</c:v>
                </c:pt>
                <c:pt idx="757">
                  <c:v>26.36</c:v>
                </c:pt>
                <c:pt idx="758">
                  <c:v>27.12</c:v>
                </c:pt>
                <c:pt idx="759">
                  <c:v>27.69</c:v>
                </c:pt>
                <c:pt idx="760">
                  <c:v>27.59</c:v>
                </c:pt>
                <c:pt idx="761">
                  <c:v>27.36</c:v>
                </c:pt>
                <c:pt idx="762">
                  <c:v>26.94</c:v>
                </c:pt>
                <c:pt idx="763">
                  <c:v>26.59</c:v>
                </c:pt>
                <c:pt idx="764">
                  <c:v>26.66</c:v>
                </c:pt>
                <c:pt idx="765">
                  <c:v>26.49</c:v>
                </c:pt>
                <c:pt idx="766">
                  <c:v>26.64</c:v>
                </c:pt>
                <c:pt idx="767">
                  <c:v>26.5</c:v>
                </c:pt>
                <c:pt idx="768">
                  <c:v>26.16</c:v>
                </c:pt>
                <c:pt idx="769">
                  <c:v>26.31</c:v>
                </c:pt>
                <c:pt idx="770">
                  <c:v>27.19</c:v>
                </c:pt>
                <c:pt idx="771">
                  <c:v>28.05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310144"/>
        <c:axId val="31310592"/>
      </c:scatterChart>
      <c:valAx>
        <c:axId val="306310144"/>
        <c:scaling>
          <c:orientation val="minMax"/>
          <c:max val="30"/>
          <c:min val="24"/>
        </c:scaling>
        <c:delete val="0"/>
        <c:axPos val="b"/>
        <c:numFmt formatCode="0" sourceLinked="0"/>
        <c:majorTickMark val="out"/>
        <c:minorTickMark val="none"/>
        <c:tickLblPos val="nextTo"/>
        <c:crossAx val="31310592"/>
        <c:crosses val="autoZero"/>
        <c:crossBetween val="midCat"/>
        <c:majorUnit val="1"/>
        <c:minorUnit val="0.2"/>
      </c:valAx>
      <c:valAx>
        <c:axId val="31310592"/>
        <c:scaling>
          <c:orientation val="minMax"/>
          <c:max val="30"/>
          <c:min val="24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306310144"/>
        <c:crosses val="autoZero"/>
        <c:crossBetween val="midCat"/>
        <c:majorUnit val="1"/>
        <c:min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El Nino Periods (NOAA Adjusted Temperature Anomaly Over 0.5 </a:t>
            </a:r>
            <a:r>
              <a:rPr lang="en-US" sz="2000" baseline="30000"/>
              <a:t>o</a:t>
            </a:r>
            <a:r>
              <a:rPr lang="en-US" sz="2000"/>
              <a:t>C)</a:t>
            </a:r>
          </a:p>
        </c:rich>
      </c:tx>
      <c:layout>
        <c:manualLayout>
          <c:xMode val="edge"/>
          <c:yMode val="edge"/>
          <c:x val="0.51291033201376468"/>
          <c:y val="2.46029393943393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342397200349956E-2"/>
          <c:y val="0.1073728428183534"/>
          <c:w val="0.95035730533683294"/>
          <c:h val="0.72844288170551585"/>
        </c:manualLayout>
      </c:layout>
      <c:lineChart>
        <c:grouping val="standard"/>
        <c:varyColors val="0"/>
        <c:ser>
          <c:idx val="0"/>
          <c:order val="0"/>
          <c:tx>
            <c:v>El Nino Periods</c:v>
          </c:tx>
          <c:spPr>
            <a:ln w="6350"/>
          </c:spPr>
          <c:marker>
            <c:symbol val="circle"/>
            <c:size val="3"/>
            <c:spPr>
              <a:noFill/>
              <a:ln w="6350"/>
            </c:spPr>
          </c:marker>
          <c:cat>
            <c:numRef>
              <c:f>Nino34_detrend!$A$2:$A$775</c:f>
              <c:numCache>
                <c:formatCode>General</c:formatCode>
                <c:ptCount val="774"/>
                <c:pt idx="0">
                  <c:v>1950</c:v>
                </c:pt>
                <c:pt idx="1">
                  <c:v>1950</c:v>
                </c:pt>
                <c:pt idx="2">
                  <c:v>1950</c:v>
                </c:pt>
                <c:pt idx="3">
                  <c:v>1950</c:v>
                </c:pt>
                <c:pt idx="4">
                  <c:v>1950</c:v>
                </c:pt>
                <c:pt idx="5">
                  <c:v>1950</c:v>
                </c:pt>
                <c:pt idx="6">
                  <c:v>1950</c:v>
                </c:pt>
                <c:pt idx="7">
                  <c:v>1950</c:v>
                </c:pt>
                <c:pt idx="8">
                  <c:v>1950</c:v>
                </c:pt>
                <c:pt idx="9">
                  <c:v>1950</c:v>
                </c:pt>
                <c:pt idx="10">
                  <c:v>1950</c:v>
                </c:pt>
                <c:pt idx="11">
                  <c:v>1950</c:v>
                </c:pt>
                <c:pt idx="12">
                  <c:v>1951</c:v>
                </c:pt>
                <c:pt idx="13">
                  <c:v>1951</c:v>
                </c:pt>
                <c:pt idx="14">
                  <c:v>1951</c:v>
                </c:pt>
                <c:pt idx="15">
                  <c:v>1951</c:v>
                </c:pt>
                <c:pt idx="16">
                  <c:v>1951</c:v>
                </c:pt>
                <c:pt idx="17">
                  <c:v>1951</c:v>
                </c:pt>
                <c:pt idx="18">
                  <c:v>1951</c:v>
                </c:pt>
                <c:pt idx="19">
                  <c:v>1951</c:v>
                </c:pt>
                <c:pt idx="20">
                  <c:v>1951</c:v>
                </c:pt>
                <c:pt idx="21">
                  <c:v>1951</c:v>
                </c:pt>
                <c:pt idx="22">
                  <c:v>1951</c:v>
                </c:pt>
                <c:pt idx="23">
                  <c:v>1951</c:v>
                </c:pt>
                <c:pt idx="24">
                  <c:v>1952</c:v>
                </c:pt>
                <c:pt idx="25">
                  <c:v>1952</c:v>
                </c:pt>
                <c:pt idx="26">
                  <c:v>1952</c:v>
                </c:pt>
                <c:pt idx="27">
                  <c:v>1952</c:v>
                </c:pt>
                <c:pt idx="28">
                  <c:v>1952</c:v>
                </c:pt>
                <c:pt idx="29">
                  <c:v>1952</c:v>
                </c:pt>
                <c:pt idx="30">
                  <c:v>1952</c:v>
                </c:pt>
                <c:pt idx="31">
                  <c:v>1952</c:v>
                </c:pt>
                <c:pt idx="32">
                  <c:v>1952</c:v>
                </c:pt>
                <c:pt idx="33">
                  <c:v>1952</c:v>
                </c:pt>
                <c:pt idx="34">
                  <c:v>1952</c:v>
                </c:pt>
                <c:pt idx="35">
                  <c:v>1952</c:v>
                </c:pt>
                <c:pt idx="36">
                  <c:v>1953</c:v>
                </c:pt>
                <c:pt idx="37">
                  <c:v>1953</c:v>
                </c:pt>
                <c:pt idx="38">
                  <c:v>1953</c:v>
                </c:pt>
                <c:pt idx="39">
                  <c:v>1953</c:v>
                </c:pt>
                <c:pt idx="40">
                  <c:v>1953</c:v>
                </c:pt>
                <c:pt idx="41">
                  <c:v>1953</c:v>
                </c:pt>
                <c:pt idx="42">
                  <c:v>1953</c:v>
                </c:pt>
                <c:pt idx="43">
                  <c:v>1953</c:v>
                </c:pt>
                <c:pt idx="44">
                  <c:v>1953</c:v>
                </c:pt>
                <c:pt idx="45">
                  <c:v>1953</c:v>
                </c:pt>
                <c:pt idx="46">
                  <c:v>1953</c:v>
                </c:pt>
                <c:pt idx="47">
                  <c:v>1953</c:v>
                </c:pt>
                <c:pt idx="48">
                  <c:v>1954</c:v>
                </c:pt>
                <c:pt idx="49">
                  <c:v>1954</c:v>
                </c:pt>
                <c:pt idx="50">
                  <c:v>1954</c:v>
                </c:pt>
                <c:pt idx="51">
                  <c:v>1954</c:v>
                </c:pt>
                <c:pt idx="52">
                  <c:v>1954</c:v>
                </c:pt>
                <c:pt idx="53">
                  <c:v>1954</c:v>
                </c:pt>
                <c:pt idx="54">
                  <c:v>1954</c:v>
                </c:pt>
                <c:pt idx="55">
                  <c:v>1954</c:v>
                </c:pt>
                <c:pt idx="56">
                  <c:v>1954</c:v>
                </c:pt>
                <c:pt idx="57">
                  <c:v>1954</c:v>
                </c:pt>
                <c:pt idx="58">
                  <c:v>1954</c:v>
                </c:pt>
                <c:pt idx="59">
                  <c:v>1954</c:v>
                </c:pt>
                <c:pt idx="60">
                  <c:v>1955</c:v>
                </c:pt>
                <c:pt idx="61">
                  <c:v>1955</c:v>
                </c:pt>
                <c:pt idx="62">
                  <c:v>1955</c:v>
                </c:pt>
                <c:pt idx="63">
                  <c:v>1955</c:v>
                </c:pt>
                <c:pt idx="64">
                  <c:v>1955</c:v>
                </c:pt>
                <c:pt idx="65">
                  <c:v>1955</c:v>
                </c:pt>
                <c:pt idx="66">
                  <c:v>1955</c:v>
                </c:pt>
                <c:pt idx="67">
                  <c:v>1955</c:v>
                </c:pt>
                <c:pt idx="68">
                  <c:v>1955</c:v>
                </c:pt>
                <c:pt idx="69">
                  <c:v>1955</c:v>
                </c:pt>
                <c:pt idx="70">
                  <c:v>1955</c:v>
                </c:pt>
                <c:pt idx="71">
                  <c:v>1955</c:v>
                </c:pt>
                <c:pt idx="72">
                  <c:v>1956</c:v>
                </c:pt>
                <c:pt idx="73">
                  <c:v>1956</c:v>
                </c:pt>
                <c:pt idx="74">
                  <c:v>1956</c:v>
                </c:pt>
                <c:pt idx="75">
                  <c:v>1956</c:v>
                </c:pt>
                <c:pt idx="76">
                  <c:v>1956</c:v>
                </c:pt>
                <c:pt idx="77">
                  <c:v>1956</c:v>
                </c:pt>
                <c:pt idx="78">
                  <c:v>1956</c:v>
                </c:pt>
                <c:pt idx="79">
                  <c:v>1956</c:v>
                </c:pt>
                <c:pt idx="80">
                  <c:v>1956</c:v>
                </c:pt>
                <c:pt idx="81">
                  <c:v>1956</c:v>
                </c:pt>
                <c:pt idx="82">
                  <c:v>1956</c:v>
                </c:pt>
                <c:pt idx="83">
                  <c:v>1956</c:v>
                </c:pt>
                <c:pt idx="84">
                  <c:v>1957</c:v>
                </c:pt>
                <c:pt idx="85">
                  <c:v>1957</c:v>
                </c:pt>
                <c:pt idx="86">
                  <c:v>1957</c:v>
                </c:pt>
                <c:pt idx="87">
                  <c:v>1957</c:v>
                </c:pt>
                <c:pt idx="88">
                  <c:v>1957</c:v>
                </c:pt>
                <c:pt idx="89">
                  <c:v>1957</c:v>
                </c:pt>
                <c:pt idx="90">
                  <c:v>1957</c:v>
                </c:pt>
                <c:pt idx="91">
                  <c:v>1957</c:v>
                </c:pt>
                <c:pt idx="92">
                  <c:v>1957</c:v>
                </c:pt>
                <c:pt idx="93">
                  <c:v>1957</c:v>
                </c:pt>
                <c:pt idx="94">
                  <c:v>1957</c:v>
                </c:pt>
                <c:pt idx="95">
                  <c:v>1957</c:v>
                </c:pt>
                <c:pt idx="96">
                  <c:v>1958</c:v>
                </c:pt>
                <c:pt idx="97">
                  <c:v>1958</c:v>
                </c:pt>
                <c:pt idx="98">
                  <c:v>1958</c:v>
                </c:pt>
                <c:pt idx="99">
                  <c:v>1958</c:v>
                </c:pt>
                <c:pt idx="100">
                  <c:v>1958</c:v>
                </c:pt>
                <c:pt idx="101">
                  <c:v>1958</c:v>
                </c:pt>
                <c:pt idx="102">
                  <c:v>1958</c:v>
                </c:pt>
                <c:pt idx="103">
                  <c:v>1958</c:v>
                </c:pt>
                <c:pt idx="104">
                  <c:v>1958</c:v>
                </c:pt>
                <c:pt idx="105">
                  <c:v>1958</c:v>
                </c:pt>
                <c:pt idx="106">
                  <c:v>1958</c:v>
                </c:pt>
                <c:pt idx="107">
                  <c:v>1958</c:v>
                </c:pt>
                <c:pt idx="108">
                  <c:v>1959</c:v>
                </c:pt>
                <c:pt idx="109">
                  <c:v>1959</c:v>
                </c:pt>
                <c:pt idx="110">
                  <c:v>1959</c:v>
                </c:pt>
                <c:pt idx="111">
                  <c:v>1959</c:v>
                </c:pt>
                <c:pt idx="112">
                  <c:v>1959</c:v>
                </c:pt>
                <c:pt idx="113">
                  <c:v>1959</c:v>
                </c:pt>
                <c:pt idx="114">
                  <c:v>1959</c:v>
                </c:pt>
                <c:pt idx="115">
                  <c:v>1959</c:v>
                </c:pt>
                <c:pt idx="116">
                  <c:v>1959</c:v>
                </c:pt>
                <c:pt idx="117">
                  <c:v>1959</c:v>
                </c:pt>
                <c:pt idx="118">
                  <c:v>1959</c:v>
                </c:pt>
                <c:pt idx="119">
                  <c:v>1959</c:v>
                </c:pt>
                <c:pt idx="120">
                  <c:v>1960</c:v>
                </c:pt>
                <c:pt idx="121">
                  <c:v>1960</c:v>
                </c:pt>
                <c:pt idx="122">
                  <c:v>1960</c:v>
                </c:pt>
                <c:pt idx="123">
                  <c:v>1960</c:v>
                </c:pt>
                <c:pt idx="124">
                  <c:v>1960</c:v>
                </c:pt>
                <c:pt idx="125">
                  <c:v>1960</c:v>
                </c:pt>
                <c:pt idx="126">
                  <c:v>1960</c:v>
                </c:pt>
                <c:pt idx="127">
                  <c:v>1960</c:v>
                </c:pt>
                <c:pt idx="128">
                  <c:v>1960</c:v>
                </c:pt>
                <c:pt idx="129">
                  <c:v>1960</c:v>
                </c:pt>
                <c:pt idx="130">
                  <c:v>1960</c:v>
                </c:pt>
                <c:pt idx="131">
                  <c:v>1960</c:v>
                </c:pt>
                <c:pt idx="132">
                  <c:v>1961</c:v>
                </c:pt>
                <c:pt idx="133">
                  <c:v>1961</c:v>
                </c:pt>
                <c:pt idx="134">
                  <c:v>1961</c:v>
                </c:pt>
                <c:pt idx="135">
                  <c:v>1961</c:v>
                </c:pt>
                <c:pt idx="136">
                  <c:v>1961</c:v>
                </c:pt>
                <c:pt idx="137">
                  <c:v>1961</c:v>
                </c:pt>
                <c:pt idx="138">
                  <c:v>1961</c:v>
                </c:pt>
                <c:pt idx="139">
                  <c:v>1961</c:v>
                </c:pt>
                <c:pt idx="140">
                  <c:v>1961</c:v>
                </c:pt>
                <c:pt idx="141">
                  <c:v>1961</c:v>
                </c:pt>
                <c:pt idx="142">
                  <c:v>1961</c:v>
                </c:pt>
                <c:pt idx="143">
                  <c:v>1961</c:v>
                </c:pt>
                <c:pt idx="144">
                  <c:v>1962</c:v>
                </c:pt>
                <c:pt idx="145">
                  <c:v>1962</c:v>
                </c:pt>
                <c:pt idx="146">
                  <c:v>1962</c:v>
                </c:pt>
                <c:pt idx="147">
                  <c:v>1962</c:v>
                </c:pt>
                <c:pt idx="148">
                  <c:v>1962</c:v>
                </c:pt>
                <c:pt idx="149">
                  <c:v>1962</c:v>
                </c:pt>
                <c:pt idx="150">
                  <c:v>1962</c:v>
                </c:pt>
                <c:pt idx="151">
                  <c:v>1962</c:v>
                </c:pt>
                <c:pt idx="152">
                  <c:v>1962</c:v>
                </c:pt>
                <c:pt idx="153">
                  <c:v>1962</c:v>
                </c:pt>
                <c:pt idx="154">
                  <c:v>1962</c:v>
                </c:pt>
                <c:pt idx="155">
                  <c:v>1962</c:v>
                </c:pt>
                <c:pt idx="156">
                  <c:v>1963</c:v>
                </c:pt>
                <c:pt idx="157">
                  <c:v>1963</c:v>
                </c:pt>
                <c:pt idx="158">
                  <c:v>1963</c:v>
                </c:pt>
                <c:pt idx="159">
                  <c:v>1963</c:v>
                </c:pt>
                <c:pt idx="160">
                  <c:v>1963</c:v>
                </c:pt>
                <c:pt idx="161">
                  <c:v>1963</c:v>
                </c:pt>
                <c:pt idx="162">
                  <c:v>1963</c:v>
                </c:pt>
                <c:pt idx="163">
                  <c:v>1963</c:v>
                </c:pt>
                <c:pt idx="164">
                  <c:v>1963</c:v>
                </c:pt>
                <c:pt idx="165">
                  <c:v>1963</c:v>
                </c:pt>
                <c:pt idx="166">
                  <c:v>1963</c:v>
                </c:pt>
                <c:pt idx="167">
                  <c:v>1963</c:v>
                </c:pt>
                <c:pt idx="168">
                  <c:v>1964</c:v>
                </c:pt>
                <c:pt idx="169">
                  <c:v>1964</c:v>
                </c:pt>
                <c:pt idx="170">
                  <c:v>1964</c:v>
                </c:pt>
                <c:pt idx="171">
                  <c:v>1964</c:v>
                </c:pt>
                <c:pt idx="172">
                  <c:v>1964</c:v>
                </c:pt>
                <c:pt idx="173">
                  <c:v>1964</c:v>
                </c:pt>
                <c:pt idx="174">
                  <c:v>1964</c:v>
                </c:pt>
                <c:pt idx="175">
                  <c:v>1964</c:v>
                </c:pt>
                <c:pt idx="176">
                  <c:v>1964</c:v>
                </c:pt>
                <c:pt idx="177">
                  <c:v>1964</c:v>
                </c:pt>
                <c:pt idx="178">
                  <c:v>1964</c:v>
                </c:pt>
                <c:pt idx="179">
                  <c:v>1964</c:v>
                </c:pt>
                <c:pt idx="180">
                  <c:v>1965</c:v>
                </c:pt>
                <c:pt idx="181">
                  <c:v>1965</c:v>
                </c:pt>
                <c:pt idx="182">
                  <c:v>1965</c:v>
                </c:pt>
                <c:pt idx="183">
                  <c:v>1965</c:v>
                </c:pt>
                <c:pt idx="184">
                  <c:v>1965</c:v>
                </c:pt>
                <c:pt idx="185">
                  <c:v>1965</c:v>
                </c:pt>
                <c:pt idx="186">
                  <c:v>1965</c:v>
                </c:pt>
                <c:pt idx="187">
                  <c:v>1965</c:v>
                </c:pt>
                <c:pt idx="188">
                  <c:v>1965</c:v>
                </c:pt>
                <c:pt idx="189">
                  <c:v>1965</c:v>
                </c:pt>
                <c:pt idx="190">
                  <c:v>1965</c:v>
                </c:pt>
                <c:pt idx="191">
                  <c:v>1965</c:v>
                </c:pt>
                <c:pt idx="192">
                  <c:v>1966</c:v>
                </c:pt>
                <c:pt idx="193">
                  <c:v>1966</c:v>
                </c:pt>
                <c:pt idx="194">
                  <c:v>1966</c:v>
                </c:pt>
                <c:pt idx="195">
                  <c:v>1966</c:v>
                </c:pt>
                <c:pt idx="196">
                  <c:v>1966</c:v>
                </c:pt>
                <c:pt idx="197">
                  <c:v>1966</c:v>
                </c:pt>
                <c:pt idx="198">
                  <c:v>1966</c:v>
                </c:pt>
                <c:pt idx="199">
                  <c:v>1966</c:v>
                </c:pt>
                <c:pt idx="200">
                  <c:v>1966</c:v>
                </c:pt>
                <c:pt idx="201">
                  <c:v>1966</c:v>
                </c:pt>
                <c:pt idx="202">
                  <c:v>1966</c:v>
                </c:pt>
                <c:pt idx="203">
                  <c:v>1966</c:v>
                </c:pt>
                <c:pt idx="204">
                  <c:v>1967</c:v>
                </c:pt>
                <c:pt idx="205">
                  <c:v>1967</c:v>
                </c:pt>
                <c:pt idx="206">
                  <c:v>1967</c:v>
                </c:pt>
                <c:pt idx="207">
                  <c:v>1967</c:v>
                </c:pt>
                <c:pt idx="208">
                  <c:v>1967</c:v>
                </c:pt>
                <c:pt idx="209">
                  <c:v>1967</c:v>
                </c:pt>
                <c:pt idx="210">
                  <c:v>1967</c:v>
                </c:pt>
                <c:pt idx="211">
                  <c:v>1967</c:v>
                </c:pt>
                <c:pt idx="212">
                  <c:v>1967</c:v>
                </c:pt>
                <c:pt idx="213">
                  <c:v>1967</c:v>
                </c:pt>
                <c:pt idx="214">
                  <c:v>1967</c:v>
                </c:pt>
                <c:pt idx="215">
                  <c:v>1967</c:v>
                </c:pt>
                <c:pt idx="216">
                  <c:v>1968</c:v>
                </c:pt>
                <c:pt idx="217">
                  <c:v>1968</c:v>
                </c:pt>
                <c:pt idx="218">
                  <c:v>1968</c:v>
                </c:pt>
                <c:pt idx="219">
                  <c:v>1968</c:v>
                </c:pt>
                <c:pt idx="220">
                  <c:v>1968</c:v>
                </c:pt>
                <c:pt idx="221">
                  <c:v>1968</c:v>
                </c:pt>
                <c:pt idx="222">
                  <c:v>1968</c:v>
                </c:pt>
                <c:pt idx="223">
                  <c:v>1968</c:v>
                </c:pt>
                <c:pt idx="224">
                  <c:v>1968</c:v>
                </c:pt>
                <c:pt idx="225">
                  <c:v>1968</c:v>
                </c:pt>
                <c:pt idx="226">
                  <c:v>1968</c:v>
                </c:pt>
                <c:pt idx="227">
                  <c:v>1968</c:v>
                </c:pt>
                <c:pt idx="228">
                  <c:v>1969</c:v>
                </c:pt>
                <c:pt idx="229">
                  <c:v>1969</c:v>
                </c:pt>
                <c:pt idx="230">
                  <c:v>1969</c:v>
                </c:pt>
                <c:pt idx="231">
                  <c:v>1969</c:v>
                </c:pt>
                <c:pt idx="232">
                  <c:v>1969</c:v>
                </c:pt>
                <c:pt idx="233">
                  <c:v>1969</c:v>
                </c:pt>
                <c:pt idx="234">
                  <c:v>1969</c:v>
                </c:pt>
                <c:pt idx="235">
                  <c:v>1969</c:v>
                </c:pt>
                <c:pt idx="236">
                  <c:v>1969</c:v>
                </c:pt>
                <c:pt idx="237">
                  <c:v>1969</c:v>
                </c:pt>
                <c:pt idx="238">
                  <c:v>1969</c:v>
                </c:pt>
                <c:pt idx="239">
                  <c:v>1969</c:v>
                </c:pt>
                <c:pt idx="240">
                  <c:v>1970</c:v>
                </c:pt>
                <c:pt idx="241">
                  <c:v>1970</c:v>
                </c:pt>
                <c:pt idx="242">
                  <c:v>1970</c:v>
                </c:pt>
                <c:pt idx="243">
                  <c:v>1970</c:v>
                </c:pt>
                <c:pt idx="244">
                  <c:v>1970</c:v>
                </c:pt>
                <c:pt idx="245">
                  <c:v>1970</c:v>
                </c:pt>
                <c:pt idx="246">
                  <c:v>1970</c:v>
                </c:pt>
                <c:pt idx="247">
                  <c:v>1970</c:v>
                </c:pt>
                <c:pt idx="248">
                  <c:v>1970</c:v>
                </c:pt>
                <c:pt idx="249">
                  <c:v>1970</c:v>
                </c:pt>
                <c:pt idx="250">
                  <c:v>1970</c:v>
                </c:pt>
                <c:pt idx="251">
                  <c:v>1970</c:v>
                </c:pt>
                <c:pt idx="252">
                  <c:v>1971</c:v>
                </c:pt>
                <c:pt idx="253">
                  <c:v>1971</c:v>
                </c:pt>
                <c:pt idx="254">
                  <c:v>1971</c:v>
                </c:pt>
                <c:pt idx="255">
                  <c:v>1971</c:v>
                </c:pt>
                <c:pt idx="256">
                  <c:v>1971</c:v>
                </c:pt>
                <c:pt idx="257">
                  <c:v>1971</c:v>
                </c:pt>
                <c:pt idx="258">
                  <c:v>1971</c:v>
                </c:pt>
                <c:pt idx="259">
                  <c:v>1971</c:v>
                </c:pt>
                <c:pt idx="260">
                  <c:v>1971</c:v>
                </c:pt>
                <c:pt idx="261">
                  <c:v>1971</c:v>
                </c:pt>
                <c:pt idx="262">
                  <c:v>1971</c:v>
                </c:pt>
                <c:pt idx="263">
                  <c:v>1971</c:v>
                </c:pt>
                <c:pt idx="264">
                  <c:v>1972</c:v>
                </c:pt>
                <c:pt idx="265">
                  <c:v>1972</c:v>
                </c:pt>
                <c:pt idx="266">
                  <c:v>1972</c:v>
                </c:pt>
                <c:pt idx="267">
                  <c:v>1972</c:v>
                </c:pt>
                <c:pt idx="268">
                  <c:v>1972</c:v>
                </c:pt>
                <c:pt idx="269">
                  <c:v>1972</c:v>
                </c:pt>
                <c:pt idx="270">
                  <c:v>1972</c:v>
                </c:pt>
                <c:pt idx="271">
                  <c:v>1972</c:v>
                </c:pt>
                <c:pt idx="272">
                  <c:v>1972</c:v>
                </c:pt>
                <c:pt idx="273">
                  <c:v>1972</c:v>
                </c:pt>
                <c:pt idx="274">
                  <c:v>1972</c:v>
                </c:pt>
                <c:pt idx="275">
                  <c:v>1972</c:v>
                </c:pt>
                <c:pt idx="276">
                  <c:v>1973</c:v>
                </c:pt>
                <c:pt idx="277">
                  <c:v>1973</c:v>
                </c:pt>
                <c:pt idx="278">
                  <c:v>1973</c:v>
                </c:pt>
                <c:pt idx="279">
                  <c:v>1973</c:v>
                </c:pt>
                <c:pt idx="280">
                  <c:v>1973</c:v>
                </c:pt>
                <c:pt idx="281">
                  <c:v>1973</c:v>
                </c:pt>
                <c:pt idx="282">
                  <c:v>1973</c:v>
                </c:pt>
                <c:pt idx="283">
                  <c:v>1973</c:v>
                </c:pt>
                <c:pt idx="284">
                  <c:v>1973</c:v>
                </c:pt>
                <c:pt idx="285">
                  <c:v>1973</c:v>
                </c:pt>
                <c:pt idx="286">
                  <c:v>1973</c:v>
                </c:pt>
                <c:pt idx="287">
                  <c:v>1973</c:v>
                </c:pt>
                <c:pt idx="288">
                  <c:v>1974</c:v>
                </c:pt>
                <c:pt idx="289">
                  <c:v>1974</c:v>
                </c:pt>
                <c:pt idx="290">
                  <c:v>1974</c:v>
                </c:pt>
                <c:pt idx="291">
                  <c:v>1974</c:v>
                </c:pt>
                <c:pt idx="292">
                  <c:v>1974</c:v>
                </c:pt>
                <c:pt idx="293">
                  <c:v>1974</c:v>
                </c:pt>
                <c:pt idx="294">
                  <c:v>1974</c:v>
                </c:pt>
                <c:pt idx="295">
                  <c:v>1974</c:v>
                </c:pt>
                <c:pt idx="296">
                  <c:v>1974</c:v>
                </c:pt>
                <c:pt idx="297">
                  <c:v>1974</c:v>
                </c:pt>
                <c:pt idx="298">
                  <c:v>1974</c:v>
                </c:pt>
                <c:pt idx="299">
                  <c:v>1974</c:v>
                </c:pt>
                <c:pt idx="300">
                  <c:v>1975</c:v>
                </c:pt>
                <c:pt idx="301">
                  <c:v>1975</c:v>
                </c:pt>
                <c:pt idx="302">
                  <c:v>1975</c:v>
                </c:pt>
                <c:pt idx="303">
                  <c:v>1975</c:v>
                </c:pt>
                <c:pt idx="304">
                  <c:v>1975</c:v>
                </c:pt>
                <c:pt idx="305">
                  <c:v>1975</c:v>
                </c:pt>
                <c:pt idx="306">
                  <c:v>1975</c:v>
                </c:pt>
                <c:pt idx="307">
                  <c:v>1975</c:v>
                </c:pt>
                <c:pt idx="308">
                  <c:v>1975</c:v>
                </c:pt>
                <c:pt idx="309">
                  <c:v>1975</c:v>
                </c:pt>
                <c:pt idx="310">
                  <c:v>1975</c:v>
                </c:pt>
                <c:pt idx="311">
                  <c:v>1975</c:v>
                </c:pt>
                <c:pt idx="312">
                  <c:v>1976</c:v>
                </c:pt>
                <c:pt idx="313">
                  <c:v>1976</c:v>
                </c:pt>
                <c:pt idx="314">
                  <c:v>1976</c:v>
                </c:pt>
                <c:pt idx="315">
                  <c:v>1976</c:v>
                </c:pt>
                <c:pt idx="316">
                  <c:v>1976</c:v>
                </c:pt>
                <c:pt idx="317">
                  <c:v>1976</c:v>
                </c:pt>
                <c:pt idx="318">
                  <c:v>1976</c:v>
                </c:pt>
                <c:pt idx="319">
                  <c:v>1976</c:v>
                </c:pt>
                <c:pt idx="320">
                  <c:v>1976</c:v>
                </c:pt>
                <c:pt idx="321">
                  <c:v>1976</c:v>
                </c:pt>
                <c:pt idx="322">
                  <c:v>1976</c:v>
                </c:pt>
                <c:pt idx="323">
                  <c:v>1976</c:v>
                </c:pt>
                <c:pt idx="324">
                  <c:v>1977</c:v>
                </c:pt>
                <c:pt idx="325">
                  <c:v>1977</c:v>
                </c:pt>
                <c:pt idx="326">
                  <c:v>1977</c:v>
                </c:pt>
                <c:pt idx="327">
                  <c:v>1977</c:v>
                </c:pt>
                <c:pt idx="328">
                  <c:v>1977</c:v>
                </c:pt>
                <c:pt idx="329">
                  <c:v>1977</c:v>
                </c:pt>
                <c:pt idx="330">
                  <c:v>1977</c:v>
                </c:pt>
                <c:pt idx="331">
                  <c:v>1977</c:v>
                </c:pt>
                <c:pt idx="332">
                  <c:v>1977</c:v>
                </c:pt>
                <c:pt idx="333">
                  <c:v>1977</c:v>
                </c:pt>
                <c:pt idx="334">
                  <c:v>1977</c:v>
                </c:pt>
                <c:pt idx="335">
                  <c:v>1977</c:v>
                </c:pt>
                <c:pt idx="336">
                  <c:v>1978</c:v>
                </c:pt>
                <c:pt idx="337">
                  <c:v>1978</c:v>
                </c:pt>
                <c:pt idx="338">
                  <c:v>1978</c:v>
                </c:pt>
                <c:pt idx="339">
                  <c:v>1978</c:v>
                </c:pt>
                <c:pt idx="340">
                  <c:v>1978</c:v>
                </c:pt>
                <c:pt idx="341">
                  <c:v>1978</c:v>
                </c:pt>
                <c:pt idx="342">
                  <c:v>1978</c:v>
                </c:pt>
                <c:pt idx="343">
                  <c:v>1978</c:v>
                </c:pt>
                <c:pt idx="344">
                  <c:v>1978</c:v>
                </c:pt>
                <c:pt idx="345">
                  <c:v>1978</c:v>
                </c:pt>
                <c:pt idx="346">
                  <c:v>1978</c:v>
                </c:pt>
                <c:pt idx="347">
                  <c:v>1978</c:v>
                </c:pt>
                <c:pt idx="348">
                  <c:v>1979</c:v>
                </c:pt>
                <c:pt idx="349">
                  <c:v>1979</c:v>
                </c:pt>
                <c:pt idx="350">
                  <c:v>1979</c:v>
                </c:pt>
                <c:pt idx="351">
                  <c:v>1979</c:v>
                </c:pt>
                <c:pt idx="352">
                  <c:v>1979</c:v>
                </c:pt>
                <c:pt idx="353">
                  <c:v>1979</c:v>
                </c:pt>
                <c:pt idx="354">
                  <c:v>1979</c:v>
                </c:pt>
                <c:pt idx="355">
                  <c:v>1979</c:v>
                </c:pt>
                <c:pt idx="356">
                  <c:v>1979</c:v>
                </c:pt>
                <c:pt idx="357">
                  <c:v>1979</c:v>
                </c:pt>
                <c:pt idx="358">
                  <c:v>1979</c:v>
                </c:pt>
                <c:pt idx="359">
                  <c:v>1979</c:v>
                </c:pt>
                <c:pt idx="360">
                  <c:v>1980</c:v>
                </c:pt>
                <c:pt idx="361">
                  <c:v>1980</c:v>
                </c:pt>
                <c:pt idx="362">
                  <c:v>1980</c:v>
                </c:pt>
                <c:pt idx="363">
                  <c:v>1980</c:v>
                </c:pt>
                <c:pt idx="364">
                  <c:v>1980</c:v>
                </c:pt>
                <c:pt idx="365">
                  <c:v>1980</c:v>
                </c:pt>
                <c:pt idx="366">
                  <c:v>1980</c:v>
                </c:pt>
                <c:pt idx="367">
                  <c:v>1980</c:v>
                </c:pt>
                <c:pt idx="368">
                  <c:v>1980</c:v>
                </c:pt>
                <c:pt idx="369">
                  <c:v>1980</c:v>
                </c:pt>
                <c:pt idx="370">
                  <c:v>1980</c:v>
                </c:pt>
                <c:pt idx="371">
                  <c:v>1980</c:v>
                </c:pt>
                <c:pt idx="372">
                  <c:v>1981</c:v>
                </c:pt>
                <c:pt idx="373">
                  <c:v>1981</c:v>
                </c:pt>
                <c:pt idx="374">
                  <c:v>1981</c:v>
                </c:pt>
                <c:pt idx="375">
                  <c:v>1981</c:v>
                </c:pt>
                <c:pt idx="376">
                  <c:v>1981</c:v>
                </c:pt>
                <c:pt idx="377">
                  <c:v>1981</c:v>
                </c:pt>
                <c:pt idx="378">
                  <c:v>1981</c:v>
                </c:pt>
                <c:pt idx="379">
                  <c:v>1981</c:v>
                </c:pt>
                <c:pt idx="380">
                  <c:v>1981</c:v>
                </c:pt>
                <c:pt idx="381">
                  <c:v>1981</c:v>
                </c:pt>
                <c:pt idx="382">
                  <c:v>1981</c:v>
                </c:pt>
                <c:pt idx="383">
                  <c:v>1981</c:v>
                </c:pt>
                <c:pt idx="384">
                  <c:v>1982</c:v>
                </c:pt>
                <c:pt idx="385">
                  <c:v>1982</c:v>
                </c:pt>
                <c:pt idx="386">
                  <c:v>1982</c:v>
                </c:pt>
                <c:pt idx="387">
                  <c:v>1982</c:v>
                </c:pt>
                <c:pt idx="388">
                  <c:v>1982</c:v>
                </c:pt>
                <c:pt idx="389">
                  <c:v>1982</c:v>
                </c:pt>
                <c:pt idx="390">
                  <c:v>1982</c:v>
                </c:pt>
                <c:pt idx="391">
                  <c:v>1982</c:v>
                </c:pt>
                <c:pt idx="392">
                  <c:v>1982</c:v>
                </c:pt>
                <c:pt idx="393">
                  <c:v>1982</c:v>
                </c:pt>
                <c:pt idx="394">
                  <c:v>1982</c:v>
                </c:pt>
                <c:pt idx="395">
                  <c:v>1982</c:v>
                </c:pt>
                <c:pt idx="396">
                  <c:v>1983</c:v>
                </c:pt>
                <c:pt idx="397">
                  <c:v>1983</c:v>
                </c:pt>
                <c:pt idx="398">
                  <c:v>1983</c:v>
                </c:pt>
                <c:pt idx="399">
                  <c:v>1983</c:v>
                </c:pt>
                <c:pt idx="400">
                  <c:v>1983</c:v>
                </c:pt>
                <c:pt idx="401">
                  <c:v>1983</c:v>
                </c:pt>
                <c:pt idx="402">
                  <c:v>1983</c:v>
                </c:pt>
                <c:pt idx="403">
                  <c:v>1983</c:v>
                </c:pt>
                <c:pt idx="404">
                  <c:v>1983</c:v>
                </c:pt>
                <c:pt idx="405">
                  <c:v>1983</c:v>
                </c:pt>
                <c:pt idx="406">
                  <c:v>1983</c:v>
                </c:pt>
                <c:pt idx="407">
                  <c:v>1983</c:v>
                </c:pt>
                <c:pt idx="408">
                  <c:v>1984</c:v>
                </c:pt>
                <c:pt idx="409">
                  <c:v>1984</c:v>
                </c:pt>
                <c:pt idx="410">
                  <c:v>1984</c:v>
                </c:pt>
                <c:pt idx="411">
                  <c:v>1984</c:v>
                </c:pt>
                <c:pt idx="412">
                  <c:v>1984</c:v>
                </c:pt>
                <c:pt idx="413">
                  <c:v>1984</c:v>
                </c:pt>
                <c:pt idx="414">
                  <c:v>1984</c:v>
                </c:pt>
                <c:pt idx="415">
                  <c:v>1984</c:v>
                </c:pt>
                <c:pt idx="416">
                  <c:v>1984</c:v>
                </c:pt>
                <c:pt idx="417">
                  <c:v>1984</c:v>
                </c:pt>
                <c:pt idx="418">
                  <c:v>1984</c:v>
                </c:pt>
                <c:pt idx="419">
                  <c:v>1984</c:v>
                </c:pt>
                <c:pt idx="420">
                  <c:v>1985</c:v>
                </c:pt>
                <c:pt idx="421">
                  <c:v>1985</c:v>
                </c:pt>
                <c:pt idx="422">
                  <c:v>1985</c:v>
                </c:pt>
                <c:pt idx="423">
                  <c:v>1985</c:v>
                </c:pt>
                <c:pt idx="424">
                  <c:v>1985</c:v>
                </c:pt>
                <c:pt idx="425">
                  <c:v>1985</c:v>
                </c:pt>
                <c:pt idx="426">
                  <c:v>1985</c:v>
                </c:pt>
                <c:pt idx="427">
                  <c:v>1985</c:v>
                </c:pt>
                <c:pt idx="428">
                  <c:v>1985</c:v>
                </c:pt>
                <c:pt idx="429">
                  <c:v>1985</c:v>
                </c:pt>
                <c:pt idx="430">
                  <c:v>1985</c:v>
                </c:pt>
                <c:pt idx="431">
                  <c:v>1985</c:v>
                </c:pt>
                <c:pt idx="432">
                  <c:v>1986</c:v>
                </c:pt>
                <c:pt idx="433">
                  <c:v>1986</c:v>
                </c:pt>
                <c:pt idx="434">
                  <c:v>1986</c:v>
                </c:pt>
                <c:pt idx="435">
                  <c:v>1986</c:v>
                </c:pt>
                <c:pt idx="436">
                  <c:v>1986</c:v>
                </c:pt>
                <c:pt idx="437">
                  <c:v>1986</c:v>
                </c:pt>
                <c:pt idx="438">
                  <c:v>1986</c:v>
                </c:pt>
                <c:pt idx="439">
                  <c:v>1986</c:v>
                </c:pt>
                <c:pt idx="440">
                  <c:v>1986</c:v>
                </c:pt>
                <c:pt idx="441">
                  <c:v>1986</c:v>
                </c:pt>
                <c:pt idx="442">
                  <c:v>1986</c:v>
                </c:pt>
                <c:pt idx="443">
                  <c:v>1986</c:v>
                </c:pt>
                <c:pt idx="444">
                  <c:v>1987</c:v>
                </c:pt>
                <c:pt idx="445">
                  <c:v>1987</c:v>
                </c:pt>
                <c:pt idx="446">
                  <c:v>1987</c:v>
                </c:pt>
                <c:pt idx="447">
                  <c:v>1987</c:v>
                </c:pt>
                <c:pt idx="448">
                  <c:v>1987</c:v>
                </c:pt>
                <c:pt idx="449">
                  <c:v>1987</c:v>
                </c:pt>
                <c:pt idx="450">
                  <c:v>1987</c:v>
                </c:pt>
                <c:pt idx="451">
                  <c:v>1987</c:v>
                </c:pt>
                <c:pt idx="452">
                  <c:v>1987</c:v>
                </c:pt>
                <c:pt idx="453">
                  <c:v>1987</c:v>
                </c:pt>
                <c:pt idx="454">
                  <c:v>1987</c:v>
                </c:pt>
                <c:pt idx="455">
                  <c:v>1987</c:v>
                </c:pt>
                <c:pt idx="456">
                  <c:v>1988</c:v>
                </c:pt>
                <c:pt idx="457">
                  <c:v>1988</c:v>
                </c:pt>
                <c:pt idx="458">
                  <c:v>1988</c:v>
                </c:pt>
                <c:pt idx="459">
                  <c:v>1988</c:v>
                </c:pt>
                <c:pt idx="460">
                  <c:v>1988</c:v>
                </c:pt>
                <c:pt idx="461">
                  <c:v>1988</c:v>
                </c:pt>
                <c:pt idx="462">
                  <c:v>1988</c:v>
                </c:pt>
                <c:pt idx="463">
                  <c:v>1988</c:v>
                </c:pt>
                <c:pt idx="464">
                  <c:v>1988</c:v>
                </c:pt>
                <c:pt idx="465">
                  <c:v>1988</c:v>
                </c:pt>
                <c:pt idx="466">
                  <c:v>1988</c:v>
                </c:pt>
                <c:pt idx="467">
                  <c:v>1988</c:v>
                </c:pt>
                <c:pt idx="468">
                  <c:v>1989</c:v>
                </c:pt>
                <c:pt idx="469">
                  <c:v>1989</c:v>
                </c:pt>
                <c:pt idx="470">
                  <c:v>1989</c:v>
                </c:pt>
                <c:pt idx="471">
                  <c:v>1989</c:v>
                </c:pt>
                <c:pt idx="472">
                  <c:v>1989</c:v>
                </c:pt>
                <c:pt idx="473">
                  <c:v>1989</c:v>
                </c:pt>
                <c:pt idx="474">
                  <c:v>1989</c:v>
                </c:pt>
                <c:pt idx="475">
                  <c:v>1989</c:v>
                </c:pt>
                <c:pt idx="476">
                  <c:v>1989</c:v>
                </c:pt>
                <c:pt idx="477">
                  <c:v>1989</c:v>
                </c:pt>
                <c:pt idx="478">
                  <c:v>1989</c:v>
                </c:pt>
                <c:pt idx="479">
                  <c:v>1989</c:v>
                </c:pt>
                <c:pt idx="480">
                  <c:v>1990</c:v>
                </c:pt>
                <c:pt idx="481">
                  <c:v>1990</c:v>
                </c:pt>
                <c:pt idx="482">
                  <c:v>1990</c:v>
                </c:pt>
                <c:pt idx="483">
                  <c:v>1990</c:v>
                </c:pt>
                <c:pt idx="484">
                  <c:v>1990</c:v>
                </c:pt>
                <c:pt idx="485">
                  <c:v>1990</c:v>
                </c:pt>
                <c:pt idx="486">
                  <c:v>1990</c:v>
                </c:pt>
                <c:pt idx="487">
                  <c:v>1990</c:v>
                </c:pt>
                <c:pt idx="488">
                  <c:v>1990</c:v>
                </c:pt>
                <c:pt idx="489">
                  <c:v>1990</c:v>
                </c:pt>
                <c:pt idx="490">
                  <c:v>1990</c:v>
                </c:pt>
                <c:pt idx="491">
                  <c:v>1990</c:v>
                </c:pt>
                <c:pt idx="492">
                  <c:v>1991</c:v>
                </c:pt>
                <c:pt idx="493">
                  <c:v>1991</c:v>
                </c:pt>
                <c:pt idx="494">
                  <c:v>1991</c:v>
                </c:pt>
                <c:pt idx="495">
                  <c:v>1991</c:v>
                </c:pt>
                <c:pt idx="496">
                  <c:v>1991</c:v>
                </c:pt>
                <c:pt idx="497">
                  <c:v>1991</c:v>
                </c:pt>
                <c:pt idx="498">
                  <c:v>1991</c:v>
                </c:pt>
                <c:pt idx="499">
                  <c:v>1991</c:v>
                </c:pt>
                <c:pt idx="500">
                  <c:v>1991</c:v>
                </c:pt>
                <c:pt idx="501">
                  <c:v>1991</c:v>
                </c:pt>
                <c:pt idx="502">
                  <c:v>1991</c:v>
                </c:pt>
                <c:pt idx="503">
                  <c:v>1991</c:v>
                </c:pt>
                <c:pt idx="504">
                  <c:v>1992</c:v>
                </c:pt>
                <c:pt idx="505">
                  <c:v>1992</c:v>
                </c:pt>
                <c:pt idx="506">
                  <c:v>1992</c:v>
                </c:pt>
                <c:pt idx="507">
                  <c:v>1992</c:v>
                </c:pt>
                <c:pt idx="508">
                  <c:v>1992</c:v>
                </c:pt>
                <c:pt idx="509">
                  <c:v>1992</c:v>
                </c:pt>
                <c:pt idx="510">
                  <c:v>1992</c:v>
                </c:pt>
                <c:pt idx="511">
                  <c:v>1992</c:v>
                </c:pt>
                <c:pt idx="512">
                  <c:v>1992</c:v>
                </c:pt>
                <c:pt idx="513">
                  <c:v>1992</c:v>
                </c:pt>
                <c:pt idx="514">
                  <c:v>1992</c:v>
                </c:pt>
                <c:pt idx="515">
                  <c:v>1992</c:v>
                </c:pt>
                <c:pt idx="516">
                  <c:v>1993</c:v>
                </c:pt>
                <c:pt idx="517">
                  <c:v>1993</c:v>
                </c:pt>
                <c:pt idx="518">
                  <c:v>1993</c:v>
                </c:pt>
                <c:pt idx="519">
                  <c:v>1993</c:v>
                </c:pt>
                <c:pt idx="520">
                  <c:v>1993</c:v>
                </c:pt>
                <c:pt idx="521">
                  <c:v>1993</c:v>
                </c:pt>
                <c:pt idx="522">
                  <c:v>1993</c:v>
                </c:pt>
                <c:pt idx="523">
                  <c:v>1993</c:v>
                </c:pt>
                <c:pt idx="524">
                  <c:v>1993</c:v>
                </c:pt>
                <c:pt idx="525">
                  <c:v>1993</c:v>
                </c:pt>
                <c:pt idx="526">
                  <c:v>1993</c:v>
                </c:pt>
                <c:pt idx="527">
                  <c:v>1993</c:v>
                </c:pt>
                <c:pt idx="528">
                  <c:v>1994</c:v>
                </c:pt>
                <c:pt idx="529">
                  <c:v>1994</c:v>
                </c:pt>
                <c:pt idx="530">
                  <c:v>1994</c:v>
                </c:pt>
                <c:pt idx="531">
                  <c:v>1994</c:v>
                </c:pt>
                <c:pt idx="532">
                  <c:v>1994</c:v>
                </c:pt>
                <c:pt idx="533">
                  <c:v>1994</c:v>
                </c:pt>
                <c:pt idx="534">
                  <c:v>1994</c:v>
                </c:pt>
                <c:pt idx="535">
                  <c:v>1994</c:v>
                </c:pt>
                <c:pt idx="536">
                  <c:v>1994</c:v>
                </c:pt>
                <c:pt idx="537">
                  <c:v>1994</c:v>
                </c:pt>
                <c:pt idx="538">
                  <c:v>1994</c:v>
                </c:pt>
                <c:pt idx="539">
                  <c:v>1994</c:v>
                </c:pt>
                <c:pt idx="540">
                  <c:v>1995</c:v>
                </c:pt>
                <c:pt idx="541">
                  <c:v>1995</c:v>
                </c:pt>
                <c:pt idx="542">
                  <c:v>1995</c:v>
                </c:pt>
                <c:pt idx="543">
                  <c:v>1995</c:v>
                </c:pt>
                <c:pt idx="544">
                  <c:v>1995</c:v>
                </c:pt>
                <c:pt idx="545">
                  <c:v>1995</c:v>
                </c:pt>
                <c:pt idx="546">
                  <c:v>1995</c:v>
                </c:pt>
                <c:pt idx="547">
                  <c:v>1995</c:v>
                </c:pt>
                <c:pt idx="548">
                  <c:v>1995</c:v>
                </c:pt>
                <c:pt idx="549">
                  <c:v>1995</c:v>
                </c:pt>
                <c:pt idx="550">
                  <c:v>1995</c:v>
                </c:pt>
                <c:pt idx="551">
                  <c:v>1995</c:v>
                </c:pt>
                <c:pt idx="552">
                  <c:v>1996</c:v>
                </c:pt>
                <c:pt idx="553">
                  <c:v>1996</c:v>
                </c:pt>
                <c:pt idx="554">
                  <c:v>1996</c:v>
                </c:pt>
                <c:pt idx="555">
                  <c:v>1996</c:v>
                </c:pt>
                <c:pt idx="556">
                  <c:v>1996</c:v>
                </c:pt>
                <c:pt idx="557">
                  <c:v>1996</c:v>
                </c:pt>
                <c:pt idx="558">
                  <c:v>1996</c:v>
                </c:pt>
                <c:pt idx="559">
                  <c:v>1996</c:v>
                </c:pt>
                <c:pt idx="560">
                  <c:v>1996</c:v>
                </c:pt>
                <c:pt idx="561">
                  <c:v>1996</c:v>
                </c:pt>
                <c:pt idx="562">
                  <c:v>1996</c:v>
                </c:pt>
                <c:pt idx="563">
                  <c:v>1996</c:v>
                </c:pt>
                <c:pt idx="564">
                  <c:v>1997</c:v>
                </c:pt>
                <c:pt idx="565">
                  <c:v>1997</c:v>
                </c:pt>
                <c:pt idx="566">
                  <c:v>1997</c:v>
                </c:pt>
                <c:pt idx="567">
                  <c:v>1997</c:v>
                </c:pt>
                <c:pt idx="568">
                  <c:v>1997</c:v>
                </c:pt>
                <c:pt idx="569">
                  <c:v>1997</c:v>
                </c:pt>
                <c:pt idx="570">
                  <c:v>1997</c:v>
                </c:pt>
                <c:pt idx="571">
                  <c:v>1997</c:v>
                </c:pt>
                <c:pt idx="572">
                  <c:v>1997</c:v>
                </c:pt>
                <c:pt idx="573">
                  <c:v>1997</c:v>
                </c:pt>
                <c:pt idx="574">
                  <c:v>1997</c:v>
                </c:pt>
                <c:pt idx="575">
                  <c:v>1997</c:v>
                </c:pt>
                <c:pt idx="576">
                  <c:v>1998</c:v>
                </c:pt>
                <c:pt idx="577">
                  <c:v>1998</c:v>
                </c:pt>
                <c:pt idx="578">
                  <c:v>1998</c:v>
                </c:pt>
                <c:pt idx="579">
                  <c:v>1998</c:v>
                </c:pt>
                <c:pt idx="580">
                  <c:v>1998</c:v>
                </c:pt>
                <c:pt idx="581">
                  <c:v>1998</c:v>
                </c:pt>
                <c:pt idx="582">
                  <c:v>1998</c:v>
                </c:pt>
                <c:pt idx="583">
                  <c:v>1998</c:v>
                </c:pt>
                <c:pt idx="584">
                  <c:v>1998</c:v>
                </c:pt>
                <c:pt idx="585">
                  <c:v>1998</c:v>
                </c:pt>
                <c:pt idx="586">
                  <c:v>1998</c:v>
                </c:pt>
                <c:pt idx="587">
                  <c:v>1998</c:v>
                </c:pt>
                <c:pt idx="588">
                  <c:v>1999</c:v>
                </c:pt>
                <c:pt idx="589">
                  <c:v>1999</c:v>
                </c:pt>
                <c:pt idx="590">
                  <c:v>1999</c:v>
                </c:pt>
                <c:pt idx="591">
                  <c:v>1999</c:v>
                </c:pt>
                <c:pt idx="592">
                  <c:v>1999</c:v>
                </c:pt>
                <c:pt idx="593">
                  <c:v>1999</c:v>
                </c:pt>
                <c:pt idx="594">
                  <c:v>1999</c:v>
                </c:pt>
                <c:pt idx="595">
                  <c:v>1999</c:v>
                </c:pt>
                <c:pt idx="596">
                  <c:v>1999</c:v>
                </c:pt>
                <c:pt idx="597">
                  <c:v>1999</c:v>
                </c:pt>
                <c:pt idx="598">
                  <c:v>1999</c:v>
                </c:pt>
                <c:pt idx="599">
                  <c:v>1999</c:v>
                </c:pt>
                <c:pt idx="600">
                  <c:v>2000</c:v>
                </c:pt>
                <c:pt idx="601">
                  <c:v>2000</c:v>
                </c:pt>
                <c:pt idx="602">
                  <c:v>2000</c:v>
                </c:pt>
                <c:pt idx="603">
                  <c:v>2000</c:v>
                </c:pt>
                <c:pt idx="604">
                  <c:v>2000</c:v>
                </c:pt>
                <c:pt idx="605">
                  <c:v>2000</c:v>
                </c:pt>
                <c:pt idx="606">
                  <c:v>2000</c:v>
                </c:pt>
                <c:pt idx="607">
                  <c:v>2000</c:v>
                </c:pt>
                <c:pt idx="608">
                  <c:v>2000</c:v>
                </c:pt>
                <c:pt idx="609">
                  <c:v>2000</c:v>
                </c:pt>
                <c:pt idx="610">
                  <c:v>2000</c:v>
                </c:pt>
                <c:pt idx="611">
                  <c:v>2000</c:v>
                </c:pt>
                <c:pt idx="612">
                  <c:v>2001</c:v>
                </c:pt>
                <c:pt idx="613">
                  <c:v>2001</c:v>
                </c:pt>
                <c:pt idx="614">
                  <c:v>2001</c:v>
                </c:pt>
                <c:pt idx="615">
                  <c:v>2001</c:v>
                </c:pt>
                <c:pt idx="616">
                  <c:v>2001</c:v>
                </c:pt>
                <c:pt idx="617">
                  <c:v>2001</c:v>
                </c:pt>
                <c:pt idx="618">
                  <c:v>2001</c:v>
                </c:pt>
                <c:pt idx="619">
                  <c:v>2001</c:v>
                </c:pt>
                <c:pt idx="620">
                  <c:v>2001</c:v>
                </c:pt>
                <c:pt idx="621">
                  <c:v>2001</c:v>
                </c:pt>
                <c:pt idx="622">
                  <c:v>2001</c:v>
                </c:pt>
                <c:pt idx="623">
                  <c:v>2001</c:v>
                </c:pt>
                <c:pt idx="624">
                  <c:v>2002</c:v>
                </c:pt>
                <c:pt idx="625">
                  <c:v>2002</c:v>
                </c:pt>
                <c:pt idx="626">
                  <c:v>2002</c:v>
                </c:pt>
                <c:pt idx="627">
                  <c:v>2002</c:v>
                </c:pt>
                <c:pt idx="628">
                  <c:v>2002</c:v>
                </c:pt>
                <c:pt idx="629">
                  <c:v>2002</c:v>
                </c:pt>
                <c:pt idx="630">
                  <c:v>2002</c:v>
                </c:pt>
                <c:pt idx="631">
                  <c:v>2002</c:v>
                </c:pt>
                <c:pt idx="632">
                  <c:v>2002</c:v>
                </c:pt>
                <c:pt idx="633">
                  <c:v>2002</c:v>
                </c:pt>
                <c:pt idx="634">
                  <c:v>2002</c:v>
                </c:pt>
                <c:pt idx="635">
                  <c:v>2002</c:v>
                </c:pt>
                <c:pt idx="636">
                  <c:v>2003</c:v>
                </c:pt>
                <c:pt idx="637">
                  <c:v>2003</c:v>
                </c:pt>
                <c:pt idx="638">
                  <c:v>2003</c:v>
                </c:pt>
                <c:pt idx="639">
                  <c:v>2003</c:v>
                </c:pt>
                <c:pt idx="640">
                  <c:v>2003</c:v>
                </c:pt>
                <c:pt idx="641">
                  <c:v>2003</c:v>
                </c:pt>
                <c:pt idx="642">
                  <c:v>2003</c:v>
                </c:pt>
                <c:pt idx="643">
                  <c:v>2003</c:v>
                </c:pt>
                <c:pt idx="644">
                  <c:v>2003</c:v>
                </c:pt>
                <c:pt idx="645">
                  <c:v>2003</c:v>
                </c:pt>
                <c:pt idx="646">
                  <c:v>2003</c:v>
                </c:pt>
                <c:pt idx="647">
                  <c:v>2003</c:v>
                </c:pt>
                <c:pt idx="648">
                  <c:v>2004</c:v>
                </c:pt>
                <c:pt idx="649">
                  <c:v>2004</c:v>
                </c:pt>
                <c:pt idx="650">
                  <c:v>2004</c:v>
                </c:pt>
                <c:pt idx="651">
                  <c:v>2004</c:v>
                </c:pt>
                <c:pt idx="652">
                  <c:v>2004</c:v>
                </c:pt>
                <c:pt idx="653">
                  <c:v>2004</c:v>
                </c:pt>
                <c:pt idx="654">
                  <c:v>2004</c:v>
                </c:pt>
                <c:pt idx="655">
                  <c:v>2004</c:v>
                </c:pt>
                <c:pt idx="656">
                  <c:v>2004</c:v>
                </c:pt>
                <c:pt idx="657">
                  <c:v>2004</c:v>
                </c:pt>
                <c:pt idx="658">
                  <c:v>2004</c:v>
                </c:pt>
                <c:pt idx="659">
                  <c:v>2004</c:v>
                </c:pt>
                <c:pt idx="660">
                  <c:v>2005</c:v>
                </c:pt>
                <c:pt idx="661">
                  <c:v>2005</c:v>
                </c:pt>
                <c:pt idx="662">
                  <c:v>2005</c:v>
                </c:pt>
                <c:pt idx="663">
                  <c:v>2005</c:v>
                </c:pt>
                <c:pt idx="664">
                  <c:v>2005</c:v>
                </c:pt>
                <c:pt idx="665">
                  <c:v>2005</c:v>
                </c:pt>
                <c:pt idx="666">
                  <c:v>2005</c:v>
                </c:pt>
                <c:pt idx="667">
                  <c:v>2005</c:v>
                </c:pt>
                <c:pt idx="668">
                  <c:v>2005</c:v>
                </c:pt>
                <c:pt idx="669">
                  <c:v>2005</c:v>
                </c:pt>
                <c:pt idx="670">
                  <c:v>2005</c:v>
                </c:pt>
                <c:pt idx="671">
                  <c:v>2005</c:v>
                </c:pt>
                <c:pt idx="672">
                  <c:v>2006</c:v>
                </c:pt>
                <c:pt idx="673">
                  <c:v>2006</c:v>
                </c:pt>
                <c:pt idx="674">
                  <c:v>2006</c:v>
                </c:pt>
                <c:pt idx="675">
                  <c:v>2006</c:v>
                </c:pt>
                <c:pt idx="676">
                  <c:v>2006</c:v>
                </c:pt>
                <c:pt idx="677">
                  <c:v>2006</c:v>
                </c:pt>
                <c:pt idx="678">
                  <c:v>2006</c:v>
                </c:pt>
                <c:pt idx="679">
                  <c:v>2006</c:v>
                </c:pt>
                <c:pt idx="680">
                  <c:v>2006</c:v>
                </c:pt>
                <c:pt idx="681">
                  <c:v>2006</c:v>
                </c:pt>
                <c:pt idx="682">
                  <c:v>2006</c:v>
                </c:pt>
                <c:pt idx="683">
                  <c:v>2006</c:v>
                </c:pt>
                <c:pt idx="684">
                  <c:v>2007</c:v>
                </c:pt>
                <c:pt idx="685">
                  <c:v>2007</c:v>
                </c:pt>
                <c:pt idx="686">
                  <c:v>2007</c:v>
                </c:pt>
                <c:pt idx="687">
                  <c:v>2007</c:v>
                </c:pt>
                <c:pt idx="688">
                  <c:v>2007</c:v>
                </c:pt>
                <c:pt idx="689">
                  <c:v>2007</c:v>
                </c:pt>
                <c:pt idx="690">
                  <c:v>2007</c:v>
                </c:pt>
                <c:pt idx="691">
                  <c:v>2007</c:v>
                </c:pt>
                <c:pt idx="692">
                  <c:v>2007</c:v>
                </c:pt>
                <c:pt idx="693">
                  <c:v>2007</c:v>
                </c:pt>
                <c:pt idx="694">
                  <c:v>2007</c:v>
                </c:pt>
                <c:pt idx="695">
                  <c:v>2007</c:v>
                </c:pt>
                <c:pt idx="696">
                  <c:v>2008</c:v>
                </c:pt>
                <c:pt idx="697">
                  <c:v>2008</c:v>
                </c:pt>
                <c:pt idx="698">
                  <c:v>2008</c:v>
                </c:pt>
                <c:pt idx="699">
                  <c:v>2008</c:v>
                </c:pt>
                <c:pt idx="700">
                  <c:v>2008</c:v>
                </c:pt>
                <c:pt idx="701">
                  <c:v>2008</c:v>
                </c:pt>
                <c:pt idx="702">
                  <c:v>2008</c:v>
                </c:pt>
                <c:pt idx="703">
                  <c:v>2008</c:v>
                </c:pt>
                <c:pt idx="704">
                  <c:v>2008</c:v>
                </c:pt>
                <c:pt idx="705">
                  <c:v>2008</c:v>
                </c:pt>
                <c:pt idx="706">
                  <c:v>2008</c:v>
                </c:pt>
                <c:pt idx="707">
                  <c:v>2008</c:v>
                </c:pt>
                <c:pt idx="708">
                  <c:v>2009</c:v>
                </c:pt>
                <c:pt idx="709">
                  <c:v>2009</c:v>
                </c:pt>
                <c:pt idx="710">
                  <c:v>2009</c:v>
                </c:pt>
                <c:pt idx="711">
                  <c:v>2009</c:v>
                </c:pt>
                <c:pt idx="712">
                  <c:v>2009</c:v>
                </c:pt>
                <c:pt idx="713">
                  <c:v>2009</c:v>
                </c:pt>
                <c:pt idx="714">
                  <c:v>2009</c:v>
                </c:pt>
                <c:pt idx="715">
                  <c:v>2009</c:v>
                </c:pt>
                <c:pt idx="716">
                  <c:v>2009</c:v>
                </c:pt>
                <c:pt idx="717">
                  <c:v>2009</c:v>
                </c:pt>
                <c:pt idx="718">
                  <c:v>2009</c:v>
                </c:pt>
                <c:pt idx="719">
                  <c:v>2009</c:v>
                </c:pt>
                <c:pt idx="720">
                  <c:v>2010</c:v>
                </c:pt>
                <c:pt idx="721">
                  <c:v>2010</c:v>
                </c:pt>
                <c:pt idx="722">
                  <c:v>2010</c:v>
                </c:pt>
                <c:pt idx="723">
                  <c:v>2010</c:v>
                </c:pt>
                <c:pt idx="724">
                  <c:v>2010</c:v>
                </c:pt>
                <c:pt idx="725">
                  <c:v>2010</c:v>
                </c:pt>
                <c:pt idx="726">
                  <c:v>2010</c:v>
                </c:pt>
                <c:pt idx="727">
                  <c:v>2010</c:v>
                </c:pt>
                <c:pt idx="728">
                  <c:v>2010</c:v>
                </c:pt>
                <c:pt idx="729">
                  <c:v>2010</c:v>
                </c:pt>
                <c:pt idx="730">
                  <c:v>2010</c:v>
                </c:pt>
                <c:pt idx="731">
                  <c:v>2010</c:v>
                </c:pt>
                <c:pt idx="732">
                  <c:v>2011</c:v>
                </c:pt>
                <c:pt idx="733">
                  <c:v>2011</c:v>
                </c:pt>
                <c:pt idx="734">
                  <c:v>2011</c:v>
                </c:pt>
                <c:pt idx="735">
                  <c:v>2011</c:v>
                </c:pt>
                <c:pt idx="736">
                  <c:v>2011</c:v>
                </c:pt>
                <c:pt idx="737">
                  <c:v>2011</c:v>
                </c:pt>
                <c:pt idx="738">
                  <c:v>2011</c:v>
                </c:pt>
                <c:pt idx="739">
                  <c:v>2011</c:v>
                </c:pt>
                <c:pt idx="740">
                  <c:v>2011</c:v>
                </c:pt>
                <c:pt idx="741">
                  <c:v>2011</c:v>
                </c:pt>
                <c:pt idx="742">
                  <c:v>2011</c:v>
                </c:pt>
                <c:pt idx="743">
                  <c:v>2011</c:v>
                </c:pt>
                <c:pt idx="744">
                  <c:v>2012</c:v>
                </c:pt>
                <c:pt idx="745">
                  <c:v>2012</c:v>
                </c:pt>
                <c:pt idx="746">
                  <c:v>2012</c:v>
                </c:pt>
                <c:pt idx="747">
                  <c:v>2012</c:v>
                </c:pt>
                <c:pt idx="748">
                  <c:v>2012</c:v>
                </c:pt>
                <c:pt idx="749">
                  <c:v>2012</c:v>
                </c:pt>
                <c:pt idx="750">
                  <c:v>2012</c:v>
                </c:pt>
                <c:pt idx="751">
                  <c:v>2012</c:v>
                </c:pt>
                <c:pt idx="752">
                  <c:v>2012</c:v>
                </c:pt>
                <c:pt idx="753">
                  <c:v>2012</c:v>
                </c:pt>
                <c:pt idx="754">
                  <c:v>2012</c:v>
                </c:pt>
                <c:pt idx="755">
                  <c:v>2012</c:v>
                </c:pt>
                <c:pt idx="756">
                  <c:v>2013</c:v>
                </c:pt>
                <c:pt idx="757">
                  <c:v>2013</c:v>
                </c:pt>
                <c:pt idx="758">
                  <c:v>2013</c:v>
                </c:pt>
                <c:pt idx="759">
                  <c:v>2013</c:v>
                </c:pt>
                <c:pt idx="760">
                  <c:v>2013</c:v>
                </c:pt>
                <c:pt idx="761">
                  <c:v>2013</c:v>
                </c:pt>
                <c:pt idx="762">
                  <c:v>2013</c:v>
                </c:pt>
                <c:pt idx="763">
                  <c:v>2013</c:v>
                </c:pt>
                <c:pt idx="764">
                  <c:v>2013</c:v>
                </c:pt>
                <c:pt idx="765">
                  <c:v>2013</c:v>
                </c:pt>
                <c:pt idx="766">
                  <c:v>2013</c:v>
                </c:pt>
                <c:pt idx="767">
                  <c:v>2013</c:v>
                </c:pt>
                <c:pt idx="768">
                  <c:v>2014</c:v>
                </c:pt>
                <c:pt idx="769">
                  <c:v>2014</c:v>
                </c:pt>
                <c:pt idx="770">
                  <c:v>2014</c:v>
                </c:pt>
                <c:pt idx="771">
                  <c:v>2014</c:v>
                </c:pt>
                <c:pt idx="772">
                  <c:v>2014</c:v>
                </c:pt>
                <c:pt idx="773">
                  <c:v>2014</c:v>
                </c:pt>
              </c:numCache>
            </c:numRef>
          </c:cat>
          <c:val>
            <c:numRef>
              <c:f>Nino34_detrend!$I$2:$I$775</c:f>
              <c:numCache>
                <c:formatCode>0.00</c:formatCode>
                <c:ptCount val="774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0.81</c:v>
                </c:pt>
                <c:pt idx="19">
                  <c:v>0.86</c:v>
                </c:pt>
                <c:pt idx="20">
                  <c:v>1.19</c:v>
                </c:pt>
                <c:pt idx="21">
                  <c:v>1.2</c:v>
                </c:pt>
                <c:pt idx="22">
                  <c:v>1.27</c:v>
                </c:pt>
                <c:pt idx="23">
                  <c:v>0.85</c:v>
                </c:pt>
                <c:pt idx="24">
                  <c:v>0.59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0.59</c:v>
                </c:pt>
                <c:pt idx="37">
                  <c:v>0.66</c:v>
                </c:pt>
                <c:pt idx="38">
                  <c:v>0.59</c:v>
                </c:pt>
                <c:pt idx="39">
                  <c:v>0.68</c:v>
                </c:pt>
                <c:pt idx="40">
                  <c:v>0.7</c:v>
                </c:pt>
                <c:pt idx="41">
                  <c:v>0.71</c:v>
                </c:pt>
                <c:pt idx="42">
                  <c:v>0.6</c:v>
                </c:pt>
                <c:pt idx="43">
                  <c:v>0.66</c:v>
                </c:pt>
                <c:pt idx="44">
                  <c:v>0.82</c:v>
                </c:pt>
                <c:pt idx="45">
                  <c:v>0.8</c:v>
                </c:pt>
                <c:pt idx="46">
                  <c:v>0.75</c:v>
                </c:pt>
                <c:pt idx="47">
                  <c:v>0.72</c:v>
                </c:pt>
                <c:pt idx="48">
                  <c:v>0.77</c:v>
                </c:pt>
                <c:pt idx="49">
                  <c:v>0.69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0.77</c:v>
                </c:pt>
                <c:pt idx="88">
                  <c:v>0.96</c:v>
                </c:pt>
                <c:pt idx="89">
                  <c:v>0.89</c:v>
                </c:pt>
                <c:pt idx="90">
                  <c:v>1.1299999999999999</c:v>
                </c:pt>
                <c:pt idx="91">
                  <c:v>1.22</c:v>
                </c:pt>
                <c:pt idx="92">
                  <c:v>1.2</c:v>
                </c:pt>
                <c:pt idx="93">
                  <c:v>1.22</c:v>
                </c:pt>
                <c:pt idx="94">
                  <c:v>1.54</c:v>
                </c:pt>
                <c:pt idx="95">
                  <c:v>1.78</c:v>
                </c:pt>
                <c:pt idx="96">
                  <c:v>1.96</c:v>
                </c:pt>
                <c:pt idx="97">
                  <c:v>1.77</c:v>
                </c:pt>
                <c:pt idx="98">
                  <c:v>1.18</c:v>
                </c:pt>
                <c:pt idx="99">
                  <c:v>0.78</c:v>
                </c:pt>
                <c:pt idx="100">
                  <c:v>0.72</c:v>
                </c:pt>
                <c:pt idx="101">
                  <c:v>0.67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0.97</c:v>
                </c:pt>
                <c:pt idx="163">
                  <c:v>1.1299999999999999</c:v>
                </c:pt>
                <c:pt idx="164">
                  <c:v>1.1100000000000001</c:v>
                </c:pt>
                <c:pt idx="165">
                  <c:v>1.28</c:v>
                </c:pt>
                <c:pt idx="166">
                  <c:v>1.36</c:v>
                </c:pt>
                <c:pt idx="167">
                  <c:v>1.43</c:v>
                </c:pt>
                <c:pt idx="168">
                  <c:v>1.05</c:v>
                </c:pt>
                <c:pt idx="169">
                  <c:v>0.67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0.52</c:v>
                </c:pt>
                <c:pt idx="185">
                  <c:v>0.89</c:v>
                </c:pt>
                <c:pt idx="186">
                  <c:v>1.0900000000000001</c:v>
                </c:pt>
                <c:pt idx="187">
                  <c:v>1.57</c:v>
                </c:pt>
                <c:pt idx="188">
                  <c:v>1.68</c:v>
                </c:pt>
                <c:pt idx="189">
                  <c:v>1.97</c:v>
                </c:pt>
                <c:pt idx="190">
                  <c:v>2.04</c:v>
                </c:pt>
                <c:pt idx="191">
                  <c:v>1.79</c:v>
                </c:pt>
                <c:pt idx="192">
                  <c:v>1.29</c:v>
                </c:pt>
                <c:pt idx="193">
                  <c:v>0.99</c:v>
                </c:pt>
                <c:pt idx="194">
                  <c:v>1.07</c:v>
                </c:pt>
                <c:pt idx="195">
                  <c:v>0.74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0.88</c:v>
                </c:pt>
                <c:pt idx="227">
                  <c:v>0.97</c:v>
                </c:pt>
                <c:pt idx="228">
                  <c:v>1.0900000000000001</c:v>
                </c:pt>
                <c:pt idx="229">
                  <c:v>1.29</c:v>
                </c:pt>
                <c:pt idx="230">
                  <c:v>0.88</c:v>
                </c:pt>
                <c:pt idx="231">
                  <c:v>0.89</c:v>
                </c:pt>
                <c:pt idx="232">
                  <c:v>0.89</c:v>
                </c:pt>
                <c:pt idx="233">
                  <c:v>0.57999999999999996</c:v>
                </c:pt>
                <c:pt idx="234">
                  <c:v>0.5</c:v>
                </c:pt>
                <c:pt idx="235">
                  <c:v>0.54</c:v>
                </c:pt>
                <c:pt idx="236">
                  <c:v>0.82</c:v>
                </c:pt>
                <c:pt idx="237">
                  <c:v>1.01</c:v>
                </c:pt>
                <c:pt idx="238">
                  <c:v>0.86</c:v>
                </c:pt>
                <c:pt idx="239">
                  <c:v>0.86</c:v>
                </c:pt>
                <c:pt idx="240">
                  <c:v>0.61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0.62</c:v>
                </c:pt>
                <c:pt idx="269">
                  <c:v>0.77</c:v>
                </c:pt>
                <c:pt idx="270">
                  <c:v>1.1299999999999999</c:v>
                </c:pt>
                <c:pt idx="271">
                  <c:v>1.44</c:v>
                </c:pt>
                <c:pt idx="272">
                  <c:v>1.54</c:v>
                </c:pt>
                <c:pt idx="273">
                  <c:v>1.89</c:v>
                </c:pt>
                <c:pt idx="274">
                  <c:v>2.13</c:v>
                </c:pt>
                <c:pt idx="275">
                  <c:v>2.27</c:v>
                </c:pt>
                <c:pt idx="276">
                  <c:v>1.91</c:v>
                </c:pt>
                <c:pt idx="277">
                  <c:v>1.28</c:v>
                </c:pt>
                <c:pt idx="278">
                  <c:v>0.54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0.56999999999999995</c:v>
                </c:pt>
                <c:pt idx="333">
                  <c:v>0.76</c:v>
                </c:pt>
                <c:pt idx="334">
                  <c:v>0.7</c:v>
                </c:pt>
                <c:pt idx="335">
                  <c:v>0.83</c:v>
                </c:pt>
                <c:pt idx="336">
                  <c:v>0.81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0.65</c:v>
                </c:pt>
                <c:pt idx="389">
                  <c:v>0.76</c:v>
                </c:pt>
                <c:pt idx="390">
                  <c:v>0.52</c:v>
                </c:pt>
                <c:pt idx="391">
                  <c:v>0.9</c:v>
                </c:pt>
                <c:pt idx="392">
                  <c:v>1.51</c:v>
                </c:pt>
                <c:pt idx="393">
                  <c:v>2.0299999999999998</c:v>
                </c:pt>
                <c:pt idx="394">
                  <c:v>2.0699999999999998</c:v>
                </c:pt>
                <c:pt idx="395">
                  <c:v>2.31</c:v>
                </c:pt>
                <c:pt idx="396">
                  <c:v>2.25</c:v>
                </c:pt>
                <c:pt idx="397">
                  <c:v>1.9</c:v>
                </c:pt>
                <c:pt idx="398">
                  <c:v>1.47</c:v>
                </c:pt>
                <c:pt idx="399">
                  <c:v>1.05</c:v>
                </c:pt>
                <c:pt idx="400">
                  <c:v>1.06</c:v>
                </c:pt>
                <c:pt idx="401">
                  <c:v>0.72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0.65</c:v>
                </c:pt>
                <c:pt idx="441">
                  <c:v>0.95</c:v>
                </c:pt>
                <c:pt idx="442">
                  <c:v>1.07</c:v>
                </c:pt>
                <c:pt idx="443">
                  <c:v>1.17</c:v>
                </c:pt>
                <c:pt idx="444">
                  <c:v>1.25</c:v>
                </c:pt>
                <c:pt idx="445">
                  <c:v>1.28</c:v>
                </c:pt>
                <c:pt idx="446">
                  <c:v>1.26</c:v>
                </c:pt>
                <c:pt idx="447">
                  <c:v>1.02</c:v>
                </c:pt>
                <c:pt idx="448">
                  <c:v>0.93</c:v>
                </c:pt>
                <c:pt idx="449">
                  <c:v>1.1299999999999999</c:v>
                </c:pt>
                <c:pt idx="450">
                  <c:v>1.41</c:v>
                </c:pt>
                <c:pt idx="451">
                  <c:v>1.72</c:v>
                </c:pt>
                <c:pt idx="452">
                  <c:v>1.71</c:v>
                </c:pt>
                <c:pt idx="453">
                  <c:v>1.43</c:v>
                </c:pt>
                <c:pt idx="454">
                  <c:v>1.33</c:v>
                </c:pt>
                <c:pt idx="455">
                  <c:v>1.03</c:v>
                </c:pt>
                <c:pt idx="456">
                  <c:v>0.94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0.71</c:v>
                </c:pt>
                <c:pt idx="498">
                  <c:v>0.88</c:v>
                </c:pt>
                <c:pt idx="499">
                  <c:v>0.79</c:v>
                </c:pt>
                <c:pt idx="500">
                  <c:v>0.53</c:v>
                </c:pt>
                <c:pt idx="501">
                  <c:v>0.76</c:v>
                </c:pt>
                <c:pt idx="502">
                  <c:v>1.1299999999999999</c:v>
                </c:pt>
                <c:pt idx="503">
                  <c:v>1.55</c:v>
                </c:pt>
                <c:pt idx="504">
                  <c:v>1.65</c:v>
                </c:pt>
                <c:pt idx="505">
                  <c:v>1.55</c:v>
                </c:pt>
                <c:pt idx="506">
                  <c:v>1.28</c:v>
                </c:pt>
                <c:pt idx="507">
                  <c:v>1.27</c:v>
                </c:pt>
                <c:pt idx="508">
                  <c:v>1.1200000000000001</c:v>
                </c:pt>
                <c:pt idx="509">
                  <c:v>0.66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0.69</c:v>
                </c:pt>
                <c:pt idx="538">
                  <c:v>1.1599999999999999</c:v>
                </c:pt>
                <c:pt idx="539">
                  <c:v>1.26</c:v>
                </c:pt>
                <c:pt idx="540">
                  <c:v>1.04</c:v>
                </c:pt>
                <c:pt idx="541">
                  <c:v>0.81</c:v>
                </c:pt>
                <c:pt idx="542">
                  <c:v>0.55000000000000004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0.71</c:v>
                </c:pt>
                <c:pt idx="569">
                  <c:v>1.17</c:v>
                </c:pt>
                <c:pt idx="570">
                  <c:v>1.58</c:v>
                </c:pt>
                <c:pt idx="571">
                  <c:v>1.76</c:v>
                </c:pt>
                <c:pt idx="572">
                  <c:v>2.06</c:v>
                </c:pt>
                <c:pt idx="573">
                  <c:v>2.34</c:v>
                </c:pt>
                <c:pt idx="574">
                  <c:v>2.38</c:v>
                </c:pt>
                <c:pt idx="575">
                  <c:v>2.35</c:v>
                </c:pt>
                <c:pt idx="576">
                  <c:v>2.2999999999999998</c:v>
                </c:pt>
                <c:pt idx="577">
                  <c:v>1.88</c:v>
                </c:pt>
                <c:pt idx="578">
                  <c:v>1.33</c:v>
                </c:pt>
                <c:pt idx="579">
                  <c:v>0.85</c:v>
                </c:pt>
                <c:pt idx="580">
                  <c:v>0.56999999999999995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0.52</c:v>
                </c:pt>
                <c:pt idx="629">
                  <c:v>0.79</c:v>
                </c:pt>
                <c:pt idx="630">
                  <c:v>0.75</c:v>
                </c:pt>
                <c:pt idx="631">
                  <c:v>0.73</c:v>
                </c:pt>
                <c:pt idx="632">
                  <c:v>0.9</c:v>
                </c:pt>
                <c:pt idx="633">
                  <c:v>1.1399999999999999</c:v>
                </c:pt>
                <c:pt idx="634">
                  <c:v>1.39</c:v>
                </c:pt>
                <c:pt idx="635">
                  <c:v>1.39</c:v>
                </c:pt>
                <c:pt idx="636">
                  <c:v>1.01</c:v>
                </c:pt>
                <c:pt idx="637">
                  <c:v>0.8</c:v>
                </c:pt>
                <c:pt idx="638">
                  <c:v>0.51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0.59</c:v>
                </c:pt>
                <c:pt idx="655">
                  <c:v>0.74</c:v>
                </c:pt>
                <c:pt idx="656">
                  <c:v>0.76</c:v>
                </c:pt>
                <c:pt idx="657">
                  <c:v>0.76</c:v>
                </c:pt>
                <c:pt idx="658">
                  <c:v>0.65</c:v>
                </c:pt>
                <c:pt idx="659">
                  <c:v>0.71</c:v>
                </c:pt>
                <c:pt idx="660">
                  <c:v>0.64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0.69</c:v>
                </c:pt>
                <c:pt idx="682">
                  <c:v>1.0900000000000001</c:v>
                </c:pt>
                <c:pt idx="683">
                  <c:v>1.18</c:v>
                </c:pt>
                <c:pt idx="684">
                  <c:v>0.72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0.53</c:v>
                </c:pt>
                <c:pt idx="715">
                  <c:v>0.61</c:v>
                </c:pt>
                <c:pt idx="716">
                  <c:v>0.7</c:v>
                </c:pt>
                <c:pt idx="717">
                  <c:v>0.99</c:v>
                </c:pt>
                <c:pt idx="718">
                  <c:v>1.53</c:v>
                </c:pt>
                <c:pt idx="719">
                  <c:v>1.78</c:v>
                </c:pt>
                <c:pt idx="720">
                  <c:v>1.57</c:v>
                </c:pt>
                <c:pt idx="721">
                  <c:v>1.31</c:v>
                </c:pt>
                <c:pt idx="722">
                  <c:v>0.99</c:v>
                </c:pt>
                <c:pt idx="723">
                  <c:v>0.63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0.5</c:v>
                </c:pt>
                <c:pt idx="740">
                  <c:v>0.5</c:v>
                </c:pt>
                <c:pt idx="741">
                  <c:v>0.5</c:v>
                </c:pt>
                <c:pt idx="742">
                  <c:v>0.5</c:v>
                </c:pt>
                <c:pt idx="743">
                  <c:v>0.5</c:v>
                </c:pt>
                <c:pt idx="744">
                  <c:v>0.5</c:v>
                </c:pt>
                <c:pt idx="745">
                  <c:v>0.5</c:v>
                </c:pt>
                <c:pt idx="746">
                  <c:v>0.5</c:v>
                </c:pt>
                <c:pt idx="747">
                  <c:v>0.5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18144"/>
        <c:axId val="32520064"/>
      </c:lineChart>
      <c:catAx>
        <c:axId val="32518144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52006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32520064"/>
        <c:scaling>
          <c:orientation val="minMax"/>
          <c:max val="2.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Adjusted Temperature Anomaly</a:t>
                </a:r>
              </a:p>
            </c:rich>
          </c:tx>
          <c:layout>
            <c:manualLayout>
              <c:xMode val="edge"/>
              <c:yMode val="edge"/>
              <c:x val="4.9222301757734831E-3"/>
              <c:y val="0.1049098492147576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32518144"/>
        <c:crosses val="autoZero"/>
        <c:crossBetween val="between"/>
        <c:majorUnit val="0.5"/>
        <c:min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542925</xdr:colOff>
      <xdr:row>11</xdr:row>
      <xdr:rowOff>57150</xdr:rowOff>
    </xdr:from>
    <xdr:to>
      <xdr:col>24</xdr:col>
      <xdr:colOff>285750</xdr:colOff>
      <xdr:row>24</xdr:row>
      <xdr:rowOff>190499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0425" y="3514725"/>
          <a:ext cx="8277225" cy="4219574"/>
        </a:xfrm>
        <a:prstGeom prst="rect">
          <a:avLst/>
        </a:prstGeom>
      </xdr:spPr>
    </xdr:pic>
    <xdr:clientData/>
  </xdr:twoCellAnchor>
  <xdr:twoCellAnchor editAs="oneCell">
    <xdr:from>
      <xdr:col>22</xdr:col>
      <xdr:colOff>419100</xdr:colOff>
      <xdr:row>12</xdr:row>
      <xdr:rowOff>28575</xdr:rowOff>
    </xdr:from>
    <xdr:to>
      <xdr:col>36</xdr:col>
      <xdr:colOff>446605</xdr:colOff>
      <xdr:row>25</xdr:row>
      <xdr:rowOff>94731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01800" y="3800475"/>
          <a:ext cx="8561905" cy="4152381"/>
        </a:xfrm>
        <a:prstGeom prst="rect">
          <a:avLst/>
        </a:prstGeom>
      </xdr:spPr>
    </xdr:pic>
    <xdr:clientData/>
  </xdr:twoCellAnchor>
  <xdr:twoCellAnchor>
    <xdr:from>
      <xdr:col>10</xdr:col>
      <xdr:colOff>57151</xdr:colOff>
      <xdr:row>0</xdr:row>
      <xdr:rowOff>52387</xdr:rowOff>
    </xdr:from>
    <xdr:to>
      <xdr:col>16</xdr:col>
      <xdr:colOff>352426</xdr:colOff>
      <xdr:row>10</xdr:row>
      <xdr:rowOff>161925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314325</xdr:colOff>
      <xdr:row>18</xdr:row>
      <xdr:rowOff>161927</xdr:rowOff>
    </xdr:from>
    <xdr:to>
      <xdr:col>36</xdr:col>
      <xdr:colOff>19050</xdr:colOff>
      <xdr:row>29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22</xdr:col>
      <xdr:colOff>276225</xdr:colOff>
      <xdr:row>30</xdr:row>
      <xdr:rowOff>57150</xdr:rowOff>
    </xdr:from>
    <xdr:to>
      <xdr:col>36</xdr:col>
      <xdr:colOff>303730</xdr:colOff>
      <xdr:row>41</xdr:row>
      <xdr:rowOff>161480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58925" y="9486900"/>
          <a:ext cx="8561905" cy="3561905"/>
        </a:xfrm>
        <a:prstGeom prst="rect">
          <a:avLst/>
        </a:prstGeom>
      </xdr:spPr>
    </xdr:pic>
    <xdr:clientData/>
  </xdr:twoCellAnchor>
  <xdr:twoCellAnchor>
    <xdr:from>
      <xdr:col>21</xdr:col>
      <xdr:colOff>314325</xdr:colOff>
      <xdr:row>16</xdr:row>
      <xdr:rowOff>238125</xdr:rowOff>
    </xdr:from>
    <xdr:to>
      <xdr:col>22</xdr:col>
      <xdr:colOff>19050</xdr:colOff>
      <xdr:row>18</xdr:row>
      <xdr:rowOff>152400</xdr:rowOff>
    </xdr:to>
    <xdr:sp macro="" textlink="">
      <xdr:nvSpPr>
        <xdr:cNvPr id="2" name="Oval 1"/>
        <xdr:cNvSpPr/>
      </xdr:nvSpPr>
      <xdr:spPr>
        <a:xfrm>
          <a:off x="13687425" y="5267325"/>
          <a:ext cx="314325" cy="542925"/>
        </a:xfrm>
        <a:prstGeom prst="ellipse">
          <a:avLst/>
        </a:prstGeom>
        <a:noFill/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504825</xdr:colOff>
      <xdr:row>17</xdr:row>
      <xdr:rowOff>38100</xdr:rowOff>
    </xdr:from>
    <xdr:to>
      <xdr:col>15</xdr:col>
      <xdr:colOff>133350</xdr:colOff>
      <xdr:row>18</xdr:row>
      <xdr:rowOff>171450</xdr:rowOff>
    </xdr:to>
    <xdr:sp macro="" textlink="">
      <xdr:nvSpPr>
        <xdr:cNvPr id="9" name="Oval 8"/>
        <xdr:cNvSpPr/>
      </xdr:nvSpPr>
      <xdr:spPr>
        <a:xfrm>
          <a:off x="9610725" y="5381625"/>
          <a:ext cx="238125" cy="447675"/>
        </a:xfrm>
        <a:prstGeom prst="ellipse">
          <a:avLst/>
        </a:prstGeom>
        <a:noFill/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33</xdr:col>
      <xdr:colOff>28576</xdr:colOff>
      <xdr:row>16</xdr:row>
      <xdr:rowOff>295277</xdr:rowOff>
    </xdr:from>
    <xdr:to>
      <xdr:col>33</xdr:col>
      <xdr:colOff>604838</xdr:colOff>
      <xdr:row>19</xdr:row>
      <xdr:rowOff>238126</xdr:rowOff>
    </xdr:to>
    <xdr:cxnSp macro="">
      <xdr:nvCxnSpPr>
        <xdr:cNvPr id="11" name="Straight Arrow Connector 10"/>
        <xdr:cNvCxnSpPr>
          <a:stCxn id="12" idx="0"/>
        </xdr:cNvCxnSpPr>
      </xdr:nvCxnSpPr>
      <xdr:spPr>
        <a:xfrm flipH="1" flipV="1">
          <a:off x="20716876" y="5324477"/>
          <a:ext cx="576262" cy="885824"/>
        </a:xfrm>
        <a:prstGeom prst="straightConnector1">
          <a:avLst/>
        </a:prstGeom>
        <a:ln>
          <a:solidFill>
            <a:schemeClr val="accent1">
              <a:lumMod val="50000"/>
            </a:schemeClr>
          </a:solidFill>
          <a:tailEnd type="stealth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571500</xdr:colOff>
      <xdr:row>19</xdr:row>
      <xdr:rowOff>238126</xdr:rowOff>
    </xdr:from>
    <xdr:to>
      <xdr:col>35</xdr:col>
      <xdr:colOff>28575</xdr:colOff>
      <xdr:row>21</xdr:row>
      <xdr:rowOff>228600</xdr:rowOff>
    </xdr:to>
    <xdr:sp macro="" textlink="">
      <xdr:nvSpPr>
        <xdr:cNvPr id="12" name="TextBox 11"/>
        <xdr:cNvSpPr txBox="1"/>
      </xdr:nvSpPr>
      <xdr:spPr>
        <a:xfrm>
          <a:off x="20650200" y="6210301"/>
          <a:ext cx="1285875" cy="6191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Only allowed by fluke of rounding in 1st</a:t>
          </a:r>
          <a:r>
            <a:rPr lang="en-US" sz="1100" baseline="0"/>
            <a:t> month.</a:t>
          </a:r>
          <a:endParaRPr lang="en-US" sz="1100"/>
        </a:p>
      </xdr:txBody>
    </xdr:sp>
    <xdr:clientData/>
  </xdr:twoCellAnchor>
  <xdr:twoCellAnchor>
    <xdr:from>
      <xdr:col>32</xdr:col>
      <xdr:colOff>590550</xdr:colOff>
      <xdr:row>21</xdr:row>
      <xdr:rowOff>228600</xdr:rowOff>
    </xdr:from>
    <xdr:to>
      <xdr:col>33</xdr:col>
      <xdr:colOff>604838</xdr:colOff>
      <xdr:row>25</xdr:row>
      <xdr:rowOff>238125</xdr:rowOff>
    </xdr:to>
    <xdr:cxnSp macro="">
      <xdr:nvCxnSpPr>
        <xdr:cNvPr id="15" name="Straight Arrow Connector 14"/>
        <xdr:cNvCxnSpPr>
          <a:stCxn id="12" idx="2"/>
        </xdr:cNvCxnSpPr>
      </xdr:nvCxnSpPr>
      <xdr:spPr>
        <a:xfrm flipH="1">
          <a:off x="20669250" y="6829425"/>
          <a:ext cx="623888" cy="1266825"/>
        </a:xfrm>
        <a:prstGeom prst="straightConnector1">
          <a:avLst/>
        </a:prstGeom>
        <a:ln>
          <a:solidFill>
            <a:schemeClr val="accent1">
              <a:lumMod val="50000"/>
            </a:schemeClr>
          </a:solidFill>
          <a:tailEnd type="stealth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361949</xdr:colOff>
      <xdr:row>15</xdr:row>
      <xdr:rowOff>47625</xdr:rowOff>
    </xdr:from>
    <xdr:to>
      <xdr:col>28</xdr:col>
      <xdr:colOff>428624</xdr:colOff>
      <xdr:row>15</xdr:row>
      <xdr:rowOff>295275</xdr:rowOff>
    </xdr:to>
    <xdr:sp macro="" textlink="">
      <xdr:nvSpPr>
        <xdr:cNvPr id="27" name="TextBox 26"/>
        <xdr:cNvSpPr txBox="1"/>
      </xdr:nvSpPr>
      <xdr:spPr>
        <a:xfrm>
          <a:off x="17392649" y="4762500"/>
          <a:ext cx="676275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"hiccup"</a:t>
          </a:r>
        </a:p>
      </xdr:txBody>
    </xdr:sp>
    <xdr:clientData/>
  </xdr:twoCellAnchor>
  <xdr:twoCellAnchor>
    <xdr:from>
      <xdr:col>17</xdr:col>
      <xdr:colOff>571500</xdr:colOff>
      <xdr:row>12</xdr:row>
      <xdr:rowOff>247649</xdr:rowOff>
    </xdr:from>
    <xdr:to>
      <xdr:col>20</xdr:col>
      <xdr:colOff>19050</xdr:colOff>
      <xdr:row>15</xdr:row>
      <xdr:rowOff>95249</xdr:rowOff>
    </xdr:to>
    <xdr:sp macro="" textlink="">
      <xdr:nvSpPr>
        <xdr:cNvPr id="28" name="TextBox 27"/>
        <xdr:cNvSpPr txBox="1"/>
      </xdr:nvSpPr>
      <xdr:spPr>
        <a:xfrm>
          <a:off x="11506200" y="4019549"/>
          <a:ext cx="1276350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/>
            <a:t>This qualifies </a:t>
          </a:r>
        </a:p>
        <a:p>
          <a:pPr algn="r"/>
          <a:r>
            <a:rPr lang="en-US" sz="1100"/>
            <a:t>as a trigger?</a:t>
          </a:r>
        </a:p>
        <a:p>
          <a:r>
            <a:rPr lang="en-US" sz="1100"/>
            <a:t>But this </a:t>
          </a:r>
        </a:p>
        <a:p>
          <a:r>
            <a:rPr lang="en-US" sz="1100"/>
            <a:t>does not?</a:t>
          </a:r>
        </a:p>
      </xdr:txBody>
    </xdr:sp>
    <xdr:clientData/>
  </xdr:twoCellAnchor>
  <xdr:twoCellAnchor>
    <xdr:from>
      <xdr:col>20</xdr:col>
      <xdr:colOff>19050</xdr:colOff>
      <xdr:row>14</xdr:row>
      <xdr:rowOff>14287</xdr:rowOff>
    </xdr:from>
    <xdr:to>
      <xdr:col>21</xdr:col>
      <xdr:colOff>400050</xdr:colOff>
      <xdr:row>17</xdr:row>
      <xdr:rowOff>285750</xdr:rowOff>
    </xdr:to>
    <xdr:cxnSp macro="">
      <xdr:nvCxnSpPr>
        <xdr:cNvPr id="30" name="Straight Arrow Connector 29"/>
        <xdr:cNvCxnSpPr>
          <a:stCxn id="28" idx="3"/>
        </xdr:cNvCxnSpPr>
      </xdr:nvCxnSpPr>
      <xdr:spPr>
        <a:xfrm>
          <a:off x="12782550" y="4414837"/>
          <a:ext cx="990600" cy="1214438"/>
        </a:xfrm>
        <a:prstGeom prst="straightConnector1">
          <a:avLst/>
        </a:prstGeom>
        <a:ln>
          <a:solidFill>
            <a:schemeClr val="tx2">
              <a:lumMod val="50000"/>
            </a:schemeClr>
          </a:solidFill>
          <a:tailEnd type="stealth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323850</xdr:colOff>
      <xdr:row>15</xdr:row>
      <xdr:rowOff>28575</xdr:rowOff>
    </xdr:from>
    <xdr:to>
      <xdr:col>18</xdr:col>
      <xdr:colOff>19050</xdr:colOff>
      <xdr:row>17</xdr:row>
      <xdr:rowOff>295275</xdr:rowOff>
    </xdr:to>
    <xdr:cxnSp macro="">
      <xdr:nvCxnSpPr>
        <xdr:cNvPr id="38" name="Straight Arrow Connector 37"/>
        <xdr:cNvCxnSpPr/>
      </xdr:nvCxnSpPr>
      <xdr:spPr>
        <a:xfrm flipH="1">
          <a:off x="11258550" y="4743450"/>
          <a:ext cx="304800" cy="895350"/>
        </a:xfrm>
        <a:prstGeom prst="straightConnector1">
          <a:avLst/>
        </a:prstGeom>
        <a:ln>
          <a:solidFill>
            <a:schemeClr val="tx2">
              <a:lumMod val="50000"/>
            </a:schemeClr>
          </a:solidFill>
          <a:tailEnd type="stealth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542925</xdr:colOff>
      <xdr:row>13</xdr:row>
      <xdr:rowOff>19050</xdr:rowOff>
    </xdr:from>
    <xdr:to>
      <xdr:col>17</xdr:col>
      <xdr:colOff>28575</xdr:colOff>
      <xdr:row>14</xdr:row>
      <xdr:rowOff>180975</xdr:rowOff>
    </xdr:to>
    <xdr:sp macro="" textlink="">
      <xdr:nvSpPr>
        <xdr:cNvPr id="43" name="TextBox 42"/>
        <xdr:cNvSpPr txBox="1"/>
      </xdr:nvSpPr>
      <xdr:spPr>
        <a:xfrm>
          <a:off x="9648825" y="4105275"/>
          <a:ext cx="1314450" cy="476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link strength high for</a:t>
          </a:r>
          <a:r>
            <a:rPr lang="en-US" sz="1100" baseline="0"/>
            <a:t> years, but no EN</a:t>
          </a:r>
          <a:endParaRPr lang="en-US" sz="11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0.27006</cdr:x>
      <cdr:y>0.12857</cdr:y>
    </cdr:from>
    <cdr:to>
      <cdr:x>0.36252</cdr:x>
      <cdr:y>0.2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00524" y="428623"/>
          <a:ext cx="1438275" cy="2381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/>
            <a:t>"Phantom" El Ninos</a:t>
          </a:r>
        </a:p>
      </cdr:txBody>
    </cdr:sp>
  </cdr:relSizeAnchor>
  <cdr:relSizeAnchor xmlns:cdr="http://schemas.openxmlformats.org/drawingml/2006/chartDrawing">
    <cdr:from>
      <cdr:x>0.18555</cdr:x>
      <cdr:y>0</cdr:y>
    </cdr:from>
    <cdr:to>
      <cdr:x>0.27006</cdr:x>
      <cdr:y>0.16429</cdr:y>
    </cdr:to>
    <cdr:cxnSp macro="">
      <cdr:nvCxnSpPr>
        <cdr:cNvPr id="4" name="Straight Arrow Connector 3"/>
        <cdr:cNvCxnSpPr>
          <a:stCxn xmlns:a="http://schemas.openxmlformats.org/drawingml/2006/main" id="2" idx="1"/>
        </cdr:cNvCxnSpPr>
      </cdr:nvCxnSpPr>
      <cdr:spPr>
        <a:xfrm xmlns:a="http://schemas.openxmlformats.org/drawingml/2006/main" flipH="1" flipV="1">
          <a:off x="2886078" y="0"/>
          <a:ext cx="1314446" cy="5476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2">
              <a:lumMod val="50000"/>
            </a:schemeClr>
          </a:solidFill>
          <a:tailEnd type="stealth" w="med" len="lg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0.36252</cdr:x>
      <cdr:y>0.00571</cdr:y>
    </cdr:from>
    <cdr:to>
      <cdr:x>0.43539</cdr:x>
      <cdr:y>0.16429</cdr:y>
    </cdr:to>
    <cdr:cxnSp macro="">
      <cdr:nvCxnSpPr>
        <cdr:cNvPr id="6" name="Straight Arrow Connector 5"/>
        <cdr:cNvCxnSpPr>
          <a:stCxn xmlns:a="http://schemas.openxmlformats.org/drawingml/2006/main" id="2" idx="3"/>
        </cdr:cNvCxnSpPr>
      </cdr:nvCxnSpPr>
      <cdr:spPr>
        <a:xfrm xmlns:a="http://schemas.openxmlformats.org/drawingml/2006/main" flipV="1">
          <a:off x="5638799" y="19048"/>
          <a:ext cx="1133476" cy="52863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2">
              <a:lumMod val="50000"/>
            </a:schemeClr>
          </a:solidFill>
          <a:tailEnd type="stealth" w="med" len="lg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43</xdr:col>
      <xdr:colOff>460925</xdr:colOff>
      <xdr:row>69</xdr:row>
      <xdr:rowOff>97099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6673725" cy="13241599"/>
        </a:xfrm>
        <a:prstGeom prst="rect">
          <a:avLst/>
        </a:prstGeom>
      </xdr:spPr>
    </xdr:pic>
    <xdr:clientData/>
  </xdr:twoCellAnchor>
  <xdr:twoCellAnchor>
    <xdr:from>
      <xdr:col>13</xdr:col>
      <xdr:colOff>95250</xdr:colOff>
      <xdr:row>6</xdr:row>
      <xdr:rowOff>180975</xdr:rowOff>
    </xdr:from>
    <xdr:to>
      <xdr:col>17</xdr:col>
      <xdr:colOff>152400</xdr:colOff>
      <xdr:row>11</xdr:row>
      <xdr:rowOff>95250</xdr:rowOff>
    </xdr:to>
    <xdr:sp macro="" textlink="">
      <xdr:nvSpPr>
        <xdr:cNvPr id="3" name="TextBox 2"/>
        <xdr:cNvSpPr txBox="1"/>
      </xdr:nvSpPr>
      <xdr:spPr>
        <a:xfrm>
          <a:off x="8020050" y="1323975"/>
          <a:ext cx="2495550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Note: "WoPreWiEnd" means  the "preempt"</a:t>
          </a:r>
          <a:r>
            <a:rPr lang="en-US" sz="1100" baseline="0"/>
            <a:t> rule was not used, but the "end-of -year" rule was, and similarly for the other analyses.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srl.noaa.gov/psd/gcos_wgsp/Timeseries/Data/nino34.long.dat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6"/>
  <sheetViews>
    <sheetView zoomScaleNormal="100" workbookViewId="0"/>
  </sheetViews>
  <sheetFormatPr defaultRowHeight="15" x14ac:dyDescent="0.25"/>
  <sheetData>
    <row r="1" spans="1:14" x14ac:dyDescent="0.25">
      <c r="A1" t="s">
        <v>6</v>
      </c>
      <c r="B1" t="s">
        <v>7</v>
      </c>
      <c r="C1" t="s">
        <v>8</v>
      </c>
      <c r="D1" t="s">
        <v>9</v>
      </c>
      <c r="E1" t="s">
        <v>10</v>
      </c>
      <c r="F1" t="s">
        <v>11</v>
      </c>
      <c r="G1" t="s">
        <v>12</v>
      </c>
      <c r="H1" t="s">
        <v>13</v>
      </c>
      <c r="I1" t="s">
        <v>14</v>
      </c>
      <c r="J1" t="s">
        <v>15</v>
      </c>
      <c r="K1" t="s">
        <v>16</v>
      </c>
      <c r="L1" t="s">
        <v>17</v>
      </c>
      <c r="M1" t="s">
        <v>18</v>
      </c>
      <c r="N1" s="2" t="s">
        <v>0</v>
      </c>
    </row>
    <row r="2" spans="1:14" x14ac:dyDescent="0.25">
      <c r="A2">
        <v>1870</v>
      </c>
      <c r="B2">
        <v>25.58</v>
      </c>
      <c r="C2">
        <v>26.16</v>
      </c>
      <c r="D2">
        <v>26.31</v>
      </c>
      <c r="E2">
        <v>27.19</v>
      </c>
      <c r="F2">
        <v>28.05</v>
      </c>
      <c r="G2">
        <v>26.61</v>
      </c>
      <c r="H2">
        <v>26.19</v>
      </c>
      <c r="I2">
        <v>25.99</v>
      </c>
      <c r="J2">
        <v>26.22</v>
      </c>
      <c r="K2">
        <v>25.82</v>
      </c>
      <c r="L2">
        <v>25.86</v>
      </c>
      <c r="M2">
        <v>25.79</v>
      </c>
    </row>
    <row r="3" spans="1:14" x14ac:dyDescent="0.25">
      <c r="A3">
        <v>1871</v>
      </c>
      <c r="B3">
        <v>26.33</v>
      </c>
      <c r="C3">
        <v>26.18</v>
      </c>
      <c r="D3">
        <v>26.83</v>
      </c>
      <c r="E3">
        <v>27.27</v>
      </c>
      <c r="F3">
        <v>27.16</v>
      </c>
      <c r="G3">
        <v>27.16</v>
      </c>
      <c r="H3">
        <v>26.62</v>
      </c>
      <c r="I3">
        <v>26.54</v>
      </c>
      <c r="J3">
        <v>26.51</v>
      </c>
      <c r="K3">
        <v>26.4</v>
      </c>
      <c r="L3">
        <v>26.35</v>
      </c>
      <c r="M3">
        <v>26.01</v>
      </c>
    </row>
    <row r="4" spans="1:14" x14ac:dyDescent="0.25">
      <c r="A4">
        <v>1872</v>
      </c>
      <c r="B4">
        <v>25.86</v>
      </c>
      <c r="C4">
        <v>26.14</v>
      </c>
      <c r="D4">
        <v>26.76</v>
      </c>
      <c r="E4">
        <v>27</v>
      </c>
      <c r="F4">
        <v>27.25</v>
      </c>
      <c r="G4">
        <v>27.16</v>
      </c>
      <c r="H4">
        <v>26.91</v>
      </c>
      <c r="I4">
        <v>26.02</v>
      </c>
      <c r="J4">
        <v>25.73</v>
      </c>
      <c r="K4">
        <v>25.79</v>
      </c>
      <c r="L4">
        <v>25.86</v>
      </c>
      <c r="M4">
        <v>25.71</v>
      </c>
    </row>
    <row r="5" spans="1:14" x14ac:dyDescent="0.25">
      <c r="A5">
        <v>1873</v>
      </c>
      <c r="B5">
        <v>25.79</v>
      </c>
      <c r="C5">
        <v>25.75</v>
      </c>
      <c r="D5">
        <v>25.95</v>
      </c>
      <c r="E5">
        <v>27.1</v>
      </c>
      <c r="F5">
        <v>27.33</v>
      </c>
      <c r="G5">
        <v>27.21</v>
      </c>
      <c r="H5">
        <v>26.65</v>
      </c>
      <c r="I5">
        <v>26.48</v>
      </c>
      <c r="J5">
        <v>26.41</v>
      </c>
      <c r="K5">
        <v>25.96</v>
      </c>
      <c r="L5">
        <v>25.88</v>
      </c>
      <c r="M5">
        <v>25.89</v>
      </c>
    </row>
    <row r="6" spans="1:14" x14ac:dyDescent="0.25">
      <c r="A6">
        <v>1874</v>
      </c>
      <c r="B6">
        <v>25.64</v>
      </c>
      <c r="C6">
        <v>25.7</v>
      </c>
      <c r="D6">
        <v>25.85</v>
      </c>
      <c r="E6">
        <v>26.83</v>
      </c>
      <c r="F6">
        <v>27</v>
      </c>
      <c r="G6">
        <v>26.96</v>
      </c>
      <c r="H6">
        <v>26.22</v>
      </c>
      <c r="I6">
        <v>25.82</v>
      </c>
      <c r="J6">
        <v>25.62</v>
      </c>
      <c r="K6">
        <v>25.49</v>
      </c>
      <c r="L6">
        <v>25.33</v>
      </c>
      <c r="M6">
        <v>25.45</v>
      </c>
    </row>
    <row r="7" spans="1:14" x14ac:dyDescent="0.25">
      <c r="A7">
        <v>1875</v>
      </c>
      <c r="B7">
        <v>25.87</v>
      </c>
      <c r="C7">
        <v>26.39</v>
      </c>
      <c r="D7">
        <v>26.66</v>
      </c>
      <c r="E7">
        <v>26.9</v>
      </c>
      <c r="F7">
        <v>26.77</v>
      </c>
      <c r="G7">
        <v>26.92</v>
      </c>
      <c r="H7">
        <v>26.37</v>
      </c>
      <c r="I7">
        <v>26.06</v>
      </c>
      <c r="J7">
        <v>25.84</v>
      </c>
      <c r="K7">
        <v>25.9</v>
      </c>
      <c r="L7">
        <v>26.01</v>
      </c>
      <c r="M7">
        <v>25.83</v>
      </c>
    </row>
    <row r="8" spans="1:14" x14ac:dyDescent="0.25">
      <c r="A8">
        <v>1876</v>
      </c>
      <c r="B8">
        <v>25.63</v>
      </c>
      <c r="C8">
        <v>25.56</v>
      </c>
      <c r="D8">
        <v>26.13</v>
      </c>
      <c r="E8">
        <v>26.59</v>
      </c>
      <c r="F8">
        <v>26.78</v>
      </c>
      <c r="G8">
        <v>27.25</v>
      </c>
      <c r="H8">
        <v>26.88</v>
      </c>
      <c r="I8">
        <v>26.71</v>
      </c>
      <c r="J8">
        <v>26.73</v>
      </c>
      <c r="K8">
        <v>26.85</v>
      </c>
      <c r="L8">
        <v>26.8</v>
      </c>
      <c r="M8">
        <v>26.81</v>
      </c>
    </row>
    <row r="9" spans="1:14" x14ac:dyDescent="0.25">
      <c r="A9">
        <v>1877</v>
      </c>
      <c r="B9">
        <v>26.93</v>
      </c>
      <c r="C9">
        <v>27.22</v>
      </c>
      <c r="D9">
        <v>27.78</v>
      </c>
      <c r="E9">
        <v>28.27</v>
      </c>
      <c r="F9">
        <v>28.62</v>
      </c>
      <c r="G9">
        <v>28.67</v>
      </c>
      <c r="H9">
        <v>28.64</v>
      </c>
      <c r="I9">
        <v>28.42</v>
      </c>
      <c r="J9">
        <v>28.5</v>
      </c>
      <c r="K9">
        <v>28.68</v>
      </c>
      <c r="L9">
        <v>28.74</v>
      </c>
      <c r="M9">
        <v>29.07</v>
      </c>
    </row>
    <row r="10" spans="1:14" x14ac:dyDescent="0.25">
      <c r="A10">
        <v>1878</v>
      </c>
      <c r="B10">
        <v>28.99</v>
      </c>
      <c r="C10">
        <v>29.19</v>
      </c>
      <c r="D10">
        <v>28.57</v>
      </c>
      <c r="E10">
        <v>28.69</v>
      </c>
      <c r="F10">
        <v>28.69</v>
      </c>
      <c r="G10">
        <v>28.61</v>
      </c>
      <c r="H10">
        <v>27.48</v>
      </c>
      <c r="I10">
        <v>26.76</v>
      </c>
      <c r="J10">
        <v>26.43</v>
      </c>
      <c r="K10">
        <v>26.2</v>
      </c>
      <c r="L10">
        <v>25.95</v>
      </c>
      <c r="M10">
        <v>25.83</v>
      </c>
    </row>
    <row r="11" spans="1:14" x14ac:dyDescent="0.25">
      <c r="A11">
        <v>1879</v>
      </c>
      <c r="B11">
        <v>26.03</v>
      </c>
      <c r="C11">
        <v>26.58</v>
      </c>
      <c r="D11">
        <v>27.02</v>
      </c>
      <c r="E11">
        <v>27.4</v>
      </c>
      <c r="F11">
        <v>27.03</v>
      </c>
      <c r="G11">
        <v>27.02</v>
      </c>
      <c r="H11">
        <v>26.46</v>
      </c>
      <c r="I11">
        <v>26.18</v>
      </c>
      <c r="J11">
        <v>25.93</v>
      </c>
      <c r="K11">
        <v>25.8</v>
      </c>
      <c r="L11">
        <v>25.52</v>
      </c>
      <c r="M11">
        <v>25.56</v>
      </c>
    </row>
    <row r="12" spans="1:14" x14ac:dyDescent="0.25">
      <c r="A12">
        <v>1880</v>
      </c>
      <c r="B12">
        <v>25.58</v>
      </c>
      <c r="C12">
        <v>26.03</v>
      </c>
      <c r="D12">
        <v>26.63</v>
      </c>
      <c r="E12">
        <v>27.2</v>
      </c>
      <c r="F12">
        <v>27.15</v>
      </c>
      <c r="G12">
        <v>27.08</v>
      </c>
      <c r="H12">
        <v>26.7</v>
      </c>
      <c r="I12">
        <v>26.63</v>
      </c>
      <c r="J12">
        <v>26.72</v>
      </c>
      <c r="K12">
        <v>26.9</v>
      </c>
      <c r="L12">
        <v>26.9</v>
      </c>
      <c r="M12">
        <v>26.77</v>
      </c>
    </row>
    <row r="13" spans="1:14" x14ac:dyDescent="0.25">
      <c r="A13">
        <v>1881</v>
      </c>
      <c r="B13">
        <v>26.87</v>
      </c>
      <c r="C13">
        <v>26.99</v>
      </c>
      <c r="D13">
        <v>27.58</v>
      </c>
      <c r="E13">
        <v>28.18</v>
      </c>
      <c r="F13">
        <v>28.03</v>
      </c>
      <c r="G13">
        <v>27.92</v>
      </c>
      <c r="H13">
        <v>26.96</v>
      </c>
      <c r="I13">
        <v>26.71</v>
      </c>
      <c r="J13">
        <v>26.42</v>
      </c>
      <c r="K13">
        <v>26.31</v>
      </c>
      <c r="L13">
        <v>26.06</v>
      </c>
      <c r="M13">
        <v>26.22</v>
      </c>
    </row>
    <row r="14" spans="1:14" x14ac:dyDescent="0.25">
      <c r="A14">
        <v>1882</v>
      </c>
      <c r="B14">
        <v>26.13</v>
      </c>
      <c r="C14">
        <v>26.21</v>
      </c>
      <c r="D14">
        <v>26.73</v>
      </c>
      <c r="E14">
        <v>27.87</v>
      </c>
      <c r="F14">
        <v>27.88</v>
      </c>
      <c r="G14">
        <v>27.29</v>
      </c>
      <c r="H14">
        <v>26.65</v>
      </c>
      <c r="I14">
        <v>26.55</v>
      </c>
      <c r="J14">
        <v>26.24</v>
      </c>
      <c r="K14">
        <v>26.08</v>
      </c>
      <c r="L14">
        <v>25.74</v>
      </c>
      <c r="M14">
        <v>25.83</v>
      </c>
    </row>
    <row r="15" spans="1:14" x14ac:dyDescent="0.25">
      <c r="A15">
        <v>1883</v>
      </c>
      <c r="B15">
        <v>26.12</v>
      </c>
      <c r="C15">
        <v>26.27</v>
      </c>
      <c r="D15">
        <v>26.86</v>
      </c>
      <c r="E15">
        <v>27.54</v>
      </c>
      <c r="F15">
        <v>27.49</v>
      </c>
      <c r="G15">
        <v>27.48</v>
      </c>
      <c r="H15">
        <v>27.21</v>
      </c>
      <c r="I15">
        <v>26.85</v>
      </c>
      <c r="J15">
        <v>26.58</v>
      </c>
      <c r="K15">
        <v>26.32</v>
      </c>
      <c r="L15">
        <v>26.43</v>
      </c>
      <c r="M15">
        <v>26.44</v>
      </c>
    </row>
    <row r="16" spans="1:14" x14ac:dyDescent="0.25">
      <c r="A16">
        <v>1884</v>
      </c>
      <c r="B16">
        <v>26.47</v>
      </c>
      <c r="C16">
        <v>26.75</v>
      </c>
      <c r="D16">
        <v>27.26</v>
      </c>
      <c r="E16">
        <v>28.03</v>
      </c>
      <c r="F16">
        <v>28.26</v>
      </c>
      <c r="G16">
        <v>27.55</v>
      </c>
      <c r="H16">
        <v>27.51</v>
      </c>
      <c r="I16">
        <v>27.08</v>
      </c>
      <c r="J16">
        <v>26.94</v>
      </c>
      <c r="K16">
        <v>27.02</v>
      </c>
      <c r="L16">
        <v>26.95</v>
      </c>
      <c r="M16">
        <v>26.93</v>
      </c>
    </row>
    <row r="17" spans="1:13" x14ac:dyDescent="0.25">
      <c r="A17">
        <v>1885</v>
      </c>
      <c r="B17">
        <v>26.7</v>
      </c>
      <c r="C17">
        <v>27.03</v>
      </c>
      <c r="D17">
        <v>27.38</v>
      </c>
      <c r="E17">
        <v>27.75</v>
      </c>
      <c r="F17">
        <v>28.3</v>
      </c>
      <c r="G17">
        <v>27.85</v>
      </c>
      <c r="H17">
        <v>27.3</v>
      </c>
      <c r="I17">
        <v>27.21</v>
      </c>
      <c r="J17">
        <v>27.27</v>
      </c>
      <c r="K17">
        <v>27.45</v>
      </c>
      <c r="L17">
        <v>27.46</v>
      </c>
      <c r="M17">
        <v>27.61</v>
      </c>
    </row>
    <row r="18" spans="1:13" x14ac:dyDescent="0.25">
      <c r="A18">
        <v>1886</v>
      </c>
      <c r="B18">
        <v>26.75</v>
      </c>
      <c r="C18">
        <v>26.67</v>
      </c>
      <c r="D18">
        <v>27.15</v>
      </c>
      <c r="E18">
        <v>27.4</v>
      </c>
      <c r="F18">
        <v>27.02</v>
      </c>
      <c r="G18">
        <v>26.79</v>
      </c>
      <c r="H18">
        <v>26.25</v>
      </c>
      <c r="I18">
        <v>25.85</v>
      </c>
      <c r="J18">
        <v>25.54</v>
      </c>
      <c r="K18">
        <v>25.59</v>
      </c>
      <c r="L18">
        <v>25.31</v>
      </c>
      <c r="M18">
        <v>25.15</v>
      </c>
    </row>
    <row r="19" spans="1:13" x14ac:dyDescent="0.25">
      <c r="A19">
        <v>1887</v>
      </c>
      <c r="B19">
        <v>25.9</v>
      </c>
      <c r="C19">
        <v>25.74</v>
      </c>
      <c r="D19">
        <v>26.08</v>
      </c>
      <c r="E19">
        <v>26.59</v>
      </c>
      <c r="F19">
        <v>26.72</v>
      </c>
      <c r="G19">
        <v>27.12</v>
      </c>
      <c r="H19">
        <v>26.68</v>
      </c>
      <c r="I19">
        <v>26.25</v>
      </c>
      <c r="J19">
        <v>26.41</v>
      </c>
      <c r="K19">
        <v>26.61</v>
      </c>
      <c r="L19">
        <v>26.69</v>
      </c>
      <c r="M19">
        <v>26.74</v>
      </c>
    </row>
    <row r="20" spans="1:13" x14ac:dyDescent="0.25">
      <c r="A20">
        <v>1888</v>
      </c>
      <c r="B20">
        <v>26.73</v>
      </c>
      <c r="C20">
        <v>27.42</v>
      </c>
      <c r="D20">
        <v>27.66</v>
      </c>
      <c r="E20">
        <v>28.07</v>
      </c>
      <c r="F20">
        <v>28.34</v>
      </c>
      <c r="G20">
        <v>28.09</v>
      </c>
      <c r="H20">
        <v>27.78</v>
      </c>
      <c r="I20">
        <v>27.8</v>
      </c>
      <c r="J20">
        <v>27.33</v>
      </c>
      <c r="K20">
        <v>28.16</v>
      </c>
      <c r="L20">
        <v>28.86</v>
      </c>
      <c r="M20">
        <v>28.26</v>
      </c>
    </row>
    <row r="21" spans="1:13" x14ac:dyDescent="0.25">
      <c r="A21">
        <v>1889</v>
      </c>
      <c r="B21">
        <v>28.56</v>
      </c>
      <c r="C21">
        <v>28.24</v>
      </c>
      <c r="D21">
        <v>28.09</v>
      </c>
      <c r="E21">
        <v>28.23</v>
      </c>
      <c r="F21">
        <v>28.19</v>
      </c>
      <c r="G21">
        <v>27.78</v>
      </c>
      <c r="H21">
        <v>26.47</v>
      </c>
      <c r="I21">
        <v>25.88</v>
      </c>
      <c r="J21">
        <v>25.83</v>
      </c>
      <c r="K21">
        <v>25.42</v>
      </c>
      <c r="L21">
        <v>25.57</v>
      </c>
      <c r="M21">
        <v>25.34</v>
      </c>
    </row>
    <row r="22" spans="1:13" x14ac:dyDescent="0.25">
      <c r="A22">
        <v>1890</v>
      </c>
      <c r="B22">
        <v>24.09</v>
      </c>
      <c r="C22">
        <v>24.65</v>
      </c>
      <c r="D22">
        <v>26.11</v>
      </c>
      <c r="E22">
        <v>26.63</v>
      </c>
      <c r="F22">
        <v>26.87</v>
      </c>
      <c r="G22">
        <v>26.82</v>
      </c>
      <c r="H22">
        <v>26.3</v>
      </c>
      <c r="I22">
        <v>25.5</v>
      </c>
      <c r="J22">
        <v>25.46</v>
      </c>
      <c r="K22">
        <v>25.47</v>
      </c>
      <c r="L22">
        <v>25.58</v>
      </c>
      <c r="M22">
        <v>25.9</v>
      </c>
    </row>
    <row r="23" spans="1:13" x14ac:dyDescent="0.25">
      <c r="A23">
        <v>1891</v>
      </c>
      <c r="B23">
        <v>26.13</v>
      </c>
      <c r="C23">
        <v>26.51</v>
      </c>
      <c r="D23">
        <v>27.19</v>
      </c>
      <c r="E23">
        <v>27.92</v>
      </c>
      <c r="F23">
        <v>27.99</v>
      </c>
      <c r="G23">
        <v>27.97</v>
      </c>
      <c r="H23">
        <v>27.34</v>
      </c>
      <c r="I23">
        <v>26.93</v>
      </c>
      <c r="J23">
        <v>26.67</v>
      </c>
      <c r="K23">
        <v>26.7</v>
      </c>
      <c r="L23">
        <v>26.71</v>
      </c>
      <c r="M23">
        <v>26.6</v>
      </c>
    </row>
    <row r="24" spans="1:13" x14ac:dyDescent="0.25">
      <c r="A24">
        <v>1892</v>
      </c>
      <c r="B24">
        <v>26.08</v>
      </c>
      <c r="C24">
        <v>26.42</v>
      </c>
      <c r="D24">
        <v>26.68</v>
      </c>
      <c r="E24">
        <v>27.12</v>
      </c>
      <c r="F24">
        <v>27.14</v>
      </c>
      <c r="G24">
        <v>27.12</v>
      </c>
      <c r="H24">
        <v>26.6</v>
      </c>
      <c r="I24">
        <v>26.25</v>
      </c>
      <c r="J24">
        <v>25.68</v>
      </c>
      <c r="K24">
        <v>25.19</v>
      </c>
      <c r="L24">
        <v>25.03</v>
      </c>
      <c r="M24">
        <v>25.41</v>
      </c>
    </row>
    <row r="25" spans="1:13" x14ac:dyDescent="0.25">
      <c r="A25">
        <v>1893</v>
      </c>
      <c r="B25">
        <v>25.35</v>
      </c>
      <c r="C25">
        <v>25.6</v>
      </c>
      <c r="D25">
        <v>26.02</v>
      </c>
      <c r="E25">
        <v>26.47</v>
      </c>
      <c r="F25">
        <v>26.55</v>
      </c>
      <c r="G25">
        <v>26.5</v>
      </c>
      <c r="H25">
        <v>25.91</v>
      </c>
      <c r="I25">
        <v>25.58</v>
      </c>
      <c r="J25">
        <v>25.48</v>
      </c>
      <c r="K25">
        <v>25.37</v>
      </c>
      <c r="L25">
        <v>25.35</v>
      </c>
      <c r="M25">
        <v>25.59</v>
      </c>
    </row>
    <row r="26" spans="1:13" x14ac:dyDescent="0.25">
      <c r="A26">
        <v>1894</v>
      </c>
      <c r="B26">
        <v>25.49</v>
      </c>
      <c r="C26">
        <v>25.63</v>
      </c>
      <c r="D26">
        <v>26.2</v>
      </c>
      <c r="E26">
        <v>26.85</v>
      </c>
      <c r="F26">
        <v>26.87</v>
      </c>
      <c r="G26">
        <v>26.85</v>
      </c>
      <c r="H26">
        <v>26.34</v>
      </c>
      <c r="I26">
        <v>26.07</v>
      </c>
      <c r="J26">
        <v>25.65</v>
      </c>
      <c r="K26">
        <v>25.91</v>
      </c>
      <c r="L26">
        <v>25.73</v>
      </c>
      <c r="M26">
        <v>26.11</v>
      </c>
    </row>
    <row r="27" spans="1:13" x14ac:dyDescent="0.25">
      <c r="A27">
        <v>1895</v>
      </c>
      <c r="B27">
        <v>25.85</v>
      </c>
      <c r="C27">
        <v>26.28</v>
      </c>
      <c r="D27">
        <v>26.86</v>
      </c>
      <c r="E27">
        <v>27.6</v>
      </c>
      <c r="F27">
        <v>27.83</v>
      </c>
      <c r="G27">
        <v>27.47</v>
      </c>
      <c r="H27">
        <v>26.96</v>
      </c>
      <c r="I27">
        <v>27.23</v>
      </c>
      <c r="J27">
        <v>27.17</v>
      </c>
      <c r="K27">
        <v>27.05</v>
      </c>
      <c r="L27">
        <v>27.1</v>
      </c>
      <c r="M27">
        <v>27.07</v>
      </c>
    </row>
    <row r="28" spans="1:13" x14ac:dyDescent="0.25">
      <c r="A28">
        <v>1896</v>
      </c>
      <c r="B28">
        <v>26.74</v>
      </c>
      <c r="C28">
        <v>26.85</v>
      </c>
      <c r="D28">
        <v>27.41</v>
      </c>
      <c r="E28">
        <v>27.76</v>
      </c>
      <c r="F28">
        <v>27.82</v>
      </c>
      <c r="G28">
        <v>27.48</v>
      </c>
      <c r="H28">
        <v>27.66</v>
      </c>
      <c r="I28">
        <v>27.92</v>
      </c>
      <c r="J28">
        <v>27.79</v>
      </c>
      <c r="K28">
        <v>27.83</v>
      </c>
      <c r="L28">
        <v>28.16</v>
      </c>
      <c r="M28">
        <v>28.14</v>
      </c>
    </row>
    <row r="29" spans="1:13" x14ac:dyDescent="0.25">
      <c r="A29">
        <v>1897</v>
      </c>
      <c r="B29">
        <v>28.07</v>
      </c>
      <c r="C29">
        <v>27.9</v>
      </c>
      <c r="D29">
        <v>27.8</v>
      </c>
      <c r="E29">
        <v>27.55</v>
      </c>
      <c r="F29">
        <v>27.69</v>
      </c>
      <c r="G29">
        <v>27.66</v>
      </c>
      <c r="H29">
        <v>27.29</v>
      </c>
      <c r="I29">
        <v>26.73</v>
      </c>
      <c r="J29">
        <v>26.51</v>
      </c>
      <c r="K29">
        <v>26.17</v>
      </c>
      <c r="L29">
        <v>26.04</v>
      </c>
      <c r="M29">
        <v>26.19</v>
      </c>
    </row>
    <row r="30" spans="1:13" x14ac:dyDescent="0.25">
      <c r="A30">
        <v>1898</v>
      </c>
      <c r="B30">
        <v>26.07</v>
      </c>
      <c r="C30">
        <v>26.19</v>
      </c>
      <c r="D30">
        <v>26.47</v>
      </c>
      <c r="E30">
        <v>27.16</v>
      </c>
      <c r="F30">
        <v>27.28</v>
      </c>
      <c r="G30">
        <v>27.4</v>
      </c>
      <c r="H30">
        <v>26.59</v>
      </c>
      <c r="I30">
        <v>26.11</v>
      </c>
      <c r="J30">
        <v>26.56</v>
      </c>
      <c r="K30">
        <v>26.4</v>
      </c>
      <c r="L30">
        <v>26</v>
      </c>
      <c r="M30">
        <v>25.8</v>
      </c>
    </row>
    <row r="31" spans="1:13" x14ac:dyDescent="0.25">
      <c r="A31">
        <v>1899</v>
      </c>
      <c r="B31">
        <v>25.83</v>
      </c>
      <c r="C31">
        <v>26.05</v>
      </c>
      <c r="D31">
        <v>26.69</v>
      </c>
      <c r="E31">
        <v>27.43</v>
      </c>
      <c r="F31">
        <v>27.9</v>
      </c>
      <c r="G31">
        <v>27.78</v>
      </c>
      <c r="H31">
        <v>27.2</v>
      </c>
      <c r="I31">
        <v>27.51</v>
      </c>
      <c r="J31">
        <v>27.18</v>
      </c>
      <c r="K31">
        <v>27.66</v>
      </c>
      <c r="L31">
        <v>27.94</v>
      </c>
      <c r="M31">
        <v>28.09</v>
      </c>
    </row>
    <row r="32" spans="1:13" x14ac:dyDescent="0.25">
      <c r="A32">
        <v>1900</v>
      </c>
      <c r="B32">
        <v>27.99</v>
      </c>
      <c r="C32">
        <v>28.06</v>
      </c>
      <c r="D32">
        <v>28.25</v>
      </c>
      <c r="E32">
        <v>28.43</v>
      </c>
      <c r="F32">
        <v>28.4</v>
      </c>
      <c r="G32">
        <v>28.45</v>
      </c>
      <c r="H32">
        <v>27.97</v>
      </c>
      <c r="I32">
        <v>27.65</v>
      </c>
      <c r="J32">
        <v>27.31</v>
      </c>
      <c r="K32">
        <v>27.15</v>
      </c>
      <c r="L32">
        <v>26.79</v>
      </c>
      <c r="M32">
        <v>27.19</v>
      </c>
    </row>
    <row r="33" spans="1:13" x14ac:dyDescent="0.25">
      <c r="A33">
        <v>1901</v>
      </c>
      <c r="B33">
        <v>27.4</v>
      </c>
      <c r="C33">
        <v>27.06</v>
      </c>
      <c r="D33">
        <v>27.3</v>
      </c>
      <c r="E33">
        <v>27.64</v>
      </c>
      <c r="F33">
        <v>27.68</v>
      </c>
      <c r="G33">
        <v>27.43</v>
      </c>
      <c r="H33">
        <v>26.93</v>
      </c>
      <c r="I33">
        <v>26.5</v>
      </c>
      <c r="J33">
        <v>26.45</v>
      </c>
      <c r="K33">
        <v>26.42</v>
      </c>
      <c r="L33">
        <v>26.26</v>
      </c>
      <c r="M33">
        <v>26.24</v>
      </c>
    </row>
    <row r="34" spans="1:13" x14ac:dyDescent="0.25">
      <c r="A34">
        <v>1902</v>
      </c>
      <c r="B34">
        <v>26.08</v>
      </c>
      <c r="C34">
        <v>26.5</v>
      </c>
      <c r="D34">
        <v>26.99</v>
      </c>
      <c r="E34">
        <v>27.97</v>
      </c>
      <c r="F34">
        <v>28.34</v>
      </c>
      <c r="G34">
        <v>28.45</v>
      </c>
      <c r="H34">
        <v>28.67</v>
      </c>
      <c r="I34">
        <v>28.09</v>
      </c>
      <c r="J34">
        <v>28.19</v>
      </c>
      <c r="K34">
        <v>28.13</v>
      </c>
      <c r="L34">
        <v>28.19</v>
      </c>
      <c r="M34">
        <v>27.98</v>
      </c>
    </row>
    <row r="35" spans="1:13" x14ac:dyDescent="0.25">
      <c r="A35">
        <v>1903</v>
      </c>
      <c r="B35">
        <v>27.91</v>
      </c>
      <c r="C35">
        <v>27.69</v>
      </c>
      <c r="D35">
        <v>28.05</v>
      </c>
      <c r="E35">
        <v>28.13</v>
      </c>
      <c r="F35">
        <v>27.77</v>
      </c>
      <c r="G35">
        <v>27.98</v>
      </c>
      <c r="H35">
        <v>26.74</v>
      </c>
      <c r="I35">
        <v>26.55</v>
      </c>
      <c r="J35">
        <v>26.15</v>
      </c>
      <c r="K35">
        <v>26.31</v>
      </c>
      <c r="L35">
        <v>25.89</v>
      </c>
      <c r="M35">
        <v>25.57</v>
      </c>
    </row>
    <row r="36" spans="1:13" x14ac:dyDescent="0.25">
      <c r="A36">
        <v>1904</v>
      </c>
      <c r="B36">
        <v>25.84</v>
      </c>
      <c r="C36">
        <v>25.97</v>
      </c>
      <c r="D36">
        <v>26.4</v>
      </c>
      <c r="E36">
        <v>27.05</v>
      </c>
      <c r="F36">
        <v>27.47</v>
      </c>
      <c r="G36">
        <v>27.83</v>
      </c>
      <c r="H36">
        <v>27.98</v>
      </c>
      <c r="I36">
        <v>27.42</v>
      </c>
      <c r="J36">
        <v>26.76</v>
      </c>
      <c r="K36">
        <v>27.65</v>
      </c>
      <c r="L36">
        <v>26.81</v>
      </c>
      <c r="M36">
        <v>27.44</v>
      </c>
    </row>
    <row r="37" spans="1:13" x14ac:dyDescent="0.25">
      <c r="A37">
        <v>1905</v>
      </c>
      <c r="B37">
        <v>27.26</v>
      </c>
      <c r="C37">
        <v>27.48</v>
      </c>
      <c r="D37">
        <v>28.18</v>
      </c>
      <c r="E37">
        <v>28.06</v>
      </c>
      <c r="F37">
        <v>28.94</v>
      </c>
      <c r="G37">
        <v>28.28</v>
      </c>
      <c r="H37">
        <v>28.05</v>
      </c>
      <c r="I37">
        <v>27.92</v>
      </c>
      <c r="J37">
        <v>28.18</v>
      </c>
      <c r="K37">
        <v>27.85</v>
      </c>
      <c r="L37">
        <v>27.48</v>
      </c>
      <c r="M37">
        <v>27.76</v>
      </c>
    </row>
    <row r="38" spans="1:13" x14ac:dyDescent="0.25">
      <c r="A38">
        <v>1906</v>
      </c>
      <c r="B38">
        <v>27.47</v>
      </c>
      <c r="C38">
        <v>27.44</v>
      </c>
      <c r="D38">
        <v>28.06</v>
      </c>
      <c r="E38">
        <v>28.22</v>
      </c>
      <c r="F38">
        <v>27.88</v>
      </c>
      <c r="G38">
        <v>27.83</v>
      </c>
      <c r="H38">
        <v>26.73</v>
      </c>
      <c r="I38">
        <v>26.51</v>
      </c>
      <c r="J38">
        <v>25.94</v>
      </c>
      <c r="K38">
        <v>25.87</v>
      </c>
      <c r="L38">
        <v>26.33</v>
      </c>
      <c r="M38">
        <v>26.07</v>
      </c>
    </row>
    <row r="39" spans="1:13" x14ac:dyDescent="0.25">
      <c r="A39">
        <v>1907</v>
      </c>
      <c r="B39">
        <v>26.01</v>
      </c>
      <c r="C39">
        <v>26.36</v>
      </c>
      <c r="D39">
        <v>26.83</v>
      </c>
      <c r="E39">
        <v>27.21</v>
      </c>
      <c r="F39">
        <v>27.39</v>
      </c>
      <c r="G39">
        <v>27.28</v>
      </c>
      <c r="H39">
        <v>26.68</v>
      </c>
      <c r="I39">
        <v>26.22</v>
      </c>
      <c r="J39">
        <v>26.88</v>
      </c>
      <c r="K39">
        <v>26.48</v>
      </c>
      <c r="L39">
        <v>26.4</v>
      </c>
      <c r="M39">
        <v>26.49</v>
      </c>
    </row>
    <row r="40" spans="1:13" x14ac:dyDescent="0.25">
      <c r="A40">
        <v>1908</v>
      </c>
      <c r="B40">
        <v>26.3</v>
      </c>
      <c r="C40">
        <v>26.83</v>
      </c>
      <c r="D40">
        <v>26.63</v>
      </c>
      <c r="E40">
        <v>27.22</v>
      </c>
      <c r="F40">
        <v>27.41</v>
      </c>
      <c r="G40">
        <v>27.47</v>
      </c>
      <c r="H40">
        <v>26.59</v>
      </c>
      <c r="I40">
        <v>26.48</v>
      </c>
      <c r="J40">
        <v>26.23</v>
      </c>
      <c r="K40">
        <v>26.23</v>
      </c>
      <c r="L40">
        <v>25.78</v>
      </c>
      <c r="M40">
        <v>25.43</v>
      </c>
    </row>
    <row r="41" spans="1:13" x14ac:dyDescent="0.25">
      <c r="A41">
        <v>1909</v>
      </c>
      <c r="B41">
        <v>26.29</v>
      </c>
      <c r="C41">
        <v>25.88</v>
      </c>
      <c r="D41">
        <v>26.72</v>
      </c>
      <c r="E41">
        <v>27.09</v>
      </c>
      <c r="F41">
        <v>27.5</v>
      </c>
      <c r="G41">
        <v>26.59</v>
      </c>
      <c r="H41">
        <v>26.22</v>
      </c>
      <c r="I41">
        <v>25.9</v>
      </c>
      <c r="J41">
        <v>25.9</v>
      </c>
      <c r="K41">
        <v>25.49</v>
      </c>
      <c r="L41">
        <v>25.15</v>
      </c>
      <c r="M41">
        <v>25.51</v>
      </c>
    </row>
    <row r="42" spans="1:13" x14ac:dyDescent="0.25">
      <c r="A42">
        <v>1910</v>
      </c>
      <c r="B42">
        <v>25.65</v>
      </c>
      <c r="C42">
        <v>26.12</v>
      </c>
      <c r="D42">
        <v>26.46</v>
      </c>
      <c r="E42">
        <v>26.59</v>
      </c>
      <c r="F42">
        <v>26.46</v>
      </c>
      <c r="G42">
        <v>26.65</v>
      </c>
      <c r="H42">
        <v>26.35</v>
      </c>
      <c r="I42">
        <v>25.98</v>
      </c>
      <c r="J42">
        <v>25.46</v>
      </c>
      <c r="K42">
        <v>25.8</v>
      </c>
      <c r="L42">
        <v>26.13</v>
      </c>
      <c r="M42">
        <v>25.95</v>
      </c>
    </row>
    <row r="43" spans="1:13" x14ac:dyDescent="0.25">
      <c r="A43">
        <v>1911</v>
      </c>
      <c r="B43">
        <v>26.01</v>
      </c>
      <c r="C43">
        <v>26.18</v>
      </c>
      <c r="D43">
        <v>26.44</v>
      </c>
      <c r="E43">
        <v>26.66</v>
      </c>
      <c r="F43">
        <v>26.82</v>
      </c>
      <c r="G43">
        <v>27.05</v>
      </c>
      <c r="H43">
        <v>27.01</v>
      </c>
      <c r="I43">
        <v>26.59</v>
      </c>
      <c r="J43">
        <v>26.97</v>
      </c>
      <c r="K43">
        <v>26.93</v>
      </c>
      <c r="L43">
        <v>27.5</v>
      </c>
      <c r="M43">
        <v>27.55</v>
      </c>
    </row>
    <row r="44" spans="1:13" x14ac:dyDescent="0.25">
      <c r="A44">
        <v>1912</v>
      </c>
      <c r="B44">
        <v>28.13</v>
      </c>
      <c r="C44">
        <v>27.59</v>
      </c>
      <c r="D44">
        <v>27.95</v>
      </c>
      <c r="E44">
        <v>28.35</v>
      </c>
      <c r="F44">
        <v>27.87</v>
      </c>
      <c r="G44">
        <v>27.44</v>
      </c>
      <c r="H44">
        <v>27.12</v>
      </c>
      <c r="I44">
        <v>26.48</v>
      </c>
      <c r="J44">
        <v>26.85</v>
      </c>
      <c r="K44">
        <v>26.6</v>
      </c>
      <c r="L44">
        <v>26.82</v>
      </c>
      <c r="M44">
        <v>26.1</v>
      </c>
    </row>
    <row r="45" spans="1:13" x14ac:dyDescent="0.25">
      <c r="A45">
        <v>1913</v>
      </c>
      <c r="B45">
        <v>26.38</v>
      </c>
      <c r="C45">
        <v>26.94</v>
      </c>
      <c r="D45">
        <v>27.42</v>
      </c>
      <c r="E45">
        <v>27</v>
      </c>
      <c r="F45">
        <v>27.58</v>
      </c>
      <c r="G45">
        <v>27.53</v>
      </c>
      <c r="H45">
        <v>27.08</v>
      </c>
      <c r="I45">
        <v>26.79</v>
      </c>
      <c r="J45">
        <v>26.8</v>
      </c>
      <c r="K45">
        <v>26.76</v>
      </c>
      <c r="L45">
        <v>27.45</v>
      </c>
      <c r="M45">
        <v>27.43</v>
      </c>
    </row>
    <row r="46" spans="1:13" x14ac:dyDescent="0.25">
      <c r="A46">
        <v>1914</v>
      </c>
      <c r="B46">
        <v>27.28</v>
      </c>
      <c r="C46">
        <v>27.56</v>
      </c>
      <c r="D46">
        <v>27.58</v>
      </c>
      <c r="E46">
        <v>28.46</v>
      </c>
      <c r="F46">
        <v>27.87</v>
      </c>
      <c r="G46">
        <v>27.77</v>
      </c>
      <c r="H46">
        <v>27.75</v>
      </c>
      <c r="I46">
        <v>27.8</v>
      </c>
      <c r="J46">
        <v>27.43</v>
      </c>
      <c r="K46">
        <v>26.99</v>
      </c>
      <c r="L46">
        <v>26.96</v>
      </c>
      <c r="M46">
        <v>27.27</v>
      </c>
    </row>
    <row r="47" spans="1:13" x14ac:dyDescent="0.25">
      <c r="A47">
        <v>1915</v>
      </c>
      <c r="B47">
        <v>27.46</v>
      </c>
      <c r="C47">
        <v>27.41</v>
      </c>
      <c r="D47">
        <v>27.75</v>
      </c>
      <c r="E47">
        <v>28.24</v>
      </c>
      <c r="F47">
        <v>28.38</v>
      </c>
      <c r="G47">
        <v>28.78</v>
      </c>
      <c r="H47">
        <v>27.29</v>
      </c>
      <c r="I47">
        <v>26.93</v>
      </c>
      <c r="J47">
        <v>26.92</v>
      </c>
      <c r="K47">
        <v>26.97</v>
      </c>
      <c r="L47">
        <v>26.51</v>
      </c>
      <c r="M47">
        <v>26.36</v>
      </c>
    </row>
    <row r="48" spans="1:13" x14ac:dyDescent="0.25">
      <c r="A48">
        <v>1916</v>
      </c>
      <c r="B48">
        <v>26.46</v>
      </c>
      <c r="C48">
        <v>26.16</v>
      </c>
      <c r="D48">
        <v>26.72</v>
      </c>
      <c r="E48">
        <v>27.14</v>
      </c>
      <c r="F48">
        <v>27.64</v>
      </c>
      <c r="G48">
        <v>27.32</v>
      </c>
      <c r="H48">
        <v>26.12</v>
      </c>
      <c r="I48">
        <v>25.39</v>
      </c>
      <c r="J48">
        <v>25.39</v>
      </c>
      <c r="K48">
        <v>25.37</v>
      </c>
      <c r="L48">
        <v>24.93</v>
      </c>
      <c r="M48">
        <v>24.95</v>
      </c>
    </row>
    <row r="49" spans="1:13" x14ac:dyDescent="0.25">
      <c r="A49">
        <v>1917</v>
      </c>
      <c r="B49">
        <v>25.02</v>
      </c>
      <c r="C49">
        <v>25.56</v>
      </c>
      <c r="D49">
        <v>26.62</v>
      </c>
      <c r="E49">
        <v>27.48</v>
      </c>
      <c r="F49">
        <v>27.57</v>
      </c>
      <c r="G49">
        <v>27.65</v>
      </c>
      <c r="H49">
        <v>27.18</v>
      </c>
      <c r="I49">
        <v>27.03</v>
      </c>
      <c r="J49">
        <v>26.73</v>
      </c>
      <c r="K49">
        <v>26.77</v>
      </c>
      <c r="L49">
        <v>26.23</v>
      </c>
      <c r="M49">
        <v>25.87</v>
      </c>
    </row>
    <row r="50" spans="1:13" x14ac:dyDescent="0.25">
      <c r="A50">
        <v>1918</v>
      </c>
      <c r="B50">
        <v>25.74</v>
      </c>
      <c r="C50">
        <v>25.94</v>
      </c>
      <c r="D50">
        <v>26.3</v>
      </c>
      <c r="E50">
        <v>27.21</v>
      </c>
      <c r="F50">
        <v>27.7</v>
      </c>
      <c r="G50">
        <v>28.06</v>
      </c>
      <c r="H50">
        <v>27.15</v>
      </c>
      <c r="I50">
        <v>27</v>
      </c>
      <c r="J50">
        <v>27.16</v>
      </c>
      <c r="K50">
        <v>27.66</v>
      </c>
      <c r="L50">
        <v>27.89</v>
      </c>
      <c r="M50">
        <v>27.89</v>
      </c>
    </row>
    <row r="51" spans="1:13" x14ac:dyDescent="0.25">
      <c r="A51">
        <v>1919</v>
      </c>
      <c r="B51">
        <v>28.18</v>
      </c>
      <c r="C51">
        <v>28</v>
      </c>
      <c r="D51">
        <v>28.16</v>
      </c>
      <c r="E51">
        <v>28.46</v>
      </c>
      <c r="F51">
        <v>28.49</v>
      </c>
      <c r="G51">
        <v>28.29</v>
      </c>
      <c r="H51">
        <v>27.63</v>
      </c>
      <c r="I51">
        <v>27.5</v>
      </c>
      <c r="J51">
        <v>27.26</v>
      </c>
      <c r="K51">
        <v>26.87</v>
      </c>
      <c r="L51">
        <v>26.29</v>
      </c>
      <c r="M51">
        <v>26.93</v>
      </c>
    </row>
    <row r="52" spans="1:13" x14ac:dyDescent="0.25">
      <c r="A52">
        <v>1920</v>
      </c>
      <c r="B52">
        <v>27.22</v>
      </c>
      <c r="C52">
        <v>27.37</v>
      </c>
      <c r="D52">
        <v>27.79</v>
      </c>
      <c r="E52">
        <v>27.61</v>
      </c>
      <c r="F52">
        <v>27.66</v>
      </c>
      <c r="G52">
        <v>27.98</v>
      </c>
      <c r="H52">
        <v>27.37</v>
      </c>
      <c r="I52">
        <v>27.01</v>
      </c>
      <c r="J52">
        <v>27.02</v>
      </c>
      <c r="K52">
        <v>27.22</v>
      </c>
      <c r="L52">
        <v>26.57</v>
      </c>
      <c r="M52">
        <v>26.57</v>
      </c>
    </row>
    <row r="53" spans="1:13" x14ac:dyDescent="0.25">
      <c r="A53">
        <v>1921</v>
      </c>
      <c r="B53">
        <v>27.01</v>
      </c>
      <c r="C53">
        <v>26.25</v>
      </c>
      <c r="D53">
        <v>25.84</v>
      </c>
      <c r="E53">
        <v>27.22</v>
      </c>
      <c r="F53">
        <v>26.94</v>
      </c>
      <c r="G53">
        <v>27.47</v>
      </c>
      <c r="H53">
        <v>26.95</v>
      </c>
      <c r="I53">
        <v>26.59</v>
      </c>
      <c r="J53">
        <v>26.58</v>
      </c>
      <c r="K53">
        <v>26.77</v>
      </c>
      <c r="L53">
        <v>25.62</v>
      </c>
      <c r="M53">
        <v>26.09</v>
      </c>
    </row>
    <row r="54" spans="1:13" x14ac:dyDescent="0.25">
      <c r="A54">
        <v>1922</v>
      </c>
      <c r="B54">
        <v>26.04</v>
      </c>
      <c r="C54">
        <v>26.69</v>
      </c>
      <c r="D54">
        <v>27.33</v>
      </c>
      <c r="E54">
        <v>27.23</v>
      </c>
      <c r="F54">
        <v>28.09</v>
      </c>
      <c r="G54">
        <v>27.25</v>
      </c>
      <c r="H54">
        <v>26.78</v>
      </c>
      <c r="I54">
        <v>26.09</v>
      </c>
      <c r="J54">
        <v>26.38</v>
      </c>
      <c r="K54">
        <v>26.48</v>
      </c>
      <c r="L54">
        <v>26.34</v>
      </c>
      <c r="M54">
        <v>26.06</v>
      </c>
    </row>
    <row r="55" spans="1:13" x14ac:dyDescent="0.25">
      <c r="A55">
        <v>1923</v>
      </c>
      <c r="B55">
        <v>26.17</v>
      </c>
      <c r="C55">
        <v>26</v>
      </c>
      <c r="D55">
        <v>26.41</v>
      </c>
      <c r="E55">
        <v>27.22</v>
      </c>
      <c r="F55">
        <v>27.62</v>
      </c>
      <c r="G55">
        <v>27.54</v>
      </c>
      <c r="H55">
        <v>27.03</v>
      </c>
      <c r="I55">
        <v>27.07</v>
      </c>
      <c r="J55">
        <v>27.4</v>
      </c>
      <c r="K55">
        <v>27.52</v>
      </c>
      <c r="L55">
        <v>27.52</v>
      </c>
      <c r="M55">
        <v>27.6</v>
      </c>
    </row>
    <row r="56" spans="1:13" x14ac:dyDescent="0.25">
      <c r="A56">
        <v>1924</v>
      </c>
      <c r="B56">
        <v>27.04</v>
      </c>
      <c r="C56">
        <v>27.39</v>
      </c>
      <c r="D56">
        <v>27.65</v>
      </c>
      <c r="E56">
        <v>27.75</v>
      </c>
      <c r="F56">
        <v>27.02</v>
      </c>
      <c r="G56">
        <v>27.02</v>
      </c>
      <c r="H56">
        <v>26.25</v>
      </c>
      <c r="I56">
        <v>26.09</v>
      </c>
      <c r="J56">
        <v>25.89</v>
      </c>
      <c r="K56">
        <v>26.28</v>
      </c>
      <c r="L56">
        <v>25.56</v>
      </c>
      <c r="M56">
        <v>25.93</v>
      </c>
    </row>
    <row r="57" spans="1:13" x14ac:dyDescent="0.25">
      <c r="A57">
        <v>1925</v>
      </c>
      <c r="B57">
        <v>25.55</v>
      </c>
      <c r="C57">
        <v>26.29</v>
      </c>
      <c r="D57">
        <v>26.73</v>
      </c>
      <c r="E57">
        <v>27.25</v>
      </c>
      <c r="F57">
        <v>27.47</v>
      </c>
      <c r="G57">
        <v>27.51</v>
      </c>
      <c r="H57">
        <v>27.73</v>
      </c>
      <c r="I57">
        <v>27.55</v>
      </c>
      <c r="J57">
        <v>27.52</v>
      </c>
      <c r="K57">
        <v>27.58</v>
      </c>
      <c r="L57">
        <v>27.66</v>
      </c>
      <c r="M57">
        <v>28.19</v>
      </c>
    </row>
    <row r="58" spans="1:13" x14ac:dyDescent="0.25">
      <c r="A58">
        <v>1926</v>
      </c>
      <c r="B58">
        <v>28.1</v>
      </c>
      <c r="C58">
        <v>28.06</v>
      </c>
      <c r="D58">
        <v>28.44</v>
      </c>
      <c r="E58">
        <v>28.78</v>
      </c>
      <c r="F58">
        <v>28.69</v>
      </c>
      <c r="G58">
        <v>28.29</v>
      </c>
      <c r="H58">
        <v>27.86</v>
      </c>
      <c r="I58">
        <v>27.03</v>
      </c>
      <c r="J58">
        <v>26.68</v>
      </c>
      <c r="K58">
        <v>26.34</v>
      </c>
      <c r="L58">
        <v>26.38</v>
      </c>
      <c r="M58">
        <v>26.36</v>
      </c>
    </row>
    <row r="59" spans="1:13" x14ac:dyDescent="0.25">
      <c r="A59">
        <v>1927</v>
      </c>
      <c r="B59">
        <v>26.68</v>
      </c>
      <c r="C59">
        <v>27</v>
      </c>
      <c r="D59">
        <v>27.08</v>
      </c>
      <c r="E59">
        <v>27.5</v>
      </c>
      <c r="F59">
        <v>27.28</v>
      </c>
      <c r="G59">
        <v>27.54</v>
      </c>
      <c r="H59">
        <v>26.92</v>
      </c>
      <c r="I59">
        <v>26.78</v>
      </c>
      <c r="J59">
        <v>26.6</v>
      </c>
      <c r="K59">
        <v>27</v>
      </c>
      <c r="L59">
        <v>26.61</v>
      </c>
      <c r="M59">
        <v>26.84</v>
      </c>
    </row>
    <row r="60" spans="1:13" x14ac:dyDescent="0.25">
      <c r="A60">
        <v>1928</v>
      </c>
      <c r="B60">
        <v>27.05</v>
      </c>
      <c r="C60">
        <v>26.97</v>
      </c>
      <c r="D60">
        <v>27.01</v>
      </c>
      <c r="E60">
        <v>27.55</v>
      </c>
      <c r="F60">
        <v>27.83</v>
      </c>
      <c r="G60">
        <v>27.43</v>
      </c>
      <c r="H60">
        <v>27.25</v>
      </c>
      <c r="I60">
        <v>26.59</v>
      </c>
      <c r="J60">
        <v>26.62</v>
      </c>
      <c r="K60">
        <v>26.61</v>
      </c>
      <c r="L60">
        <v>26.49</v>
      </c>
      <c r="M60">
        <v>26.56</v>
      </c>
    </row>
    <row r="61" spans="1:13" x14ac:dyDescent="0.25">
      <c r="A61">
        <v>1929</v>
      </c>
      <c r="B61">
        <v>26.43</v>
      </c>
      <c r="C61">
        <v>26.69</v>
      </c>
      <c r="D61">
        <v>27.11</v>
      </c>
      <c r="E61">
        <v>27.62</v>
      </c>
      <c r="F61">
        <v>27.7</v>
      </c>
      <c r="G61">
        <v>27.81</v>
      </c>
      <c r="H61">
        <v>27.21</v>
      </c>
      <c r="I61">
        <v>26.98</v>
      </c>
      <c r="J61">
        <v>27.05</v>
      </c>
      <c r="K61">
        <v>27.13</v>
      </c>
      <c r="L61">
        <v>26.84</v>
      </c>
      <c r="M61">
        <v>27.22</v>
      </c>
    </row>
    <row r="62" spans="1:13" x14ac:dyDescent="0.25">
      <c r="A62">
        <v>1930</v>
      </c>
      <c r="B62">
        <v>26.93</v>
      </c>
      <c r="C62">
        <v>27.15</v>
      </c>
      <c r="D62">
        <v>27.55</v>
      </c>
      <c r="E62">
        <v>28.18</v>
      </c>
      <c r="F62">
        <v>27.83</v>
      </c>
      <c r="G62">
        <v>27.95</v>
      </c>
      <c r="H62">
        <v>27.86</v>
      </c>
      <c r="I62">
        <v>27.56</v>
      </c>
      <c r="J62">
        <v>28.04</v>
      </c>
      <c r="K62">
        <v>27.87</v>
      </c>
      <c r="L62">
        <v>28.44</v>
      </c>
      <c r="M62">
        <v>28</v>
      </c>
    </row>
    <row r="63" spans="1:13" x14ac:dyDescent="0.25">
      <c r="A63">
        <v>1931</v>
      </c>
      <c r="B63">
        <v>28.07</v>
      </c>
      <c r="C63">
        <v>28.1</v>
      </c>
      <c r="D63">
        <v>28.44</v>
      </c>
      <c r="E63">
        <v>28.73</v>
      </c>
      <c r="F63">
        <v>28.49</v>
      </c>
      <c r="G63">
        <v>28.16</v>
      </c>
      <c r="H63">
        <v>27.63</v>
      </c>
      <c r="I63">
        <v>27.02</v>
      </c>
      <c r="J63">
        <v>26.33</v>
      </c>
      <c r="K63">
        <v>26.51</v>
      </c>
      <c r="L63">
        <v>26.38</v>
      </c>
      <c r="M63">
        <v>26.31</v>
      </c>
    </row>
    <row r="64" spans="1:13" x14ac:dyDescent="0.25">
      <c r="A64">
        <v>1932</v>
      </c>
      <c r="B64">
        <v>26.16</v>
      </c>
      <c r="C64">
        <v>26.57</v>
      </c>
      <c r="D64">
        <v>27.51</v>
      </c>
      <c r="E64">
        <v>28.02</v>
      </c>
      <c r="F64">
        <v>28.14</v>
      </c>
      <c r="G64">
        <v>27.87</v>
      </c>
      <c r="H64">
        <v>27.11</v>
      </c>
      <c r="I64">
        <v>26.97</v>
      </c>
      <c r="J64">
        <v>26.77</v>
      </c>
      <c r="K64">
        <v>26.75</v>
      </c>
      <c r="L64">
        <v>26.61</v>
      </c>
      <c r="M64">
        <v>26.18</v>
      </c>
    </row>
    <row r="65" spans="1:13" x14ac:dyDescent="0.25">
      <c r="A65">
        <v>1933</v>
      </c>
      <c r="B65">
        <v>26.36</v>
      </c>
      <c r="C65">
        <v>26.68</v>
      </c>
      <c r="D65">
        <v>27.05</v>
      </c>
      <c r="E65">
        <v>27.78</v>
      </c>
      <c r="F65">
        <v>27.46</v>
      </c>
      <c r="G65">
        <v>26.83</v>
      </c>
      <c r="H65">
        <v>26.56</v>
      </c>
      <c r="I65">
        <v>25.93</v>
      </c>
      <c r="J65">
        <v>25.98</v>
      </c>
      <c r="K65">
        <v>25.63</v>
      </c>
      <c r="L65">
        <v>25.59</v>
      </c>
      <c r="M65">
        <v>25.38</v>
      </c>
    </row>
    <row r="66" spans="1:13" x14ac:dyDescent="0.25">
      <c r="A66">
        <v>1934</v>
      </c>
      <c r="B66">
        <v>25.64</v>
      </c>
      <c r="C66">
        <v>25.89</v>
      </c>
      <c r="D66">
        <v>26.31</v>
      </c>
      <c r="E66">
        <v>27.35</v>
      </c>
      <c r="F66">
        <v>27.37</v>
      </c>
      <c r="G66">
        <v>27.35</v>
      </c>
      <c r="H66">
        <v>26.8</v>
      </c>
      <c r="I66">
        <v>26.55</v>
      </c>
      <c r="J66">
        <v>26.23</v>
      </c>
      <c r="K66">
        <v>26.48</v>
      </c>
      <c r="L66">
        <v>26.54</v>
      </c>
      <c r="M66">
        <v>26.34</v>
      </c>
    </row>
    <row r="67" spans="1:13" x14ac:dyDescent="0.25">
      <c r="A67">
        <v>1935</v>
      </c>
      <c r="B67">
        <v>26.26</v>
      </c>
      <c r="C67">
        <v>26.57</v>
      </c>
      <c r="D67">
        <v>26.98</v>
      </c>
      <c r="E67">
        <v>27.45</v>
      </c>
      <c r="F67">
        <v>27.32</v>
      </c>
      <c r="G67">
        <v>27.28</v>
      </c>
      <c r="H67">
        <v>26.58</v>
      </c>
      <c r="I67">
        <v>26.93</v>
      </c>
      <c r="J67">
        <v>26.83</v>
      </c>
      <c r="K67">
        <v>27.01</v>
      </c>
      <c r="L67">
        <v>26.94</v>
      </c>
      <c r="M67">
        <v>26.55</v>
      </c>
    </row>
    <row r="68" spans="1:13" x14ac:dyDescent="0.25">
      <c r="A68">
        <v>1936</v>
      </c>
      <c r="B68">
        <v>27.32</v>
      </c>
      <c r="C68">
        <v>27.25</v>
      </c>
      <c r="D68">
        <v>27.26</v>
      </c>
      <c r="E68">
        <v>28.06</v>
      </c>
      <c r="F68">
        <v>27.8</v>
      </c>
      <c r="G68">
        <v>27.33</v>
      </c>
      <c r="H68">
        <v>26.88</v>
      </c>
      <c r="I68">
        <v>26.55</v>
      </c>
      <c r="J68">
        <v>26.65</v>
      </c>
      <c r="K68">
        <v>27.12</v>
      </c>
      <c r="L68">
        <v>26.62</v>
      </c>
      <c r="M68">
        <v>27.22</v>
      </c>
    </row>
    <row r="69" spans="1:13" x14ac:dyDescent="0.25">
      <c r="A69">
        <v>1937</v>
      </c>
      <c r="B69">
        <v>26.27</v>
      </c>
      <c r="C69">
        <v>27.06</v>
      </c>
      <c r="D69">
        <v>27.51</v>
      </c>
      <c r="E69">
        <v>27.98</v>
      </c>
      <c r="F69">
        <v>27.44</v>
      </c>
      <c r="G69">
        <v>27.39</v>
      </c>
      <c r="H69">
        <v>27.32</v>
      </c>
      <c r="I69">
        <v>26.67</v>
      </c>
      <c r="J69">
        <v>26.93</v>
      </c>
      <c r="K69">
        <v>26.63</v>
      </c>
      <c r="L69">
        <v>26.87</v>
      </c>
      <c r="M69">
        <v>26.8</v>
      </c>
    </row>
    <row r="70" spans="1:13" x14ac:dyDescent="0.25">
      <c r="A70">
        <v>1938</v>
      </c>
      <c r="B70">
        <v>26.37</v>
      </c>
      <c r="C70">
        <v>26.99</v>
      </c>
      <c r="D70">
        <v>27.2</v>
      </c>
      <c r="E70">
        <v>27.86</v>
      </c>
      <c r="F70">
        <v>27.53</v>
      </c>
      <c r="G70">
        <v>26.8</v>
      </c>
      <c r="H70">
        <v>26.24</v>
      </c>
      <c r="I70">
        <v>26.07</v>
      </c>
      <c r="J70">
        <v>26.47</v>
      </c>
      <c r="K70">
        <v>25.98</v>
      </c>
      <c r="L70">
        <v>25.93</v>
      </c>
      <c r="M70">
        <v>25.79</v>
      </c>
    </row>
    <row r="71" spans="1:13" x14ac:dyDescent="0.25">
      <c r="A71">
        <v>1939</v>
      </c>
      <c r="B71">
        <v>25.91</v>
      </c>
      <c r="C71">
        <v>25.81</v>
      </c>
      <c r="D71">
        <v>26.41</v>
      </c>
      <c r="E71">
        <v>27.5</v>
      </c>
      <c r="F71">
        <v>27.61</v>
      </c>
      <c r="G71">
        <v>27.74</v>
      </c>
      <c r="H71">
        <v>27.48</v>
      </c>
      <c r="I71">
        <v>26.94</v>
      </c>
      <c r="J71">
        <v>27.19</v>
      </c>
      <c r="K71">
        <v>26.27</v>
      </c>
      <c r="L71">
        <v>26.98</v>
      </c>
      <c r="M71">
        <v>26.64</v>
      </c>
    </row>
    <row r="72" spans="1:13" x14ac:dyDescent="0.25">
      <c r="A72">
        <v>1940</v>
      </c>
      <c r="B72">
        <v>27.76</v>
      </c>
      <c r="C72">
        <v>28.14</v>
      </c>
      <c r="D72">
        <v>28.44</v>
      </c>
      <c r="E72">
        <v>28.57</v>
      </c>
      <c r="F72">
        <v>28.21</v>
      </c>
      <c r="G72">
        <v>28.24</v>
      </c>
      <c r="H72">
        <v>27.43</v>
      </c>
      <c r="I72">
        <v>27.63</v>
      </c>
      <c r="J72">
        <v>26.8</v>
      </c>
      <c r="K72">
        <v>27.06</v>
      </c>
      <c r="L72">
        <v>27.35</v>
      </c>
      <c r="M72">
        <v>27.98</v>
      </c>
    </row>
    <row r="73" spans="1:13" x14ac:dyDescent="0.25">
      <c r="A73">
        <v>1941</v>
      </c>
      <c r="B73">
        <v>27.95</v>
      </c>
      <c r="C73">
        <v>28.11</v>
      </c>
      <c r="D73">
        <v>28.67</v>
      </c>
      <c r="E73">
        <v>29.13</v>
      </c>
      <c r="F73">
        <v>29.18</v>
      </c>
      <c r="G73">
        <v>28.57</v>
      </c>
      <c r="H73">
        <v>27.95</v>
      </c>
      <c r="I73">
        <v>27.66</v>
      </c>
      <c r="J73">
        <v>27.43</v>
      </c>
      <c r="K73">
        <v>27.72</v>
      </c>
      <c r="L73">
        <v>27.83</v>
      </c>
      <c r="M73">
        <v>27.86</v>
      </c>
    </row>
    <row r="74" spans="1:13" x14ac:dyDescent="0.25">
      <c r="A74">
        <v>1942</v>
      </c>
      <c r="B74">
        <v>27.19</v>
      </c>
      <c r="C74">
        <v>27.29</v>
      </c>
      <c r="D74">
        <v>27.51</v>
      </c>
      <c r="E74">
        <v>28.34</v>
      </c>
      <c r="F74">
        <v>27.76</v>
      </c>
      <c r="G74">
        <v>27.17</v>
      </c>
      <c r="H74">
        <v>26.67</v>
      </c>
      <c r="I74">
        <v>25.92</v>
      </c>
      <c r="J74">
        <v>25.58</v>
      </c>
      <c r="K74">
        <v>25.41</v>
      </c>
      <c r="L74">
        <v>25.15</v>
      </c>
      <c r="M74">
        <v>25.35</v>
      </c>
    </row>
    <row r="75" spans="1:13" x14ac:dyDescent="0.25">
      <c r="A75">
        <v>1943</v>
      </c>
      <c r="B75">
        <v>25.38</v>
      </c>
      <c r="C75">
        <v>25.58</v>
      </c>
      <c r="D75">
        <v>26.16</v>
      </c>
      <c r="E75">
        <v>27.17</v>
      </c>
      <c r="F75">
        <v>27.51</v>
      </c>
      <c r="G75">
        <v>27.58</v>
      </c>
      <c r="H75">
        <v>27.13</v>
      </c>
      <c r="I75">
        <v>26.93</v>
      </c>
      <c r="J75">
        <v>26.52</v>
      </c>
      <c r="K75">
        <v>26.29</v>
      </c>
      <c r="L75">
        <v>26.16</v>
      </c>
      <c r="M75">
        <v>26.17</v>
      </c>
    </row>
    <row r="76" spans="1:13" x14ac:dyDescent="0.25">
      <c r="A76">
        <v>1944</v>
      </c>
      <c r="B76">
        <v>26.15</v>
      </c>
      <c r="C76">
        <v>26.92</v>
      </c>
      <c r="D76">
        <v>27.05</v>
      </c>
      <c r="E76">
        <v>27.88</v>
      </c>
      <c r="F76">
        <v>28</v>
      </c>
      <c r="G76">
        <v>27.72</v>
      </c>
      <c r="H76">
        <v>27.3</v>
      </c>
      <c r="I76">
        <v>26.88</v>
      </c>
      <c r="J76">
        <v>26.44</v>
      </c>
      <c r="K76">
        <v>26.51</v>
      </c>
      <c r="L76">
        <v>26.31</v>
      </c>
      <c r="M76">
        <v>26.33</v>
      </c>
    </row>
    <row r="77" spans="1:13" x14ac:dyDescent="0.25">
      <c r="A77">
        <v>1945</v>
      </c>
      <c r="B77">
        <v>26.22</v>
      </c>
      <c r="C77">
        <v>26.29</v>
      </c>
      <c r="D77">
        <v>26.47</v>
      </c>
      <c r="E77">
        <v>27.01</v>
      </c>
      <c r="F77">
        <v>27.41</v>
      </c>
      <c r="G77">
        <v>27.09</v>
      </c>
      <c r="H77">
        <v>26.62</v>
      </c>
      <c r="I77">
        <v>26.03</v>
      </c>
      <c r="J77">
        <v>25.93</v>
      </c>
      <c r="K77">
        <v>25.87</v>
      </c>
      <c r="L77">
        <v>26.23</v>
      </c>
      <c r="M77">
        <v>26.05</v>
      </c>
    </row>
    <row r="78" spans="1:13" x14ac:dyDescent="0.25">
      <c r="A78">
        <v>1946</v>
      </c>
      <c r="B78">
        <v>26.14</v>
      </c>
      <c r="C78">
        <v>26.53</v>
      </c>
      <c r="D78">
        <v>26.9</v>
      </c>
      <c r="E78">
        <v>27.29</v>
      </c>
      <c r="F78">
        <v>27.47</v>
      </c>
      <c r="G78">
        <v>27.83</v>
      </c>
      <c r="H78">
        <v>27.26</v>
      </c>
      <c r="I78">
        <v>26.36</v>
      </c>
      <c r="J78">
        <v>26.56</v>
      </c>
      <c r="K78">
        <v>26.73</v>
      </c>
      <c r="L78">
        <v>26.47</v>
      </c>
      <c r="M78">
        <v>26.61</v>
      </c>
    </row>
    <row r="79" spans="1:13" x14ac:dyDescent="0.25">
      <c r="A79">
        <v>1947</v>
      </c>
      <c r="B79">
        <v>26.97</v>
      </c>
      <c r="C79">
        <v>26.63</v>
      </c>
      <c r="D79">
        <v>27.54</v>
      </c>
      <c r="E79">
        <v>27.7</v>
      </c>
      <c r="F79">
        <v>27.32</v>
      </c>
      <c r="G79">
        <v>27.75</v>
      </c>
      <c r="H79">
        <v>26.83</v>
      </c>
      <c r="I79">
        <v>26.51</v>
      </c>
      <c r="J79">
        <v>25.7</v>
      </c>
      <c r="K79">
        <v>25.92</v>
      </c>
      <c r="L79">
        <v>25.93</v>
      </c>
      <c r="M79">
        <v>26.77</v>
      </c>
    </row>
    <row r="80" spans="1:13" x14ac:dyDescent="0.25">
      <c r="A80">
        <v>1948</v>
      </c>
      <c r="B80">
        <v>26.63</v>
      </c>
      <c r="C80">
        <v>27.13</v>
      </c>
      <c r="D80">
        <v>27.89</v>
      </c>
      <c r="E80">
        <v>28.02</v>
      </c>
      <c r="F80">
        <v>28.17</v>
      </c>
      <c r="G80">
        <v>27.75</v>
      </c>
      <c r="H80">
        <v>27.16</v>
      </c>
      <c r="I80">
        <v>26.85</v>
      </c>
      <c r="J80">
        <v>26.73</v>
      </c>
      <c r="K80">
        <v>26.06</v>
      </c>
      <c r="L80">
        <v>26.35</v>
      </c>
      <c r="M80">
        <v>26.96</v>
      </c>
    </row>
    <row r="81" spans="1:13" x14ac:dyDescent="0.25">
      <c r="A81">
        <v>1949</v>
      </c>
      <c r="B81">
        <v>26.12</v>
      </c>
      <c r="C81">
        <v>27.02</v>
      </c>
      <c r="D81">
        <v>26.7</v>
      </c>
      <c r="E81">
        <v>27.96</v>
      </c>
      <c r="F81">
        <v>27.79</v>
      </c>
      <c r="G81">
        <v>26.97</v>
      </c>
      <c r="H81">
        <v>26.84</v>
      </c>
      <c r="I81">
        <v>26.56</v>
      </c>
      <c r="J81">
        <v>26.1</v>
      </c>
      <c r="K81">
        <v>26.01</v>
      </c>
      <c r="L81">
        <v>25.33</v>
      </c>
      <c r="M81">
        <v>25.39</v>
      </c>
    </row>
    <row r="82" spans="1:13" x14ac:dyDescent="0.25">
      <c r="A82">
        <v>1950</v>
      </c>
      <c r="B82">
        <v>25.53</v>
      </c>
      <c r="C82">
        <v>25.26</v>
      </c>
      <c r="D82">
        <v>26.18</v>
      </c>
      <c r="E82">
        <v>26.86</v>
      </c>
      <c r="F82">
        <v>26.56</v>
      </c>
      <c r="G82">
        <v>26.82</v>
      </c>
      <c r="H82">
        <v>26.14</v>
      </c>
      <c r="I82">
        <v>26.24</v>
      </c>
      <c r="J82">
        <v>25.65</v>
      </c>
      <c r="K82">
        <v>25.9</v>
      </c>
      <c r="L82">
        <v>25.27</v>
      </c>
      <c r="M82">
        <v>25.55</v>
      </c>
    </row>
    <row r="83" spans="1:13" x14ac:dyDescent="0.25">
      <c r="A83">
        <v>1951</v>
      </c>
      <c r="B83">
        <v>25.45</v>
      </c>
      <c r="C83">
        <v>26.02</v>
      </c>
      <c r="D83">
        <v>26.48</v>
      </c>
      <c r="E83">
        <v>27.6</v>
      </c>
      <c r="F83">
        <v>27.77</v>
      </c>
      <c r="G83">
        <v>27.6</v>
      </c>
      <c r="H83">
        <v>27.88</v>
      </c>
      <c r="I83">
        <v>27.77</v>
      </c>
      <c r="J83">
        <v>27.42</v>
      </c>
      <c r="K83">
        <v>27.52</v>
      </c>
      <c r="L83">
        <v>27.44</v>
      </c>
      <c r="M83">
        <v>27.3</v>
      </c>
    </row>
    <row r="84" spans="1:13" x14ac:dyDescent="0.25">
      <c r="A84">
        <v>1952</v>
      </c>
      <c r="B84">
        <v>26.97</v>
      </c>
      <c r="C84">
        <v>27</v>
      </c>
      <c r="D84">
        <v>27.3</v>
      </c>
      <c r="E84">
        <v>28.18</v>
      </c>
      <c r="F84">
        <v>27.48</v>
      </c>
      <c r="G84">
        <v>27.03</v>
      </c>
      <c r="H84">
        <v>26.63</v>
      </c>
      <c r="I84">
        <v>26.45</v>
      </c>
      <c r="J84">
        <v>26.4</v>
      </c>
      <c r="K84">
        <v>26.7</v>
      </c>
      <c r="L84">
        <v>26.33</v>
      </c>
      <c r="M84">
        <v>26.04</v>
      </c>
    </row>
    <row r="85" spans="1:13" x14ac:dyDescent="0.25">
      <c r="A85">
        <v>1953</v>
      </c>
      <c r="B85">
        <v>26.94</v>
      </c>
      <c r="C85">
        <v>27</v>
      </c>
      <c r="D85">
        <v>27.48</v>
      </c>
      <c r="E85">
        <v>28.54</v>
      </c>
      <c r="F85">
        <v>28.21</v>
      </c>
      <c r="G85">
        <v>28.1</v>
      </c>
      <c r="H85">
        <v>27.42</v>
      </c>
      <c r="I85">
        <v>26.91</v>
      </c>
      <c r="J85">
        <v>27.42</v>
      </c>
      <c r="K85">
        <v>26.84</v>
      </c>
      <c r="L85">
        <v>26.96</v>
      </c>
      <c r="M85">
        <v>26.74</v>
      </c>
    </row>
    <row r="86" spans="1:13" x14ac:dyDescent="0.25">
      <c r="A86">
        <v>1954</v>
      </c>
      <c r="B86">
        <v>26.97</v>
      </c>
      <c r="C86">
        <v>26.98</v>
      </c>
      <c r="D86">
        <v>27.27</v>
      </c>
      <c r="E86">
        <v>27.45</v>
      </c>
      <c r="F86">
        <v>27.34</v>
      </c>
      <c r="G86">
        <v>26.88</v>
      </c>
      <c r="H86">
        <v>26.2</v>
      </c>
      <c r="I86">
        <v>25.8</v>
      </c>
      <c r="J86">
        <v>25.72</v>
      </c>
      <c r="K86">
        <v>25.82</v>
      </c>
      <c r="L86">
        <v>25.49</v>
      </c>
      <c r="M86">
        <v>25.79</v>
      </c>
    </row>
    <row r="87" spans="1:13" x14ac:dyDescent="0.25">
      <c r="A87">
        <v>1955</v>
      </c>
      <c r="B87">
        <v>25.92</v>
      </c>
      <c r="C87">
        <v>25.98</v>
      </c>
      <c r="D87">
        <v>26.46</v>
      </c>
      <c r="E87">
        <v>26.82</v>
      </c>
      <c r="F87">
        <v>26.64</v>
      </c>
      <c r="G87">
        <v>26.49</v>
      </c>
      <c r="H87">
        <v>25.91</v>
      </c>
      <c r="I87">
        <v>25.96</v>
      </c>
      <c r="J87">
        <v>25.42</v>
      </c>
      <c r="K87">
        <v>25.14</v>
      </c>
      <c r="L87">
        <v>24.75</v>
      </c>
      <c r="M87">
        <v>25.07</v>
      </c>
    </row>
    <row r="88" spans="1:13" x14ac:dyDescent="0.25">
      <c r="A88">
        <v>1956</v>
      </c>
      <c r="B88">
        <v>25.35</v>
      </c>
      <c r="C88">
        <v>25.79</v>
      </c>
      <c r="D88">
        <v>26.32</v>
      </c>
      <c r="E88">
        <v>26.99</v>
      </c>
      <c r="F88">
        <v>27.28</v>
      </c>
      <c r="G88">
        <v>26.85</v>
      </c>
      <c r="H88">
        <v>26.28</v>
      </c>
      <c r="I88">
        <v>26.06</v>
      </c>
      <c r="J88">
        <v>25.84</v>
      </c>
      <c r="K88">
        <v>26.04</v>
      </c>
      <c r="L88">
        <v>25.64</v>
      </c>
      <c r="M88">
        <v>26.01</v>
      </c>
    </row>
    <row r="89" spans="1:13" x14ac:dyDescent="0.25">
      <c r="A89">
        <v>1957</v>
      </c>
      <c r="B89">
        <v>26.02</v>
      </c>
      <c r="C89">
        <v>26.52</v>
      </c>
      <c r="D89">
        <v>27.34</v>
      </c>
      <c r="E89">
        <v>28.19</v>
      </c>
      <c r="F89">
        <v>28.31</v>
      </c>
      <c r="G89">
        <v>28.22</v>
      </c>
      <c r="H89">
        <v>27.91</v>
      </c>
      <c r="I89">
        <v>27.66</v>
      </c>
      <c r="J89">
        <v>27.28</v>
      </c>
      <c r="K89">
        <v>27.48</v>
      </c>
      <c r="L89">
        <v>27.74</v>
      </c>
      <c r="M89">
        <v>27.76</v>
      </c>
    </row>
    <row r="90" spans="1:13" x14ac:dyDescent="0.25">
      <c r="A90">
        <v>1958</v>
      </c>
      <c r="B90">
        <v>28.12</v>
      </c>
      <c r="C90">
        <v>28.16</v>
      </c>
      <c r="D90">
        <v>28.25</v>
      </c>
      <c r="E90">
        <v>28.08</v>
      </c>
      <c r="F90">
        <v>28.19</v>
      </c>
      <c r="G90">
        <v>27.99</v>
      </c>
      <c r="H90">
        <v>27.26</v>
      </c>
      <c r="I90">
        <v>27.12</v>
      </c>
      <c r="J90">
        <v>26.44</v>
      </c>
      <c r="K90">
        <v>26.7</v>
      </c>
      <c r="L90">
        <v>26.71</v>
      </c>
      <c r="M90">
        <v>26.89</v>
      </c>
    </row>
    <row r="91" spans="1:13" x14ac:dyDescent="0.25">
      <c r="A91">
        <v>1959</v>
      </c>
      <c r="B91">
        <v>27.01</v>
      </c>
      <c r="C91">
        <v>27.26</v>
      </c>
      <c r="D91">
        <v>27.52</v>
      </c>
      <c r="E91">
        <v>28.04</v>
      </c>
      <c r="F91">
        <v>27.85</v>
      </c>
      <c r="G91">
        <v>27.36</v>
      </c>
      <c r="H91">
        <v>26.95</v>
      </c>
      <c r="I91">
        <v>26.47</v>
      </c>
      <c r="J91">
        <v>26.22</v>
      </c>
      <c r="K91">
        <v>26.84</v>
      </c>
      <c r="L91">
        <v>26.48</v>
      </c>
      <c r="M91">
        <v>26.54</v>
      </c>
    </row>
    <row r="92" spans="1:13" x14ac:dyDescent="0.25">
      <c r="A92">
        <v>1960</v>
      </c>
      <c r="B92">
        <v>26.6</v>
      </c>
      <c r="C92">
        <v>26.52</v>
      </c>
      <c r="D92">
        <v>27.17</v>
      </c>
      <c r="E92">
        <v>27.78</v>
      </c>
      <c r="F92">
        <v>27.92</v>
      </c>
      <c r="G92">
        <v>27.48</v>
      </c>
      <c r="H92">
        <v>26.98</v>
      </c>
      <c r="I92">
        <v>26.87</v>
      </c>
      <c r="J92">
        <v>26.79</v>
      </c>
      <c r="K92">
        <v>26.67</v>
      </c>
      <c r="L92">
        <v>26.27</v>
      </c>
      <c r="M92">
        <v>26.6</v>
      </c>
    </row>
    <row r="93" spans="1:13" x14ac:dyDescent="0.25">
      <c r="A93">
        <v>1961</v>
      </c>
      <c r="B93">
        <v>26.43</v>
      </c>
      <c r="C93">
        <v>26.8</v>
      </c>
      <c r="D93">
        <v>27.16</v>
      </c>
      <c r="E93">
        <v>27.9</v>
      </c>
      <c r="F93">
        <v>27.86</v>
      </c>
      <c r="G93">
        <v>27.79</v>
      </c>
      <c r="H93">
        <v>26.9</v>
      </c>
      <c r="I93">
        <v>26.62</v>
      </c>
      <c r="J93">
        <v>26.23</v>
      </c>
      <c r="K93">
        <v>26.02</v>
      </c>
      <c r="L93">
        <v>26.46</v>
      </c>
      <c r="M93">
        <v>26.3</v>
      </c>
    </row>
    <row r="94" spans="1:13" x14ac:dyDescent="0.25">
      <c r="A94">
        <v>1962</v>
      </c>
      <c r="B94">
        <v>26.33</v>
      </c>
      <c r="C94">
        <v>26.6</v>
      </c>
      <c r="D94">
        <v>26.85</v>
      </c>
      <c r="E94">
        <v>27.45</v>
      </c>
      <c r="F94">
        <v>27.45</v>
      </c>
      <c r="G94">
        <v>27.47</v>
      </c>
      <c r="H94">
        <v>26.92</v>
      </c>
      <c r="I94">
        <v>26.74</v>
      </c>
      <c r="J94">
        <v>26.19</v>
      </c>
      <c r="K94">
        <v>26.41</v>
      </c>
      <c r="L94">
        <v>26.22</v>
      </c>
      <c r="M94">
        <v>26.09</v>
      </c>
    </row>
    <row r="95" spans="1:13" x14ac:dyDescent="0.25">
      <c r="A95">
        <v>1963</v>
      </c>
      <c r="B95">
        <v>26.26</v>
      </c>
      <c r="C95">
        <v>26.5</v>
      </c>
      <c r="D95">
        <v>27.2</v>
      </c>
      <c r="E95">
        <v>27.71</v>
      </c>
      <c r="F95">
        <v>27.86</v>
      </c>
      <c r="G95">
        <v>27.81</v>
      </c>
      <c r="H95">
        <v>27.95</v>
      </c>
      <c r="I95">
        <v>27.78</v>
      </c>
      <c r="J95">
        <v>27.4</v>
      </c>
      <c r="K95">
        <v>27.57</v>
      </c>
      <c r="L95">
        <v>27.4</v>
      </c>
      <c r="M95">
        <v>27.63</v>
      </c>
    </row>
    <row r="96" spans="1:13" x14ac:dyDescent="0.25">
      <c r="A96">
        <v>1964</v>
      </c>
      <c r="B96">
        <v>27.33</v>
      </c>
      <c r="C96">
        <v>27.31</v>
      </c>
      <c r="D96">
        <v>27.1</v>
      </c>
      <c r="E96">
        <v>27.24</v>
      </c>
      <c r="F96">
        <v>27.13</v>
      </c>
      <c r="G96">
        <v>26.81</v>
      </c>
      <c r="H96">
        <v>26.58</v>
      </c>
      <c r="I96">
        <v>26.11</v>
      </c>
      <c r="J96">
        <v>25.82</v>
      </c>
      <c r="K96">
        <v>25.73</v>
      </c>
      <c r="L96">
        <v>25.55</v>
      </c>
      <c r="M96">
        <v>25.52</v>
      </c>
    </row>
    <row r="97" spans="1:13" x14ac:dyDescent="0.25">
      <c r="A97">
        <v>1965</v>
      </c>
      <c r="B97">
        <v>26.01</v>
      </c>
      <c r="C97">
        <v>26.41</v>
      </c>
      <c r="D97">
        <v>26.92</v>
      </c>
      <c r="E97">
        <v>27.68</v>
      </c>
      <c r="F97">
        <v>28.05</v>
      </c>
      <c r="G97">
        <v>28.14</v>
      </c>
      <c r="H97">
        <v>28.03</v>
      </c>
      <c r="I97">
        <v>28.12</v>
      </c>
      <c r="J97">
        <v>28.01</v>
      </c>
      <c r="K97">
        <v>28.34</v>
      </c>
      <c r="L97">
        <v>28.2</v>
      </c>
      <c r="M97">
        <v>28.04</v>
      </c>
    </row>
    <row r="98" spans="1:13" x14ac:dyDescent="0.25">
      <c r="A98">
        <v>1966</v>
      </c>
      <c r="B98">
        <v>27.71</v>
      </c>
      <c r="C98">
        <v>27.59</v>
      </c>
      <c r="D98">
        <v>28.08</v>
      </c>
      <c r="E98">
        <v>28.31</v>
      </c>
      <c r="F98">
        <v>27.81</v>
      </c>
      <c r="G98">
        <v>27.82</v>
      </c>
      <c r="H98">
        <v>27.45</v>
      </c>
      <c r="I98">
        <v>26.77</v>
      </c>
      <c r="J98">
        <v>26.7</v>
      </c>
      <c r="K98">
        <v>26.69</v>
      </c>
      <c r="L98">
        <v>26.28</v>
      </c>
      <c r="M98">
        <v>26.32</v>
      </c>
    </row>
    <row r="99" spans="1:13" x14ac:dyDescent="0.25">
      <c r="A99">
        <v>1967</v>
      </c>
      <c r="B99">
        <v>26.02</v>
      </c>
      <c r="C99">
        <v>26.2</v>
      </c>
      <c r="D99">
        <v>26.79</v>
      </c>
      <c r="E99">
        <v>27.24</v>
      </c>
      <c r="F99">
        <v>27.63</v>
      </c>
      <c r="G99">
        <v>27.56</v>
      </c>
      <c r="H99">
        <v>27.12</v>
      </c>
      <c r="I99">
        <v>26.57</v>
      </c>
      <c r="J99">
        <v>26.17</v>
      </c>
      <c r="K99">
        <v>26.35</v>
      </c>
      <c r="L99">
        <v>26.32</v>
      </c>
      <c r="M99">
        <v>26.24</v>
      </c>
    </row>
    <row r="100" spans="1:13" x14ac:dyDescent="0.25">
      <c r="A100">
        <v>1968</v>
      </c>
      <c r="B100">
        <v>25.98</v>
      </c>
      <c r="C100">
        <v>26.02</v>
      </c>
      <c r="D100">
        <v>26.5</v>
      </c>
      <c r="E100">
        <v>27.3</v>
      </c>
      <c r="F100">
        <v>27.43</v>
      </c>
      <c r="G100">
        <v>27.87</v>
      </c>
      <c r="H100">
        <v>27.54</v>
      </c>
      <c r="I100">
        <v>27.2</v>
      </c>
      <c r="J100">
        <v>26.8</v>
      </c>
      <c r="K100">
        <v>27.05</v>
      </c>
      <c r="L100">
        <v>27.42</v>
      </c>
      <c r="M100">
        <v>27.35</v>
      </c>
    </row>
    <row r="101" spans="1:13" x14ac:dyDescent="0.25">
      <c r="A101">
        <v>1969</v>
      </c>
      <c r="B101">
        <v>27.48</v>
      </c>
      <c r="C101">
        <v>27.79</v>
      </c>
      <c r="D101">
        <v>27.86</v>
      </c>
      <c r="E101">
        <v>28.1</v>
      </c>
      <c r="F101">
        <v>28.25</v>
      </c>
      <c r="G101">
        <v>27.95</v>
      </c>
      <c r="H101">
        <v>27.32</v>
      </c>
      <c r="I101">
        <v>27.39</v>
      </c>
      <c r="J101">
        <v>27.22</v>
      </c>
      <c r="K101">
        <v>27.39</v>
      </c>
      <c r="L101">
        <v>27.4</v>
      </c>
      <c r="M101">
        <v>27.27</v>
      </c>
    </row>
    <row r="102" spans="1:13" x14ac:dyDescent="0.25">
      <c r="A102">
        <v>1970</v>
      </c>
      <c r="B102">
        <v>27.13</v>
      </c>
      <c r="C102">
        <v>27.12</v>
      </c>
      <c r="D102">
        <v>27.52</v>
      </c>
      <c r="E102">
        <v>27.95</v>
      </c>
      <c r="F102">
        <v>27.87</v>
      </c>
      <c r="G102">
        <v>27.38</v>
      </c>
      <c r="H102">
        <v>26.25</v>
      </c>
      <c r="I102">
        <v>25.92</v>
      </c>
      <c r="J102">
        <v>25.97</v>
      </c>
      <c r="K102">
        <v>26.08</v>
      </c>
      <c r="L102">
        <v>25.81</v>
      </c>
      <c r="M102">
        <v>25.47</v>
      </c>
    </row>
    <row r="103" spans="1:13" x14ac:dyDescent="0.25">
      <c r="A103">
        <v>1971</v>
      </c>
      <c r="B103">
        <v>25.11</v>
      </c>
      <c r="C103">
        <v>25.48</v>
      </c>
      <c r="D103">
        <v>25.96</v>
      </c>
      <c r="E103">
        <v>26.8</v>
      </c>
      <c r="F103">
        <v>27.04</v>
      </c>
      <c r="G103">
        <v>26.91</v>
      </c>
      <c r="H103">
        <v>26.59</v>
      </c>
      <c r="I103">
        <v>26.22</v>
      </c>
      <c r="J103">
        <v>26</v>
      </c>
      <c r="K103">
        <v>25.95</v>
      </c>
      <c r="L103">
        <v>25.8</v>
      </c>
      <c r="M103">
        <v>25.69</v>
      </c>
    </row>
    <row r="104" spans="1:13" x14ac:dyDescent="0.25">
      <c r="A104">
        <v>1972</v>
      </c>
      <c r="B104">
        <v>26</v>
      </c>
      <c r="C104">
        <v>26.55</v>
      </c>
      <c r="D104">
        <v>27</v>
      </c>
      <c r="E104">
        <v>27.98</v>
      </c>
      <c r="F104">
        <v>28.19</v>
      </c>
      <c r="G104">
        <v>28.35</v>
      </c>
      <c r="H104">
        <v>28.06</v>
      </c>
      <c r="I104">
        <v>28.18</v>
      </c>
      <c r="J104">
        <v>27.94</v>
      </c>
      <c r="K104">
        <v>28.5</v>
      </c>
      <c r="L104">
        <v>28.53</v>
      </c>
      <c r="M104">
        <v>28.78</v>
      </c>
    </row>
    <row r="105" spans="1:13" x14ac:dyDescent="0.25">
      <c r="A105">
        <v>1973</v>
      </c>
      <c r="B105">
        <v>28.18</v>
      </c>
      <c r="C105">
        <v>27.84</v>
      </c>
      <c r="D105">
        <v>27.83</v>
      </c>
      <c r="E105">
        <v>27.7</v>
      </c>
      <c r="F105">
        <v>27.3</v>
      </c>
      <c r="G105">
        <v>26.83</v>
      </c>
      <c r="H105">
        <v>26.08</v>
      </c>
      <c r="I105">
        <v>25.66</v>
      </c>
      <c r="J105">
        <v>25.35</v>
      </c>
      <c r="K105">
        <v>25.15</v>
      </c>
      <c r="L105">
        <v>24.58</v>
      </c>
      <c r="M105">
        <v>24.41</v>
      </c>
    </row>
    <row r="106" spans="1:13" x14ac:dyDescent="0.25">
      <c r="A106">
        <v>1974</v>
      </c>
      <c r="B106">
        <v>24.56</v>
      </c>
      <c r="C106">
        <v>25.26</v>
      </c>
      <c r="D106">
        <v>25.82</v>
      </c>
      <c r="E106">
        <v>26.77</v>
      </c>
      <c r="F106">
        <v>27.07</v>
      </c>
      <c r="G106">
        <v>26.99</v>
      </c>
      <c r="H106">
        <v>26.58</v>
      </c>
      <c r="I106">
        <v>26.56</v>
      </c>
      <c r="J106">
        <v>26.4</v>
      </c>
      <c r="K106">
        <v>25.98</v>
      </c>
      <c r="L106">
        <v>25.7</v>
      </c>
      <c r="M106">
        <v>25.73</v>
      </c>
    </row>
    <row r="107" spans="1:13" x14ac:dyDescent="0.25">
      <c r="A107">
        <v>1975</v>
      </c>
      <c r="B107">
        <v>26.21</v>
      </c>
      <c r="C107">
        <v>26.43</v>
      </c>
      <c r="D107">
        <v>26.66</v>
      </c>
      <c r="E107">
        <v>27.18</v>
      </c>
      <c r="F107">
        <v>26.87</v>
      </c>
      <c r="G107">
        <v>26.43</v>
      </c>
      <c r="H107">
        <v>25.99</v>
      </c>
      <c r="I107">
        <v>25.72</v>
      </c>
      <c r="J107">
        <v>25.31</v>
      </c>
      <c r="K107">
        <v>25.26</v>
      </c>
      <c r="L107">
        <v>25.19</v>
      </c>
      <c r="M107">
        <v>24.95</v>
      </c>
    </row>
    <row r="108" spans="1:13" x14ac:dyDescent="0.25">
      <c r="A108">
        <v>1976</v>
      </c>
      <c r="B108">
        <v>24.78</v>
      </c>
      <c r="C108">
        <v>25.71</v>
      </c>
      <c r="D108">
        <v>26.58</v>
      </c>
      <c r="E108">
        <v>27.35</v>
      </c>
      <c r="F108">
        <v>27.37</v>
      </c>
      <c r="G108">
        <v>27.69</v>
      </c>
      <c r="H108">
        <v>27.38</v>
      </c>
      <c r="I108">
        <v>27.18</v>
      </c>
      <c r="J108">
        <v>27.32</v>
      </c>
      <c r="K108">
        <v>27.59</v>
      </c>
      <c r="L108">
        <v>27.54</v>
      </c>
      <c r="M108">
        <v>27.23</v>
      </c>
    </row>
    <row r="109" spans="1:13" x14ac:dyDescent="0.25">
      <c r="A109">
        <v>1977</v>
      </c>
      <c r="B109">
        <v>27.42</v>
      </c>
      <c r="C109">
        <v>27.31</v>
      </c>
      <c r="D109">
        <v>27.65</v>
      </c>
      <c r="E109">
        <v>27.52</v>
      </c>
      <c r="F109">
        <v>27.84</v>
      </c>
      <c r="G109">
        <v>28.05</v>
      </c>
      <c r="H109">
        <v>27.67</v>
      </c>
      <c r="I109">
        <v>27.13</v>
      </c>
      <c r="J109">
        <v>27.19</v>
      </c>
      <c r="K109">
        <v>27.62</v>
      </c>
      <c r="L109">
        <v>27.69</v>
      </c>
      <c r="M109">
        <v>27.67</v>
      </c>
    </row>
    <row r="110" spans="1:13" x14ac:dyDescent="0.25">
      <c r="A110">
        <v>1978</v>
      </c>
      <c r="B110">
        <v>27.3</v>
      </c>
      <c r="C110">
        <v>27.27</v>
      </c>
      <c r="D110">
        <v>27.32</v>
      </c>
      <c r="E110">
        <v>27.4</v>
      </c>
      <c r="F110">
        <v>27.37</v>
      </c>
      <c r="G110">
        <v>27.23</v>
      </c>
      <c r="H110">
        <v>26.75</v>
      </c>
      <c r="I110">
        <v>26.26</v>
      </c>
      <c r="J110">
        <v>26.15</v>
      </c>
      <c r="K110">
        <v>26.39</v>
      </c>
      <c r="L110">
        <v>26.5</v>
      </c>
      <c r="M110">
        <v>26.66</v>
      </c>
    </row>
    <row r="111" spans="1:13" x14ac:dyDescent="0.25">
      <c r="A111">
        <v>1979</v>
      </c>
      <c r="B111">
        <v>26.63</v>
      </c>
      <c r="C111">
        <v>26.86</v>
      </c>
      <c r="D111">
        <v>27.38</v>
      </c>
      <c r="E111">
        <v>27.94</v>
      </c>
      <c r="F111">
        <v>27.77</v>
      </c>
      <c r="G111">
        <v>27.72</v>
      </c>
      <c r="H111">
        <v>27.02</v>
      </c>
      <c r="I111">
        <v>27.09</v>
      </c>
      <c r="J111">
        <v>27.23</v>
      </c>
      <c r="K111">
        <v>27.05</v>
      </c>
      <c r="L111">
        <v>27</v>
      </c>
      <c r="M111">
        <v>27.28</v>
      </c>
    </row>
    <row r="112" spans="1:13" x14ac:dyDescent="0.25">
      <c r="A112">
        <v>1980</v>
      </c>
      <c r="B112">
        <v>27.13</v>
      </c>
      <c r="C112">
        <v>27.09</v>
      </c>
      <c r="D112">
        <v>27.35</v>
      </c>
      <c r="E112">
        <v>27.97</v>
      </c>
      <c r="F112">
        <v>28</v>
      </c>
      <c r="G112">
        <v>28.05</v>
      </c>
      <c r="H112">
        <v>27.25</v>
      </c>
      <c r="I112">
        <v>26.65</v>
      </c>
      <c r="J112">
        <v>26.63</v>
      </c>
      <c r="K112">
        <v>26.63</v>
      </c>
      <c r="L112">
        <v>26.75</v>
      </c>
      <c r="M112">
        <v>26.94</v>
      </c>
    </row>
    <row r="113" spans="1:13" x14ac:dyDescent="0.25">
      <c r="A113">
        <v>1981</v>
      </c>
      <c r="B113">
        <v>26.12</v>
      </c>
      <c r="C113">
        <v>26.31</v>
      </c>
      <c r="D113">
        <v>27.24</v>
      </c>
      <c r="E113">
        <v>27.6</v>
      </c>
      <c r="F113">
        <v>27.76</v>
      </c>
      <c r="G113">
        <v>27.54</v>
      </c>
      <c r="H113">
        <v>26.79</v>
      </c>
      <c r="I113">
        <v>26.7</v>
      </c>
      <c r="J113">
        <v>26.68</v>
      </c>
      <c r="K113">
        <v>26.7</v>
      </c>
      <c r="L113">
        <v>26.39</v>
      </c>
      <c r="M113">
        <v>26.65</v>
      </c>
    </row>
    <row r="114" spans="1:13" x14ac:dyDescent="0.25">
      <c r="A114">
        <v>1982</v>
      </c>
      <c r="B114">
        <v>26.54</v>
      </c>
      <c r="C114">
        <v>26.64</v>
      </c>
      <c r="D114">
        <v>27.24</v>
      </c>
      <c r="E114">
        <v>28.01</v>
      </c>
      <c r="F114">
        <v>28.51</v>
      </c>
      <c r="G114">
        <v>28.61</v>
      </c>
      <c r="H114">
        <v>27.86</v>
      </c>
      <c r="I114">
        <v>27.8</v>
      </c>
      <c r="J114">
        <v>28.14</v>
      </c>
      <c r="K114">
        <v>28.73</v>
      </c>
      <c r="L114">
        <v>28.72</v>
      </c>
      <c r="M114">
        <v>28.92</v>
      </c>
    </row>
    <row r="115" spans="1:13" x14ac:dyDescent="0.25">
      <c r="A115">
        <v>1983</v>
      </c>
      <c r="B115">
        <v>29.01</v>
      </c>
      <c r="C115">
        <v>28.98</v>
      </c>
      <c r="D115">
        <v>28.95</v>
      </c>
      <c r="E115">
        <v>28.89</v>
      </c>
      <c r="F115">
        <v>28.99</v>
      </c>
      <c r="G115">
        <v>28.31</v>
      </c>
      <c r="H115">
        <v>27.11</v>
      </c>
      <c r="I115">
        <v>26.75</v>
      </c>
      <c r="J115">
        <v>26.26</v>
      </c>
      <c r="K115">
        <v>25.7</v>
      </c>
      <c r="L115">
        <v>25.52</v>
      </c>
      <c r="M115">
        <v>25.64</v>
      </c>
    </row>
    <row r="116" spans="1:13" x14ac:dyDescent="0.25">
      <c r="A116">
        <v>1984</v>
      </c>
      <c r="B116">
        <v>25.78</v>
      </c>
      <c r="C116">
        <v>26.23</v>
      </c>
      <c r="D116">
        <v>26.78</v>
      </c>
      <c r="E116">
        <v>27.17</v>
      </c>
      <c r="F116">
        <v>27.22</v>
      </c>
      <c r="G116">
        <v>26.79</v>
      </c>
      <c r="H116">
        <v>26.82</v>
      </c>
      <c r="I116">
        <v>26.47</v>
      </c>
      <c r="J116">
        <v>26.4</v>
      </c>
      <c r="K116">
        <v>25.9</v>
      </c>
      <c r="L116">
        <v>25.48</v>
      </c>
      <c r="M116">
        <v>25.05</v>
      </c>
    </row>
    <row r="117" spans="1:13" x14ac:dyDescent="0.25">
      <c r="A117">
        <v>1985</v>
      </c>
      <c r="B117">
        <v>25.69</v>
      </c>
      <c r="C117">
        <v>25.85</v>
      </c>
      <c r="D117">
        <v>26.3</v>
      </c>
      <c r="E117">
        <v>26.79</v>
      </c>
      <c r="F117">
        <v>26.97</v>
      </c>
      <c r="G117">
        <v>26.93</v>
      </c>
      <c r="H117">
        <v>26.62</v>
      </c>
      <c r="I117">
        <v>26.38</v>
      </c>
      <c r="J117">
        <v>26.18</v>
      </c>
      <c r="K117">
        <v>26.09</v>
      </c>
      <c r="L117">
        <v>26.22</v>
      </c>
      <c r="M117">
        <v>26.19</v>
      </c>
    </row>
    <row r="118" spans="1:13" x14ac:dyDescent="0.25">
      <c r="A118">
        <v>1986</v>
      </c>
      <c r="B118">
        <v>25.79</v>
      </c>
      <c r="C118">
        <v>26.12</v>
      </c>
      <c r="D118">
        <v>26.75</v>
      </c>
      <c r="E118">
        <v>27.36</v>
      </c>
      <c r="F118">
        <v>27.39</v>
      </c>
      <c r="G118">
        <v>27.61</v>
      </c>
      <c r="H118">
        <v>27.38</v>
      </c>
      <c r="I118">
        <v>27.11</v>
      </c>
      <c r="J118">
        <v>27.34</v>
      </c>
      <c r="K118">
        <v>27.63</v>
      </c>
      <c r="L118">
        <v>27.7</v>
      </c>
      <c r="M118">
        <v>27.56</v>
      </c>
    </row>
    <row r="119" spans="1:13" x14ac:dyDescent="0.25">
      <c r="A119">
        <v>1987</v>
      </c>
      <c r="B119">
        <v>27.77</v>
      </c>
      <c r="C119">
        <v>27.94</v>
      </c>
      <c r="D119">
        <v>28.5</v>
      </c>
      <c r="E119">
        <v>28.66</v>
      </c>
      <c r="F119">
        <v>28.77</v>
      </c>
      <c r="G119">
        <v>28.92</v>
      </c>
      <c r="H119">
        <v>28.56</v>
      </c>
      <c r="I119">
        <v>28.36</v>
      </c>
      <c r="J119">
        <v>28.28</v>
      </c>
      <c r="K119">
        <v>28.1</v>
      </c>
      <c r="L119">
        <v>27.94</v>
      </c>
      <c r="M119">
        <v>27.64</v>
      </c>
    </row>
    <row r="120" spans="1:13" x14ac:dyDescent="0.25">
      <c r="A120">
        <v>1988</v>
      </c>
      <c r="B120">
        <v>27.27</v>
      </c>
      <c r="C120">
        <v>27.11</v>
      </c>
      <c r="D120">
        <v>27.54</v>
      </c>
      <c r="E120">
        <v>27.28</v>
      </c>
      <c r="F120">
        <v>26.82</v>
      </c>
      <c r="G120">
        <v>26.23</v>
      </c>
      <c r="H120">
        <v>25.69</v>
      </c>
      <c r="I120">
        <v>25.43</v>
      </c>
      <c r="J120">
        <v>25.42</v>
      </c>
      <c r="K120">
        <v>24.65</v>
      </c>
      <c r="L120">
        <v>24.48</v>
      </c>
      <c r="M120">
        <v>24.6</v>
      </c>
    </row>
    <row r="121" spans="1:13" x14ac:dyDescent="0.25">
      <c r="A121">
        <v>1989</v>
      </c>
      <c r="B121">
        <v>24.63</v>
      </c>
      <c r="C121">
        <v>25.39</v>
      </c>
      <c r="D121">
        <v>25.93</v>
      </c>
      <c r="E121">
        <v>26.66</v>
      </c>
      <c r="F121">
        <v>27.06</v>
      </c>
      <c r="G121">
        <v>27.04</v>
      </c>
      <c r="H121">
        <v>26.76</v>
      </c>
      <c r="I121">
        <v>26.29</v>
      </c>
      <c r="J121">
        <v>26.37</v>
      </c>
      <c r="K121">
        <v>26.33</v>
      </c>
      <c r="L121">
        <v>26.36</v>
      </c>
      <c r="M121">
        <v>26.46</v>
      </c>
    </row>
    <row r="122" spans="1:13" x14ac:dyDescent="0.25">
      <c r="A122">
        <v>1990</v>
      </c>
      <c r="B122">
        <v>26.6</v>
      </c>
      <c r="C122">
        <v>27.12</v>
      </c>
      <c r="D122">
        <v>27.46</v>
      </c>
      <c r="E122">
        <v>28.03</v>
      </c>
      <c r="F122">
        <v>28.19</v>
      </c>
      <c r="G122">
        <v>27.69</v>
      </c>
      <c r="H122">
        <v>27.37</v>
      </c>
      <c r="I122">
        <v>27.05</v>
      </c>
      <c r="J122">
        <v>26.87</v>
      </c>
      <c r="K122">
        <v>26.86</v>
      </c>
      <c r="L122">
        <v>26.73</v>
      </c>
      <c r="M122">
        <v>26.9</v>
      </c>
    </row>
    <row r="123" spans="1:13" x14ac:dyDescent="0.25">
      <c r="A123">
        <v>1991</v>
      </c>
      <c r="B123">
        <v>27.09</v>
      </c>
      <c r="C123">
        <v>27.08</v>
      </c>
      <c r="D123">
        <v>27.36</v>
      </c>
      <c r="E123">
        <v>27.98</v>
      </c>
      <c r="F123">
        <v>28.3</v>
      </c>
      <c r="G123">
        <v>28.34</v>
      </c>
      <c r="H123">
        <v>27.84</v>
      </c>
      <c r="I123">
        <v>27.3</v>
      </c>
      <c r="J123">
        <v>26.98</v>
      </c>
      <c r="K123">
        <v>27.64</v>
      </c>
      <c r="L123">
        <v>27.79</v>
      </c>
      <c r="M123">
        <v>28.2</v>
      </c>
    </row>
    <row r="124" spans="1:13" x14ac:dyDescent="0.25">
      <c r="A124">
        <v>1992</v>
      </c>
      <c r="B124">
        <v>28.19</v>
      </c>
      <c r="C124">
        <v>28.39</v>
      </c>
      <c r="D124">
        <v>28.76</v>
      </c>
      <c r="E124">
        <v>29.18</v>
      </c>
      <c r="F124">
        <v>29.13</v>
      </c>
      <c r="G124">
        <v>28.22</v>
      </c>
      <c r="H124">
        <v>27.5</v>
      </c>
      <c r="I124">
        <v>26.73</v>
      </c>
      <c r="J124">
        <v>26.61</v>
      </c>
      <c r="K124">
        <v>26.39</v>
      </c>
      <c r="L124">
        <v>26.51</v>
      </c>
      <c r="M124">
        <v>26.63</v>
      </c>
    </row>
    <row r="125" spans="1:13" x14ac:dyDescent="0.25">
      <c r="A125">
        <v>1993</v>
      </c>
      <c r="B125">
        <v>26.86</v>
      </c>
      <c r="C125">
        <v>27.18</v>
      </c>
      <c r="D125">
        <v>27.73</v>
      </c>
      <c r="E125">
        <v>28.68</v>
      </c>
      <c r="F125">
        <v>28.79</v>
      </c>
      <c r="G125">
        <v>28.33</v>
      </c>
      <c r="H125">
        <v>27.55</v>
      </c>
      <c r="I125">
        <v>27.04</v>
      </c>
      <c r="J125">
        <v>27.01</v>
      </c>
      <c r="K125">
        <v>27.09</v>
      </c>
      <c r="L125">
        <v>26.94</v>
      </c>
      <c r="M125">
        <v>26.77</v>
      </c>
    </row>
    <row r="126" spans="1:13" x14ac:dyDescent="0.25">
      <c r="A126">
        <v>1994</v>
      </c>
      <c r="B126">
        <v>26.61</v>
      </c>
      <c r="C126">
        <v>26.6</v>
      </c>
      <c r="D126">
        <v>27.19</v>
      </c>
      <c r="E126">
        <v>27.8</v>
      </c>
      <c r="F126">
        <v>28</v>
      </c>
      <c r="G126">
        <v>27.96</v>
      </c>
      <c r="H126">
        <v>27.38</v>
      </c>
      <c r="I126">
        <v>27.4</v>
      </c>
      <c r="J126">
        <v>27.15</v>
      </c>
      <c r="K126">
        <v>27.63</v>
      </c>
      <c r="L126">
        <v>27.79</v>
      </c>
      <c r="M126">
        <v>27.8</v>
      </c>
    </row>
    <row r="127" spans="1:13" x14ac:dyDescent="0.25">
      <c r="A127">
        <v>1995</v>
      </c>
      <c r="B127">
        <v>27.68</v>
      </c>
      <c r="C127">
        <v>27.64</v>
      </c>
      <c r="D127">
        <v>27.75</v>
      </c>
      <c r="E127">
        <v>28.04</v>
      </c>
      <c r="F127">
        <v>27.89</v>
      </c>
      <c r="G127">
        <v>27.77</v>
      </c>
      <c r="H127">
        <v>27.26</v>
      </c>
      <c r="I127">
        <v>26.5</v>
      </c>
      <c r="J127">
        <v>26.18</v>
      </c>
      <c r="K127">
        <v>26.01</v>
      </c>
      <c r="L127">
        <v>25.87</v>
      </c>
      <c r="M127">
        <v>25.86</v>
      </c>
    </row>
    <row r="128" spans="1:13" x14ac:dyDescent="0.25">
      <c r="A128">
        <v>1996</v>
      </c>
      <c r="B128">
        <v>25.93</v>
      </c>
      <c r="C128">
        <v>26.1</v>
      </c>
      <c r="D128">
        <v>26.78</v>
      </c>
      <c r="E128">
        <v>27.43</v>
      </c>
      <c r="F128">
        <v>27.46</v>
      </c>
      <c r="G128">
        <v>27.57</v>
      </c>
      <c r="H128">
        <v>27.08</v>
      </c>
      <c r="I128">
        <v>26.58</v>
      </c>
      <c r="J128">
        <v>26.41</v>
      </c>
      <c r="K128">
        <v>26.46</v>
      </c>
      <c r="L128">
        <v>26.35</v>
      </c>
      <c r="M128">
        <v>26.16</v>
      </c>
    </row>
    <row r="129" spans="1:13" x14ac:dyDescent="0.25">
      <c r="A129">
        <v>1997</v>
      </c>
      <c r="B129">
        <v>26.15</v>
      </c>
      <c r="C129">
        <v>26.53</v>
      </c>
      <c r="D129">
        <v>27.19</v>
      </c>
      <c r="E129">
        <v>28.11</v>
      </c>
      <c r="F129">
        <v>28.74</v>
      </c>
      <c r="G129">
        <v>28.84</v>
      </c>
      <c r="H129">
        <v>28.83</v>
      </c>
      <c r="I129">
        <v>28.81</v>
      </c>
      <c r="J129">
        <v>28.85</v>
      </c>
      <c r="K129">
        <v>29.02</v>
      </c>
      <c r="L129">
        <v>29.08</v>
      </c>
      <c r="M129">
        <v>28.89</v>
      </c>
    </row>
    <row r="130" spans="1:13" x14ac:dyDescent="0.25">
      <c r="A130">
        <v>1998</v>
      </c>
      <c r="B130">
        <v>29</v>
      </c>
      <c r="C130">
        <v>28.84</v>
      </c>
      <c r="D130">
        <v>28.75</v>
      </c>
      <c r="E130">
        <v>28.67</v>
      </c>
      <c r="F130">
        <v>28.55</v>
      </c>
      <c r="G130">
        <v>27.3</v>
      </c>
      <c r="H130">
        <v>26.49</v>
      </c>
      <c r="I130">
        <v>26.04</v>
      </c>
      <c r="J130">
        <v>25.93</v>
      </c>
      <c r="K130">
        <v>25.54</v>
      </c>
      <c r="L130">
        <v>25.43</v>
      </c>
      <c r="M130">
        <v>25.08</v>
      </c>
    </row>
    <row r="131" spans="1:13" x14ac:dyDescent="0.25">
      <c r="A131">
        <v>1999</v>
      </c>
      <c r="B131">
        <v>25.05</v>
      </c>
      <c r="C131">
        <v>25.35</v>
      </c>
      <c r="D131">
        <v>26.34</v>
      </c>
      <c r="E131">
        <v>26.96</v>
      </c>
      <c r="F131">
        <v>26.99</v>
      </c>
      <c r="G131">
        <v>26.74</v>
      </c>
      <c r="H131">
        <v>26.39</v>
      </c>
      <c r="I131">
        <v>25.89</v>
      </c>
      <c r="J131">
        <v>25.91</v>
      </c>
      <c r="K131">
        <v>25.7</v>
      </c>
      <c r="L131">
        <v>25.24</v>
      </c>
      <c r="M131">
        <v>25.04</v>
      </c>
    </row>
    <row r="132" spans="1:13" x14ac:dyDescent="0.25">
      <c r="A132">
        <v>2000</v>
      </c>
      <c r="B132">
        <v>24.79</v>
      </c>
      <c r="C132">
        <v>25.23</v>
      </c>
      <c r="D132">
        <v>26</v>
      </c>
      <c r="E132">
        <v>26.97</v>
      </c>
      <c r="F132">
        <v>27.07</v>
      </c>
      <c r="G132">
        <v>26.93</v>
      </c>
      <c r="H132">
        <v>26.65</v>
      </c>
      <c r="I132">
        <v>26.52</v>
      </c>
      <c r="J132">
        <v>26.36</v>
      </c>
      <c r="K132">
        <v>26.18</v>
      </c>
      <c r="L132">
        <v>25.91</v>
      </c>
      <c r="M132">
        <v>25.67</v>
      </c>
    </row>
    <row r="133" spans="1:13" x14ac:dyDescent="0.25">
      <c r="A133">
        <v>2001</v>
      </c>
      <c r="B133">
        <v>25.7</v>
      </c>
      <c r="C133">
        <v>26.13</v>
      </c>
      <c r="D133">
        <v>26.78</v>
      </c>
      <c r="E133">
        <v>27.47</v>
      </c>
      <c r="F133">
        <v>27.57</v>
      </c>
      <c r="G133">
        <v>27.58</v>
      </c>
      <c r="H133">
        <v>27.24</v>
      </c>
      <c r="I133">
        <v>26.8</v>
      </c>
      <c r="J133">
        <v>26.47</v>
      </c>
      <c r="K133">
        <v>26.47</v>
      </c>
      <c r="L133">
        <v>26.37</v>
      </c>
      <c r="M133">
        <v>26.13</v>
      </c>
    </row>
    <row r="134" spans="1:13" x14ac:dyDescent="0.25">
      <c r="A134">
        <v>2002</v>
      </c>
      <c r="B134">
        <v>26.44</v>
      </c>
      <c r="C134">
        <v>26.76</v>
      </c>
      <c r="D134">
        <v>27.36</v>
      </c>
      <c r="E134">
        <v>27.91</v>
      </c>
      <c r="F134">
        <v>28.07</v>
      </c>
      <c r="G134">
        <v>28.37</v>
      </c>
      <c r="H134">
        <v>27.8</v>
      </c>
      <c r="I134">
        <v>27.57</v>
      </c>
      <c r="J134">
        <v>27.57</v>
      </c>
      <c r="K134">
        <v>27.89</v>
      </c>
      <c r="L134">
        <v>28.06</v>
      </c>
      <c r="M134">
        <v>28</v>
      </c>
    </row>
    <row r="135" spans="1:13" x14ac:dyDescent="0.25">
      <c r="A135">
        <v>2003</v>
      </c>
      <c r="B135">
        <v>27.56</v>
      </c>
      <c r="C135">
        <v>27.4</v>
      </c>
      <c r="D135">
        <v>27.74</v>
      </c>
      <c r="E135">
        <v>27.74</v>
      </c>
      <c r="F135">
        <v>27.34</v>
      </c>
      <c r="G135">
        <v>27.5</v>
      </c>
      <c r="H135">
        <v>27.37</v>
      </c>
      <c r="I135">
        <v>26.92</v>
      </c>
      <c r="J135">
        <v>26.9</v>
      </c>
      <c r="K135">
        <v>27.19</v>
      </c>
      <c r="L135">
        <v>27.05</v>
      </c>
      <c r="M135">
        <v>26.91</v>
      </c>
    </row>
    <row r="136" spans="1:13" x14ac:dyDescent="0.25">
      <c r="A136">
        <v>2004</v>
      </c>
      <c r="B136">
        <v>26.84</v>
      </c>
      <c r="C136">
        <v>26.93</v>
      </c>
      <c r="D136">
        <v>27.16</v>
      </c>
      <c r="E136">
        <v>27.83</v>
      </c>
      <c r="F136">
        <v>27.96</v>
      </c>
      <c r="G136">
        <v>27.82</v>
      </c>
      <c r="H136">
        <v>27.64</v>
      </c>
      <c r="I136">
        <v>27.54</v>
      </c>
      <c r="J136">
        <v>27.42</v>
      </c>
      <c r="K136">
        <v>27.46</v>
      </c>
      <c r="L136">
        <v>27.27</v>
      </c>
      <c r="M136">
        <v>27.3</v>
      </c>
    </row>
    <row r="137" spans="1:13" x14ac:dyDescent="0.25">
      <c r="A137">
        <v>2005</v>
      </c>
      <c r="B137">
        <v>27.14</v>
      </c>
      <c r="C137">
        <v>27.02</v>
      </c>
      <c r="D137">
        <v>27.54</v>
      </c>
      <c r="E137">
        <v>28.05</v>
      </c>
      <c r="F137">
        <v>28.16</v>
      </c>
      <c r="G137">
        <v>27.91</v>
      </c>
      <c r="H137">
        <v>27.22</v>
      </c>
      <c r="I137">
        <v>26.83</v>
      </c>
      <c r="J137">
        <v>26.67</v>
      </c>
      <c r="K137">
        <v>26.59</v>
      </c>
      <c r="L137">
        <v>26.21</v>
      </c>
      <c r="M137">
        <v>25.83</v>
      </c>
    </row>
    <row r="138" spans="1:13" x14ac:dyDescent="0.25">
      <c r="A138">
        <v>2006</v>
      </c>
      <c r="B138">
        <v>25.6</v>
      </c>
      <c r="C138">
        <v>26.05</v>
      </c>
      <c r="D138">
        <v>26.53</v>
      </c>
      <c r="E138">
        <v>27.47</v>
      </c>
      <c r="F138">
        <v>27.76</v>
      </c>
      <c r="G138">
        <v>27.78</v>
      </c>
      <c r="H138">
        <v>27.25</v>
      </c>
      <c r="I138">
        <v>27.25</v>
      </c>
      <c r="J138">
        <v>27.38</v>
      </c>
      <c r="K138">
        <v>27.49</v>
      </c>
      <c r="L138">
        <v>27.64</v>
      </c>
      <c r="M138">
        <v>27.69</v>
      </c>
    </row>
    <row r="139" spans="1:13" x14ac:dyDescent="0.25">
      <c r="A139">
        <v>2007</v>
      </c>
      <c r="B139">
        <v>27.17</v>
      </c>
      <c r="C139">
        <v>26.88</v>
      </c>
      <c r="D139">
        <v>27.11</v>
      </c>
      <c r="E139">
        <v>27.61</v>
      </c>
      <c r="F139">
        <v>27.47</v>
      </c>
      <c r="G139">
        <v>27.52</v>
      </c>
      <c r="H139">
        <v>26.86</v>
      </c>
      <c r="I139">
        <v>26.31</v>
      </c>
      <c r="J139">
        <v>25.71</v>
      </c>
      <c r="K139">
        <v>25.33</v>
      </c>
      <c r="L139">
        <v>25.07</v>
      </c>
      <c r="M139">
        <v>24.98</v>
      </c>
    </row>
    <row r="140" spans="1:13" x14ac:dyDescent="0.25">
      <c r="A140">
        <v>2008</v>
      </c>
      <c r="B140">
        <v>24.79</v>
      </c>
      <c r="C140">
        <v>25.07</v>
      </c>
      <c r="D140">
        <v>26.09</v>
      </c>
      <c r="E140">
        <v>26.88</v>
      </c>
      <c r="F140">
        <v>27.22</v>
      </c>
      <c r="G140">
        <v>27.24</v>
      </c>
      <c r="H140">
        <v>27.19</v>
      </c>
      <c r="I140">
        <v>26.83</v>
      </c>
      <c r="J140">
        <v>26.47</v>
      </c>
      <c r="K140">
        <v>26.43</v>
      </c>
      <c r="L140">
        <v>26.29</v>
      </c>
      <c r="M140">
        <v>25.69</v>
      </c>
    </row>
    <row r="141" spans="1:13" x14ac:dyDescent="0.25">
      <c r="A141">
        <v>2009</v>
      </c>
      <c r="B141">
        <v>25.58</v>
      </c>
      <c r="C141">
        <v>26.05</v>
      </c>
      <c r="D141">
        <v>26.54</v>
      </c>
      <c r="E141">
        <v>27.52</v>
      </c>
      <c r="F141">
        <v>28.04</v>
      </c>
      <c r="G141">
        <v>28.17</v>
      </c>
      <c r="H141">
        <v>27.91</v>
      </c>
      <c r="I141">
        <v>27.49</v>
      </c>
      <c r="J141">
        <v>27.43</v>
      </c>
      <c r="K141">
        <v>27.69</v>
      </c>
      <c r="L141">
        <v>28.15</v>
      </c>
      <c r="M141">
        <v>28.4</v>
      </c>
    </row>
    <row r="142" spans="1:13" x14ac:dyDescent="0.25">
      <c r="A142">
        <v>2010</v>
      </c>
      <c r="B142">
        <v>28</v>
      </c>
      <c r="C142">
        <v>27.94</v>
      </c>
      <c r="D142">
        <v>28.33</v>
      </c>
      <c r="E142">
        <v>28.33</v>
      </c>
      <c r="F142">
        <v>27.72</v>
      </c>
      <c r="G142">
        <v>27.07</v>
      </c>
      <c r="H142">
        <v>26.34</v>
      </c>
      <c r="I142">
        <v>25.55</v>
      </c>
      <c r="J142">
        <v>25.19</v>
      </c>
      <c r="K142">
        <v>25.08</v>
      </c>
      <c r="L142">
        <v>25.08</v>
      </c>
      <c r="M142">
        <v>24.95</v>
      </c>
    </row>
    <row r="143" spans="1:13" x14ac:dyDescent="0.25">
      <c r="A143">
        <v>2011</v>
      </c>
      <c r="B143">
        <v>24.88</v>
      </c>
      <c r="C143">
        <v>25.5</v>
      </c>
      <c r="D143">
        <v>26.27</v>
      </c>
      <c r="E143">
        <v>27.03</v>
      </c>
      <c r="F143">
        <v>27.34</v>
      </c>
      <c r="G143">
        <v>27.43</v>
      </c>
      <c r="H143">
        <v>27</v>
      </c>
      <c r="I143">
        <v>26.22</v>
      </c>
      <c r="J143">
        <v>25.99</v>
      </c>
      <c r="K143">
        <v>25.81</v>
      </c>
      <c r="L143">
        <v>25.56</v>
      </c>
      <c r="M143">
        <v>25.54</v>
      </c>
    </row>
    <row r="144" spans="1:13" x14ac:dyDescent="0.25">
      <c r="A144">
        <v>2012</v>
      </c>
      <c r="B144">
        <v>25.65</v>
      </c>
      <c r="C144">
        <v>26.15</v>
      </c>
      <c r="D144">
        <v>26.78</v>
      </c>
      <c r="E144">
        <v>27.48</v>
      </c>
      <c r="F144">
        <v>27.69</v>
      </c>
      <c r="G144">
        <v>27.82</v>
      </c>
      <c r="H144">
        <v>27.66</v>
      </c>
      <c r="I144">
        <v>27.54</v>
      </c>
      <c r="J144">
        <v>27.19</v>
      </c>
      <c r="K144">
        <v>26.96</v>
      </c>
      <c r="L144">
        <v>26.98</v>
      </c>
      <c r="M144">
        <v>26.45</v>
      </c>
    </row>
    <row r="145" spans="1:13" x14ac:dyDescent="0.25">
      <c r="A145">
        <v>2013</v>
      </c>
      <c r="B145">
        <v>26.16</v>
      </c>
      <c r="C145">
        <v>26.36</v>
      </c>
      <c r="D145">
        <v>27.12</v>
      </c>
      <c r="E145">
        <v>27.69</v>
      </c>
      <c r="F145">
        <v>27.59</v>
      </c>
      <c r="G145">
        <v>27.36</v>
      </c>
      <c r="H145">
        <v>26.94</v>
      </c>
      <c r="I145">
        <v>26.59</v>
      </c>
      <c r="J145">
        <v>26.66</v>
      </c>
      <c r="K145">
        <v>26.49</v>
      </c>
      <c r="L145">
        <v>26.64</v>
      </c>
      <c r="M145">
        <v>26.5</v>
      </c>
    </row>
    <row r="146" spans="1:13" x14ac:dyDescent="0.25">
      <c r="A146">
        <v>2014</v>
      </c>
      <c r="B146">
        <v>26.16</v>
      </c>
      <c r="C146">
        <v>26.31</v>
      </c>
      <c r="D146">
        <v>27.19</v>
      </c>
      <c r="E146">
        <v>28.05</v>
      </c>
      <c r="F146">
        <v>-99.99</v>
      </c>
      <c r="G146">
        <v>-99.99</v>
      </c>
      <c r="H146">
        <v>-99.99</v>
      </c>
      <c r="I146">
        <v>-99.99</v>
      </c>
      <c r="J146">
        <v>-99.99</v>
      </c>
      <c r="K146">
        <v>-99.99</v>
      </c>
      <c r="L146">
        <v>-99.99</v>
      </c>
      <c r="M146">
        <v>-99.99</v>
      </c>
    </row>
  </sheetData>
  <hyperlinks>
    <hyperlink ref="N1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775"/>
  <sheetViews>
    <sheetView topLeftCell="AK1" zoomScaleNormal="100" workbookViewId="0">
      <selection activeCell="AR1" sqref="AR1"/>
    </sheetView>
  </sheetViews>
  <sheetFormatPr defaultRowHeight="12.75" customHeight="1" x14ac:dyDescent="0.25"/>
  <cols>
    <col min="6" max="6" width="11.28515625" style="5" customWidth="1"/>
    <col min="7" max="9" width="11.28515625" style="7" customWidth="1"/>
    <col min="46" max="46" width="9.85546875" customWidth="1"/>
    <col min="48" max="52" width="9.85546875" customWidth="1"/>
    <col min="54" max="54" width="80.42578125" style="46" customWidth="1"/>
  </cols>
  <sheetData>
    <row r="1" spans="1:54" ht="24.95" customHeight="1" x14ac:dyDescent="0.25">
      <c r="A1" t="s">
        <v>1</v>
      </c>
      <c r="B1" t="s">
        <v>2</v>
      </c>
      <c r="C1" t="s">
        <v>20</v>
      </c>
      <c r="D1" t="s">
        <v>21</v>
      </c>
      <c r="E1" t="s">
        <v>3</v>
      </c>
      <c r="F1" s="5" t="s">
        <v>19</v>
      </c>
      <c r="G1" s="9" t="s">
        <v>22</v>
      </c>
      <c r="H1" s="9" t="s">
        <v>23</v>
      </c>
      <c r="I1" s="9" t="s">
        <v>24</v>
      </c>
      <c r="J1" t="s">
        <v>4</v>
      </c>
      <c r="BB1" s="46" t="s">
        <v>69</v>
      </c>
    </row>
    <row r="2" spans="1:54" ht="24.95" customHeight="1" thickBot="1" x14ac:dyDescent="0.3">
      <c r="A2" s="1">
        <v>1950</v>
      </c>
      <c r="B2">
        <v>1</v>
      </c>
      <c r="C2" s="4">
        <v>24.84</v>
      </c>
      <c r="D2" s="4">
        <v>26.26</v>
      </c>
      <c r="E2" s="4">
        <v>-1.42</v>
      </c>
      <c r="F2" s="6">
        <f>IF(INDEX(Nino34_long!$B$82:$M$146,INT((ROW($A2)-ROW($A$2))/12)+1,MOD(ROW($A2)-ROW($A$2),12)+1)=-99.99,"",INDEX(Nino34_long!$B$82:$M$146,INT((ROW($A2)-ROW($A$2))/12)+1,MOD(ROW($A2)-ROW($A$2),12)+1))</f>
        <v>25.53</v>
      </c>
      <c r="G2" s="8" t="str">
        <f>IF(AND(E1&lt;0.5,E2&gt;=0.5,E3&gt;=0.5,E4&gt;=0.5,E5&gt;=0.5,E6&gt;=0.5),"Start_ElNino", "No_Start")</f>
        <v>No_Start</v>
      </c>
      <c r="H2" s="8" t="str">
        <f>IF(AND(OR(G2="Start_ElNino",H1="Yes"),E2&gt;=0.5),"Yes","No_")</f>
        <v>No_</v>
      </c>
      <c r="I2" s="8">
        <f>IF(H2="No_",0.5,E2)</f>
        <v>0.5</v>
      </c>
      <c r="J2" t="s">
        <v>5</v>
      </c>
      <c r="AM2" s="10" t="s">
        <v>38</v>
      </c>
      <c r="BB2" s="46" t="s">
        <v>70</v>
      </c>
    </row>
    <row r="3" spans="1:54" ht="24.95" customHeight="1" thickBot="1" x14ac:dyDescent="0.3">
      <c r="A3" s="1">
        <v>1950</v>
      </c>
      <c r="B3">
        <v>2</v>
      </c>
      <c r="C3" s="4">
        <v>25.22</v>
      </c>
      <c r="D3" s="4">
        <v>26.53</v>
      </c>
      <c r="E3" s="4">
        <v>-1.31</v>
      </c>
      <c r="F3" s="6">
        <f>IF(INDEX(Nino34_long!$B$82:$M$146,INT((ROW($A3)-ROW($A$2))/12)+1,MOD(ROW($A3)-ROW($A$2),12)+1)=-99.99,"",INDEX(Nino34_long!$B$82:$M$146,INT((ROW($A3)-ROW($A$2))/12)+1,MOD(ROW($A3)-ROW($A$2),12)+1))</f>
        <v>25.26</v>
      </c>
      <c r="G3" s="8" t="str">
        <f t="shared" ref="G3:G66" si="0">IF(AND(E2&lt;0.5,E3&gt;=0.5,E4&gt;=0.5,E5&gt;=0.5,E6&gt;=0.5,E7&gt;=0.5),"Start_ElNino", "No_Start")</f>
        <v>No_Start</v>
      </c>
      <c r="H3" s="8" t="str">
        <f t="shared" ref="H3:H66" si="1">IF(AND(OR(G3="Start_ElNino",H2="Yes"),E3&gt;=0.5),"Yes","No_")</f>
        <v>No_</v>
      </c>
      <c r="I3" s="8">
        <f t="shared" ref="I3:I66" si="2">IF(H3="No_",0.5,E3)</f>
        <v>0.5</v>
      </c>
      <c r="AM3" t="s">
        <v>64</v>
      </c>
      <c r="AT3" s="28" t="s">
        <v>61</v>
      </c>
      <c r="AU3" s="12"/>
      <c r="AV3" s="12"/>
      <c r="AW3" s="12"/>
      <c r="AX3" s="12"/>
      <c r="AY3" s="12"/>
      <c r="AZ3" s="12"/>
      <c r="BA3" s="13"/>
      <c r="BB3" s="46" t="s">
        <v>71</v>
      </c>
    </row>
    <row r="4" spans="1:54" ht="24.95" customHeight="1" x14ac:dyDescent="0.25">
      <c r="A4" s="1">
        <v>1950</v>
      </c>
      <c r="B4">
        <v>3</v>
      </c>
      <c r="C4" s="4">
        <v>26.04</v>
      </c>
      <c r="D4" s="4">
        <v>27.09</v>
      </c>
      <c r="E4" s="4">
        <v>-1.04</v>
      </c>
      <c r="F4" s="6">
        <f>IF(INDEX(Nino34_long!$B$82:$M$146,INT((ROW($A4)-ROW($A$2))/12)+1,MOD(ROW($A4)-ROW($A$2),12)+1)=-99.99,"",INDEX(Nino34_long!$B$82:$M$146,INT((ROW($A4)-ROW($A$2))/12)+1,MOD(ROW($A4)-ROW($A$2),12)+1))</f>
        <v>26.18</v>
      </c>
      <c r="G4" s="8" t="str">
        <f t="shared" si="0"/>
        <v>No_Start</v>
      </c>
      <c r="H4" s="8" t="str">
        <f t="shared" si="1"/>
        <v>No_</v>
      </c>
      <c r="I4" s="8">
        <f t="shared" si="2"/>
        <v>0.5</v>
      </c>
      <c r="AM4" s="11" t="s">
        <v>37</v>
      </c>
      <c r="AN4" s="12"/>
      <c r="AO4" s="19" t="s">
        <v>25</v>
      </c>
      <c r="AP4" s="13"/>
      <c r="AT4" s="14"/>
      <c r="AU4" s="7"/>
      <c r="AV4" s="33" t="s">
        <v>45</v>
      </c>
      <c r="AW4" s="73" t="s">
        <v>62</v>
      </c>
      <c r="AX4" s="74"/>
      <c r="AY4" s="74"/>
      <c r="AZ4" s="75"/>
      <c r="BA4" s="15"/>
      <c r="BB4" s="46" t="s">
        <v>52</v>
      </c>
    </row>
    <row r="5" spans="1:54" ht="24.95" customHeight="1" x14ac:dyDescent="0.25">
      <c r="A5" s="1">
        <v>1950</v>
      </c>
      <c r="B5">
        <v>4</v>
      </c>
      <c r="C5" s="4">
        <v>26.38</v>
      </c>
      <c r="D5" s="4">
        <v>27.5</v>
      </c>
      <c r="E5" s="4">
        <v>-1.1200000000000001</v>
      </c>
      <c r="F5" s="6">
        <f>IF(INDEX(Nino34_long!$B$82:$M$146,INT((ROW($A5)-ROW($A$2))/12)+1,MOD(ROW($A5)-ROW($A$2),12)+1)=-99.99,"",INDEX(Nino34_long!$B$82:$M$146,INT((ROW($A5)-ROW($A$2))/12)+1,MOD(ROW($A5)-ROW($A$2),12)+1))</f>
        <v>26.86</v>
      </c>
      <c r="G5" s="8" t="str">
        <f t="shared" si="0"/>
        <v>No_Start</v>
      </c>
      <c r="H5" s="8" t="str">
        <f t="shared" si="1"/>
        <v>No_</v>
      </c>
      <c r="I5" s="8">
        <f t="shared" si="2"/>
        <v>0.5</v>
      </c>
      <c r="AM5" s="14" t="s">
        <v>39</v>
      </c>
      <c r="AN5" s="7"/>
      <c r="AO5" s="20" t="s">
        <v>28</v>
      </c>
      <c r="AP5" s="15" t="s">
        <v>27</v>
      </c>
      <c r="AT5" s="14"/>
      <c r="AU5" s="7"/>
      <c r="AV5" s="34" t="s">
        <v>63</v>
      </c>
      <c r="AW5" s="73" t="s">
        <v>50</v>
      </c>
      <c r="AX5" s="74"/>
      <c r="AY5" s="74"/>
      <c r="AZ5" s="75"/>
      <c r="BA5" s="15" t="s">
        <v>47</v>
      </c>
      <c r="BB5" s="46" t="s">
        <v>53</v>
      </c>
    </row>
    <row r="6" spans="1:54" ht="24.95" customHeight="1" x14ac:dyDescent="0.25">
      <c r="A6" s="1">
        <v>1950</v>
      </c>
      <c r="B6">
        <v>5</v>
      </c>
      <c r="C6" s="4">
        <v>26.2</v>
      </c>
      <c r="D6" s="4">
        <v>27.58</v>
      </c>
      <c r="E6" s="4">
        <v>-1.38</v>
      </c>
      <c r="F6" s="6">
        <f>IF(INDEX(Nino34_long!$B$82:$M$146,INT((ROW($A6)-ROW($A$2))/12)+1,MOD(ROW($A6)-ROW($A$2),12)+1)=-99.99,"",INDEX(Nino34_long!$B$82:$M$146,INT((ROW($A6)-ROW($A$2))/12)+1,MOD(ROW($A6)-ROW($A$2),12)+1))</f>
        <v>26.56</v>
      </c>
      <c r="G6" s="8" t="str">
        <f t="shared" si="0"/>
        <v>No_Start</v>
      </c>
      <c r="H6" s="8" t="str">
        <f t="shared" si="1"/>
        <v>No_</v>
      </c>
      <c r="I6" s="8">
        <f t="shared" si="2"/>
        <v>0.5</v>
      </c>
      <c r="AM6" s="22" t="s">
        <v>26</v>
      </c>
      <c r="AN6" s="23" t="s">
        <v>28</v>
      </c>
      <c r="AO6" s="24">
        <f>COUNTIFS($AW$9:$AW$71,AO$5,$BA$9:$BA$71,$AN6)</f>
        <v>36</v>
      </c>
      <c r="AP6" s="25">
        <f>COUNTIFS($AW$9:$AW$71,AP$5,$BA$9:$BA$71,$AN6)</f>
        <v>9</v>
      </c>
      <c r="AT6" s="14"/>
      <c r="AU6" s="7"/>
      <c r="AV6" s="33" t="s">
        <v>46</v>
      </c>
      <c r="AW6" s="73" t="s">
        <v>55</v>
      </c>
      <c r="AX6" s="76"/>
      <c r="AY6" s="74" t="s">
        <v>51</v>
      </c>
      <c r="AZ6" s="75"/>
      <c r="BA6" s="15" t="s">
        <v>48</v>
      </c>
    </row>
    <row r="7" spans="1:54" ht="24.95" customHeight="1" thickBot="1" x14ac:dyDescent="0.3">
      <c r="A7" s="1">
        <v>1950</v>
      </c>
      <c r="B7">
        <v>6</v>
      </c>
      <c r="C7" s="4">
        <v>26.53</v>
      </c>
      <c r="D7" s="4">
        <v>27.31</v>
      </c>
      <c r="E7" s="4">
        <v>-0.78</v>
      </c>
      <c r="F7" s="6">
        <f>IF(INDEX(Nino34_long!$B$82:$M$146,INT((ROW($A7)-ROW($A$2))/12)+1,MOD(ROW($A7)-ROW($A$2),12)+1)=-99.99,"",INDEX(Nino34_long!$B$82:$M$146,INT((ROW($A7)-ROW($A$2))/12)+1,MOD(ROW($A7)-ROW($A$2),12)+1))</f>
        <v>26.82</v>
      </c>
      <c r="G7" s="8" t="str">
        <f t="shared" si="0"/>
        <v>No_Start</v>
      </c>
      <c r="H7" s="8" t="str">
        <f t="shared" si="1"/>
        <v>No_</v>
      </c>
      <c r="I7" s="8">
        <f t="shared" si="2"/>
        <v>0.5</v>
      </c>
      <c r="AM7" s="16"/>
      <c r="AN7" s="17" t="s">
        <v>27</v>
      </c>
      <c r="AO7" s="21">
        <f>COUNTIFS($AW$9:$AW$71,AO$5,$BA$9:$BA$71,$AN7)</f>
        <v>7</v>
      </c>
      <c r="AP7" s="18">
        <f>COUNTIFS($AW$9:$AW$71,AP$5,$BA$9:$BA$71,$AN7)</f>
        <v>11</v>
      </c>
      <c r="AT7" s="14"/>
      <c r="AU7" s="7"/>
      <c r="AV7" s="33"/>
      <c r="AW7" s="73" t="s">
        <v>54</v>
      </c>
      <c r="AX7" s="76"/>
      <c r="AY7" s="74" t="s">
        <v>54</v>
      </c>
      <c r="AZ7" s="75"/>
      <c r="BA7" s="15" t="s">
        <v>26</v>
      </c>
      <c r="BB7" s="46" t="s">
        <v>56</v>
      </c>
    </row>
    <row r="8" spans="1:54" ht="24.95" customHeight="1" x14ac:dyDescent="0.25">
      <c r="A8" s="1">
        <v>1950</v>
      </c>
      <c r="B8">
        <v>7</v>
      </c>
      <c r="C8" s="4">
        <v>26.41</v>
      </c>
      <c r="D8" s="4">
        <v>26.91</v>
      </c>
      <c r="E8" s="4">
        <v>-0.5</v>
      </c>
      <c r="F8" s="6">
        <f>IF(INDEX(Nino34_long!$B$82:$M$146,INT((ROW($A8)-ROW($A$2))/12)+1,MOD(ROW($A8)-ROW($A$2),12)+1)=-99.99,"",INDEX(Nino34_long!$B$82:$M$146,INT((ROW($A8)-ROW($A$2))/12)+1,MOD(ROW($A8)-ROW($A$2),12)+1))</f>
        <v>26.14</v>
      </c>
      <c r="G8" s="8" t="str">
        <f t="shared" si="0"/>
        <v>No_Start</v>
      </c>
      <c r="H8" s="8" t="str">
        <f t="shared" si="1"/>
        <v>No_</v>
      </c>
      <c r="I8" s="8">
        <f t="shared" si="2"/>
        <v>0.5</v>
      </c>
      <c r="AO8" s="26" t="s">
        <v>65</v>
      </c>
      <c r="AP8" s="27">
        <f>SUM(AO6:AP7)</f>
        <v>63</v>
      </c>
      <c r="AT8" s="31" t="s">
        <v>58</v>
      </c>
      <c r="AU8" s="32" t="s">
        <v>6</v>
      </c>
      <c r="AV8" s="44"/>
      <c r="AW8" s="35" t="s">
        <v>49</v>
      </c>
      <c r="AX8" s="36" t="s">
        <v>42</v>
      </c>
      <c r="AY8" s="37" t="s">
        <v>49</v>
      </c>
      <c r="AZ8" s="38" t="s">
        <v>42</v>
      </c>
      <c r="BA8" s="43"/>
      <c r="BB8" s="46" t="s">
        <v>57</v>
      </c>
    </row>
    <row r="9" spans="1:54" ht="24.95" customHeight="1" x14ac:dyDescent="0.25">
      <c r="A9" s="1">
        <v>1950</v>
      </c>
      <c r="B9">
        <v>8</v>
      </c>
      <c r="C9" s="4">
        <v>25.98</v>
      </c>
      <c r="D9" s="4">
        <v>26.48</v>
      </c>
      <c r="E9" s="4">
        <v>-0.5</v>
      </c>
      <c r="F9" s="6">
        <f>IF(INDEX(Nino34_long!$B$82:$M$146,INT((ROW($A9)-ROW($A$2))/12)+1,MOD(ROW($A9)-ROW($A$2),12)+1)=-99.99,"",INDEX(Nino34_long!$B$82:$M$146,INT((ROW($A9)-ROW($A$2))/12)+1,MOD(ROW($A9)-ROW($A$2),12)+1))</f>
        <v>26.24</v>
      </c>
      <c r="G9" s="8" t="str">
        <f t="shared" si="0"/>
        <v>No_Start</v>
      </c>
      <c r="H9" s="8" t="str">
        <f t="shared" si="1"/>
        <v>No_</v>
      </c>
      <c r="I9" s="8">
        <f t="shared" si="2"/>
        <v>0.5</v>
      </c>
      <c r="AQ9" t="b">
        <f>(AV9=AY9)</f>
        <v>1</v>
      </c>
      <c r="AR9" t="b">
        <f t="shared" ref="AR9:AR40" si="3">(AV9=AW9)</f>
        <v>1</v>
      </c>
      <c r="AS9" t="b">
        <f t="shared" ref="AS9:AS40" si="4">(AV9=AX9)</f>
        <v>1</v>
      </c>
      <c r="AT9" s="14" t="s">
        <v>59</v>
      </c>
      <c r="AU9" s="7">
        <v>1951</v>
      </c>
      <c r="AV9" s="33" t="s">
        <v>27</v>
      </c>
      <c r="AW9" s="20" t="s">
        <v>27</v>
      </c>
      <c r="AX9" s="39" t="s">
        <v>27</v>
      </c>
      <c r="AY9" s="29" t="s">
        <v>27</v>
      </c>
      <c r="AZ9" s="40" t="s">
        <v>27</v>
      </c>
      <c r="BA9" s="15" t="s">
        <v>27</v>
      </c>
    </row>
    <row r="10" spans="1:54" ht="24.95" customHeight="1" x14ac:dyDescent="0.25">
      <c r="A10" s="1">
        <v>1950</v>
      </c>
      <c r="B10">
        <v>9</v>
      </c>
      <c r="C10" s="4">
        <v>25.78</v>
      </c>
      <c r="D10" s="4">
        <v>26.3</v>
      </c>
      <c r="E10" s="4">
        <v>-0.52</v>
      </c>
      <c r="F10" s="6">
        <f>IF(INDEX(Nino34_long!$B$82:$M$146,INT((ROW($A10)-ROW($A$2))/12)+1,MOD(ROW($A10)-ROW($A$2),12)+1)=-99.99,"",INDEX(Nino34_long!$B$82:$M$146,INT((ROW($A10)-ROW($A$2))/12)+1,MOD(ROW($A10)-ROW($A$2),12)+1))</f>
        <v>25.65</v>
      </c>
      <c r="G10" s="8" t="str">
        <f t="shared" si="0"/>
        <v>No_Start</v>
      </c>
      <c r="H10" s="8" t="str">
        <f t="shared" si="1"/>
        <v>No_</v>
      </c>
      <c r="I10" s="8">
        <f t="shared" si="2"/>
        <v>0.5</v>
      </c>
      <c r="AQ10" t="b">
        <f t="shared" ref="AQ10:AQ71" si="5">(AV10=AY10)</f>
        <v>1</v>
      </c>
      <c r="AR10" t="b">
        <f t="shared" si="3"/>
        <v>1</v>
      </c>
      <c r="AS10" t="b">
        <f t="shared" si="4"/>
        <v>1</v>
      </c>
      <c r="AT10" s="14" t="s">
        <v>59</v>
      </c>
      <c r="AU10" s="7">
        <v>1952</v>
      </c>
      <c r="AV10" s="33" t="s">
        <v>28</v>
      </c>
      <c r="AW10" s="20" t="s">
        <v>28</v>
      </c>
      <c r="AX10" s="39" t="s">
        <v>28</v>
      </c>
      <c r="AY10" s="29" t="s">
        <v>28</v>
      </c>
      <c r="AZ10" s="40" t="s">
        <v>28</v>
      </c>
      <c r="BA10" s="15" t="s">
        <v>28</v>
      </c>
    </row>
    <row r="11" spans="1:54" ht="24.95" customHeight="1" x14ac:dyDescent="0.25">
      <c r="A11" s="1">
        <v>1950</v>
      </c>
      <c r="B11">
        <v>10</v>
      </c>
      <c r="C11" s="4">
        <v>25.95</v>
      </c>
      <c r="D11" s="4">
        <v>26.22</v>
      </c>
      <c r="E11" s="4">
        <v>-0.27</v>
      </c>
      <c r="F11" s="6">
        <f>IF(INDEX(Nino34_long!$B$82:$M$146,INT((ROW($A11)-ROW($A$2))/12)+1,MOD(ROW($A11)-ROW($A$2),12)+1)=-99.99,"",INDEX(Nino34_long!$B$82:$M$146,INT((ROW($A11)-ROW($A$2))/12)+1,MOD(ROW($A11)-ROW($A$2),12)+1))</f>
        <v>25.9</v>
      </c>
      <c r="G11" s="8" t="str">
        <f t="shared" si="0"/>
        <v>No_Start</v>
      </c>
      <c r="H11" s="8" t="str">
        <f t="shared" si="1"/>
        <v>No_</v>
      </c>
      <c r="I11" s="8">
        <f t="shared" si="2"/>
        <v>0.5</v>
      </c>
      <c r="AQ11" t="b">
        <f t="shared" si="5"/>
        <v>1</v>
      </c>
      <c r="AR11" t="b">
        <f t="shared" si="3"/>
        <v>1</v>
      </c>
      <c r="AS11" t="b">
        <f t="shared" si="4"/>
        <v>1</v>
      </c>
      <c r="AT11" s="14" t="s">
        <v>59</v>
      </c>
      <c r="AU11" s="7">
        <v>1953</v>
      </c>
      <c r="AV11" s="33" t="s">
        <v>27</v>
      </c>
      <c r="AW11" s="20" t="s">
        <v>27</v>
      </c>
      <c r="AX11" s="39" t="s">
        <v>27</v>
      </c>
      <c r="AY11" s="29" t="s">
        <v>27</v>
      </c>
      <c r="AZ11" s="40" t="s">
        <v>27</v>
      </c>
      <c r="BA11" s="15" t="s">
        <v>27</v>
      </c>
    </row>
    <row r="12" spans="1:54" ht="24.95" customHeight="1" x14ac:dyDescent="0.25">
      <c r="A12" s="1">
        <v>1950</v>
      </c>
      <c r="B12">
        <v>11</v>
      </c>
      <c r="C12" s="4">
        <v>25.63</v>
      </c>
      <c r="D12" s="4">
        <v>26.21</v>
      </c>
      <c r="E12" s="4">
        <v>-0.59</v>
      </c>
      <c r="F12" s="6">
        <f>IF(INDEX(Nino34_long!$B$82:$M$146,INT((ROW($A12)-ROW($A$2))/12)+1,MOD(ROW($A12)-ROW($A$2),12)+1)=-99.99,"",INDEX(Nino34_long!$B$82:$M$146,INT((ROW($A12)-ROW($A$2))/12)+1,MOD(ROW($A12)-ROW($A$2),12)+1))</f>
        <v>25.27</v>
      </c>
      <c r="G12" s="8" t="str">
        <f t="shared" si="0"/>
        <v>No_Start</v>
      </c>
      <c r="H12" s="8" t="str">
        <f t="shared" si="1"/>
        <v>No_</v>
      </c>
      <c r="I12" s="8">
        <f t="shared" si="2"/>
        <v>0.5</v>
      </c>
      <c r="AQ12" t="b">
        <f t="shared" si="5"/>
        <v>1</v>
      </c>
      <c r="AR12" t="b">
        <f t="shared" si="3"/>
        <v>1</v>
      </c>
      <c r="AS12" t="b">
        <f t="shared" si="4"/>
        <v>1</v>
      </c>
      <c r="AT12" s="14" t="s">
        <v>59</v>
      </c>
      <c r="AU12" s="7">
        <v>1954</v>
      </c>
      <c r="AV12" s="33" t="s">
        <v>28</v>
      </c>
      <c r="AW12" s="20" t="s">
        <v>28</v>
      </c>
      <c r="AX12" s="39" t="s">
        <v>28</v>
      </c>
      <c r="AY12" s="29" t="s">
        <v>28</v>
      </c>
      <c r="AZ12" s="40" t="s">
        <v>28</v>
      </c>
      <c r="BA12" s="15" t="s">
        <v>28</v>
      </c>
    </row>
    <row r="13" spans="1:54" ht="24.95" customHeight="1" x14ac:dyDescent="0.25">
      <c r="A13" s="1">
        <v>1950</v>
      </c>
      <c r="B13">
        <v>12</v>
      </c>
      <c r="C13" s="4">
        <v>25.5</v>
      </c>
      <c r="D13" s="4">
        <v>26.28</v>
      </c>
      <c r="E13" s="4">
        <v>-0.78</v>
      </c>
      <c r="F13" s="6">
        <f>IF(INDEX(Nino34_long!$B$82:$M$146,INT((ROW($A13)-ROW($A$2))/12)+1,MOD(ROW($A13)-ROW($A$2),12)+1)=-99.99,"",INDEX(Nino34_long!$B$82:$M$146,INT((ROW($A13)-ROW($A$2))/12)+1,MOD(ROW($A13)-ROW($A$2),12)+1))</f>
        <v>25.55</v>
      </c>
      <c r="G13" s="8" t="str">
        <f t="shared" si="0"/>
        <v>No_Start</v>
      </c>
      <c r="H13" s="8" t="str">
        <f t="shared" si="1"/>
        <v>No_</v>
      </c>
      <c r="I13" s="8">
        <f t="shared" si="2"/>
        <v>0.5</v>
      </c>
      <c r="AQ13" t="b">
        <f t="shared" si="5"/>
        <v>1</v>
      </c>
      <c r="AR13" t="b">
        <f t="shared" si="3"/>
        <v>1</v>
      </c>
      <c r="AS13" t="b">
        <f t="shared" si="4"/>
        <v>1</v>
      </c>
      <c r="AT13" s="14" t="s">
        <v>59</v>
      </c>
      <c r="AU13" s="7">
        <v>1955</v>
      </c>
      <c r="AV13" s="33" t="s">
        <v>28</v>
      </c>
      <c r="AW13" s="20" t="s">
        <v>28</v>
      </c>
      <c r="AX13" s="39" t="s">
        <v>28</v>
      </c>
      <c r="AY13" s="29" t="s">
        <v>28</v>
      </c>
      <c r="AZ13" s="40" t="s">
        <v>28</v>
      </c>
      <c r="BA13" s="15" t="s">
        <v>28</v>
      </c>
    </row>
    <row r="14" spans="1:54" ht="24.95" customHeight="1" x14ac:dyDescent="0.25">
      <c r="A14" s="1">
        <v>1951</v>
      </c>
      <c r="B14">
        <v>1</v>
      </c>
      <c r="C14" s="4">
        <v>25.47</v>
      </c>
      <c r="D14" s="4">
        <v>26.26</v>
      </c>
      <c r="E14" s="4">
        <v>-0.79</v>
      </c>
      <c r="F14" s="6">
        <f>IF(INDEX(Nino34_long!$B$82:$M$146,INT((ROW($A14)-ROW($A$2))/12)+1,MOD(ROW($A14)-ROW($A$2),12)+1)=-99.99,"",INDEX(Nino34_long!$B$82:$M$146,INT((ROW($A14)-ROW($A$2))/12)+1,MOD(ROW($A14)-ROW($A$2),12)+1))</f>
        <v>25.45</v>
      </c>
      <c r="G14" s="8" t="str">
        <f t="shared" si="0"/>
        <v>No_Start</v>
      </c>
      <c r="H14" s="8" t="str">
        <f t="shared" si="1"/>
        <v>No_</v>
      </c>
      <c r="I14" s="8">
        <f t="shared" si="2"/>
        <v>0.5</v>
      </c>
      <c r="AQ14" t="b">
        <f t="shared" si="5"/>
        <v>1</v>
      </c>
      <c r="AR14" t="b">
        <f t="shared" si="3"/>
        <v>1</v>
      </c>
      <c r="AS14" t="b">
        <f t="shared" si="4"/>
        <v>1</v>
      </c>
      <c r="AT14" s="14" t="s">
        <v>59</v>
      </c>
      <c r="AU14" s="7">
        <v>1956</v>
      </c>
      <c r="AV14" s="33" t="s">
        <v>27</v>
      </c>
      <c r="AW14" s="20" t="s">
        <v>27</v>
      </c>
      <c r="AX14" s="39" t="s">
        <v>27</v>
      </c>
      <c r="AY14" s="29" t="s">
        <v>27</v>
      </c>
      <c r="AZ14" s="40" t="s">
        <v>27</v>
      </c>
      <c r="BA14" s="15" t="s">
        <v>28</v>
      </c>
    </row>
    <row r="15" spans="1:54" ht="24.95" customHeight="1" x14ac:dyDescent="0.25">
      <c r="A15" s="1">
        <v>1951</v>
      </c>
      <c r="B15">
        <v>2</v>
      </c>
      <c r="C15" s="4">
        <v>25.8</v>
      </c>
      <c r="D15" s="4">
        <v>26.53</v>
      </c>
      <c r="E15" s="4">
        <v>-0.73</v>
      </c>
      <c r="F15" s="6">
        <f>IF(INDEX(Nino34_long!$B$82:$M$146,INT((ROW($A15)-ROW($A$2))/12)+1,MOD(ROW($A15)-ROW($A$2),12)+1)=-99.99,"",INDEX(Nino34_long!$B$82:$M$146,INT((ROW($A15)-ROW($A$2))/12)+1,MOD(ROW($A15)-ROW($A$2),12)+1))</f>
        <v>26.02</v>
      </c>
      <c r="G15" s="8" t="str">
        <f t="shared" si="0"/>
        <v>No_Start</v>
      </c>
      <c r="H15" s="8" t="str">
        <f t="shared" si="1"/>
        <v>No_</v>
      </c>
      <c r="I15" s="8">
        <f t="shared" si="2"/>
        <v>0.5</v>
      </c>
      <c r="AQ15" t="b">
        <f t="shared" si="5"/>
        <v>1</v>
      </c>
      <c r="AR15" t="b">
        <f t="shared" si="3"/>
        <v>1</v>
      </c>
      <c r="AS15" t="b">
        <f t="shared" si="4"/>
        <v>1</v>
      </c>
      <c r="AT15" s="14" t="s">
        <v>59</v>
      </c>
      <c r="AU15" s="7">
        <v>1957</v>
      </c>
      <c r="AV15" s="33" t="s">
        <v>28</v>
      </c>
      <c r="AW15" s="20" t="s">
        <v>28</v>
      </c>
      <c r="AX15" s="39" t="s">
        <v>28</v>
      </c>
      <c r="AY15" s="29" t="s">
        <v>28</v>
      </c>
      <c r="AZ15" s="40" t="s">
        <v>28</v>
      </c>
      <c r="BA15" s="15" t="s">
        <v>27</v>
      </c>
    </row>
    <row r="16" spans="1:54" ht="24.95" customHeight="1" x14ac:dyDescent="0.25">
      <c r="A16" s="1">
        <v>1951</v>
      </c>
      <c r="B16">
        <v>3</v>
      </c>
      <c r="C16" s="4">
        <v>26.75</v>
      </c>
      <c r="D16" s="4">
        <v>27.09</v>
      </c>
      <c r="E16" s="4">
        <v>-0.34</v>
      </c>
      <c r="F16" s="6">
        <f>IF(INDEX(Nino34_long!$B$82:$M$146,INT((ROW($A16)-ROW($A$2))/12)+1,MOD(ROW($A16)-ROW($A$2),12)+1)=-99.99,"",INDEX(Nino34_long!$B$82:$M$146,INT((ROW($A16)-ROW($A$2))/12)+1,MOD(ROW($A16)-ROW($A$2),12)+1))</f>
        <v>26.48</v>
      </c>
      <c r="G16" s="8" t="str">
        <f t="shared" si="0"/>
        <v>No_Start</v>
      </c>
      <c r="H16" s="8" t="str">
        <f t="shared" si="1"/>
        <v>No_</v>
      </c>
      <c r="I16" s="8">
        <f t="shared" si="2"/>
        <v>0.5</v>
      </c>
      <c r="AQ16" t="b">
        <f t="shared" si="5"/>
        <v>0</v>
      </c>
      <c r="AR16" t="b">
        <f t="shared" si="3"/>
        <v>1</v>
      </c>
      <c r="AS16" t="b">
        <f t="shared" si="4"/>
        <v>0</v>
      </c>
      <c r="AT16" s="14" t="s">
        <v>59</v>
      </c>
      <c r="AU16" s="7">
        <v>1958</v>
      </c>
      <c r="AV16" s="33" t="s">
        <v>27</v>
      </c>
      <c r="AW16" s="20" t="s">
        <v>27</v>
      </c>
      <c r="AX16" s="39" t="s">
        <v>28</v>
      </c>
      <c r="AY16" s="29" t="s">
        <v>28</v>
      </c>
      <c r="AZ16" s="40" t="s">
        <v>28</v>
      </c>
      <c r="BA16" s="15" t="s">
        <v>28</v>
      </c>
      <c r="BB16" s="46" t="s">
        <v>66</v>
      </c>
    </row>
    <row r="17" spans="1:54" ht="24.95" customHeight="1" x14ac:dyDescent="0.25">
      <c r="A17" s="1">
        <v>1951</v>
      </c>
      <c r="B17">
        <v>4</v>
      </c>
      <c r="C17" s="4">
        <v>27.27</v>
      </c>
      <c r="D17" s="4">
        <v>27.5</v>
      </c>
      <c r="E17" s="4">
        <v>-0.24</v>
      </c>
      <c r="F17" s="6">
        <f>IF(INDEX(Nino34_long!$B$82:$M$146,INT((ROW($A17)-ROW($A$2))/12)+1,MOD(ROW($A17)-ROW($A$2),12)+1)=-99.99,"",INDEX(Nino34_long!$B$82:$M$146,INT((ROW($A17)-ROW($A$2))/12)+1,MOD(ROW($A17)-ROW($A$2),12)+1))</f>
        <v>27.6</v>
      </c>
      <c r="G17" s="8" t="str">
        <f t="shared" si="0"/>
        <v>No_Start</v>
      </c>
      <c r="H17" s="8" t="str">
        <f t="shared" si="1"/>
        <v>No_</v>
      </c>
      <c r="I17" s="8">
        <f t="shared" si="2"/>
        <v>0.5</v>
      </c>
      <c r="AQ17" t="b">
        <f t="shared" si="5"/>
        <v>0</v>
      </c>
      <c r="AR17" t="b">
        <f t="shared" si="3"/>
        <v>0</v>
      </c>
      <c r="AS17" t="b">
        <f t="shared" si="4"/>
        <v>0</v>
      </c>
      <c r="AT17" s="14" t="s">
        <v>59</v>
      </c>
      <c r="AU17" s="7">
        <v>1959</v>
      </c>
      <c r="AV17" s="33" t="s">
        <v>28</v>
      </c>
      <c r="AW17" s="20" t="s">
        <v>27</v>
      </c>
      <c r="AX17" s="39" t="s">
        <v>27</v>
      </c>
      <c r="AY17" s="29" t="s">
        <v>27</v>
      </c>
      <c r="AZ17" s="40" t="s">
        <v>27</v>
      </c>
      <c r="BA17" s="15" t="s">
        <v>28</v>
      </c>
      <c r="BB17" s="46" t="s">
        <v>29</v>
      </c>
    </row>
    <row r="18" spans="1:54" ht="24.95" customHeight="1" x14ac:dyDescent="0.25">
      <c r="A18" s="1">
        <v>1951</v>
      </c>
      <c r="B18">
        <v>5</v>
      </c>
      <c r="C18" s="4">
        <v>27.7</v>
      </c>
      <c r="D18" s="4">
        <v>27.58</v>
      </c>
      <c r="E18" s="4">
        <v>0.11</v>
      </c>
      <c r="F18" s="6">
        <f>IF(INDEX(Nino34_long!$B$82:$M$146,INT((ROW($A18)-ROW($A$2))/12)+1,MOD(ROW($A18)-ROW($A$2),12)+1)=-99.99,"",INDEX(Nino34_long!$B$82:$M$146,INT((ROW($A18)-ROW($A$2))/12)+1,MOD(ROW($A18)-ROW($A$2),12)+1))</f>
        <v>27.77</v>
      </c>
      <c r="G18" s="8" t="str">
        <f t="shared" si="0"/>
        <v>No_Start</v>
      </c>
      <c r="H18" s="8" t="str">
        <f t="shared" si="1"/>
        <v>No_</v>
      </c>
      <c r="I18" s="8">
        <f t="shared" si="2"/>
        <v>0.5</v>
      </c>
      <c r="AQ18" t="b">
        <f t="shared" si="5"/>
        <v>1</v>
      </c>
      <c r="AR18" t="b">
        <f t="shared" si="3"/>
        <v>1</v>
      </c>
      <c r="AS18" t="b">
        <f t="shared" si="4"/>
        <v>1</v>
      </c>
      <c r="AT18" s="14" t="s">
        <v>59</v>
      </c>
      <c r="AU18" s="7">
        <v>1960</v>
      </c>
      <c r="AV18" s="33" t="s">
        <v>28</v>
      </c>
      <c r="AW18" s="20" t="s">
        <v>28</v>
      </c>
      <c r="AX18" s="39" t="s">
        <v>28</v>
      </c>
      <c r="AY18" s="29" t="s">
        <v>28</v>
      </c>
      <c r="AZ18" s="40" t="s">
        <v>28</v>
      </c>
      <c r="BA18" s="15" t="s">
        <v>28</v>
      </c>
      <c r="BB18" s="46" t="s">
        <v>32</v>
      </c>
    </row>
    <row r="19" spans="1:54" ht="24.95" customHeight="1" x14ac:dyDescent="0.25">
      <c r="A19" s="1">
        <v>1951</v>
      </c>
      <c r="B19">
        <v>6</v>
      </c>
      <c r="C19" s="4">
        <v>27.46</v>
      </c>
      <c r="D19" s="4">
        <v>27.31</v>
      </c>
      <c r="E19" s="4">
        <v>0.15</v>
      </c>
      <c r="F19" s="6">
        <f>IF(INDEX(Nino34_long!$B$82:$M$146,INT((ROW($A19)-ROW($A$2))/12)+1,MOD(ROW($A19)-ROW($A$2),12)+1)=-99.99,"",INDEX(Nino34_long!$B$82:$M$146,INT((ROW($A19)-ROW($A$2))/12)+1,MOD(ROW($A19)-ROW($A$2),12)+1))</f>
        <v>27.6</v>
      </c>
      <c r="G19" s="8" t="str">
        <f t="shared" si="0"/>
        <v>No_Start</v>
      </c>
      <c r="H19" s="8" t="str">
        <f t="shared" si="1"/>
        <v>No_</v>
      </c>
      <c r="I19" s="8">
        <f t="shared" si="2"/>
        <v>0.5</v>
      </c>
      <c r="AQ19" t="b">
        <f t="shared" si="5"/>
        <v>1</v>
      </c>
      <c r="AR19" t="b">
        <f t="shared" si="3"/>
        <v>1</v>
      </c>
      <c r="AS19" t="b">
        <f t="shared" si="4"/>
        <v>1</v>
      </c>
      <c r="AT19" s="14" t="s">
        <v>59</v>
      </c>
      <c r="AU19" s="7">
        <v>1961</v>
      </c>
      <c r="AV19" s="33" t="s">
        <v>28</v>
      </c>
      <c r="AW19" s="20" t="s">
        <v>28</v>
      </c>
      <c r="AX19" s="39" t="s">
        <v>28</v>
      </c>
      <c r="AY19" s="29" t="s">
        <v>28</v>
      </c>
      <c r="AZ19" s="40" t="s">
        <v>28</v>
      </c>
      <c r="BA19" s="15" t="s">
        <v>28</v>
      </c>
    </row>
    <row r="20" spans="1:54" ht="24.95" customHeight="1" x14ac:dyDescent="0.25">
      <c r="A20" s="1">
        <v>1951</v>
      </c>
      <c r="B20">
        <v>7</v>
      </c>
      <c r="C20" s="4">
        <v>27.72</v>
      </c>
      <c r="D20" s="4">
        <v>26.91</v>
      </c>
      <c r="E20" s="4">
        <v>0.81</v>
      </c>
      <c r="F20" s="6">
        <f>IF(INDEX(Nino34_long!$B$82:$M$146,INT((ROW($A20)-ROW($A$2))/12)+1,MOD(ROW($A20)-ROW($A$2),12)+1)=-99.99,"",INDEX(Nino34_long!$B$82:$M$146,INT((ROW($A20)-ROW($A$2))/12)+1,MOD(ROW($A20)-ROW($A$2),12)+1))</f>
        <v>27.88</v>
      </c>
      <c r="G20" s="8" t="str">
        <f t="shared" si="0"/>
        <v>Start_ElNino</v>
      </c>
      <c r="H20" s="8" t="str">
        <f t="shared" si="1"/>
        <v>Yes</v>
      </c>
      <c r="I20" s="8">
        <f t="shared" si="2"/>
        <v>0.81</v>
      </c>
      <c r="AQ20" t="b">
        <f t="shared" si="5"/>
        <v>1</v>
      </c>
      <c r="AR20" t="b">
        <f t="shared" si="3"/>
        <v>1</v>
      </c>
      <c r="AS20" t="b">
        <f t="shared" si="4"/>
        <v>1</v>
      </c>
      <c r="AT20" s="14" t="s">
        <v>59</v>
      </c>
      <c r="AU20" s="7">
        <v>1962</v>
      </c>
      <c r="AV20" s="33" t="s">
        <v>28</v>
      </c>
      <c r="AW20" s="20" t="s">
        <v>28</v>
      </c>
      <c r="AX20" s="39" t="s">
        <v>28</v>
      </c>
      <c r="AY20" s="29" t="s">
        <v>28</v>
      </c>
      <c r="AZ20" s="40" t="s">
        <v>28</v>
      </c>
      <c r="BA20" s="15" t="s">
        <v>28</v>
      </c>
    </row>
    <row r="21" spans="1:54" ht="24.95" customHeight="1" x14ac:dyDescent="0.25">
      <c r="A21" s="1">
        <v>1951</v>
      </c>
      <c r="B21">
        <v>8</v>
      </c>
      <c r="C21" s="4">
        <v>27.34</v>
      </c>
      <c r="D21" s="4">
        <v>26.48</v>
      </c>
      <c r="E21" s="4">
        <v>0.86</v>
      </c>
      <c r="F21" s="6">
        <f>IF(INDEX(Nino34_long!$B$82:$M$146,INT((ROW($A21)-ROW($A$2))/12)+1,MOD(ROW($A21)-ROW($A$2),12)+1)=-99.99,"",INDEX(Nino34_long!$B$82:$M$146,INT((ROW($A21)-ROW($A$2))/12)+1,MOD(ROW($A21)-ROW($A$2),12)+1))</f>
        <v>27.77</v>
      </c>
      <c r="G21" s="8" t="str">
        <f t="shared" si="0"/>
        <v>No_Start</v>
      </c>
      <c r="H21" s="8" t="str">
        <f t="shared" si="1"/>
        <v>Yes</v>
      </c>
      <c r="I21" s="8">
        <f t="shared" si="2"/>
        <v>0.86</v>
      </c>
      <c r="AQ21" t="b">
        <f t="shared" si="5"/>
        <v>1</v>
      </c>
      <c r="AR21" t="b">
        <f t="shared" si="3"/>
        <v>1</v>
      </c>
      <c r="AS21" t="b">
        <f t="shared" si="4"/>
        <v>1</v>
      </c>
      <c r="AT21" s="14" t="s">
        <v>59</v>
      </c>
      <c r="AU21" s="7">
        <v>1963</v>
      </c>
      <c r="AV21" s="33" t="s">
        <v>28</v>
      </c>
      <c r="AW21" s="20" t="s">
        <v>28</v>
      </c>
      <c r="AX21" s="39" t="s">
        <v>28</v>
      </c>
      <c r="AY21" s="29" t="s">
        <v>28</v>
      </c>
      <c r="AZ21" s="40" t="s">
        <v>28</v>
      </c>
      <c r="BA21" s="15" t="s">
        <v>27</v>
      </c>
    </row>
    <row r="22" spans="1:54" ht="24.95" customHeight="1" x14ac:dyDescent="0.25">
      <c r="A22" s="1">
        <v>1951</v>
      </c>
      <c r="B22">
        <v>9</v>
      </c>
      <c r="C22" s="4">
        <v>27.49</v>
      </c>
      <c r="D22" s="4">
        <v>26.3</v>
      </c>
      <c r="E22" s="4">
        <v>1.19</v>
      </c>
      <c r="F22" s="6">
        <f>IF(INDEX(Nino34_long!$B$82:$M$146,INT((ROW($A22)-ROW($A$2))/12)+1,MOD(ROW($A22)-ROW($A$2),12)+1)=-99.99,"",INDEX(Nino34_long!$B$82:$M$146,INT((ROW($A22)-ROW($A$2))/12)+1,MOD(ROW($A22)-ROW($A$2),12)+1))</f>
        <v>27.42</v>
      </c>
      <c r="G22" s="8" t="str">
        <f t="shared" si="0"/>
        <v>No_Start</v>
      </c>
      <c r="H22" s="8" t="str">
        <f t="shared" si="1"/>
        <v>Yes</v>
      </c>
      <c r="I22" s="8">
        <f t="shared" si="2"/>
        <v>1.19</v>
      </c>
      <c r="AQ22" t="b">
        <f t="shared" si="5"/>
        <v>1</v>
      </c>
      <c r="AR22" t="b">
        <f t="shared" si="3"/>
        <v>1</v>
      </c>
      <c r="AS22" t="b">
        <f t="shared" si="4"/>
        <v>1</v>
      </c>
      <c r="AT22" s="14" t="s">
        <v>59</v>
      </c>
      <c r="AU22" s="7">
        <v>1964</v>
      </c>
      <c r="AV22" s="33" t="s">
        <v>28</v>
      </c>
      <c r="AW22" s="20" t="s">
        <v>28</v>
      </c>
      <c r="AX22" s="39" t="s">
        <v>28</v>
      </c>
      <c r="AY22" s="29" t="s">
        <v>28</v>
      </c>
      <c r="AZ22" s="40" t="s">
        <v>28</v>
      </c>
      <c r="BA22" s="15" t="s">
        <v>28</v>
      </c>
    </row>
    <row r="23" spans="1:54" ht="24.95" customHeight="1" x14ac:dyDescent="0.25">
      <c r="A23" s="1">
        <v>1951</v>
      </c>
      <c r="B23">
        <v>10</v>
      </c>
      <c r="C23" s="4">
        <v>27.42</v>
      </c>
      <c r="D23" s="4">
        <v>26.22</v>
      </c>
      <c r="E23" s="4">
        <v>1.2</v>
      </c>
      <c r="F23" s="6">
        <f>IF(INDEX(Nino34_long!$B$82:$M$146,INT((ROW($A23)-ROW($A$2))/12)+1,MOD(ROW($A23)-ROW($A$2),12)+1)=-99.99,"",INDEX(Nino34_long!$B$82:$M$146,INT((ROW($A23)-ROW($A$2))/12)+1,MOD(ROW($A23)-ROW($A$2),12)+1))</f>
        <v>27.52</v>
      </c>
      <c r="G23" s="8" t="str">
        <f t="shared" si="0"/>
        <v>No_Start</v>
      </c>
      <c r="H23" s="8" t="str">
        <f t="shared" si="1"/>
        <v>Yes</v>
      </c>
      <c r="I23" s="8">
        <f t="shared" si="2"/>
        <v>1.2</v>
      </c>
      <c r="AQ23" t="b">
        <f t="shared" si="5"/>
        <v>1</v>
      </c>
      <c r="AR23" t="b">
        <f t="shared" si="3"/>
        <v>1</v>
      </c>
      <c r="AS23" t="b">
        <f t="shared" si="4"/>
        <v>1</v>
      </c>
      <c r="AT23" s="14" t="s">
        <v>59</v>
      </c>
      <c r="AU23" s="7">
        <v>1965</v>
      </c>
      <c r="AV23" s="33" t="s">
        <v>28</v>
      </c>
      <c r="AW23" s="20" t="s">
        <v>28</v>
      </c>
      <c r="AX23" s="39" t="s">
        <v>28</v>
      </c>
      <c r="AY23" s="29" t="s">
        <v>28</v>
      </c>
      <c r="AZ23" s="40" t="s">
        <v>28</v>
      </c>
      <c r="BA23" s="15" t="s">
        <v>27</v>
      </c>
    </row>
    <row r="24" spans="1:54" ht="24.95" customHeight="1" x14ac:dyDescent="0.25">
      <c r="A24" s="1">
        <v>1951</v>
      </c>
      <c r="B24">
        <v>11</v>
      </c>
      <c r="C24" s="4">
        <v>27.48</v>
      </c>
      <c r="D24" s="4">
        <v>26.21</v>
      </c>
      <c r="E24" s="4">
        <v>1.27</v>
      </c>
      <c r="F24" s="6">
        <f>IF(INDEX(Nino34_long!$B$82:$M$146,INT((ROW($A24)-ROW($A$2))/12)+1,MOD(ROW($A24)-ROW($A$2),12)+1)=-99.99,"",INDEX(Nino34_long!$B$82:$M$146,INT((ROW($A24)-ROW($A$2))/12)+1,MOD(ROW($A24)-ROW($A$2),12)+1))</f>
        <v>27.44</v>
      </c>
      <c r="G24" s="8" t="str">
        <f t="shared" si="0"/>
        <v>No_Start</v>
      </c>
      <c r="H24" s="8" t="str">
        <f t="shared" si="1"/>
        <v>Yes</v>
      </c>
      <c r="I24" s="8">
        <f t="shared" si="2"/>
        <v>1.27</v>
      </c>
      <c r="AQ24" t="b">
        <f t="shared" si="5"/>
        <v>1</v>
      </c>
      <c r="AR24" t="b">
        <f t="shared" si="3"/>
        <v>1</v>
      </c>
      <c r="AS24" t="b">
        <f t="shared" si="4"/>
        <v>1</v>
      </c>
      <c r="AT24" s="14" t="s">
        <v>59</v>
      </c>
      <c r="AU24" s="7">
        <v>1966</v>
      </c>
      <c r="AV24" s="33" t="s">
        <v>28</v>
      </c>
      <c r="AW24" s="20" t="s">
        <v>28</v>
      </c>
      <c r="AX24" s="39" t="s">
        <v>28</v>
      </c>
      <c r="AY24" s="29" t="s">
        <v>28</v>
      </c>
      <c r="AZ24" s="40" t="s">
        <v>28</v>
      </c>
      <c r="BA24" s="15" t="s">
        <v>28</v>
      </c>
    </row>
    <row r="25" spans="1:54" ht="24.95" customHeight="1" x14ac:dyDescent="0.25">
      <c r="A25" s="1">
        <v>1951</v>
      </c>
      <c r="B25">
        <v>12</v>
      </c>
      <c r="C25" s="4">
        <v>27.13</v>
      </c>
      <c r="D25" s="4">
        <v>26.28</v>
      </c>
      <c r="E25" s="4">
        <v>0.85</v>
      </c>
      <c r="F25" s="6">
        <f>IF(INDEX(Nino34_long!$B$82:$M$146,INT((ROW($A25)-ROW($A$2))/12)+1,MOD(ROW($A25)-ROW($A$2),12)+1)=-99.99,"",INDEX(Nino34_long!$B$82:$M$146,INT((ROW($A25)-ROW($A$2))/12)+1,MOD(ROW($A25)-ROW($A$2),12)+1))</f>
        <v>27.3</v>
      </c>
      <c r="G25" s="8" t="str">
        <f t="shared" si="0"/>
        <v>No_Start</v>
      </c>
      <c r="H25" s="8" t="str">
        <f t="shared" si="1"/>
        <v>Yes</v>
      </c>
      <c r="I25" s="8">
        <f t="shared" si="2"/>
        <v>0.85</v>
      </c>
      <c r="AQ25" t="b">
        <f t="shared" si="5"/>
        <v>1</v>
      </c>
      <c r="AR25" t="b">
        <f t="shared" si="3"/>
        <v>1</v>
      </c>
      <c r="AS25" t="b">
        <f t="shared" si="4"/>
        <v>1</v>
      </c>
      <c r="AT25" s="14" t="s">
        <v>59</v>
      </c>
      <c r="AU25" s="7">
        <v>1967</v>
      </c>
      <c r="AV25" s="33" t="s">
        <v>28</v>
      </c>
      <c r="AW25" s="20" t="s">
        <v>28</v>
      </c>
      <c r="AX25" s="39" t="s">
        <v>28</v>
      </c>
      <c r="AY25" s="29" t="s">
        <v>28</v>
      </c>
      <c r="AZ25" s="40" t="s">
        <v>28</v>
      </c>
      <c r="BA25" s="15" t="s">
        <v>28</v>
      </c>
    </row>
    <row r="26" spans="1:54" ht="24.95" customHeight="1" x14ac:dyDescent="0.25">
      <c r="A26" s="1">
        <v>1952</v>
      </c>
      <c r="B26">
        <v>1</v>
      </c>
      <c r="C26" s="4">
        <v>26.85</v>
      </c>
      <c r="D26" s="4">
        <v>26.26</v>
      </c>
      <c r="E26" s="4">
        <v>0.59</v>
      </c>
      <c r="F26" s="6">
        <f>IF(INDEX(Nino34_long!$B$82:$M$146,INT((ROW($A26)-ROW($A$2))/12)+1,MOD(ROW($A26)-ROW($A$2),12)+1)=-99.99,"",INDEX(Nino34_long!$B$82:$M$146,INT((ROW($A26)-ROW($A$2))/12)+1,MOD(ROW($A26)-ROW($A$2),12)+1))</f>
        <v>26.97</v>
      </c>
      <c r="G26" s="8" t="str">
        <f t="shared" si="0"/>
        <v>No_Start</v>
      </c>
      <c r="H26" s="8" t="str">
        <f t="shared" si="1"/>
        <v>Yes</v>
      </c>
      <c r="I26" s="8">
        <f t="shared" si="2"/>
        <v>0.59</v>
      </c>
      <c r="AQ26" t="b">
        <f t="shared" si="5"/>
        <v>1</v>
      </c>
      <c r="AR26" t="b">
        <f t="shared" si="3"/>
        <v>1</v>
      </c>
      <c r="AS26" t="b">
        <f t="shared" si="4"/>
        <v>1</v>
      </c>
      <c r="AT26" s="14" t="s">
        <v>59</v>
      </c>
      <c r="AU26" s="7">
        <v>1968</v>
      </c>
      <c r="AV26" s="33" t="s">
        <v>27</v>
      </c>
      <c r="AW26" s="20" t="s">
        <v>27</v>
      </c>
      <c r="AX26" s="39" t="s">
        <v>27</v>
      </c>
      <c r="AY26" s="29" t="s">
        <v>27</v>
      </c>
      <c r="AZ26" s="40" t="s">
        <v>27</v>
      </c>
      <c r="BA26" s="15" t="s">
        <v>27</v>
      </c>
      <c r="BB26" s="46" t="s">
        <v>30</v>
      </c>
    </row>
    <row r="27" spans="1:54" ht="24.95" customHeight="1" x14ac:dyDescent="0.25">
      <c r="A27" s="1">
        <v>1952</v>
      </c>
      <c r="B27">
        <v>2</v>
      </c>
      <c r="C27" s="4">
        <v>26.8</v>
      </c>
      <c r="D27" s="4">
        <v>26.53</v>
      </c>
      <c r="E27" s="4">
        <v>0.27</v>
      </c>
      <c r="F27" s="6">
        <f>IF(INDEX(Nino34_long!$B$82:$M$146,INT((ROW($A27)-ROW($A$2))/12)+1,MOD(ROW($A27)-ROW($A$2),12)+1)=-99.99,"",INDEX(Nino34_long!$B$82:$M$146,INT((ROW($A27)-ROW($A$2))/12)+1,MOD(ROW($A27)-ROW($A$2),12)+1))</f>
        <v>27</v>
      </c>
      <c r="G27" s="8" t="str">
        <f t="shared" si="0"/>
        <v>No_Start</v>
      </c>
      <c r="H27" s="8" t="str">
        <f t="shared" si="1"/>
        <v>No_</v>
      </c>
      <c r="I27" s="8">
        <f t="shared" si="2"/>
        <v>0.5</v>
      </c>
      <c r="AQ27" t="b">
        <f t="shared" si="5"/>
        <v>1</v>
      </c>
      <c r="AR27" t="b">
        <f t="shared" si="3"/>
        <v>1</v>
      </c>
      <c r="AS27" t="b">
        <f t="shared" si="4"/>
        <v>1</v>
      </c>
      <c r="AT27" s="14" t="s">
        <v>59</v>
      </c>
      <c r="AU27" s="7">
        <v>1969</v>
      </c>
      <c r="AV27" s="33" t="s">
        <v>28</v>
      </c>
      <c r="AW27" s="20" t="s">
        <v>28</v>
      </c>
      <c r="AX27" s="39" t="s">
        <v>28</v>
      </c>
      <c r="AY27" s="29" t="s">
        <v>28</v>
      </c>
      <c r="AZ27" s="40" t="s">
        <v>28</v>
      </c>
      <c r="BA27" s="15" t="s">
        <v>27</v>
      </c>
      <c r="BB27" s="46" t="s">
        <v>31</v>
      </c>
    </row>
    <row r="28" spans="1:54" ht="24.95" customHeight="1" x14ac:dyDescent="0.25">
      <c r="A28" s="1">
        <v>1952</v>
      </c>
      <c r="B28">
        <v>3</v>
      </c>
      <c r="C28" s="4">
        <v>27.33</v>
      </c>
      <c r="D28" s="4">
        <v>27.09</v>
      </c>
      <c r="E28" s="4">
        <v>0.24</v>
      </c>
      <c r="F28" s="6">
        <f>IF(INDEX(Nino34_long!$B$82:$M$146,INT((ROW($A28)-ROW($A$2))/12)+1,MOD(ROW($A28)-ROW($A$2),12)+1)=-99.99,"",INDEX(Nino34_long!$B$82:$M$146,INT((ROW($A28)-ROW($A$2))/12)+1,MOD(ROW($A28)-ROW($A$2),12)+1))</f>
        <v>27.3</v>
      </c>
      <c r="G28" s="8" t="str">
        <f t="shared" si="0"/>
        <v>No_Start</v>
      </c>
      <c r="H28" s="8" t="str">
        <f t="shared" si="1"/>
        <v>No_</v>
      </c>
      <c r="I28" s="8">
        <f t="shared" si="2"/>
        <v>0.5</v>
      </c>
      <c r="AQ28" t="b">
        <f t="shared" si="5"/>
        <v>1</v>
      </c>
      <c r="AR28" t="b">
        <f t="shared" si="3"/>
        <v>1</v>
      </c>
      <c r="AS28" t="b">
        <f t="shared" si="4"/>
        <v>1</v>
      </c>
      <c r="AT28" s="14" t="s">
        <v>59</v>
      </c>
      <c r="AU28" s="7">
        <v>1970</v>
      </c>
      <c r="AV28" s="33" t="s">
        <v>28</v>
      </c>
      <c r="AW28" s="20" t="s">
        <v>28</v>
      </c>
      <c r="AX28" s="39" t="s">
        <v>28</v>
      </c>
      <c r="AY28" s="29" t="s">
        <v>28</v>
      </c>
      <c r="AZ28" s="40" t="s">
        <v>28</v>
      </c>
      <c r="BA28" s="15" t="s">
        <v>28</v>
      </c>
      <c r="BB28" s="46" t="s">
        <v>33</v>
      </c>
    </row>
    <row r="29" spans="1:54" ht="24.95" customHeight="1" x14ac:dyDescent="0.25">
      <c r="A29" s="1">
        <v>1952</v>
      </c>
      <c r="B29">
        <v>4</v>
      </c>
      <c r="C29" s="4">
        <v>27.88</v>
      </c>
      <c r="D29" s="4">
        <v>27.5</v>
      </c>
      <c r="E29" s="4">
        <v>0.38</v>
      </c>
      <c r="F29" s="6">
        <f>IF(INDEX(Nino34_long!$B$82:$M$146,INT((ROW($A29)-ROW($A$2))/12)+1,MOD(ROW($A29)-ROW($A$2),12)+1)=-99.99,"",INDEX(Nino34_long!$B$82:$M$146,INT((ROW($A29)-ROW($A$2))/12)+1,MOD(ROW($A29)-ROW($A$2),12)+1))</f>
        <v>28.18</v>
      </c>
      <c r="G29" s="8" t="str">
        <f t="shared" si="0"/>
        <v>No_Start</v>
      </c>
      <c r="H29" s="8" t="str">
        <f t="shared" si="1"/>
        <v>No_</v>
      </c>
      <c r="I29" s="8">
        <f t="shared" si="2"/>
        <v>0.5</v>
      </c>
      <c r="AQ29" t="b">
        <f t="shared" si="5"/>
        <v>1</v>
      </c>
      <c r="AR29" t="b">
        <f t="shared" si="3"/>
        <v>1</v>
      </c>
      <c r="AS29" t="b">
        <f t="shared" si="4"/>
        <v>1</v>
      </c>
      <c r="AT29" s="14" t="s">
        <v>59</v>
      </c>
      <c r="AU29" s="7">
        <v>1971</v>
      </c>
      <c r="AV29" s="33" t="s">
        <v>28</v>
      </c>
      <c r="AW29" s="20" t="s">
        <v>28</v>
      </c>
      <c r="AX29" s="39" t="s">
        <v>28</v>
      </c>
      <c r="AY29" s="29" t="s">
        <v>28</v>
      </c>
      <c r="AZ29" s="40" t="s">
        <v>28</v>
      </c>
      <c r="BA29" s="15" t="s">
        <v>28</v>
      </c>
    </row>
    <row r="30" spans="1:54" ht="24.95" customHeight="1" x14ac:dyDescent="0.25">
      <c r="A30" s="1">
        <v>1952</v>
      </c>
      <c r="B30">
        <v>5</v>
      </c>
      <c r="C30" s="4">
        <v>27.98</v>
      </c>
      <c r="D30" s="4">
        <v>27.58</v>
      </c>
      <c r="E30" s="4">
        <v>0.39</v>
      </c>
      <c r="F30" s="6">
        <f>IF(INDEX(Nino34_long!$B$82:$M$146,INT((ROW($A30)-ROW($A$2))/12)+1,MOD(ROW($A30)-ROW($A$2),12)+1)=-99.99,"",INDEX(Nino34_long!$B$82:$M$146,INT((ROW($A30)-ROW($A$2))/12)+1,MOD(ROW($A30)-ROW($A$2),12)+1))</f>
        <v>27.48</v>
      </c>
      <c r="G30" s="8" t="str">
        <f t="shared" si="0"/>
        <v>No_Start</v>
      </c>
      <c r="H30" s="8" t="str">
        <f t="shared" si="1"/>
        <v>No_</v>
      </c>
      <c r="I30" s="8">
        <f t="shared" si="2"/>
        <v>0.5</v>
      </c>
      <c r="AQ30" t="b">
        <f t="shared" si="5"/>
        <v>1</v>
      </c>
      <c r="AR30" t="b">
        <f t="shared" si="3"/>
        <v>1</v>
      </c>
      <c r="AS30" t="b">
        <f t="shared" si="4"/>
        <v>1</v>
      </c>
      <c r="AT30" s="14" t="s">
        <v>59</v>
      </c>
      <c r="AU30" s="7">
        <v>1972</v>
      </c>
      <c r="AV30" s="33" t="s">
        <v>27</v>
      </c>
      <c r="AW30" s="20" t="s">
        <v>27</v>
      </c>
      <c r="AX30" s="39" t="s">
        <v>27</v>
      </c>
      <c r="AY30" s="29" t="s">
        <v>27</v>
      </c>
      <c r="AZ30" s="40" t="s">
        <v>27</v>
      </c>
      <c r="BA30" s="15" t="s">
        <v>27</v>
      </c>
    </row>
    <row r="31" spans="1:54" ht="24.95" customHeight="1" x14ac:dyDescent="0.25">
      <c r="A31" s="1">
        <v>1952</v>
      </c>
      <c r="B31">
        <v>6</v>
      </c>
      <c r="C31" s="4">
        <v>27.32</v>
      </c>
      <c r="D31" s="4">
        <v>27.31</v>
      </c>
      <c r="E31" s="4">
        <v>0.01</v>
      </c>
      <c r="F31" s="6">
        <f>IF(INDEX(Nino34_long!$B$82:$M$146,INT((ROW($A31)-ROW($A$2))/12)+1,MOD(ROW($A31)-ROW($A$2),12)+1)=-99.99,"",INDEX(Nino34_long!$B$82:$M$146,INT((ROW($A31)-ROW($A$2))/12)+1,MOD(ROW($A31)-ROW($A$2),12)+1))</f>
        <v>27.03</v>
      </c>
      <c r="G31" s="8" t="str">
        <f t="shared" si="0"/>
        <v>No_Start</v>
      </c>
      <c r="H31" s="8" t="str">
        <f t="shared" si="1"/>
        <v>No_</v>
      </c>
      <c r="I31" s="8">
        <f t="shared" si="2"/>
        <v>0.5</v>
      </c>
      <c r="AQ31" t="b">
        <f t="shared" si="5"/>
        <v>1</v>
      </c>
      <c r="AR31" t="b">
        <f t="shared" si="3"/>
        <v>1</v>
      </c>
      <c r="AS31" t="b">
        <f t="shared" si="4"/>
        <v>1</v>
      </c>
      <c r="AT31" s="14" t="s">
        <v>59</v>
      </c>
      <c r="AU31" s="7">
        <v>1973</v>
      </c>
      <c r="AV31" s="33" t="s">
        <v>28</v>
      </c>
      <c r="AW31" s="20" t="s">
        <v>28</v>
      </c>
      <c r="AX31" s="39" t="s">
        <v>28</v>
      </c>
      <c r="AY31" s="29" t="s">
        <v>28</v>
      </c>
      <c r="AZ31" s="40" t="s">
        <v>28</v>
      </c>
      <c r="BA31" s="15" t="s">
        <v>28</v>
      </c>
    </row>
    <row r="32" spans="1:54" ht="24.95" customHeight="1" x14ac:dyDescent="0.25">
      <c r="A32" s="1">
        <v>1952</v>
      </c>
      <c r="B32">
        <v>7</v>
      </c>
      <c r="C32" s="4">
        <v>26.72</v>
      </c>
      <c r="D32" s="4">
        <v>26.91</v>
      </c>
      <c r="E32" s="4">
        <v>-0.19</v>
      </c>
      <c r="F32" s="6">
        <f>IF(INDEX(Nino34_long!$B$82:$M$146,INT((ROW($A32)-ROW($A$2))/12)+1,MOD(ROW($A32)-ROW($A$2),12)+1)=-99.99,"",INDEX(Nino34_long!$B$82:$M$146,INT((ROW($A32)-ROW($A$2))/12)+1,MOD(ROW($A32)-ROW($A$2),12)+1))</f>
        <v>26.63</v>
      </c>
      <c r="G32" s="8" t="str">
        <f t="shared" si="0"/>
        <v>No_Start</v>
      </c>
      <c r="H32" s="8" t="str">
        <f t="shared" si="1"/>
        <v>No_</v>
      </c>
      <c r="I32" s="8">
        <f t="shared" si="2"/>
        <v>0.5</v>
      </c>
      <c r="AQ32" t="b">
        <f t="shared" si="5"/>
        <v>1</v>
      </c>
      <c r="AR32" t="b">
        <f t="shared" si="3"/>
        <v>1</v>
      </c>
      <c r="AS32" t="b">
        <f t="shared" si="4"/>
        <v>1</v>
      </c>
      <c r="AT32" s="14" t="s">
        <v>59</v>
      </c>
      <c r="AU32" s="7">
        <v>1974</v>
      </c>
      <c r="AV32" s="33" t="s">
        <v>28</v>
      </c>
      <c r="AW32" s="20" t="s">
        <v>28</v>
      </c>
      <c r="AX32" s="39" t="s">
        <v>28</v>
      </c>
      <c r="AY32" s="29" t="s">
        <v>28</v>
      </c>
      <c r="AZ32" s="40" t="s">
        <v>28</v>
      </c>
      <c r="BA32" s="15" t="s">
        <v>28</v>
      </c>
    </row>
    <row r="33" spans="1:54" ht="24.95" customHeight="1" x14ac:dyDescent="0.25">
      <c r="A33" s="1">
        <v>1952</v>
      </c>
      <c r="B33">
        <v>8</v>
      </c>
      <c r="C33" s="4">
        <v>26.46</v>
      </c>
      <c r="D33" s="4">
        <v>26.48</v>
      </c>
      <c r="E33" s="4">
        <v>-0.02</v>
      </c>
      <c r="F33" s="6">
        <f>IF(INDEX(Nino34_long!$B$82:$M$146,INT((ROW($A33)-ROW($A$2))/12)+1,MOD(ROW($A33)-ROW($A$2),12)+1)=-99.99,"",INDEX(Nino34_long!$B$82:$M$146,INT((ROW($A33)-ROW($A$2))/12)+1,MOD(ROW($A33)-ROW($A$2),12)+1))</f>
        <v>26.45</v>
      </c>
      <c r="G33" s="8" t="str">
        <f t="shared" si="0"/>
        <v>No_Start</v>
      </c>
      <c r="H33" s="8" t="str">
        <f t="shared" si="1"/>
        <v>No_</v>
      </c>
      <c r="I33" s="8">
        <f t="shared" si="2"/>
        <v>0.5</v>
      </c>
      <c r="AQ33" t="b">
        <f t="shared" si="5"/>
        <v>1</v>
      </c>
      <c r="AR33" t="b">
        <f t="shared" si="3"/>
        <v>1</v>
      </c>
      <c r="AS33" t="b">
        <f t="shared" si="4"/>
        <v>1</v>
      </c>
      <c r="AT33" s="14" t="s">
        <v>59</v>
      </c>
      <c r="AU33" s="7">
        <v>1975</v>
      </c>
      <c r="AV33" s="33" t="s">
        <v>28</v>
      </c>
      <c r="AW33" s="20" t="s">
        <v>28</v>
      </c>
      <c r="AX33" s="39" t="s">
        <v>28</v>
      </c>
      <c r="AY33" s="29" t="s">
        <v>28</v>
      </c>
      <c r="AZ33" s="40" t="s">
        <v>28</v>
      </c>
      <c r="BA33" s="15" t="s">
        <v>28</v>
      </c>
    </row>
    <row r="34" spans="1:54" ht="24.95" customHeight="1" x14ac:dyDescent="0.25">
      <c r="A34" s="1">
        <v>1952</v>
      </c>
      <c r="B34">
        <v>9</v>
      </c>
      <c r="C34" s="4">
        <v>26.54</v>
      </c>
      <c r="D34" s="4">
        <v>26.3</v>
      </c>
      <c r="E34" s="4">
        <v>0.24</v>
      </c>
      <c r="F34" s="6">
        <f>IF(INDEX(Nino34_long!$B$82:$M$146,INT((ROW($A34)-ROW($A$2))/12)+1,MOD(ROW($A34)-ROW($A$2),12)+1)=-99.99,"",INDEX(Nino34_long!$B$82:$M$146,INT((ROW($A34)-ROW($A$2))/12)+1,MOD(ROW($A34)-ROW($A$2),12)+1))</f>
        <v>26.4</v>
      </c>
      <c r="G34" s="8" t="str">
        <f t="shared" si="0"/>
        <v>No_Start</v>
      </c>
      <c r="H34" s="8" t="str">
        <f t="shared" si="1"/>
        <v>No_</v>
      </c>
      <c r="I34" s="8">
        <f t="shared" si="2"/>
        <v>0.5</v>
      </c>
      <c r="AQ34" t="b">
        <f t="shared" si="5"/>
        <v>1</v>
      </c>
      <c r="AR34" t="b">
        <f t="shared" si="3"/>
        <v>1</v>
      </c>
      <c r="AS34" t="b">
        <f t="shared" si="4"/>
        <v>0</v>
      </c>
      <c r="AT34" s="14" t="s">
        <v>59</v>
      </c>
      <c r="AU34" s="7">
        <v>1976</v>
      </c>
      <c r="AV34" s="33" t="s">
        <v>27</v>
      </c>
      <c r="AW34" s="20" t="s">
        <v>27</v>
      </c>
      <c r="AX34" s="39" t="s">
        <v>28</v>
      </c>
      <c r="AY34" s="29" t="s">
        <v>27</v>
      </c>
      <c r="AZ34" s="40" t="s">
        <v>28</v>
      </c>
      <c r="BA34" s="15" t="s">
        <v>28</v>
      </c>
      <c r="BB34" s="46" t="s">
        <v>34</v>
      </c>
    </row>
    <row r="35" spans="1:54" ht="24.95" customHeight="1" x14ac:dyDescent="0.25">
      <c r="A35" s="1">
        <v>1952</v>
      </c>
      <c r="B35">
        <v>10</v>
      </c>
      <c r="C35" s="4">
        <v>26.53</v>
      </c>
      <c r="D35" s="4">
        <v>26.22</v>
      </c>
      <c r="E35" s="4">
        <v>0.31</v>
      </c>
      <c r="F35" s="6">
        <f>IF(INDEX(Nino34_long!$B$82:$M$146,INT((ROW($A35)-ROW($A$2))/12)+1,MOD(ROW($A35)-ROW($A$2),12)+1)=-99.99,"",INDEX(Nino34_long!$B$82:$M$146,INT((ROW($A35)-ROW($A$2))/12)+1,MOD(ROW($A35)-ROW($A$2),12)+1))</f>
        <v>26.7</v>
      </c>
      <c r="G35" s="8" t="str">
        <f t="shared" si="0"/>
        <v>No_Start</v>
      </c>
      <c r="H35" s="8" t="str">
        <f t="shared" si="1"/>
        <v>No_</v>
      </c>
      <c r="I35" s="8">
        <f t="shared" si="2"/>
        <v>0.5</v>
      </c>
      <c r="AQ35" t="b">
        <f t="shared" si="5"/>
        <v>1</v>
      </c>
      <c r="AR35" t="b">
        <f t="shared" si="3"/>
        <v>1</v>
      </c>
      <c r="AS35" t="b">
        <f t="shared" si="4"/>
        <v>0</v>
      </c>
      <c r="AT35" s="14" t="s">
        <v>59</v>
      </c>
      <c r="AU35" s="7">
        <v>1977</v>
      </c>
      <c r="AV35" s="33" t="s">
        <v>27</v>
      </c>
      <c r="AW35" s="20" t="s">
        <v>27</v>
      </c>
      <c r="AX35" s="39" t="s">
        <v>28</v>
      </c>
      <c r="AY35" s="29" t="s">
        <v>27</v>
      </c>
      <c r="AZ35" s="40" t="s">
        <v>28</v>
      </c>
      <c r="BA35" s="15" t="s">
        <v>27</v>
      </c>
      <c r="BB35" s="46" t="s">
        <v>35</v>
      </c>
    </row>
    <row r="36" spans="1:54" ht="24.95" customHeight="1" x14ac:dyDescent="0.25">
      <c r="A36" s="1">
        <v>1952</v>
      </c>
      <c r="B36">
        <v>11</v>
      </c>
      <c r="C36" s="4">
        <v>26.35</v>
      </c>
      <c r="D36" s="4">
        <v>26.21</v>
      </c>
      <c r="E36" s="4">
        <v>0.14000000000000001</v>
      </c>
      <c r="F36" s="6">
        <f>IF(INDEX(Nino34_long!$B$82:$M$146,INT((ROW($A36)-ROW($A$2))/12)+1,MOD(ROW($A36)-ROW($A$2),12)+1)=-99.99,"",INDEX(Nino34_long!$B$82:$M$146,INT((ROW($A36)-ROW($A$2))/12)+1,MOD(ROW($A36)-ROW($A$2),12)+1))</f>
        <v>26.33</v>
      </c>
      <c r="G36" s="8" t="str">
        <f t="shared" si="0"/>
        <v>No_Start</v>
      </c>
      <c r="H36" s="8" t="str">
        <f t="shared" si="1"/>
        <v>No_</v>
      </c>
      <c r="I36" s="8">
        <f t="shared" si="2"/>
        <v>0.5</v>
      </c>
      <c r="AQ36" t="b">
        <f t="shared" si="5"/>
        <v>1</v>
      </c>
      <c r="AR36" t="b">
        <f t="shared" si="3"/>
        <v>1</v>
      </c>
      <c r="AS36" t="b">
        <f t="shared" si="4"/>
        <v>1</v>
      </c>
      <c r="AT36" s="14" t="s">
        <v>59</v>
      </c>
      <c r="AU36" s="7">
        <v>1978</v>
      </c>
      <c r="AV36" s="33" t="s">
        <v>28</v>
      </c>
      <c r="AW36" s="20" t="s">
        <v>28</v>
      </c>
      <c r="AX36" s="39" t="s">
        <v>28</v>
      </c>
      <c r="AY36" s="29" t="s">
        <v>28</v>
      </c>
      <c r="AZ36" s="40" t="s">
        <v>28</v>
      </c>
      <c r="BA36" s="15" t="s">
        <v>28</v>
      </c>
    </row>
    <row r="37" spans="1:54" ht="24.95" customHeight="1" x14ac:dyDescent="0.25">
      <c r="A37" s="1">
        <v>1952</v>
      </c>
      <c r="B37">
        <v>12</v>
      </c>
      <c r="C37" s="4">
        <v>26.53</v>
      </c>
      <c r="D37" s="4">
        <v>26.28</v>
      </c>
      <c r="E37" s="4">
        <v>0.25</v>
      </c>
      <c r="F37" s="6">
        <f>IF(INDEX(Nino34_long!$B$82:$M$146,INT((ROW($A37)-ROW($A$2))/12)+1,MOD(ROW($A37)-ROW($A$2),12)+1)=-99.99,"",INDEX(Nino34_long!$B$82:$M$146,INT((ROW($A37)-ROW($A$2))/12)+1,MOD(ROW($A37)-ROW($A$2),12)+1))</f>
        <v>26.04</v>
      </c>
      <c r="G37" s="8" t="str">
        <f t="shared" si="0"/>
        <v>No_Start</v>
      </c>
      <c r="H37" s="8" t="str">
        <f t="shared" si="1"/>
        <v>No_</v>
      </c>
      <c r="I37" s="8">
        <f t="shared" si="2"/>
        <v>0.5</v>
      </c>
      <c r="AQ37" t="b">
        <f t="shared" si="5"/>
        <v>0</v>
      </c>
      <c r="AR37" t="b">
        <f t="shared" si="3"/>
        <v>0</v>
      </c>
      <c r="AS37" t="b">
        <f t="shared" si="4"/>
        <v>1</v>
      </c>
      <c r="AT37" s="14" t="s">
        <v>59</v>
      </c>
      <c r="AU37" s="7">
        <v>1979</v>
      </c>
      <c r="AV37" s="33" t="s">
        <v>28</v>
      </c>
      <c r="AW37" s="20" t="s">
        <v>27</v>
      </c>
      <c r="AX37" s="39" t="s">
        <v>28</v>
      </c>
      <c r="AY37" s="29" t="s">
        <v>27</v>
      </c>
      <c r="AZ37" s="40" t="s">
        <v>28</v>
      </c>
      <c r="BA37" s="15" t="s">
        <v>28</v>
      </c>
      <c r="BB37" s="46" t="s">
        <v>67</v>
      </c>
    </row>
    <row r="38" spans="1:54" ht="24.95" customHeight="1" x14ac:dyDescent="0.25">
      <c r="A38" s="1">
        <v>1953</v>
      </c>
      <c r="B38">
        <v>1</v>
      </c>
      <c r="C38" s="4">
        <v>26.85</v>
      </c>
      <c r="D38" s="4">
        <v>26.26</v>
      </c>
      <c r="E38" s="4">
        <v>0.59</v>
      </c>
      <c r="F38" s="6">
        <f>IF(INDEX(Nino34_long!$B$82:$M$146,INT((ROW($A38)-ROW($A$2))/12)+1,MOD(ROW($A38)-ROW($A$2),12)+1)=-99.99,"",INDEX(Nino34_long!$B$82:$M$146,INT((ROW($A38)-ROW($A$2))/12)+1,MOD(ROW($A38)-ROW($A$2),12)+1))</f>
        <v>26.94</v>
      </c>
      <c r="G38" s="8" t="str">
        <f t="shared" si="0"/>
        <v>Start_ElNino</v>
      </c>
      <c r="H38" s="8" t="str">
        <f t="shared" si="1"/>
        <v>Yes</v>
      </c>
      <c r="I38" s="8">
        <f t="shared" si="2"/>
        <v>0.59</v>
      </c>
      <c r="AQ38" t="b">
        <f t="shared" si="5"/>
        <v>1</v>
      </c>
      <c r="AR38" t="b">
        <f t="shared" si="3"/>
        <v>1</v>
      </c>
      <c r="AS38" t="b">
        <f t="shared" si="4"/>
        <v>1</v>
      </c>
      <c r="AT38" s="14" t="s">
        <v>59</v>
      </c>
      <c r="AU38" s="7">
        <v>1980</v>
      </c>
      <c r="AV38" s="33" t="s">
        <v>28</v>
      </c>
      <c r="AW38" s="20" t="s">
        <v>28</v>
      </c>
      <c r="AX38" s="39" t="s">
        <v>28</v>
      </c>
      <c r="AY38" s="29" t="s">
        <v>28</v>
      </c>
      <c r="AZ38" s="40" t="s">
        <v>28</v>
      </c>
      <c r="BA38" s="15" t="s">
        <v>28</v>
      </c>
    </row>
    <row r="39" spans="1:54" ht="24.95" customHeight="1" x14ac:dyDescent="0.25">
      <c r="A39" s="1">
        <v>1953</v>
      </c>
      <c r="B39">
        <v>2</v>
      </c>
      <c r="C39" s="4">
        <v>27.19</v>
      </c>
      <c r="D39" s="4">
        <v>26.53</v>
      </c>
      <c r="E39" s="4">
        <v>0.66</v>
      </c>
      <c r="F39" s="6">
        <f>IF(INDEX(Nino34_long!$B$82:$M$146,INT((ROW($A39)-ROW($A$2))/12)+1,MOD(ROW($A39)-ROW($A$2),12)+1)=-99.99,"",INDEX(Nino34_long!$B$82:$M$146,INT((ROW($A39)-ROW($A$2))/12)+1,MOD(ROW($A39)-ROW($A$2),12)+1))</f>
        <v>27</v>
      </c>
      <c r="G39" s="8" t="str">
        <f t="shared" si="0"/>
        <v>No_Start</v>
      </c>
      <c r="H39" s="8" t="str">
        <f t="shared" si="1"/>
        <v>Yes</v>
      </c>
      <c r="I39" s="8">
        <f t="shared" si="2"/>
        <v>0.66</v>
      </c>
      <c r="AQ39" t="b">
        <f t="shared" si="5"/>
        <v>0</v>
      </c>
      <c r="AR39" t="b">
        <f t="shared" si="3"/>
        <v>0</v>
      </c>
      <c r="AS39" t="b">
        <f t="shared" si="4"/>
        <v>0</v>
      </c>
      <c r="AT39" s="14" t="s">
        <v>60</v>
      </c>
      <c r="AU39" s="7">
        <v>1981</v>
      </c>
      <c r="AV39" s="33" t="s">
        <v>28</v>
      </c>
      <c r="AW39" s="20" t="s">
        <v>27</v>
      </c>
      <c r="AX39" s="39" t="s">
        <v>27</v>
      </c>
      <c r="AY39" s="29" t="s">
        <v>27</v>
      </c>
      <c r="AZ39" s="40" t="s">
        <v>27</v>
      </c>
      <c r="BA39" s="15" t="s">
        <v>28</v>
      </c>
    </row>
    <row r="40" spans="1:54" ht="24.95" customHeight="1" x14ac:dyDescent="0.25">
      <c r="A40" s="1">
        <v>1953</v>
      </c>
      <c r="B40">
        <v>3</v>
      </c>
      <c r="C40" s="4">
        <v>27.67</v>
      </c>
      <c r="D40" s="4">
        <v>27.09</v>
      </c>
      <c r="E40" s="4">
        <v>0.59</v>
      </c>
      <c r="F40" s="6">
        <f>IF(INDEX(Nino34_long!$B$82:$M$146,INT((ROW($A40)-ROW($A$2))/12)+1,MOD(ROW($A40)-ROW($A$2),12)+1)=-99.99,"",INDEX(Nino34_long!$B$82:$M$146,INT((ROW($A40)-ROW($A$2))/12)+1,MOD(ROW($A40)-ROW($A$2),12)+1))</f>
        <v>27.48</v>
      </c>
      <c r="G40" s="8" t="str">
        <f t="shared" si="0"/>
        <v>No_Start</v>
      </c>
      <c r="H40" s="8" t="str">
        <f t="shared" si="1"/>
        <v>Yes</v>
      </c>
      <c r="I40" s="8">
        <f t="shared" si="2"/>
        <v>0.59</v>
      </c>
      <c r="AQ40" t="b">
        <f t="shared" si="5"/>
        <v>1</v>
      </c>
      <c r="AR40" t="b">
        <f t="shared" si="3"/>
        <v>1</v>
      </c>
      <c r="AS40" t="b">
        <f t="shared" si="4"/>
        <v>1</v>
      </c>
      <c r="AT40" s="14" t="s">
        <v>60</v>
      </c>
      <c r="AU40" s="7">
        <v>1982</v>
      </c>
      <c r="AV40" s="33" t="s">
        <v>27</v>
      </c>
      <c r="AW40" s="20" t="s">
        <v>27</v>
      </c>
      <c r="AX40" s="39" t="s">
        <v>27</v>
      </c>
      <c r="AY40" s="29" t="s">
        <v>27</v>
      </c>
      <c r="AZ40" s="40" t="s">
        <v>27</v>
      </c>
      <c r="BA40" s="15" t="s">
        <v>27</v>
      </c>
    </row>
    <row r="41" spans="1:54" ht="24.95" customHeight="1" x14ac:dyDescent="0.25">
      <c r="A41" s="1">
        <v>1953</v>
      </c>
      <c r="B41">
        <v>4</v>
      </c>
      <c r="C41" s="4">
        <v>28.19</v>
      </c>
      <c r="D41" s="4">
        <v>27.5</v>
      </c>
      <c r="E41" s="4">
        <v>0.68</v>
      </c>
      <c r="F41" s="6">
        <f>IF(INDEX(Nino34_long!$B$82:$M$146,INT((ROW($A41)-ROW($A$2))/12)+1,MOD(ROW($A41)-ROW($A$2),12)+1)=-99.99,"",INDEX(Nino34_long!$B$82:$M$146,INT((ROW($A41)-ROW($A$2))/12)+1,MOD(ROW($A41)-ROW($A$2),12)+1))</f>
        <v>28.54</v>
      </c>
      <c r="G41" s="8" t="str">
        <f t="shared" si="0"/>
        <v>No_Start</v>
      </c>
      <c r="H41" s="8" t="str">
        <f t="shared" si="1"/>
        <v>Yes</v>
      </c>
      <c r="I41" s="8">
        <f t="shared" si="2"/>
        <v>0.68</v>
      </c>
      <c r="AQ41" t="b">
        <f t="shared" si="5"/>
        <v>1</v>
      </c>
      <c r="AR41" t="b">
        <f t="shared" ref="AR41:AR71" si="6">(AV41=AW41)</f>
        <v>1</v>
      </c>
      <c r="AS41" t="b">
        <f t="shared" ref="AS41:AS71" si="7">(AV41=AX41)</f>
        <v>1</v>
      </c>
      <c r="AT41" s="14" t="s">
        <v>60</v>
      </c>
      <c r="AU41" s="7">
        <v>1983</v>
      </c>
      <c r="AV41" s="33" t="s">
        <v>28</v>
      </c>
      <c r="AW41" s="20" t="s">
        <v>28</v>
      </c>
      <c r="AX41" s="39" t="s">
        <v>28</v>
      </c>
      <c r="AY41" s="29" t="s">
        <v>28</v>
      </c>
      <c r="AZ41" s="40" t="s">
        <v>28</v>
      </c>
      <c r="BA41" s="15" t="s">
        <v>28</v>
      </c>
    </row>
    <row r="42" spans="1:54" ht="24.95" customHeight="1" x14ac:dyDescent="0.25">
      <c r="A42" s="1">
        <v>1953</v>
      </c>
      <c r="B42">
        <v>5</v>
      </c>
      <c r="C42" s="4">
        <v>28.28</v>
      </c>
      <c r="D42" s="4">
        <v>27.58</v>
      </c>
      <c r="E42" s="4">
        <v>0.7</v>
      </c>
      <c r="F42" s="6">
        <f>IF(INDEX(Nino34_long!$B$82:$M$146,INT((ROW($A42)-ROW($A$2))/12)+1,MOD(ROW($A42)-ROW($A$2),12)+1)=-99.99,"",INDEX(Nino34_long!$B$82:$M$146,INT((ROW($A42)-ROW($A$2))/12)+1,MOD(ROW($A42)-ROW($A$2),12)+1))</f>
        <v>28.21</v>
      </c>
      <c r="G42" s="8" t="str">
        <f t="shared" si="0"/>
        <v>No_Start</v>
      </c>
      <c r="H42" s="8" t="str">
        <f t="shared" si="1"/>
        <v>Yes</v>
      </c>
      <c r="I42" s="8">
        <f t="shared" si="2"/>
        <v>0.7</v>
      </c>
      <c r="AQ42" t="b">
        <f t="shared" si="5"/>
        <v>1</v>
      </c>
      <c r="AR42" t="b">
        <f t="shared" si="6"/>
        <v>1</v>
      </c>
      <c r="AS42" t="b">
        <f t="shared" si="7"/>
        <v>1</v>
      </c>
      <c r="AT42" s="14" t="s">
        <v>60</v>
      </c>
      <c r="AU42" s="7">
        <v>1984</v>
      </c>
      <c r="AV42" s="33" t="s">
        <v>28</v>
      </c>
      <c r="AW42" s="20" t="s">
        <v>28</v>
      </c>
      <c r="AX42" s="39" t="s">
        <v>28</v>
      </c>
      <c r="AY42" s="29" t="s">
        <v>28</v>
      </c>
      <c r="AZ42" s="40" t="s">
        <v>28</v>
      </c>
      <c r="BA42" s="15" t="s">
        <v>28</v>
      </c>
    </row>
    <row r="43" spans="1:54" ht="24.95" customHeight="1" x14ac:dyDescent="0.25">
      <c r="A43" s="1">
        <v>1953</v>
      </c>
      <c r="B43">
        <v>6</v>
      </c>
      <c r="C43" s="4">
        <v>28.02</v>
      </c>
      <c r="D43" s="4">
        <v>27.31</v>
      </c>
      <c r="E43" s="4">
        <v>0.71</v>
      </c>
      <c r="F43" s="6">
        <f>IF(INDEX(Nino34_long!$B$82:$M$146,INT((ROW($A43)-ROW($A$2))/12)+1,MOD(ROW($A43)-ROW($A$2),12)+1)=-99.99,"",INDEX(Nino34_long!$B$82:$M$146,INT((ROW($A43)-ROW($A$2))/12)+1,MOD(ROW($A43)-ROW($A$2),12)+1))</f>
        <v>28.1</v>
      </c>
      <c r="G43" s="8" t="str">
        <f t="shared" si="0"/>
        <v>No_Start</v>
      </c>
      <c r="H43" s="8" t="str">
        <f t="shared" si="1"/>
        <v>Yes</v>
      </c>
      <c r="I43" s="8">
        <f t="shared" si="2"/>
        <v>0.71</v>
      </c>
      <c r="AQ43" t="b">
        <f t="shared" si="5"/>
        <v>1</v>
      </c>
      <c r="AR43" t="b">
        <f t="shared" si="6"/>
        <v>1</v>
      </c>
      <c r="AS43" t="b">
        <f t="shared" si="7"/>
        <v>1</v>
      </c>
      <c r="AT43" s="14" t="s">
        <v>60</v>
      </c>
      <c r="AU43" s="7">
        <v>1985</v>
      </c>
      <c r="AV43" s="33" t="s">
        <v>28</v>
      </c>
      <c r="AW43" s="20" t="s">
        <v>28</v>
      </c>
      <c r="AX43" s="39" t="s">
        <v>28</v>
      </c>
      <c r="AY43" s="29" t="s">
        <v>28</v>
      </c>
      <c r="AZ43" s="40" t="s">
        <v>28</v>
      </c>
      <c r="BA43" s="15" t="s">
        <v>28</v>
      </c>
    </row>
    <row r="44" spans="1:54" ht="24.95" customHeight="1" x14ac:dyDescent="0.25">
      <c r="A44" s="1">
        <v>1953</v>
      </c>
      <c r="B44">
        <v>7</v>
      </c>
      <c r="C44" s="4">
        <v>27.51</v>
      </c>
      <c r="D44" s="4">
        <v>26.91</v>
      </c>
      <c r="E44" s="4">
        <v>0.6</v>
      </c>
      <c r="F44" s="6">
        <f>IF(INDEX(Nino34_long!$B$82:$M$146,INT((ROW($A44)-ROW($A$2))/12)+1,MOD(ROW($A44)-ROW($A$2),12)+1)=-99.99,"",INDEX(Nino34_long!$B$82:$M$146,INT((ROW($A44)-ROW($A$2))/12)+1,MOD(ROW($A44)-ROW($A$2),12)+1))</f>
        <v>27.42</v>
      </c>
      <c r="G44" s="8" t="str">
        <f t="shared" si="0"/>
        <v>No_Start</v>
      </c>
      <c r="H44" s="8" t="str">
        <f t="shared" si="1"/>
        <v>Yes</v>
      </c>
      <c r="I44" s="8">
        <f t="shared" si="2"/>
        <v>0.6</v>
      </c>
      <c r="AQ44" t="b">
        <f t="shared" si="5"/>
        <v>1</v>
      </c>
      <c r="AR44" t="b">
        <f t="shared" si="6"/>
        <v>1</v>
      </c>
      <c r="AS44" t="b">
        <f t="shared" si="7"/>
        <v>1</v>
      </c>
      <c r="AT44" s="14" t="s">
        <v>60</v>
      </c>
      <c r="AU44" s="7">
        <v>1986</v>
      </c>
      <c r="AV44" s="33" t="s">
        <v>27</v>
      </c>
      <c r="AW44" s="20" t="s">
        <v>27</v>
      </c>
      <c r="AX44" s="39" t="s">
        <v>27</v>
      </c>
      <c r="AY44" s="29" t="s">
        <v>27</v>
      </c>
      <c r="AZ44" s="40" t="s">
        <v>27</v>
      </c>
      <c r="BA44" s="15" t="s">
        <v>27</v>
      </c>
    </row>
    <row r="45" spans="1:54" ht="24.95" customHeight="1" x14ac:dyDescent="0.25">
      <c r="A45" s="1">
        <v>1953</v>
      </c>
      <c r="B45">
        <v>8</v>
      </c>
      <c r="C45" s="4">
        <v>27.15</v>
      </c>
      <c r="D45" s="4">
        <v>26.48</v>
      </c>
      <c r="E45" s="4">
        <v>0.66</v>
      </c>
      <c r="F45" s="6">
        <f>IF(INDEX(Nino34_long!$B$82:$M$146,INT((ROW($A45)-ROW($A$2))/12)+1,MOD(ROW($A45)-ROW($A$2),12)+1)=-99.99,"",INDEX(Nino34_long!$B$82:$M$146,INT((ROW($A45)-ROW($A$2))/12)+1,MOD(ROW($A45)-ROW($A$2),12)+1))</f>
        <v>26.91</v>
      </c>
      <c r="G45" s="8" t="str">
        <f t="shared" si="0"/>
        <v>No_Start</v>
      </c>
      <c r="H45" s="8" t="str">
        <f t="shared" si="1"/>
        <v>Yes</v>
      </c>
      <c r="I45" s="8">
        <f t="shared" si="2"/>
        <v>0.66</v>
      </c>
      <c r="AQ45" t="b">
        <f t="shared" si="5"/>
        <v>1</v>
      </c>
      <c r="AR45" t="b">
        <f t="shared" si="6"/>
        <v>1</v>
      </c>
      <c r="AS45" t="b">
        <f t="shared" si="7"/>
        <v>1</v>
      </c>
      <c r="AT45" s="14" t="s">
        <v>60</v>
      </c>
      <c r="AU45" s="7">
        <v>1987</v>
      </c>
      <c r="AV45" s="33" t="s">
        <v>28</v>
      </c>
      <c r="AW45" s="20" t="s">
        <v>28</v>
      </c>
      <c r="AX45" s="39" t="s">
        <v>28</v>
      </c>
      <c r="AY45" s="29" t="s">
        <v>28</v>
      </c>
      <c r="AZ45" s="40" t="s">
        <v>28</v>
      </c>
      <c r="BA45" s="15" t="s">
        <v>28</v>
      </c>
    </row>
    <row r="46" spans="1:54" ht="24.95" customHeight="1" x14ac:dyDescent="0.25">
      <c r="A46" s="1">
        <v>1953</v>
      </c>
      <c r="B46">
        <v>9</v>
      </c>
      <c r="C46" s="4">
        <v>27.12</v>
      </c>
      <c r="D46" s="4">
        <v>26.3</v>
      </c>
      <c r="E46" s="4">
        <v>0.82</v>
      </c>
      <c r="F46" s="6">
        <f>IF(INDEX(Nino34_long!$B$82:$M$146,INT((ROW($A46)-ROW($A$2))/12)+1,MOD(ROW($A46)-ROW($A$2),12)+1)=-99.99,"",INDEX(Nino34_long!$B$82:$M$146,INT((ROW($A46)-ROW($A$2))/12)+1,MOD(ROW($A46)-ROW($A$2),12)+1))</f>
        <v>27.42</v>
      </c>
      <c r="G46" s="8" t="str">
        <f t="shared" si="0"/>
        <v>No_Start</v>
      </c>
      <c r="H46" s="8" t="str">
        <f t="shared" si="1"/>
        <v>Yes</v>
      </c>
      <c r="I46" s="8">
        <f t="shared" si="2"/>
        <v>0.82</v>
      </c>
      <c r="AQ46" t="b">
        <f t="shared" si="5"/>
        <v>1</v>
      </c>
      <c r="AR46" t="b">
        <f t="shared" si="6"/>
        <v>1</v>
      </c>
      <c r="AS46" t="b">
        <f t="shared" si="7"/>
        <v>1</v>
      </c>
      <c r="AT46" s="14" t="s">
        <v>60</v>
      </c>
      <c r="AU46" s="7">
        <v>1988</v>
      </c>
      <c r="AV46" s="33" t="s">
        <v>28</v>
      </c>
      <c r="AW46" s="20" t="s">
        <v>28</v>
      </c>
      <c r="AX46" s="39" t="s">
        <v>28</v>
      </c>
      <c r="AY46" s="29" t="s">
        <v>28</v>
      </c>
      <c r="AZ46" s="40" t="s">
        <v>28</v>
      </c>
      <c r="BA46" s="15" t="s">
        <v>28</v>
      </c>
    </row>
    <row r="47" spans="1:54" ht="24.95" customHeight="1" x14ac:dyDescent="0.25">
      <c r="A47" s="1">
        <v>1953</v>
      </c>
      <c r="B47">
        <v>10</v>
      </c>
      <c r="C47" s="4">
        <v>27.02</v>
      </c>
      <c r="D47" s="4">
        <v>26.22</v>
      </c>
      <c r="E47" s="4">
        <v>0.8</v>
      </c>
      <c r="F47" s="6">
        <f>IF(INDEX(Nino34_long!$B$82:$M$146,INT((ROW($A47)-ROW($A$2))/12)+1,MOD(ROW($A47)-ROW($A$2),12)+1)=-99.99,"",INDEX(Nino34_long!$B$82:$M$146,INT((ROW($A47)-ROW($A$2))/12)+1,MOD(ROW($A47)-ROW($A$2),12)+1))</f>
        <v>26.84</v>
      </c>
      <c r="G47" s="8" t="str">
        <f t="shared" si="0"/>
        <v>No_Start</v>
      </c>
      <c r="H47" s="8" t="str">
        <f t="shared" si="1"/>
        <v>Yes</v>
      </c>
      <c r="I47" s="8">
        <f t="shared" si="2"/>
        <v>0.8</v>
      </c>
      <c r="AQ47" t="b">
        <f t="shared" si="5"/>
        <v>0</v>
      </c>
      <c r="AR47" t="b">
        <f t="shared" si="6"/>
        <v>0</v>
      </c>
      <c r="AS47" t="b">
        <f t="shared" si="7"/>
        <v>1</v>
      </c>
      <c r="AT47" s="14" t="s">
        <v>60</v>
      </c>
      <c r="AU47" s="7">
        <v>1989</v>
      </c>
      <c r="AV47" s="33" t="s">
        <v>28</v>
      </c>
      <c r="AW47" s="20" t="s">
        <v>27</v>
      </c>
      <c r="AX47" s="39" t="s">
        <v>28</v>
      </c>
      <c r="AY47" s="29" t="s">
        <v>27</v>
      </c>
      <c r="AZ47" s="40" t="s">
        <v>28</v>
      </c>
      <c r="BA47" s="15" t="s">
        <v>28</v>
      </c>
      <c r="BB47" s="46" t="s">
        <v>43</v>
      </c>
    </row>
    <row r="48" spans="1:54" ht="24.95" customHeight="1" x14ac:dyDescent="0.25">
      <c r="A48" s="1">
        <v>1953</v>
      </c>
      <c r="B48">
        <v>11</v>
      </c>
      <c r="C48" s="4">
        <v>26.97</v>
      </c>
      <c r="D48" s="4">
        <v>26.21</v>
      </c>
      <c r="E48" s="4">
        <v>0.75</v>
      </c>
      <c r="F48" s="6">
        <f>IF(INDEX(Nino34_long!$B$82:$M$146,INT((ROW($A48)-ROW($A$2))/12)+1,MOD(ROW($A48)-ROW($A$2),12)+1)=-99.99,"",INDEX(Nino34_long!$B$82:$M$146,INT((ROW($A48)-ROW($A$2))/12)+1,MOD(ROW($A48)-ROW($A$2),12)+1))</f>
        <v>26.96</v>
      </c>
      <c r="G48" s="8" t="str">
        <f t="shared" si="0"/>
        <v>No_Start</v>
      </c>
      <c r="H48" s="8" t="str">
        <f t="shared" si="1"/>
        <v>Yes</v>
      </c>
      <c r="I48" s="8">
        <f t="shared" si="2"/>
        <v>0.75</v>
      </c>
      <c r="AQ48" t="b">
        <f t="shared" si="5"/>
        <v>1</v>
      </c>
      <c r="AR48" t="b">
        <f t="shared" si="6"/>
        <v>1</v>
      </c>
      <c r="AS48" t="b">
        <f t="shared" si="7"/>
        <v>1</v>
      </c>
      <c r="AT48" s="14" t="s">
        <v>60</v>
      </c>
      <c r="AU48" s="7">
        <v>1990</v>
      </c>
      <c r="AV48" s="33" t="s">
        <v>28</v>
      </c>
      <c r="AW48" s="20" t="s">
        <v>28</v>
      </c>
      <c r="AX48" s="39" t="s">
        <v>28</v>
      </c>
      <c r="AY48" s="29" t="s">
        <v>28</v>
      </c>
      <c r="AZ48" s="40" t="s">
        <v>28</v>
      </c>
      <c r="BA48" s="15" t="s">
        <v>28</v>
      </c>
    </row>
    <row r="49" spans="1:54" ht="24.95" customHeight="1" x14ac:dyDescent="0.25">
      <c r="A49" s="1">
        <v>1953</v>
      </c>
      <c r="B49">
        <v>12</v>
      </c>
      <c r="C49" s="4">
        <v>27</v>
      </c>
      <c r="D49" s="4">
        <v>26.28</v>
      </c>
      <c r="E49" s="4">
        <v>0.72</v>
      </c>
      <c r="F49" s="6">
        <f>IF(INDEX(Nino34_long!$B$82:$M$146,INT((ROW($A49)-ROW($A$2))/12)+1,MOD(ROW($A49)-ROW($A$2),12)+1)=-99.99,"",INDEX(Nino34_long!$B$82:$M$146,INT((ROW($A49)-ROW($A$2))/12)+1,MOD(ROW($A49)-ROW($A$2),12)+1))</f>
        <v>26.74</v>
      </c>
      <c r="G49" s="8" t="str">
        <f t="shared" si="0"/>
        <v>No_Start</v>
      </c>
      <c r="H49" s="8" t="str">
        <f t="shared" si="1"/>
        <v>Yes</v>
      </c>
      <c r="I49" s="8">
        <f t="shared" si="2"/>
        <v>0.72</v>
      </c>
      <c r="AQ49" t="b">
        <f t="shared" si="5"/>
        <v>1</v>
      </c>
      <c r="AR49" t="b">
        <f t="shared" si="6"/>
        <v>1</v>
      </c>
      <c r="AS49" t="b">
        <f t="shared" si="7"/>
        <v>1</v>
      </c>
      <c r="AT49" s="14" t="s">
        <v>60</v>
      </c>
      <c r="AU49" s="7">
        <v>1991</v>
      </c>
      <c r="AV49" s="33" t="s">
        <v>27</v>
      </c>
      <c r="AW49" s="20" t="s">
        <v>27</v>
      </c>
      <c r="AX49" s="39" t="s">
        <v>27</v>
      </c>
      <c r="AY49" s="29" t="s">
        <v>27</v>
      </c>
      <c r="AZ49" s="40" t="s">
        <v>27</v>
      </c>
      <c r="BA49" s="15" t="s">
        <v>27</v>
      </c>
    </row>
    <row r="50" spans="1:54" ht="24.95" customHeight="1" x14ac:dyDescent="0.25">
      <c r="A50" s="1">
        <v>1954</v>
      </c>
      <c r="B50">
        <v>1</v>
      </c>
      <c r="C50" s="4">
        <v>27.03</v>
      </c>
      <c r="D50" s="4">
        <v>26.26</v>
      </c>
      <c r="E50" s="4">
        <v>0.77</v>
      </c>
      <c r="F50" s="6">
        <f>IF(INDEX(Nino34_long!$B$82:$M$146,INT((ROW($A50)-ROW($A$2))/12)+1,MOD(ROW($A50)-ROW($A$2),12)+1)=-99.99,"",INDEX(Nino34_long!$B$82:$M$146,INT((ROW($A50)-ROW($A$2))/12)+1,MOD(ROW($A50)-ROW($A$2),12)+1))</f>
        <v>26.97</v>
      </c>
      <c r="G50" s="8" t="str">
        <f t="shared" si="0"/>
        <v>No_Start</v>
      </c>
      <c r="H50" s="8" t="str">
        <f t="shared" si="1"/>
        <v>Yes</v>
      </c>
      <c r="I50" s="8">
        <f t="shared" si="2"/>
        <v>0.77</v>
      </c>
      <c r="AQ50" t="b">
        <f t="shared" si="5"/>
        <v>1</v>
      </c>
      <c r="AR50" t="b">
        <f t="shared" si="6"/>
        <v>1</v>
      </c>
      <c r="AS50" t="b">
        <f t="shared" si="7"/>
        <v>1</v>
      </c>
      <c r="AT50" s="14" t="s">
        <v>60</v>
      </c>
      <c r="AU50" s="7">
        <v>1992</v>
      </c>
      <c r="AV50" s="33" t="s">
        <v>28</v>
      </c>
      <c r="AW50" s="20" t="s">
        <v>28</v>
      </c>
      <c r="AX50" s="39" t="s">
        <v>28</v>
      </c>
      <c r="AY50" s="29" t="s">
        <v>28</v>
      </c>
      <c r="AZ50" s="40" t="s">
        <v>28</v>
      </c>
      <c r="BA50" s="15" t="s">
        <v>28</v>
      </c>
    </row>
    <row r="51" spans="1:54" ht="24.95" customHeight="1" x14ac:dyDescent="0.25">
      <c r="A51" s="1">
        <v>1954</v>
      </c>
      <c r="B51">
        <v>2</v>
      </c>
      <c r="C51" s="4">
        <v>27.22</v>
      </c>
      <c r="D51" s="4">
        <v>26.53</v>
      </c>
      <c r="E51" s="4">
        <v>0.69</v>
      </c>
      <c r="F51" s="6">
        <f>IF(INDEX(Nino34_long!$B$82:$M$146,INT((ROW($A51)-ROW($A$2))/12)+1,MOD(ROW($A51)-ROW($A$2),12)+1)=-99.99,"",INDEX(Nino34_long!$B$82:$M$146,INT((ROW($A51)-ROW($A$2))/12)+1,MOD(ROW($A51)-ROW($A$2),12)+1))</f>
        <v>26.98</v>
      </c>
      <c r="G51" s="8" t="str">
        <f t="shared" si="0"/>
        <v>No_Start</v>
      </c>
      <c r="H51" s="8" t="str">
        <f t="shared" si="1"/>
        <v>Yes</v>
      </c>
      <c r="I51" s="8">
        <f t="shared" si="2"/>
        <v>0.69</v>
      </c>
      <c r="AQ51" t="b">
        <f t="shared" si="5"/>
        <v>1</v>
      </c>
      <c r="AR51" t="b">
        <f t="shared" si="6"/>
        <v>1</v>
      </c>
      <c r="AS51" t="b">
        <f t="shared" si="7"/>
        <v>1</v>
      </c>
      <c r="AT51" s="14" t="s">
        <v>60</v>
      </c>
      <c r="AU51" s="7">
        <v>1993</v>
      </c>
      <c r="AV51" s="33" t="s">
        <v>28</v>
      </c>
      <c r="AW51" s="20" t="s">
        <v>28</v>
      </c>
      <c r="AX51" s="39" t="s">
        <v>28</v>
      </c>
      <c r="AY51" s="29" t="s">
        <v>28</v>
      </c>
      <c r="AZ51" s="40" t="s">
        <v>28</v>
      </c>
      <c r="BA51" s="15" t="s">
        <v>28</v>
      </c>
    </row>
    <row r="52" spans="1:54" ht="24.95" customHeight="1" x14ac:dyDescent="0.25">
      <c r="A52" s="1">
        <v>1954</v>
      </c>
      <c r="B52">
        <v>3</v>
      </c>
      <c r="C52" s="4">
        <v>27.21</v>
      </c>
      <c r="D52" s="4">
        <v>27.09</v>
      </c>
      <c r="E52" s="4">
        <v>0.12</v>
      </c>
      <c r="F52" s="6">
        <f>IF(INDEX(Nino34_long!$B$82:$M$146,INT((ROW($A52)-ROW($A$2))/12)+1,MOD(ROW($A52)-ROW($A$2),12)+1)=-99.99,"",INDEX(Nino34_long!$B$82:$M$146,INT((ROW($A52)-ROW($A$2))/12)+1,MOD(ROW($A52)-ROW($A$2),12)+1))</f>
        <v>27.27</v>
      </c>
      <c r="G52" s="8" t="str">
        <f t="shared" si="0"/>
        <v>No_Start</v>
      </c>
      <c r="H52" s="8" t="str">
        <f t="shared" si="1"/>
        <v>No_</v>
      </c>
      <c r="I52" s="8">
        <f t="shared" si="2"/>
        <v>0.5</v>
      </c>
      <c r="AQ52" t="b">
        <f t="shared" si="5"/>
        <v>1</v>
      </c>
      <c r="AR52" t="b">
        <f t="shared" si="6"/>
        <v>1</v>
      </c>
      <c r="AS52" t="b">
        <f t="shared" si="7"/>
        <v>1</v>
      </c>
      <c r="AT52" s="14" t="s">
        <v>60</v>
      </c>
      <c r="AU52" s="7">
        <v>1994</v>
      </c>
      <c r="AV52" s="33" t="s">
        <v>27</v>
      </c>
      <c r="AW52" s="20" t="s">
        <v>27</v>
      </c>
      <c r="AX52" s="39" t="s">
        <v>27</v>
      </c>
      <c r="AY52" s="29" t="s">
        <v>27</v>
      </c>
      <c r="AZ52" s="40" t="s">
        <v>27</v>
      </c>
      <c r="BA52" s="15" t="s">
        <v>27</v>
      </c>
      <c r="BB52" s="46" t="s">
        <v>40</v>
      </c>
    </row>
    <row r="53" spans="1:54" ht="24.95" customHeight="1" x14ac:dyDescent="0.25">
      <c r="A53" s="1">
        <v>1954</v>
      </c>
      <c r="B53">
        <v>4</v>
      </c>
      <c r="C53" s="4">
        <v>26.86</v>
      </c>
      <c r="D53" s="4">
        <v>27.5</v>
      </c>
      <c r="E53" s="4">
        <v>-0.64</v>
      </c>
      <c r="F53" s="6">
        <f>IF(INDEX(Nino34_long!$B$82:$M$146,INT((ROW($A53)-ROW($A$2))/12)+1,MOD(ROW($A53)-ROW($A$2),12)+1)=-99.99,"",INDEX(Nino34_long!$B$82:$M$146,INT((ROW($A53)-ROW($A$2))/12)+1,MOD(ROW($A53)-ROW($A$2),12)+1))</f>
        <v>27.45</v>
      </c>
      <c r="G53" s="8" t="str">
        <f t="shared" si="0"/>
        <v>No_Start</v>
      </c>
      <c r="H53" s="8" t="str">
        <f t="shared" si="1"/>
        <v>No_</v>
      </c>
      <c r="I53" s="8">
        <f t="shared" si="2"/>
        <v>0.5</v>
      </c>
      <c r="AQ53" t="b">
        <f t="shared" si="5"/>
        <v>0</v>
      </c>
      <c r="AR53" t="b">
        <f t="shared" si="6"/>
        <v>1</v>
      </c>
      <c r="AS53" t="b">
        <f t="shared" si="7"/>
        <v>1</v>
      </c>
      <c r="AT53" s="14" t="s">
        <v>60</v>
      </c>
      <c r="AU53" s="7">
        <v>1995</v>
      </c>
      <c r="AV53" s="33" t="s">
        <v>27</v>
      </c>
      <c r="AW53" s="20" t="s">
        <v>27</v>
      </c>
      <c r="AX53" s="39" t="s">
        <v>27</v>
      </c>
      <c r="AY53" s="29" t="s">
        <v>28</v>
      </c>
      <c r="AZ53" s="40" t="s">
        <v>28</v>
      </c>
      <c r="BA53" s="15" t="s">
        <v>28</v>
      </c>
      <c r="BB53" s="46" t="s">
        <v>41</v>
      </c>
    </row>
    <row r="54" spans="1:54" ht="24.95" customHeight="1" x14ac:dyDescent="0.25">
      <c r="A54" s="1">
        <v>1954</v>
      </c>
      <c r="B54">
        <v>5</v>
      </c>
      <c r="C54" s="4">
        <v>27.06</v>
      </c>
      <c r="D54" s="4">
        <v>27.58</v>
      </c>
      <c r="E54" s="4">
        <v>-0.53</v>
      </c>
      <c r="F54" s="6">
        <f>IF(INDEX(Nino34_long!$B$82:$M$146,INT((ROW($A54)-ROW($A$2))/12)+1,MOD(ROW($A54)-ROW($A$2),12)+1)=-99.99,"",INDEX(Nino34_long!$B$82:$M$146,INT((ROW($A54)-ROW($A$2))/12)+1,MOD(ROW($A54)-ROW($A$2),12)+1))</f>
        <v>27.34</v>
      </c>
      <c r="G54" s="8" t="str">
        <f t="shared" si="0"/>
        <v>No_Start</v>
      </c>
      <c r="H54" s="8" t="str">
        <f t="shared" si="1"/>
        <v>No_</v>
      </c>
      <c r="I54" s="8">
        <f t="shared" si="2"/>
        <v>0.5</v>
      </c>
      <c r="AQ54" t="b">
        <f t="shared" si="5"/>
        <v>1</v>
      </c>
      <c r="AR54" t="b">
        <f t="shared" si="6"/>
        <v>1</v>
      </c>
      <c r="AS54" t="b">
        <f t="shared" si="7"/>
        <v>1</v>
      </c>
      <c r="AT54" s="14" t="s">
        <v>60</v>
      </c>
      <c r="AU54" s="7">
        <v>1996</v>
      </c>
      <c r="AV54" s="33" t="s">
        <v>28</v>
      </c>
      <c r="AW54" s="20" t="s">
        <v>28</v>
      </c>
      <c r="AX54" s="39" t="s">
        <v>28</v>
      </c>
      <c r="AY54" s="29" t="s">
        <v>28</v>
      </c>
      <c r="AZ54" s="40" t="s">
        <v>28</v>
      </c>
      <c r="BA54" s="15" t="s">
        <v>28</v>
      </c>
      <c r="BB54" s="46" t="s">
        <v>68</v>
      </c>
    </row>
    <row r="55" spans="1:54" ht="24.95" customHeight="1" x14ac:dyDescent="0.25">
      <c r="A55" s="1">
        <v>1954</v>
      </c>
      <c r="B55">
        <v>6</v>
      </c>
      <c r="C55" s="4">
        <v>26.92</v>
      </c>
      <c r="D55" s="4">
        <v>27.31</v>
      </c>
      <c r="E55" s="4">
        <v>-0.39</v>
      </c>
      <c r="F55" s="6">
        <f>IF(INDEX(Nino34_long!$B$82:$M$146,INT((ROW($A55)-ROW($A$2))/12)+1,MOD(ROW($A55)-ROW($A$2),12)+1)=-99.99,"",INDEX(Nino34_long!$B$82:$M$146,INT((ROW($A55)-ROW($A$2))/12)+1,MOD(ROW($A55)-ROW($A$2),12)+1))</f>
        <v>26.88</v>
      </c>
      <c r="G55" s="8" t="str">
        <f t="shared" si="0"/>
        <v>No_Start</v>
      </c>
      <c r="H55" s="8" t="str">
        <f t="shared" si="1"/>
        <v>No_</v>
      </c>
      <c r="I55" s="8">
        <f t="shared" si="2"/>
        <v>0.5</v>
      </c>
      <c r="AQ55" t="b">
        <f t="shared" si="5"/>
        <v>1</v>
      </c>
      <c r="AR55" t="b">
        <f t="shared" si="6"/>
        <v>1</v>
      </c>
      <c r="AS55" t="b">
        <f t="shared" si="7"/>
        <v>1</v>
      </c>
      <c r="AT55" s="14" t="s">
        <v>60</v>
      </c>
      <c r="AU55" s="7">
        <v>1997</v>
      </c>
      <c r="AV55" s="33" t="s">
        <v>27</v>
      </c>
      <c r="AW55" s="20" t="s">
        <v>27</v>
      </c>
      <c r="AX55" s="39" t="s">
        <v>27</v>
      </c>
      <c r="AY55" s="29" t="s">
        <v>27</v>
      </c>
      <c r="AZ55" s="40" t="s">
        <v>27</v>
      </c>
      <c r="BA55" s="15" t="s">
        <v>27</v>
      </c>
    </row>
    <row r="56" spans="1:54" ht="24.95" customHeight="1" x14ac:dyDescent="0.25">
      <c r="A56" s="1">
        <v>1954</v>
      </c>
      <c r="B56">
        <v>7</v>
      </c>
      <c r="C56" s="4">
        <v>26.36</v>
      </c>
      <c r="D56" s="4">
        <v>26.91</v>
      </c>
      <c r="E56" s="4">
        <v>-0.55000000000000004</v>
      </c>
      <c r="F56" s="6">
        <f>IF(INDEX(Nino34_long!$B$82:$M$146,INT((ROW($A56)-ROW($A$2))/12)+1,MOD(ROW($A56)-ROW($A$2),12)+1)=-99.99,"",INDEX(Nino34_long!$B$82:$M$146,INT((ROW($A56)-ROW($A$2))/12)+1,MOD(ROW($A56)-ROW($A$2),12)+1))</f>
        <v>26.2</v>
      </c>
      <c r="G56" s="8" t="str">
        <f t="shared" si="0"/>
        <v>No_Start</v>
      </c>
      <c r="H56" s="8" t="str">
        <f t="shared" si="1"/>
        <v>No_</v>
      </c>
      <c r="I56" s="8">
        <f t="shared" si="2"/>
        <v>0.5</v>
      </c>
      <c r="AQ56" t="b">
        <f t="shared" si="5"/>
        <v>1</v>
      </c>
      <c r="AR56" t="b">
        <f t="shared" si="6"/>
        <v>1</v>
      </c>
      <c r="AS56" t="b">
        <f t="shared" si="7"/>
        <v>1</v>
      </c>
      <c r="AT56" s="14" t="s">
        <v>60</v>
      </c>
      <c r="AU56" s="7">
        <v>1998</v>
      </c>
      <c r="AV56" s="33" t="s">
        <v>28</v>
      </c>
      <c r="AW56" s="20" t="s">
        <v>28</v>
      </c>
      <c r="AX56" s="39" t="s">
        <v>28</v>
      </c>
      <c r="AY56" s="29" t="s">
        <v>28</v>
      </c>
      <c r="AZ56" s="40" t="s">
        <v>28</v>
      </c>
      <c r="BA56" s="15" t="s">
        <v>28</v>
      </c>
    </row>
    <row r="57" spans="1:54" ht="24.95" customHeight="1" x14ac:dyDescent="0.25">
      <c r="A57" s="1">
        <v>1954</v>
      </c>
      <c r="B57">
        <v>8</v>
      </c>
      <c r="C57" s="4">
        <v>25.73</v>
      </c>
      <c r="D57" s="4">
        <v>26.48</v>
      </c>
      <c r="E57" s="4">
        <v>-0.75</v>
      </c>
      <c r="F57" s="6">
        <f>IF(INDEX(Nino34_long!$B$82:$M$146,INT((ROW($A57)-ROW($A$2))/12)+1,MOD(ROW($A57)-ROW($A$2),12)+1)=-99.99,"",INDEX(Nino34_long!$B$82:$M$146,INT((ROW($A57)-ROW($A$2))/12)+1,MOD(ROW($A57)-ROW($A$2),12)+1))</f>
        <v>25.8</v>
      </c>
      <c r="G57" s="8" t="str">
        <f t="shared" si="0"/>
        <v>No_Start</v>
      </c>
      <c r="H57" s="8" t="str">
        <f t="shared" si="1"/>
        <v>No_</v>
      </c>
      <c r="I57" s="8">
        <f t="shared" si="2"/>
        <v>0.5</v>
      </c>
      <c r="AQ57" t="b">
        <f t="shared" si="5"/>
        <v>1</v>
      </c>
      <c r="AR57" t="b">
        <f t="shared" si="6"/>
        <v>1</v>
      </c>
      <c r="AS57" t="b">
        <f t="shared" si="7"/>
        <v>1</v>
      </c>
      <c r="AT57" s="14" t="s">
        <v>60</v>
      </c>
      <c r="AU57" s="7">
        <v>1999</v>
      </c>
      <c r="AV57" s="33" t="s">
        <v>28</v>
      </c>
      <c r="AW57" s="20" t="s">
        <v>28</v>
      </c>
      <c r="AX57" s="39" t="s">
        <v>28</v>
      </c>
      <c r="AY57" s="29" t="s">
        <v>28</v>
      </c>
      <c r="AZ57" s="40" t="s">
        <v>28</v>
      </c>
      <c r="BA57" s="15" t="s">
        <v>28</v>
      </c>
    </row>
    <row r="58" spans="1:54" ht="24.95" customHeight="1" x14ac:dyDescent="0.25">
      <c r="A58" s="1">
        <v>1954</v>
      </c>
      <c r="B58">
        <v>9</v>
      </c>
      <c r="C58" s="4">
        <v>25.37</v>
      </c>
      <c r="D58" s="4">
        <v>26.3</v>
      </c>
      <c r="E58" s="4">
        <v>-0.93</v>
      </c>
      <c r="F58" s="6">
        <f>IF(INDEX(Nino34_long!$B$82:$M$146,INT((ROW($A58)-ROW($A$2))/12)+1,MOD(ROW($A58)-ROW($A$2),12)+1)=-99.99,"",INDEX(Nino34_long!$B$82:$M$146,INT((ROW($A58)-ROW($A$2))/12)+1,MOD(ROW($A58)-ROW($A$2),12)+1))</f>
        <v>25.72</v>
      </c>
      <c r="G58" s="8" t="str">
        <f t="shared" si="0"/>
        <v>No_Start</v>
      </c>
      <c r="H58" s="8" t="str">
        <f t="shared" si="1"/>
        <v>No_</v>
      </c>
      <c r="I58" s="8">
        <f t="shared" si="2"/>
        <v>0.5</v>
      </c>
      <c r="AQ58" t="b">
        <f t="shared" si="5"/>
        <v>1</v>
      </c>
      <c r="AR58" t="b">
        <f t="shared" si="6"/>
        <v>1</v>
      </c>
      <c r="AS58" t="b">
        <f t="shared" si="7"/>
        <v>1</v>
      </c>
      <c r="AT58" s="14" t="s">
        <v>60</v>
      </c>
      <c r="AU58" s="7">
        <v>2000</v>
      </c>
      <c r="AV58" s="33" t="s">
        <v>28</v>
      </c>
      <c r="AW58" s="20" t="s">
        <v>28</v>
      </c>
      <c r="AX58" s="39" t="s">
        <v>28</v>
      </c>
      <c r="AY58" s="29" t="s">
        <v>28</v>
      </c>
      <c r="AZ58" s="40" t="s">
        <v>28</v>
      </c>
      <c r="BA58" s="15" t="s">
        <v>28</v>
      </c>
    </row>
    <row r="59" spans="1:54" ht="24.95" customHeight="1" x14ac:dyDescent="0.25">
      <c r="A59" s="1">
        <v>1954</v>
      </c>
      <c r="B59">
        <v>10</v>
      </c>
      <c r="C59" s="4">
        <v>25.5</v>
      </c>
      <c r="D59" s="4">
        <v>26.22</v>
      </c>
      <c r="E59" s="4">
        <v>-0.72</v>
      </c>
      <c r="F59" s="6">
        <f>IF(INDEX(Nino34_long!$B$82:$M$146,INT((ROW($A59)-ROW($A$2))/12)+1,MOD(ROW($A59)-ROW($A$2),12)+1)=-99.99,"",INDEX(Nino34_long!$B$82:$M$146,INT((ROW($A59)-ROW($A$2))/12)+1,MOD(ROW($A59)-ROW($A$2),12)+1))</f>
        <v>25.82</v>
      </c>
      <c r="G59" s="8" t="str">
        <f t="shared" si="0"/>
        <v>No_Start</v>
      </c>
      <c r="H59" s="8" t="str">
        <f t="shared" si="1"/>
        <v>No_</v>
      </c>
      <c r="I59" s="8">
        <f t="shared" si="2"/>
        <v>0.5</v>
      </c>
      <c r="AQ59" t="b">
        <f t="shared" si="5"/>
        <v>1</v>
      </c>
      <c r="AR59" t="b">
        <f t="shared" si="6"/>
        <v>1</v>
      </c>
      <c r="AS59" t="b">
        <f t="shared" si="7"/>
        <v>1</v>
      </c>
      <c r="AT59" s="14" t="s">
        <v>60</v>
      </c>
      <c r="AU59" s="7">
        <v>2001</v>
      </c>
      <c r="AV59" s="33" t="s">
        <v>28</v>
      </c>
      <c r="AW59" s="20" t="s">
        <v>28</v>
      </c>
      <c r="AX59" s="39" t="s">
        <v>28</v>
      </c>
      <c r="AY59" s="29" t="s">
        <v>28</v>
      </c>
      <c r="AZ59" s="40" t="s">
        <v>28</v>
      </c>
      <c r="BA59" s="15" t="s">
        <v>28</v>
      </c>
    </row>
    <row r="60" spans="1:54" ht="24.95" customHeight="1" x14ac:dyDescent="0.25">
      <c r="A60" s="1">
        <v>1954</v>
      </c>
      <c r="B60">
        <v>11</v>
      </c>
      <c r="C60" s="4">
        <v>25.66</v>
      </c>
      <c r="D60" s="4">
        <v>26.21</v>
      </c>
      <c r="E60" s="4">
        <v>-0.55000000000000004</v>
      </c>
      <c r="F60" s="6">
        <f>IF(INDEX(Nino34_long!$B$82:$M$146,INT((ROW($A60)-ROW($A$2))/12)+1,MOD(ROW($A60)-ROW($A$2),12)+1)=-99.99,"",INDEX(Nino34_long!$B$82:$M$146,INT((ROW($A60)-ROW($A$2))/12)+1,MOD(ROW($A60)-ROW($A$2),12)+1))</f>
        <v>25.49</v>
      </c>
      <c r="G60" s="8" t="str">
        <f t="shared" si="0"/>
        <v>No_Start</v>
      </c>
      <c r="H60" s="8" t="str">
        <f t="shared" si="1"/>
        <v>No_</v>
      </c>
      <c r="I60" s="8">
        <f t="shared" si="2"/>
        <v>0.5</v>
      </c>
      <c r="AQ60" t="b">
        <f t="shared" si="5"/>
        <v>1</v>
      </c>
      <c r="AR60" t="b">
        <f t="shared" si="6"/>
        <v>1</v>
      </c>
      <c r="AS60" t="b">
        <f t="shared" si="7"/>
        <v>1</v>
      </c>
      <c r="AT60" s="14" t="s">
        <v>60</v>
      </c>
      <c r="AU60" s="7">
        <v>2002</v>
      </c>
      <c r="AV60" s="33" t="s">
        <v>27</v>
      </c>
      <c r="AW60" s="20" t="s">
        <v>27</v>
      </c>
      <c r="AX60" s="39" t="s">
        <v>27</v>
      </c>
      <c r="AY60" s="29" t="s">
        <v>27</v>
      </c>
      <c r="AZ60" s="40" t="s">
        <v>27</v>
      </c>
      <c r="BA60" s="15" t="s">
        <v>27</v>
      </c>
    </row>
    <row r="61" spans="1:54" ht="24.95" customHeight="1" x14ac:dyDescent="0.25">
      <c r="A61" s="1">
        <v>1954</v>
      </c>
      <c r="B61">
        <v>12</v>
      </c>
      <c r="C61" s="4">
        <v>25.37</v>
      </c>
      <c r="D61" s="4">
        <v>26.28</v>
      </c>
      <c r="E61" s="4">
        <v>-0.91</v>
      </c>
      <c r="F61" s="6">
        <f>IF(INDEX(Nino34_long!$B$82:$M$146,INT((ROW($A61)-ROW($A$2))/12)+1,MOD(ROW($A61)-ROW($A$2),12)+1)=-99.99,"",INDEX(Nino34_long!$B$82:$M$146,INT((ROW($A61)-ROW($A$2))/12)+1,MOD(ROW($A61)-ROW($A$2),12)+1))</f>
        <v>25.79</v>
      </c>
      <c r="G61" s="8" t="str">
        <f t="shared" si="0"/>
        <v>No_Start</v>
      </c>
      <c r="H61" s="8" t="str">
        <f t="shared" si="1"/>
        <v>No_</v>
      </c>
      <c r="I61" s="8">
        <f t="shared" si="2"/>
        <v>0.5</v>
      </c>
      <c r="AQ61" t="b">
        <f t="shared" si="5"/>
        <v>1</v>
      </c>
      <c r="AR61" t="b">
        <f t="shared" si="6"/>
        <v>1</v>
      </c>
      <c r="AS61" t="b">
        <f t="shared" si="7"/>
        <v>1</v>
      </c>
      <c r="AT61" s="14" t="s">
        <v>60</v>
      </c>
      <c r="AU61" s="7">
        <v>2003</v>
      </c>
      <c r="AV61" s="33" t="s">
        <v>28</v>
      </c>
      <c r="AW61" s="20" t="s">
        <v>28</v>
      </c>
      <c r="AX61" s="39" t="s">
        <v>28</v>
      </c>
      <c r="AY61" s="29" t="s">
        <v>28</v>
      </c>
      <c r="AZ61" s="40" t="s">
        <v>28</v>
      </c>
      <c r="BA61" s="15" t="s">
        <v>28</v>
      </c>
    </row>
    <row r="62" spans="1:54" ht="24.95" customHeight="1" x14ac:dyDescent="0.25">
      <c r="A62" s="1">
        <v>1955</v>
      </c>
      <c r="B62">
        <v>1</v>
      </c>
      <c r="C62" s="4">
        <v>25.55</v>
      </c>
      <c r="D62" s="4">
        <v>26.26</v>
      </c>
      <c r="E62" s="4">
        <v>-0.71</v>
      </c>
      <c r="F62" s="6">
        <f>IF(INDEX(Nino34_long!$B$82:$M$146,INT((ROW($A62)-ROW($A$2))/12)+1,MOD(ROW($A62)-ROW($A$2),12)+1)=-99.99,"",INDEX(Nino34_long!$B$82:$M$146,INT((ROW($A62)-ROW($A$2))/12)+1,MOD(ROW($A62)-ROW($A$2),12)+1))</f>
        <v>25.92</v>
      </c>
      <c r="G62" s="8" t="str">
        <f t="shared" si="0"/>
        <v>No_Start</v>
      </c>
      <c r="H62" s="8" t="str">
        <f t="shared" si="1"/>
        <v>No_</v>
      </c>
      <c r="I62" s="8">
        <f t="shared" si="2"/>
        <v>0.5</v>
      </c>
      <c r="AQ62" t="b">
        <f t="shared" si="5"/>
        <v>1</v>
      </c>
      <c r="AR62" t="b">
        <f t="shared" si="6"/>
        <v>1</v>
      </c>
      <c r="AS62" t="b">
        <f t="shared" si="7"/>
        <v>1</v>
      </c>
      <c r="AT62" s="14" t="s">
        <v>60</v>
      </c>
      <c r="AU62" s="7">
        <v>2004</v>
      </c>
      <c r="AV62" s="33" t="s">
        <v>28</v>
      </c>
      <c r="AW62" s="20" t="s">
        <v>28</v>
      </c>
      <c r="AX62" s="39" t="s">
        <v>28</v>
      </c>
      <c r="AY62" s="29" t="s">
        <v>28</v>
      </c>
      <c r="AZ62" s="40" t="s">
        <v>28</v>
      </c>
      <c r="BA62" s="15" t="s">
        <v>27</v>
      </c>
    </row>
    <row r="63" spans="1:54" ht="24.95" customHeight="1" x14ac:dyDescent="0.25">
      <c r="A63" s="1">
        <v>1955</v>
      </c>
      <c r="B63">
        <v>2</v>
      </c>
      <c r="C63" s="4">
        <v>25.91</v>
      </c>
      <c r="D63" s="4">
        <v>26.53</v>
      </c>
      <c r="E63" s="4">
        <v>-0.62</v>
      </c>
      <c r="F63" s="6">
        <f>IF(INDEX(Nino34_long!$B$82:$M$146,INT((ROW($A63)-ROW($A$2))/12)+1,MOD(ROW($A63)-ROW($A$2),12)+1)=-99.99,"",INDEX(Nino34_long!$B$82:$M$146,INT((ROW($A63)-ROW($A$2))/12)+1,MOD(ROW($A63)-ROW($A$2),12)+1))</f>
        <v>25.98</v>
      </c>
      <c r="G63" s="8" t="str">
        <f t="shared" si="0"/>
        <v>No_Start</v>
      </c>
      <c r="H63" s="8" t="str">
        <f t="shared" si="1"/>
        <v>No_</v>
      </c>
      <c r="I63" s="8">
        <f t="shared" si="2"/>
        <v>0.5</v>
      </c>
      <c r="AQ63" t="b">
        <f t="shared" si="5"/>
        <v>0</v>
      </c>
      <c r="AR63" t="b">
        <f t="shared" si="6"/>
        <v>1</v>
      </c>
      <c r="AS63" t="b">
        <f t="shared" si="7"/>
        <v>1</v>
      </c>
      <c r="AT63" s="14" t="s">
        <v>60</v>
      </c>
      <c r="AU63" s="7">
        <v>2005</v>
      </c>
      <c r="AV63" s="33" t="s">
        <v>27</v>
      </c>
      <c r="AW63" s="20" t="s">
        <v>27</v>
      </c>
      <c r="AX63" s="39" t="s">
        <v>27</v>
      </c>
      <c r="AY63" s="29" t="s">
        <v>28</v>
      </c>
      <c r="AZ63" s="40" t="s">
        <v>28</v>
      </c>
      <c r="BA63" s="15" t="s">
        <v>28</v>
      </c>
      <c r="BB63" s="46" t="s">
        <v>36</v>
      </c>
    </row>
    <row r="64" spans="1:54" ht="24.95" customHeight="1" x14ac:dyDescent="0.25">
      <c r="A64" s="1">
        <v>1955</v>
      </c>
      <c r="B64">
        <v>3</v>
      </c>
      <c r="C64" s="4">
        <v>26.38</v>
      </c>
      <c r="D64" s="4">
        <v>27.09</v>
      </c>
      <c r="E64" s="4">
        <v>-0.7</v>
      </c>
      <c r="F64" s="6">
        <f>IF(INDEX(Nino34_long!$B$82:$M$146,INT((ROW($A64)-ROW($A$2))/12)+1,MOD(ROW($A64)-ROW($A$2),12)+1)=-99.99,"",INDEX(Nino34_long!$B$82:$M$146,INT((ROW($A64)-ROW($A$2))/12)+1,MOD(ROW($A64)-ROW($A$2),12)+1))</f>
        <v>26.46</v>
      </c>
      <c r="G64" s="8" t="str">
        <f t="shared" si="0"/>
        <v>No_Start</v>
      </c>
      <c r="H64" s="8" t="str">
        <f t="shared" si="1"/>
        <v>No_</v>
      </c>
      <c r="I64" s="8">
        <f t="shared" si="2"/>
        <v>0.5</v>
      </c>
      <c r="AQ64" t="b">
        <f t="shared" si="5"/>
        <v>1</v>
      </c>
      <c r="AR64" t="b">
        <f t="shared" si="6"/>
        <v>1</v>
      </c>
      <c r="AS64" t="b">
        <f t="shared" si="7"/>
        <v>1</v>
      </c>
      <c r="AT64" s="14" t="s">
        <v>60</v>
      </c>
      <c r="AU64" s="7">
        <v>2006</v>
      </c>
      <c r="AV64" s="33" t="s">
        <v>28</v>
      </c>
      <c r="AW64" s="20" t="s">
        <v>28</v>
      </c>
      <c r="AX64" s="39" t="s">
        <v>28</v>
      </c>
      <c r="AY64" s="29" t="s">
        <v>28</v>
      </c>
      <c r="AZ64" s="40" t="s">
        <v>28</v>
      </c>
      <c r="BA64" s="15" t="s">
        <v>27</v>
      </c>
    </row>
    <row r="65" spans="1:53" ht="24.95" customHeight="1" x14ac:dyDescent="0.25">
      <c r="A65" s="1">
        <v>1955</v>
      </c>
      <c r="B65">
        <v>4</v>
      </c>
      <c r="C65" s="4">
        <v>26.67</v>
      </c>
      <c r="D65" s="4">
        <v>27.5</v>
      </c>
      <c r="E65" s="4">
        <v>-0.84</v>
      </c>
      <c r="F65" s="6">
        <f>IF(INDEX(Nino34_long!$B$82:$M$146,INT((ROW($A65)-ROW($A$2))/12)+1,MOD(ROW($A65)-ROW($A$2),12)+1)=-99.99,"",INDEX(Nino34_long!$B$82:$M$146,INT((ROW($A65)-ROW($A$2))/12)+1,MOD(ROW($A65)-ROW($A$2),12)+1))</f>
        <v>26.82</v>
      </c>
      <c r="G65" s="8" t="str">
        <f t="shared" si="0"/>
        <v>No_Start</v>
      </c>
      <c r="H65" s="8" t="str">
        <f t="shared" si="1"/>
        <v>No_</v>
      </c>
      <c r="I65" s="8">
        <f t="shared" si="2"/>
        <v>0.5</v>
      </c>
      <c r="AQ65" t="b">
        <f t="shared" si="5"/>
        <v>1</v>
      </c>
      <c r="AR65" t="b">
        <f t="shared" si="6"/>
        <v>1</v>
      </c>
      <c r="AS65" t="b">
        <f t="shared" si="7"/>
        <v>1</v>
      </c>
      <c r="AT65" s="14" t="s">
        <v>60</v>
      </c>
      <c r="AU65" s="7">
        <v>2007</v>
      </c>
      <c r="AV65" s="33" t="s">
        <v>28</v>
      </c>
      <c r="AW65" s="20" t="s">
        <v>28</v>
      </c>
      <c r="AX65" s="39" t="s">
        <v>28</v>
      </c>
      <c r="AY65" s="29" t="s">
        <v>28</v>
      </c>
      <c r="AZ65" s="40" t="s">
        <v>28</v>
      </c>
      <c r="BA65" s="15" t="s">
        <v>28</v>
      </c>
    </row>
    <row r="66" spans="1:53" ht="24.95" customHeight="1" x14ac:dyDescent="0.25">
      <c r="A66" s="1">
        <v>1955</v>
      </c>
      <c r="B66">
        <v>5</v>
      </c>
      <c r="C66" s="4">
        <v>26.66</v>
      </c>
      <c r="D66" s="4">
        <v>27.58</v>
      </c>
      <c r="E66" s="4">
        <v>-0.92</v>
      </c>
      <c r="F66" s="6">
        <f>IF(INDEX(Nino34_long!$B$82:$M$146,INT((ROW($A66)-ROW($A$2))/12)+1,MOD(ROW($A66)-ROW($A$2),12)+1)=-99.99,"",INDEX(Nino34_long!$B$82:$M$146,INT((ROW($A66)-ROW($A$2))/12)+1,MOD(ROW($A66)-ROW($A$2),12)+1))</f>
        <v>26.64</v>
      </c>
      <c r="G66" s="8" t="str">
        <f t="shared" si="0"/>
        <v>No_Start</v>
      </c>
      <c r="H66" s="8" t="str">
        <f t="shared" si="1"/>
        <v>No_</v>
      </c>
      <c r="I66" s="8">
        <f t="shared" si="2"/>
        <v>0.5</v>
      </c>
      <c r="AQ66" t="b">
        <f t="shared" si="5"/>
        <v>1</v>
      </c>
      <c r="AR66" t="b">
        <f t="shared" si="6"/>
        <v>1</v>
      </c>
      <c r="AS66" t="b">
        <f t="shared" si="7"/>
        <v>1</v>
      </c>
      <c r="AT66" s="14" t="s">
        <v>60</v>
      </c>
      <c r="AU66" s="7">
        <v>2008</v>
      </c>
      <c r="AV66" s="33" t="s">
        <v>28</v>
      </c>
      <c r="AW66" s="20" t="s">
        <v>28</v>
      </c>
      <c r="AX66" s="39" t="s">
        <v>28</v>
      </c>
      <c r="AY66" s="29" t="s">
        <v>28</v>
      </c>
      <c r="AZ66" s="40" t="s">
        <v>28</v>
      </c>
      <c r="BA66" s="15" t="s">
        <v>28</v>
      </c>
    </row>
    <row r="67" spans="1:53" ht="24.95" customHeight="1" x14ac:dyDescent="0.25">
      <c r="A67" s="1">
        <v>1955</v>
      </c>
      <c r="B67">
        <v>6</v>
      </c>
      <c r="C67" s="4">
        <v>26.55</v>
      </c>
      <c r="D67" s="4">
        <v>27.31</v>
      </c>
      <c r="E67" s="4">
        <v>-0.76</v>
      </c>
      <c r="F67" s="6">
        <f>IF(INDEX(Nino34_long!$B$82:$M$146,INT((ROW($A67)-ROW($A$2))/12)+1,MOD(ROW($A67)-ROW($A$2),12)+1)=-99.99,"",INDEX(Nino34_long!$B$82:$M$146,INT((ROW($A67)-ROW($A$2))/12)+1,MOD(ROW($A67)-ROW($A$2),12)+1))</f>
        <v>26.49</v>
      </c>
      <c r="G67" s="8" t="str">
        <f t="shared" ref="G67:G130" si="8">IF(AND(E66&lt;0.5,E67&gt;=0.5,E68&gt;=0.5,E69&gt;=0.5,E70&gt;=0.5,E71&gt;=0.5),"Start_ElNino", "No_Start")</f>
        <v>No_Start</v>
      </c>
      <c r="H67" s="8" t="str">
        <f t="shared" ref="H67:H130" si="9">IF(AND(OR(G67="Start_ElNino",H66="Yes"),E67&gt;=0.5),"Yes","No_")</f>
        <v>No_</v>
      </c>
      <c r="I67" s="8">
        <f t="shared" ref="I67:I130" si="10">IF(H67="No_",0.5,E67)</f>
        <v>0.5</v>
      </c>
      <c r="AQ67" t="b">
        <f t="shared" si="5"/>
        <v>1</v>
      </c>
      <c r="AR67" t="b">
        <f t="shared" si="6"/>
        <v>1</v>
      </c>
      <c r="AS67" t="b">
        <f t="shared" si="7"/>
        <v>1</v>
      </c>
      <c r="AT67" s="14" t="s">
        <v>60</v>
      </c>
      <c r="AU67" s="7">
        <v>2009</v>
      </c>
      <c r="AV67" s="33" t="s">
        <v>28</v>
      </c>
      <c r="AW67" s="20" t="s">
        <v>28</v>
      </c>
      <c r="AX67" s="39" t="s">
        <v>28</v>
      </c>
      <c r="AY67" s="29" t="s">
        <v>28</v>
      </c>
      <c r="AZ67" s="40" t="s">
        <v>28</v>
      </c>
      <c r="BA67" s="15" t="s">
        <v>27</v>
      </c>
    </row>
    <row r="68" spans="1:53" ht="24.95" customHeight="1" x14ac:dyDescent="0.25">
      <c r="A68" s="1">
        <v>1955</v>
      </c>
      <c r="B68">
        <v>7</v>
      </c>
      <c r="C68" s="4">
        <v>26.3</v>
      </c>
      <c r="D68" s="4">
        <v>26.91</v>
      </c>
      <c r="E68" s="4">
        <v>-0.61</v>
      </c>
      <c r="F68" s="6">
        <f>IF(INDEX(Nino34_long!$B$82:$M$146,INT((ROW($A68)-ROW($A$2))/12)+1,MOD(ROW($A68)-ROW($A$2),12)+1)=-99.99,"",INDEX(Nino34_long!$B$82:$M$146,INT((ROW($A68)-ROW($A$2))/12)+1,MOD(ROW($A68)-ROW($A$2),12)+1))</f>
        <v>25.91</v>
      </c>
      <c r="G68" s="8" t="str">
        <f t="shared" si="8"/>
        <v>No_Start</v>
      </c>
      <c r="H68" s="8" t="str">
        <f t="shared" si="9"/>
        <v>No_</v>
      </c>
      <c r="I68" s="8">
        <f t="shared" si="10"/>
        <v>0.5</v>
      </c>
      <c r="AQ68" t="b">
        <f t="shared" si="5"/>
        <v>1</v>
      </c>
      <c r="AR68" t="b">
        <f t="shared" si="6"/>
        <v>1</v>
      </c>
      <c r="AS68" t="b">
        <f t="shared" si="7"/>
        <v>1</v>
      </c>
      <c r="AT68" s="14" t="s">
        <v>60</v>
      </c>
      <c r="AU68" s="7">
        <v>2010</v>
      </c>
      <c r="AV68" s="33" t="s">
        <v>28</v>
      </c>
      <c r="AW68" s="20" t="s">
        <v>28</v>
      </c>
      <c r="AX68" s="39" t="s">
        <v>28</v>
      </c>
      <c r="AY68" s="29" t="s">
        <v>28</v>
      </c>
      <c r="AZ68" s="40" t="s">
        <v>28</v>
      </c>
      <c r="BA68" s="15" t="s">
        <v>28</v>
      </c>
    </row>
    <row r="69" spans="1:53" ht="24.95" customHeight="1" x14ac:dyDescent="0.25">
      <c r="A69" s="1">
        <v>1955</v>
      </c>
      <c r="B69">
        <v>8</v>
      </c>
      <c r="C69" s="4">
        <v>25.6</v>
      </c>
      <c r="D69" s="4">
        <v>26.48</v>
      </c>
      <c r="E69" s="4">
        <v>-0.88</v>
      </c>
      <c r="F69" s="6">
        <f>IF(INDEX(Nino34_long!$B$82:$M$146,INT((ROW($A69)-ROW($A$2))/12)+1,MOD(ROW($A69)-ROW($A$2),12)+1)=-99.99,"",INDEX(Nino34_long!$B$82:$M$146,INT((ROW($A69)-ROW($A$2))/12)+1,MOD(ROW($A69)-ROW($A$2),12)+1))</f>
        <v>25.96</v>
      </c>
      <c r="G69" s="8" t="str">
        <f t="shared" si="8"/>
        <v>No_Start</v>
      </c>
      <c r="H69" s="8" t="str">
        <f t="shared" si="9"/>
        <v>No_</v>
      </c>
      <c r="I69" s="8">
        <f t="shared" si="10"/>
        <v>0.5</v>
      </c>
      <c r="AQ69" t="b">
        <f t="shared" si="5"/>
        <v>1</v>
      </c>
      <c r="AR69" t="b">
        <f t="shared" si="6"/>
        <v>1</v>
      </c>
      <c r="AS69" t="b">
        <f t="shared" si="7"/>
        <v>1</v>
      </c>
      <c r="AT69" s="14" t="s">
        <v>60</v>
      </c>
      <c r="AU69" s="7">
        <v>2011</v>
      </c>
      <c r="AV69" s="33" t="s">
        <v>28</v>
      </c>
      <c r="AW69" s="20" t="s">
        <v>28</v>
      </c>
      <c r="AX69" s="39" t="s">
        <v>28</v>
      </c>
      <c r="AY69" s="29" t="s">
        <v>28</v>
      </c>
      <c r="AZ69" s="40" t="s">
        <v>28</v>
      </c>
      <c r="BA69" s="15" t="s">
        <v>28</v>
      </c>
    </row>
    <row r="70" spans="1:53" ht="24.95" customHeight="1" x14ac:dyDescent="0.25">
      <c r="A70" s="1">
        <v>1955</v>
      </c>
      <c r="B70">
        <v>9</v>
      </c>
      <c r="C70" s="4">
        <v>25.61</v>
      </c>
      <c r="D70" s="4">
        <v>26.3</v>
      </c>
      <c r="E70" s="4">
        <v>-0.69</v>
      </c>
      <c r="F70" s="6">
        <f>IF(INDEX(Nino34_long!$B$82:$M$146,INT((ROW($A70)-ROW($A$2))/12)+1,MOD(ROW($A70)-ROW($A$2),12)+1)=-99.99,"",INDEX(Nino34_long!$B$82:$M$146,INT((ROW($A70)-ROW($A$2))/12)+1,MOD(ROW($A70)-ROW($A$2),12)+1))</f>
        <v>25.42</v>
      </c>
      <c r="G70" s="8" t="str">
        <f t="shared" si="8"/>
        <v>No_Start</v>
      </c>
      <c r="H70" s="8" t="str">
        <f t="shared" si="9"/>
        <v>No_</v>
      </c>
      <c r="I70" s="8">
        <f t="shared" si="10"/>
        <v>0.5</v>
      </c>
      <c r="AQ70" t="b">
        <f t="shared" si="5"/>
        <v>1</v>
      </c>
      <c r="AR70" t="b">
        <f t="shared" si="6"/>
        <v>1</v>
      </c>
      <c r="AS70" t="b">
        <f t="shared" si="7"/>
        <v>1</v>
      </c>
      <c r="AT70" s="14" t="s">
        <v>60</v>
      </c>
      <c r="AU70" s="7">
        <v>2012</v>
      </c>
      <c r="AV70" s="33" t="s">
        <v>28</v>
      </c>
      <c r="AW70" s="20" t="s">
        <v>28</v>
      </c>
      <c r="AX70" s="39" t="s">
        <v>28</v>
      </c>
      <c r="AY70" s="29" t="s">
        <v>28</v>
      </c>
      <c r="AZ70" s="40" t="s">
        <v>28</v>
      </c>
      <c r="BA70" s="15" t="s">
        <v>28</v>
      </c>
    </row>
    <row r="71" spans="1:53" ht="24.95" customHeight="1" thickBot="1" x14ac:dyDescent="0.3">
      <c r="A71" s="1">
        <v>1955</v>
      </c>
      <c r="B71">
        <v>10</v>
      </c>
      <c r="C71" s="4">
        <v>24.66</v>
      </c>
      <c r="D71" s="4">
        <v>26.22</v>
      </c>
      <c r="E71" s="4">
        <v>-1.56</v>
      </c>
      <c r="F71" s="6">
        <f>IF(INDEX(Nino34_long!$B$82:$M$146,INT((ROW($A71)-ROW($A$2))/12)+1,MOD(ROW($A71)-ROW($A$2),12)+1)=-99.99,"",INDEX(Nino34_long!$B$82:$M$146,INT((ROW($A71)-ROW($A$2))/12)+1,MOD(ROW($A71)-ROW($A$2),12)+1))</f>
        <v>25.14</v>
      </c>
      <c r="G71" s="8" t="str">
        <f t="shared" si="8"/>
        <v>No_Start</v>
      </c>
      <c r="H71" s="8" t="str">
        <f t="shared" si="9"/>
        <v>No_</v>
      </c>
      <c r="I71" s="8">
        <f t="shared" si="10"/>
        <v>0.5</v>
      </c>
      <c r="AQ71" t="b">
        <f t="shared" si="5"/>
        <v>1</v>
      </c>
      <c r="AR71" t="b">
        <f t="shared" si="6"/>
        <v>1</v>
      </c>
      <c r="AS71" t="b">
        <f t="shared" si="7"/>
        <v>1</v>
      </c>
      <c r="AT71" s="16" t="s">
        <v>60</v>
      </c>
      <c r="AU71" s="30">
        <v>2013</v>
      </c>
      <c r="AV71" s="45" t="s">
        <v>28</v>
      </c>
      <c r="AW71" s="21" t="s">
        <v>28</v>
      </c>
      <c r="AX71" s="41" t="s">
        <v>28</v>
      </c>
      <c r="AY71" s="17" t="s">
        <v>28</v>
      </c>
      <c r="AZ71" s="42" t="s">
        <v>28</v>
      </c>
      <c r="BA71" s="18" t="s">
        <v>28</v>
      </c>
    </row>
    <row r="72" spans="1:53" ht="12.75" customHeight="1" x14ac:dyDescent="0.25">
      <c r="A72" s="1">
        <v>1955</v>
      </c>
      <c r="B72">
        <v>11</v>
      </c>
      <c r="C72" s="4">
        <v>24.29</v>
      </c>
      <c r="D72" s="4">
        <v>26.21</v>
      </c>
      <c r="E72" s="4">
        <v>-1.93</v>
      </c>
      <c r="F72" s="6">
        <f>IF(INDEX(Nino34_long!$B$82:$M$146,INT((ROW($A72)-ROW($A$2))/12)+1,MOD(ROW($A72)-ROW($A$2),12)+1)=-99.99,"",INDEX(Nino34_long!$B$82:$M$146,INT((ROW($A72)-ROW($A$2))/12)+1,MOD(ROW($A72)-ROW($A$2),12)+1))</f>
        <v>24.75</v>
      </c>
      <c r="G72" s="8" t="str">
        <f t="shared" si="8"/>
        <v>No_Start</v>
      </c>
      <c r="H72" s="8" t="str">
        <f t="shared" si="9"/>
        <v>No_</v>
      </c>
      <c r="I72" s="8">
        <f t="shared" si="10"/>
        <v>0.5</v>
      </c>
      <c r="AP72" s="26" t="s">
        <v>44</v>
      </c>
      <c r="AQ72">
        <f>COUNTIF(AQ9:AQ71,FALSE)</f>
        <v>7</v>
      </c>
      <c r="AR72">
        <f>COUNTIF(AR9:AR71,FALSE)</f>
        <v>4</v>
      </c>
      <c r="AS72">
        <f>COUNTIF(AS9:AS71,FALSE)</f>
        <v>5</v>
      </c>
    </row>
    <row r="73" spans="1:53" ht="12.75" customHeight="1" x14ac:dyDescent="0.25">
      <c r="A73" s="1">
        <v>1955</v>
      </c>
      <c r="B73">
        <v>12</v>
      </c>
      <c r="C73" s="4">
        <v>24.59</v>
      </c>
      <c r="D73" s="4">
        <v>26.28</v>
      </c>
      <c r="E73" s="4">
        <v>-1.69</v>
      </c>
      <c r="F73" s="6">
        <f>IF(INDEX(Nino34_long!$B$82:$M$146,INT((ROW($A73)-ROW($A$2))/12)+1,MOD(ROW($A73)-ROW($A$2),12)+1)=-99.99,"",INDEX(Nino34_long!$B$82:$M$146,INT((ROW($A73)-ROW($A$2))/12)+1,MOD(ROW($A73)-ROW($A$2),12)+1))</f>
        <v>25.07</v>
      </c>
      <c r="G73" s="8" t="str">
        <f t="shared" si="8"/>
        <v>No_Start</v>
      </c>
      <c r="H73" s="8" t="str">
        <f t="shared" si="9"/>
        <v>No_</v>
      </c>
      <c r="I73" s="8">
        <f t="shared" si="10"/>
        <v>0.5</v>
      </c>
    </row>
    <row r="74" spans="1:53" ht="12.75" customHeight="1" x14ac:dyDescent="0.25">
      <c r="A74" s="1">
        <v>1956</v>
      </c>
      <c r="B74">
        <v>1</v>
      </c>
      <c r="C74" s="4">
        <v>25.29</v>
      </c>
      <c r="D74" s="4">
        <v>26.4</v>
      </c>
      <c r="E74" s="4">
        <v>-1.1100000000000001</v>
      </c>
      <c r="F74" s="6">
        <f>IF(INDEX(Nino34_long!$B$82:$M$146,INT((ROW($A74)-ROW($A$2))/12)+1,MOD(ROW($A74)-ROW($A$2),12)+1)=-99.99,"",INDEX(Nino34_long!$B$82:$M$146,INT((ROW($A74)-ROW($A$2))/12)+1,MOD(ROW($A74)-ROW($A$2),12)+1))</f>
        <v>25.35</v>
      </c>
      <c r="G74" s="8" t="str">
        <f t="shared" si="8"/>
        <v>No_Start</v>
      </c>
      <c r="H74" s="8" t="str">
        <f t="shared" si="9"/>
        <v>No_</v>
      </c>
      <c r="I74" s="8">
        <f t="shared" si="10"/>
        <v>0.5</v>
      </c>
    </row>
    <row r="75" spans="1:53" ht="12.75" customHeight="1" x14ac:dyDescent="0.25">
      <c r="A75" s="1">
        <v>1956</v>
      </c>
      <c r="B75">
        <v>2</v>
      </c>
      <c r="C75" s="4">
        <v>26.01</v>
      </c>
      <c r="D75" s="4">
        <v>26.64</v>
      </c>
      <c r="E75" s="4">
        <v>-0.62</v>
      </c>
      <c r="F75" s="6">
        <f>IF(INDEX(Nino34_long!$B$82:$M$146,INT((ROW($A75)-ROW($A$2))/12)+1,MOD(ROW($A75)-ROW($A$2),12)+1)=-99.99,"",INDEX(Nino34_long!$B$82:$M$146,INT((ROW($A75)-ROW($A$2))/12)+1,MOD(ROW($A75)-ROW($A$2),12)+1))</f>
        <v>25.79</v>
      </c>
      <c r="G75" s="8" t="str">
        <f t="shared" si="8"/>
        <v>No_Start</v>
      </c>
      <c r="H75" s="8" t="str">
        <f t="shared" si="9"/>
        <v>No_</v>
      </c>
      <c r="I75" s="8">
        <f t="shared" si="10"/>
        <v>0.5</v>
      </c>
    </row>
    <row r="76" spans="1:53" ht="12.75" customHeight="1" x14ac:dyDescent="0.25">
      <c r="A76" s="1">
        <v>1956</v>
      </c>
      <c r="B76">
        <v>3</v>
      </c>
      <c r="C76" s="4">
        <v>26.64</v>
      </c>
      <c r="D76" s="4">
        <v>27.15</v>
      </c>
      <c r="E76" s="4">
        <v>-0.51</v>
      </c>
      <c r="F76" s="6">
        <f>IF(INDEX(Nino34_long!$B$82:$M$146,INT((ROW($A76)-ROW($A$2))/12)+1,MOD(ROW($A76)-ROW($A$2),12)+1)=-99.99,"",INDEX(Nino34_long!$B$82:$M$146,INT((ROW($A76)-ROW($A$2))/12)+1,MOD(ROW($A76)-ROW($A$2),12)+1))</f>
        <v>26.32</v>
      </c>
      <c r="G76" s="8" t="str">
        <f t="shared" si="8"/>
        <v>No_Start</v>
      </c>
      <c r="H76" s="8" t="str">
        <f t="shared" si="9"/>
        <v>No_</v>
      </c>
      <c r="I76" s="8">
        <f t="shared" si="10"/>
        <v>0.5</v>
      </c>
    </row>
    <row r="77" spans="1:53" ht="12.75" customHeight="1" x14ac:dyDescent="0.25">
      <c r="A77" s="1">
        <v>1956</v>
      </c>
      <c r="B77">
        <v>4</v>
      </c>
      <c r="C77" s="4">
        <v>26.98</v>
      </c>
      <c r="D77" s="4">
        <v>27.57</v>
      </c>
      <c r="E77" s="4">
        <v>-0.59</v>
      </c>
      <c r="F77" s="6">
        <f>IF(INDEX(Nino34_long!$B$82:$M$146,INT((ROW($A77)-ROW($A$2))/12)+1,MOD(ROW($A77)-ROW($A$2),12)+1)=-99.99,"",INDEX(Nino34_long!$B$82:$M$146,INT((ROW($A77)-ROW($A$2))/12)+1,MOD(ROW($A77)-ROW($A$2),12)+1))</f>
        <v>26.99</v>
      </c>
      <c r="G77" s="8" t="str">
        <f t="shared" si="8"/>
        <v>No_Start</v>
      </c>
      <c r="H77" s="8" t="str">
        <f t="shared" si="9"/>
        <v>No_</v>
      </c>
      <c r="I77" s="8">
        <f t="shared" si="10"/>
        <v>0.5</v>
      </c>
    </row>
    <row r="78" spans="1:53" ht="12.75" customHeight="1" x14ac:dyDescent="0.25">
      <c r="A78" s="1">
        <v>1956</v>
      </c>
      <c r="B78">
        <v>5</v>
      </c>
      <c r="C78" s="4">
        <v>27.23</v>
      </c>
      <c r="D78" s="4">
        <v>27.61</v>
      </c>
      <c r="E78" s="4">
        <v>-0.38</v>
      </c>
      <c r="F78" s="6">
        <f>IF(INDEX(Nino34_long!$B$82:$M$146,INT((ROW($A78)-ROW($A$2))/12)+1,MOD(ROW($A78)-ROW($A$2),12)+1)=-99.99,"",INDEX(Nino34_long!$B$82:$M$146,INT((ROW($A78)-ROW($A$2))/12)+1,MOD(ROW($A78)-ROW($A$2),12)+1))</f>
        <v>27.28</v>
      </c>
      <c r="G78" s="8" t="str">
        <f t="shared" si="8"/>
        <v>No_Start</v>
      </c>
      <c r="H78" s="8" t="str">
        <f t="shared" si="9"/>
        <v>No_</v>
      </c>
      <c r="I78" s="8">
        <f t="shared" si="10"/>
        <v>0.5</v>
      </c>
    </row>
    <row r="79" spans="1:53" ht="12.75" customHeight="1" x14ac:dyDescent="0.25">
      <c r="A79" s="1">
        <v>1956</v>
      </c>
      <c r="B79">
        <v>6</v>
      </c>
      <c r="C79" s="4">
        <v>26.98</v>
      </c>
      <c r="D79" s="4">
        <v>27.37</v>
      </c>
      <c r="E79" s="4">
        <v>-0.39</v>
      </c>
      <c r="F79" s="6">
        <f>IF(INDEX(Nino34_long!$B$82:$M$146,INT((ROW($A79)-ROW($A$2))/12)+1,MOD(ROW($A79)-ROW($A$2),12)+1)=-99.99,"",INDEX(Nino34_long!$B$82:$M$146,INT((ROW($A79)-ROW($A$2))/12)+1,MOD(ROW($A79)-ROW($A$2),12)+1))</f>
        <v>26.85</v>
      </c>
      <c r="G79" s="8" t="str">
        <f t="shared" si="8"/>
        <v>No_Start</v>
      </c>
      <c r="H79" s="8" t="str">
        <f t="shared" si="9"/>
        <v>No_</v>
      </c>
      <c r="I79" s="8">
        <f t="shared" si="10"/>
        <v>0.5</v>
      </c>
    </row>
    <row r="80" spans="1:53" ht="12.75" customHeight="1" x14ac:dyDescent="0.25">
      <c r="A80" s="1">
        <v>1956</v>
      </c>
      <c r="B80">
        <v>7</v>
      </c>
      <c r="C80" s="4">
        <v>26.37</v>
      </c>
      <c r="D80" s="4">
        <v>26.97</v>
      </c>
      <c r="E80" s="4">
        <v>-0.61</v>
      </c>
      <c r="F80" s="6">
        <f>IF(INDEX(Nino34_long!$B$82:$M$146,INT((ROW($A80)-ROW($A$2))/12)+1,MOD(ROW($A80)-ROW($A$2),12)+1)=-99.99,"",INDEX(Nino34_long!$B$82:$M$146,INT((ROW($A80)-ROW($A$2))/12)+1,MOD(ROW($A80)-ROW($A$2),12)+1))</f>
        <v>26.28</v>
      </c>
      <c r="G80" s="8" t="str">
        <f t="shared" si="8"/>
        <v>No_Start</v>
      </c>
      <c r="H80" s="8" t="str">
        <f t="shared" si="9"/>
        <v>No_</v>
      </c>
      <c r="I80" s="8">
        <f t="shared" si="10"/>
        <v>0.5</v>
      </c>
    </row>
    <row r="81" spans="1:9" ht="12.75" customHeight="1" x14ac:dyDescent="0.25">
      <c r="A81" s="1">
        <v>1956</v>
      </c>
      <c r="B81">
        <v>8</v>
      </c>
      <c r="C81" s="4">
        <v>25.9</v>
      </c>
      <c r="D81" s="4">
        <v>26.52</v>
      </c>
      <c r="E81" s="4">
        <v>-0.62</v>
      </c>
      <c r="F81" s="6">
        <f>IF(INDEX(Nino34_long!$B$82:$M$146,INT((ROW($A81)-ROW($A$2))/12)+1,MOD(ROW($A81)-ROW($A$2),12)+1)=-99.99,"",INDEX(Nino34_long!$B$82:$M$146,INT((ROW($A81)-ROW($A$2))/12)+1,MOD(ROW($A81)-ROW($A$2),12)+1))</f>
        <v>26.06</v>
      </c>
      <c r="G81" s="8" t="str">
        <f t="shared" si="8"/>
        <v>No_Start</v>
      </c>
      <c r="H81" s="8" t="str">
        <f t="shared" si="9"/>
        <v>No_</v>
      </c>
      <c r="I81" s="8">
        <f t="shared" si="10"/>
        <v>0.5</v>
      </c>
    </row>
    <row r="82" spans="1:9" ht="12.75" customHeight="1" x14ac:dyDescent="0.25">
      <c r="A82" s="1">
        <v>1956</v>
      </c>
      <c r="B82">
        <v>9</v>
      </c>
      <c r="C82" s="4">
        <v>25.89</v>
      </c>
      <c r="D82" s="4">
        <v>26.33</v>
      </c>
      <c r="E82" s="4">
        <v>-0.43</v>
      </c>
      <c r="F82" s="6">
        <f>IF(INDEX(Nino34_long!$B$82:$M$146,INT((ROW($A82)-ROW($A$2))/12)+1,MOD(ROW($A82)-ROW($A$2),12)+1)=-99.99,"",INDEX(Nino34_long!$B$82:$M$146,INT((ROW($A82)-ROW($A$2))/12)+1,MOD(ROW($A82)-ROW($A$2),12)+1))</f>
        <v>25.84</v>
      </c>
      <c r="G82" s="8" t="str">
        <f t="shared" si="8"/>
        <v>No_Start</v>
      </c>
      <c r="H82" s="8" t="str">
        <f t="shared" si="9"/>
        <v>No_</v>
      </c>
      <c r="I82" s="8">
        <f t="shared" si="10"/>
        <v>0.5</v>
      </c>
    </row>
    <row r="83" spans="1:9" ht="12.75" customHeight="1" x14ac:dyDescent="0.25">
      <c r="A83" s="1">
        <v>1956</v>
      </c>
      <c r="B83">
        <v>10</v>
      </c>
      <c r="C83" s="4">
        <v>25.83</v>
      </c>
      <c r="D83" s="4">
        <v>26.26</v>
      </c>
      <c r="E83" s="4">
        <v>-0.43</v>
      </c>
      <c r="F83" s="6">
        <f>IF(INDEX(Nino34_long!$B$82:$M$146,INT((ROW($A83)-ROW($A$2))/12)+1,MOD(ROW($A83)-ROW($A$2),12)+1)=-99.99,"",INDEX(Nino34_long!$B$82:$M$146,INT((ROW($A83)-ROW($A$2))/12)+1,MOD(ROW($A83)-ROW($A$2),12)+1))</f>
        <v>26.04</v>
      </c>
      <c r="G83" s="8" t="str">
        <f t="shared" si="8"/>
        <v>No_Start</v>
      </c>
      <c r="H83" s="8" t="str">
        <f t="shared" si="9"/>
        <v>No_</v>
      </c>
      <c r="I83" s="8">
        <f t="shared" si="10"/>
        <v>0.5</v>
      </c>
    </row>
    <row r="84" spans="1:9" ht="12.75" customHeight="1" x14ac:dyDescent="0.25">
      <c r="A84" s="1">
        <v>1956</v>
      </c>
      <c r="B84">
        <v>11</v>
      </c>
      <c r="C84" s="4">
        <v>25.64</v>
      </c>
      <c r="D84" s="4">
        <v>26.25</v>
      </c>
      <c r="E84" s="4">
        <v>-0.61</v>
      </c>
      <c r="F84" s="6">
        <f>IF(INDEX(Nino34_long!$B$82:$M$146,INT((ROW($A84)-ROW($A$2))/12)+1,MOD(ROW($A84)-ROW($A$2),12)+1)=-99.99,"",INDEX(Nino34_long!$B$82:$M$146,INT((ROW($A84)-ROW($A$2))/12)+1,MOD(ROW($A84)-ROW($A$2),12)+1))</f>
        <v>25.64</v>
      </c>
      <c r="G84" s="8" t="str">
        <f t="shared" si="8"/>
        <v>No_Start</v>
      </c>
      <c r="H84" s="8" t="str">
        <f t="shared" si="9"/>
        <v>No_</v>
      </c>
      <c r="I84" s="8">
        <f t="shared" si="10"/>
        <v>0.5</v>
      </c>
    </row>
    <row r="85" spans="1:9" ht="12.75" customHeight="1" x14ac:dyDescent="0.25">
      <c r="A85" s="1">
        <v>1956</v>
      </c>
      <c r="B85">
        <v>12</v>
      </c>
      <c r="C85" s="4">
        <v>25.71</v>
      </c>
      <c r="D85" s="4">
        <v>26.29</v>
      </c>
      <c r="E85" s="4">
        <v>-0.57999999999999996</v>
      </c>
      <c r="F85" s="6">
        <f>IF(INDEX(Nino34_long!$B$82:$M$146,INT((ROW($A85)-ROW($A$2))/12)+1,MOD(ROW($A85)-ROW($A$2),12)+1)=-99.99,"",INDEX(Nino34_long!$B$82:$M$146,INT((ROW($A85)-ROW($A$2))/12)+1,MOD(ROW($A85)-ROW($A$2),12)+1))</f>
        <v>26.01</v>
      </c>
      <c r="G85" s="8" t="str">
        <f t="shared" si="8"/>
        <v>No_Start</v>
      </c>
      <c r="H85" s="8" t="str">
        <f t="shared" si="9"/>
        <v>No_</v>
      </c>
      <c r="I85" s="8">
        <f t="shared" si="10"/>
        <v>0.5</v>
      </c>
    </row>
    <row r="86" spans="1:9" ht="12.75" customHeight="1" x14ac:dyDescent="0.25">
      <c r="A86" s="1">
        <v>1957</v>
      </c>
      <c r="B86">
        <v>1</v>
      </c>
      <c r="C86" s="4">
        <v>26.1</v>
      </c>
      <c r="D86" s="4">
        <v>26.4</v>
      </c>
      <c r="E86" s="4">
        <v>-0.3</v>
      </c>
      <c r="F86" s="6">
        <f>IF(INDEX(Nino34_long!$B$82:$M$146,INT((ROW($A86)-ROW($A$2))/12)+1,MOD(ROW($A86)-ROW($A$2),12)+1)=-99.99,"",INDEX(Nino34_long!$B$82:$M$146,INT((ROW($A86)-ROW($A$2))/12)+1,MOD(ROW($A86)-ROW($A$2),12)+1))</f>
        <v>26.02</v>
      </c>
      <c r="G86" s="8" t="str">
        <f t="shared" si="8"/>
        <v>No_Start</v>
      </c>
      <c r="H86" s="8" t="str">
        <f t="shared" si="9"/>
        <v>No_</v>
      </c>
      <c r="I86" s="8">
        <f t="shared" si="10"/>
        <v>0.5</v>
      </c>
    </row>
    <row r="87" spans="1:9" ht="12.75" customHeight="1" x14ac:dyDescent="0.25">
      <c r="A87" s="1">
        <v>1957</v>
      </c>
      <c r="B87">
        <v>2</v>
      </c>
      <c r="C87" s="4">
        <v>26.59</v>
      </c>
      <c r="D87" s="4">
        <v>26.64</v>
      </c>
      <c r="E87" s="4">
        <v>-0.05</v>
      </c>
      <c r="F87" s="6">
        <f>IF(INDEX(Nino34_long!$B$82:$M$146,INT((ROW($A87)-ROW($A$2))/12)+1,MOD(ROW($A87)-ROW($A$2),12)+1)=-99.99,"",INDEX(Nino34_long!$B$82:$M$146,INT((ROW($A87)-ROW($A$2))/12)+1,MOD(ROW($A87)-ROW($A$2),12)+1))</f>
        <v>26.52</v>
      </c>
      <c r="G87" s="8" t="str">
        <f t="shared" si="8"/>
        <v>No_Start</v>
      </c>
      <c r="H87" s="8" t="str">
        <f t="shared" si="9"/>
        <v>No_</v>
      </c>
      <c r="I87" s="8">
        <f t="shared" si="10"/>
        <v>0.5</v>
      </c>
    </row>
    <row r="88" spans="1:9" ht="12.75" customHeight="1" x14ac:dyDescent="0.25">
      <c r="A88" s="1">
        <v>1957</v>
      </c>
      <c r="B88">
        <v>3</v>
      </c>
      <c r="C88" s="4">
        <v>27.64</v>
      </c>
      <c r="D88" s="4">
        <v>27.15</v>
      </c>
      <c r="E88" s="4">
        <v>0.49</v>
      </c>
      <c r="F88" s="6">
        <f>IF(INDEX(Nino34_long!$B$82:$M$146,INT((ROW($A88)-ROW($A$2))/12)+1,MOD(ROW($A88)-ROW($A$2),12)+1)=-99.99,"",INDEX(Nino34_long!$B$82:$M$146,INT((ROW($A88)-ROW($A$2))/12)+1,MOD(ROW($A88)-ROW($A$2),12)+1))</f>
        <v>27.34</v>
      </c>
      <c r="G88" s="8" t="str">
        <f t="shared" si="8"/>
        <v>No_Start</v>
      </c>
      <c r="H88" s="8" t="str">
        <f t="shared" si="9"/>
        <v>No_</v>
      </c>
      <c r="I88" s="8">
        <f t="shared" si="10"/>
        <v>0.5</v>
      </c>
    </row>
    <row r="89" spans="1:9" ht="12.75" customHeight="1" x14ac:dyDescent="0.25">
      <c r="A89" s="1">
        <v>1957</v>
      </c>
      <c r="B89">
        <v>4</v>
      </c>
      <c r="C89" s="4">
        <v>28.34</v>
      </c>
      <c r="D89" s="4">
        <v>27.57</v>
      </c>
      <c r="E89" s="4">
        <v>0.77</v>
      </c>
      <c r="F89" s="6">
        <f>IF(INDEX(Nino34_long!$B$82:$M$146,INT((ROW($A89)-ROW($A$2))/12)+1,MOD(ROW($A89)-ROW($A$2),12)+1)=-99.99,"",INDEX(Nino34_long!$B$82:$M$146,INT((ROW($A89)-ROW($A$2))/12)+1,MOD(ROW($A89)-ROW($A$2),12)+1))</f>
        <v>28.19</v>
      </c>
      <c r="G89" s="8" t="str">
        <f t="shared" si="8"/>
        <v>Start_ElNino</v>
      </c>
      <c r="H89" s="8" t="str">
        <f t="shared" si="9"/>
        <v>Yes</v>
      </c>
      <c r="I89" s="8">
        <f t="shared" si="10"/>
        <v>0.77</v>
      </c>
    </row>
    <row r="90" spans="1:9" ht="12.75" customHeight="1" x14ac:dyDescent="0.25">
      <c r="A90" s="1">
        <v>1957</v>
      </c>
      <c r="B90">
        <v>5</v>
      </c>
      <c r="C90" s="4">
        <v>28.57</v>
      </c>
      <c r="D90" s="4">
        <v>27.61</v>
      </c>
      <c r="E90" s="4">
        <v>0.96</v>
      </c>
      <c r="F90" s="6">
        <f>IF(INDEX(Nino34_long!$B$82:$M$146,INT((ROW($A90)-ROW($A$2))/12)+1,MOD(ROW($A90)-ROW($A$2),12)+1)=-99.99,"",INDEX(Nino34_long!$B$82:$M$146,INT((ROW($A90)-ROW($A$2))/12)+1,MOD(ROW($A90)-ROW($A$2),12)+1))</f>
        <v>28.31</v>
      </c>
      <c r="G90" s="8" t="str">
        <f t="shared" si="8"/>
        <v>No_Start</v>
      </c>
      <c r="H90" s="8" t="str">
        <f t="shared" si="9"/>
        <v>Yes</v>
      </c>
      <c r="I90" s="8">
        <f t="shared" si="10"/>
        <v>0.96</v>
      </c>
    </row>
    <row r="91" spans="1:9" ht="12.75" customHeight="1" x14ac:dyDescent="0.25">
      <c r="A91" s="1">
        <v>1957</v>
      </c>
      <c r="B91">
        <v>6</v>
      </c>
      <c r="C91" s="4">
        <v>28.27</v>
      </c>
      <c r="D91" s="4">
        <v>27.37</v>
      </c>
      <c r="E91" s="4">
        <v>0.89</v>
      </c>
      <c r="F91" s="6">
        <f>IF(INDEX(Nino34_long!$B$82:$M$146,INT((ROW($A91)-ROW($A$2))/12)+1,MOD(ROW($A91)-ROW($A$2),12)+1)=-99.99,"",INDEX(Nino34_long!$B$82:$M$146,INT((ROW($A91)-ROW($A$2))/12)+1,MOD(ROW($A91)-ROW($A$2),12)+1))</f>
        <v>28.22</v>
      </c>
      <c r="G91" s="8" t="str">
        <f t="shared" si="8"/>
        <v>No_Start</v>
      </c>
      <c r="H91" s="8" t="str">
        <f t="shared" si="9"/>
        <v>Yes</v>
      </c>
      <c r="I91" s="8">
        <f t="shared" si="10"/>
        <v>0.89</v>
      </c>
    </row>
    <row r="92" spans="1:9" ht="12.75" customHeight="1" x14ac:dyDescent="0.25">
      <c r="A92" s="1">
        <v>1957</v>
      </c>
      <c r="B92">
        <v>7</v>
      </c>
      <c r="C92" s="4">
        <v>28.1</v>
      </c>
      <c r="D92" s="4">
        <v>26.97</v>
      </c>
      <c r="E92" s="4">
        <v>1.1299999999999999</v>
      </c>
      <c r="F92" s="6">
        <f>IF(INDEX(Nino34_long!$B$82:$M$146,INT((ROW($A92)-ROW($A$2))/12)+1,MOD(ROW($A92)-ROW($A$2),12)+1)=-99.99,"",INDEX(Nino34_long!$B$82:$M$146,INT((ROW($A92)-ROW($A$2))/12)+1,MOD(ROW($A92)-ROW($A$2),12)+1))</f>
        <v>27.91</v>
      </c>
      <c r="G92" s="8" t="str">
        <f t="shared" si="8"/>
        <v>No_Start</v>
      </c>
      <c r="H92" s="8" t="str">
        <f t="shared" si="9"/>
        <v>Yes</v>
      </c>
      <c r="I92" s="8">
        <f t="shared" si="10"/>
        <v>1.1299999999999999</v>
      </c>
    </row>
    <row r="93" spans="1:9" ht="12.75" customHeight="1" x14ac:dyDescent="0.25">
      <c r="A93" s="1">
        <v>1957</v>
      </c>
      <c r="B93">
        <v>8</v>
      </c>
      <c r="C93" s="4">
        <v>27.74</v>
      </c>
      <c r="D93" s="4">
        <v>26.52</v>
      </c>
      <c r="E93" s="4">
        <v>1.22</v>
      </c>
      <c r="F93" s="6">
        <f>IF(INDEX(Nino34_long!$B$82:$M$146,INT((ROW($A93)-ROW($A$2))/12)+1,MOD(ROW($A93)-ROW($A$2),12)+1)=-99.99,"",INDEX(Nino34_long!$B$82:$M$146,INT((ROW($A93)-ROW($A$2))/12)+1,MOD(ROW($A93)-ROW($A$2),12)+1))</f>
        <v>27.66</v>
      </c>
      <c r="G93" s="8" t="str">
        <f t="shared" si="8"/>
        <v>No_Start</v>
      </c>
      <c r="H93" s="8" t="str">
        <f t="shared" si="9"/>
        <v>Yes</v>
      </c>
      <c r="I93" s="8">
        <f t="shared" si="10"/>
        <v>1.22</v>
      </c>
    </row>
    <row r="94" spans="1:9" ht="12.75" customHeight="1" x14ac:dyDescent="0.25">
      <c r="A94" s="1">
        <v>1957</v>
      </c>
      <c r="B94">
        <v>9</v>
      </c>
      <c r="C94" s="4">
        <v>27.53</v>
      </c>
      <c r="D94" s="4">
        <v>26.33</v>
      </c>
      <c r="E94" s="4">
        <v>1.2</v>
      </c>
      <c r="F94" s="6">
        <f>IF(INDEX(Nino34_long!$B$82:$M$146,INT((ROW($A94)-ROW($A$2))/12)+1,MOD(ROW($A94)-ROW($A$2),12)+1)=-99.99,"",INDEX(Nino34_long!$B$82:$M$146,INT((ROW($A94)-ROW($A$2))/12)+1,MOD(ROW($A94)-ROW($A$2),12)+1))</f>
        <v>27.28</v>
      </c>
      <c r="G94" s="8" t="str">
        <f t="shared" si="8"/>
        <v>No_Start</v>
      </c>
      <c r="H94" s="8" t="str">
        <f t="shared" si="9"/>
        <v>Yes</v>
      </c>
      <c r="I94" s="8">
        <f t="shared" si="10"/>
        <v>1.2</v>
      </c>
    </row>
    <row r="95" spans="1:9" ht="12.75" customHeight="1" x14ac:dyDescent="0.25">
      <c r="A95" s="1">
        <v>1957</v>
      </c>
      <c r="B95">
        <v>10</v>
      </c>
      <c r="C95" s="4">
        <v>27.48</v>
      </c>
      <c r="D95" s="4">
        <v>26.26</v>
      </c>
      <c r="E95" s="4">
        <v>1.22</v>
      </c>
      <c r="F95" s="6">
        <f>IF(INDEX(Nino34_long!$B$82:$M$146,INT((ROW($A95)-ROW($A$2))/12)+1,MOD(ROW($A95)-ROW($A$2),12)+1)=-99.99,"",INDEX(Nino34_long!$B$82:$M$146,INT((ROW($A95)-ROW($A$2))/12)+1,MOD(ROW($A95)-ROW($A$2),12)+1))</f>
        <v>27.48</v>
      </c>
      <c r="G95" s="8" t="str">
        <f t="shared" si="8"/>
        <v>No_Start</v>
      </c>
      <c r="H95" s="8" t="str">
        <f t="shared" si="9"/>
        <v>Yes</v>
      </c>
      <c r="I95" s="8">
        <f t="shared" si="10"/>
        <v>1.22</v>
      </c>
    </row>
    <row r="96" spans="1:9" ht="12.75" customHeight="1" x14ac:dyDescent="0.25">
      <c r="A96" s="1">
        <v>1957</v>
      </c>
      <c r="B96">
        <v>11</v>
      </c>
      <c r="C96" s="4">
        <v>27.79</v>
      </c>
      <c r="D96" s="4">
        <v>26.25</v>
      </c>
      <c r="E96" s="4">
        <v>1.54</v>
      </c>
      <c r="F96" s="6">
        <f>IF(INDEX(Nino34_long!$B$82:$M$146,INT((ROW($A96)-ROW($A$2))/12)+1,MOD(ROW($A96)-ROW($A$2),12)+1)=-99.99,"",INDEX(Nino34_long!$B$82:$M$146,INT((ROW($A96)-ROW($A$2))/12)+1,MOD(ROW($A96)-ROW($A$2),12)+1))</f>
        <v>27.74</v>
      </c>
      <c r="G96" s="8" t="str">
        <f t="shared" si="8"/>
        <v>No_Start</v>
      </c>
      <c r="H96" s="8" t="str">
        <f t="shared" si="9"/>
        <v>Yes</v>
      </c>
      <c r="I96" s="8">
        <f t="shared" si="10"/>
        <v>1.54</v>
      </c>
    </row>
    <row r="97" spans="1:9" ht="12.75" customHeight="1" x14ac:dyDescent="0.25">
      <c r="A97" s="1">
        <v>1957</v>
      </c>
      <c r="B97">
        <v>12</v>
      </c>
      <c r="C97" s="4">
        <v>28.07</v>
      </c>
      <c r="D97" s="4">
        <v>26.29</v>
      </c>
      <c r="E97" s="4">
        <v>1.78</v>
      </c>
      <c r="F97" s="6">
        <f>IF(INDEX(Nino34_long!$B$82:$M$146,INT((ROW($A97)-ROW($A$2))/12)+1,MOD(ROW($A97)-ROW($A$2),12)+1)=-99.99,"",INDEX(Nino34_long!$B$82:$M$146,INT((ROW($A97)-ROW($A$2))/12)+1,MOD(ROW($A97)-ROW($A$2),12)+1))</f>
        <v>27.76</v>
      </c>
      <c r="G97" s="8" t="str">
        <f t="shared" si="8"/>
        <v>No_Start</v>
      </c>
      <c r="H97" s="8" t="str">
        <f t="shared" si="9"/>
        <v>Yes</v>
      </c>
      <c r="I97" s="8">
        <f t="shared" si="10"/>
        <v>1.78</v>
      </c>
    </row>
    <row r="98" spans="1:9" ht="12.75" customHeight="1" x14ac:dyDescent="0.25">
      <c r="A98" s="1">
        <v>1958</v>
      </c>
      <c r="B98">
        <v>1</v>
      </c>
      <c r="C98" s="4">
        <v>28.36</v>
      </c>
      <c r="D98" s="4">
        <v>26.4</v>
      </c>
      <c r="E98" s="4">
        <v>1.96</v>
      </c>
      <c r="F98" s="6">
        <f>IF(INDEX(Nino34_long!$B$82:$M$146,INT((ROW($A98)-ROW($A$2))/12)+1,MOD(ROW($A98)-ROW($A$2),12)+1)=-99.99,"",INDEX(Nino34_long!$B$82:$M$146,INT((ROW($A98)-ROW($A$2))/12)+1,MOD(ROW($A98)-ROW($A$2),12)+1))</f>
        <v>28.12</v>
      </c>
      <c r="G98" s="8" t="str">
        <f t="shared" si="8"/>
        <v>No_Start</v>
      </c>
      <c r="H98" s="8" t="str">
        <f t="shared" si="9"/>
        <v>Yes</v>
      </c>
      <c r="I98" s="8">
        <f t="shared" si="10"/>
        <v>1.96</v>
      </c>
    </row>
    <row r="99" spans="1:9" ht="12.75" customHeight="1" x14ac:dyDescent="0.25">
      <c r="A99" s="1">
        <v>1958</v>
      </c>
      <c r="B99">
        <v>2</v>
      </c>
      <c r="C99" s="4">
        <v>28.41</v>
      </c>
      <c r="D99" s="4">
        <v>26.64</v>
      </c>
      <c r="E99" s="4">
        <v>1.77</v>
      </c>
      <c r="F99" s="6">
        <f>IF(INDEX(Nino34_long!$B$82:$M$146,INT((ROW($A99)-ROW($A$2))/12)+1,MOD(ROW($A99)-ROW($A$2),12)+1)=-99.99,"",INDEX(Nino34_long!$B$82:$M$146,INT((ROW($A99)-ROW($A$2))/12)+1,MOD(ROW($A99)-ROW($A$2),12)+1))</f>
        <v>28.16</v>
      </c>
      <c r="G99" s="8" t="str">
        <f t="shared" si="8"/>
        <v>No_Start</v>
      </c>
      <c r="H99" s="8" t="str">
        <f t="shared" si="9"/>
        <v>Yes</v>
      </c>
      <c r="I99" s="8">
        <f t="shared" si="10"/>
        <v>1.77</v>
      </c>
    </row>
    <row r="100" spans="1:9" ht="12.75" customHeight="1" x14ac:dyDescent="0.25">
      <c r="A100" s="1">
        <v>1958</v>
      </c>
      <c r="B100">
        <v>3</v>
      </c>
      <c r="C100" s="4">
        <v>28.33</v>
      </c>
      <c r="D100" s="4">
        <v>27.15</v>
      </c>
      <c r="E100" s="4">
        <v>1.18</v>
      </c>
      <c r="F100" s="6">
        <f>IF(INDEX(Nino34_long!$B$82:$M$146,INT((ROW($A100)-ROW($A$2))/12)+1,MOD(ROW($A100)-ROW($A$2),12)+1)=-99.99,"",INDEX(Nino34_long!$B$82:$M$146,INT((ROW($A100)-ROW($A$2))/12)+1,MOD(ROW($A100)-ROW($A$2),12)+1))</f>
        <v>28.25</v>
      </c>
      <c r="G100" s="8" t="str">
        <f t="shared" si="8"/>
        <v>No_Start</v>
      </c>
      <c r="H100" s="8" t="str">
        <f t="shared" si="9"/>
        <v>Yes</v>
      </c>
      <c r="I100" s="8">
        <f t="shared" si="10"/>
        <v>1.18</v>
      </c>
    </row>
    <row r="101" spans="1:9" ht="12.75" customHeight="1" x14ac:dyDescent="0.25">
      <c r="A101" s="1">
        <v>1958</v>
      </c>
      <c r="B101">
        <v>4</v>
      </c>
      <c r="C101" s="4">
        <v>28.35</v>
      </c>
      <c r="D101" s="4">
        <v>27.57</v>
      </c>
      <c r="E101" s="4">
        <v>0.78</v>
      </c>
      <c r="F101" s="6">
        <f>IF(INDEX(Nino34_long!$B$82:$M$146,INT((ROW($A101)-ROW($A$2))/12)+1,MOD(ROW($A101)-ROW($A$2),12)+1)=-99.99,"",INDEX(Nino34_long!$B$82:$M$146,INT((ROW($A101)-ROW($A$2))/12)+1,MOD(ROW($A101)-ROW($A$2),12)+1))</f>
        <v>28.08</v>
      </c>
      <c r="G101" s="8" t="str">
        <f t="shared" si="8"/>
        <v>No_Start</v>
      </c>
      <c r="H101" s="8" t="str">
        <f t="shared" si="9"/>
        <v>Yes</v>
      </c>
      <c r="I101" s="8">
        <f t="shared" si="10"/>
        <v>0.78</v>
      </c>
    </row>
    <row r="102" spans="1:9" ht="12.75" customHeight="1" x14ac:dyDescent="0.25">
      <c r="A102" s="1">
        <v>1958</v>
      </c>
      <c r="B102">
        <v>5</v>
      </c>
      <c r="C102" s="4">
        <v>28.34</v>
      </c>
      <c r="D102" s="4">
        <v>27.61</v>
      </c>
      <c r="E102" s="4">
        <v>0.72</v>
      </c>
      <c r="F102" s="6">
        <f>IF(INDEX(Nino34_long!$B$82:$M$146,INT((ROW($A102)-ROW($A$2))/12)+1,MOD(ROW($A102)-ROW($A$2),12)+1)=-99.99,"",INDEX(Nino34_long!$B$82:$M$146,INT((ROW($A102)-ROW($A$2))/12)+1,MOD(ROW($A102)-ROW($A$2),12)+1))</f>
        <v>28.19</v>
      </c>
      <c r="G102" s="8" t="str">
        <f t="shared" si="8"/>
        <v>No_Start</v>
      </c>
      <c r="H102" s="8" t="str">
        <f t="shared" si="9"/>
        <v>Yes</v>
      </c>
      <c r="I102" s="8">
        <f t="shared" si="10"/>
        <v>0.72</v>
      </c>
    </row>
    <row r="103" spans="1:9" ht="12.75" customHeight="1" x14ac:dyDescent="0.25">
      <c r="A103" s="1">
        <v>1958</v>
      </c>
      <c r="B103">
        <v>6</v>
      </c>
      <c r="C103" s="4">
        <v>28.04</v>
      </c>
      <c r="D103" s="4">
        <v>27.37</v>
      </c>
      <c r="E103" s="4">
        <v>0.67</v>
      </c>
      <c r="F103" s="6">
        <f>IF(INDEX(Nino34_long!$B$82:$M$146,INT((ROW($A103)-ROW($A$2))/12)+1,MOD(ROW($A103)-ROW($A$2),12)+1)=-99.99,"",INDEX(Nino34_long!$B$82:$M$146,INT((ROW($A103)-ROW($A$2))/12)+1,MOD(ROW($A103)-ROW($A$2),12)+1))</f>
        <v>27.99</v>
      </c>
      <c r="G103" s="8" t="str">
        <f t="shared" si="8"/>
        <v>No_Start</v>
      </c>
      <c r="H103" s="8" t="str">
        <f t="shared" si="9"/>
        <v>Yes</v>
      </c>
      <c r="I103" s="8">
        <f t="shared" si="10"/>
        <v>0.67</v>
      </c>
    </row>
    <row r="104" spans="1:9" ht="12.75" customHeight="1" x14ac:dyDescent="0.25">
      <c r="A104" s="1">
        <v>1958</v>
      </c>
      <c r="B104">
        <v>7</v>
      </c>
      <c r="C104" s="4">
        <v>27.47</v>
      </c>
      <c r="D104" s="4">
        <v>26.97</v>
      </c>
      <c r="E104" s="4">
        <v>0.49</v>
      </c>
      <c r="F104" s="6">
        <f>IF(INDEX(Nino34_long!$B$82:$M$146,INT((ROW($A104)-ROW($A$2))/12)+1,MOD(ROW($A104)-ROW($A$2),12)+1)=-99.99,"",INDEX(Nino34_long!$B$82:$M$146,INT((ROW($A104)-ROW($A$2))/12)+1,MOD(ROW($A104)-ROW($A$2),12)+1))</f>
        <v>27.26</v>
      </c>
      <c r="G104" s="8" t="str">
        <f t="shared" si="8"/>
        <v>No_Start</v>
      </c>
      <c r="H104" s="8" t="str">
        <f t="shared" si="9"/>
        <v>No_</v>
      </c>
      <c r="I104" s="8">
        <f t="shared" si="10"/>
        <v>0.5</v>
      </c>
    </row>
    <row r="105" spans="1:9" ht="12.75" customHeight="1" x14ac:dyDescent="0.25">
      <c r="A105" s="1">
        <v>1958</v>
      </c>
      <c r="B105">
        <v>8</v>
      </c>
      <c r="C105" s="4">
        <v>26.89</v>
      </c>
      <c r="D105" s="4">
        <v>26.52</v>
      </c>
      <c r="E105" s="4">
        <v>0.37</v>
      </c>
      <c r="F105" s="6">
        <f>IF(INDEX(Nino34_long!$B$82:$M$146,INT((ROW($A105)-ROW($A$2))/12)+1,MOD(ROW($A105)-ROW($A$2),12)+1)=-99.99,"",INDEX(Nino34_long!$B$82:$M$146,INT((ROW($A105)-ROW($A$2))/12)+1,MOD(ROW($A105)-ROW($A$2),12)+1))</f>
        <v>27.12</v>
      </c>
      <c r="G105" s="8" t="str">
        <f t="shared" si="8"/>
        <v>No_Start</v>
      </c>
      <c r="H105" s="8" t="str">
        <f t="shared" si="9"/>
        <v>No_</v>
      </c>
      <c r="I105" s="8">
        <f t="shared" si="10"/>
        <v>0.5</v>
      </c>
    </row>
    <row r="106" spans="1:9" ht="12.75" customHeight="1" x14ac:dyDescent="0.25">
      <c r="A106" s="1">
        <v>1958</v>
      </c>
      <c r="B106">
        <v>9</v>
      </c>
      <c r="C106" s="4">
        <v>26.49</v>
      </c>
      <c r="D106" s="4">
        <v>26.33</v>
      </c>
      <c r="E106" s="4">
        <v>0.16</v>
      </c>
      <c r="F106" s="6">
        <f>IF(INDEX(Nino34_long!$B$82:$M$146,INT((ROW($A106)-ROW($A$2))/12)+1,MOD(ROW($A106)-ROW($A$2),12)+1)=-99.99,"",INDEX(Nino34_long!$B$82:$M$146,INT((ROW($A106)-ROW($A$2))/12)+1,MOD(ROW($A106)-ROW($A$2),12)+1))</f>
        <v>26.44</v>
      </c>
      <c r="G106" s="8" t="str">
        <f t="shared" si="8"/>
        <v>No_Start</v>
      </c>
      <c r="H106" s="8" t="str">
        <f t="shared" si="9"/>
        <v>No_</v>
      </c>
      <c r="I106" s="8">
        <f t="shared" si="10"/>
        <v>0.5</v>
      </c>
    </row>
    <row r="107" spans="1:9" ht="12.75" customHeight="1" x14ac:dyDescent="0.25">
      <c r="A107" s="1">
        <v>1958</v>
      </c>
      <c r="B107">
        <v>10</v>
      </c>
      <c r="C107" s="4">
        <v>26.6</v>
      </c>
      <c r="D107" s="4">
        <v>26.26</v>
      </c>
      <c r="E107" s="4">
        <v>0.35</v>
      </c>
      <c r="F107" s="6">
        <f>IF(INDEX(Nino34_long!$B$82:$M$146,INT((ROW($A107)-ROW($A$2))/12)+1,MOD(ROW($A107)-ROW($A$2),12)+1)=-99.99,"",INDEX(Nino34_long!$B$82:$M$146,INT((ROW($A107)-ROW($A$2))/12)+1,MOD(ROW($A107)-ROW($A$2),12)+1))</f>
        <v>26.7</v>
      </c>
      <c r="G107" s="8" t="str">
        <f t="shared" si="8"/>
        <v>No_Start</v>
      </c>
      <c r="H107" s="8" t="str">
        <f t="shared" si="9"/>
        <v>No_</v>
      </c>
      <c r="I107" s="8">
        <f t="shared" si="10"/>
        <v>0.5</v>
      </c>
    </row>
    <row r="108" spans="1:9" ht="12.75" customHeight="1" x14ac:dyDescent="0.25">
      <c r="A108" s="1">
        <v>1958</v>
      </c>
      <c r="B108">
        <v>11</v>
      </c>
      <c r="C108" s="4">
        <v>26.89</v>
      </c>
      <c r="D108" s="4">
        <v>26.25</v>
      </c>
      <c r="E108" s="4">
        <v>0.64</v>
      </c>
      <c r="F108" s="6">
        <f>IF(INDEX(Nino34_long!$B$82:$M$146,INT((ROW($A108)-ROW($A$2))/12)+1,MOD(ROW($A108)-ROW($A$2),12)+1)=-99.99,"",INDEX(Nino34_long!$B$82:$M$146,INT((ROW($A108)-ROW($A$2))/12)+1,MOD(ROW($A108)-ROW($A$2),12)+1))</f>
        <v>26.71</v>
      </c>
      <c r="G108" s="8" t="str">
        <f t="shared" si="8"/>
        <v>No_Start</v>
      </c>
      <c r="H108" s="8" t="str">
        <f t="shared" si="9"/>
        <v>No_</v>
      </c>
      <c r="I108" s="8">
        <f t="shared" si="10"/>
        <v>0.5</v>
      </c>
    </row>
    <row r="109" spans="1:9" ht="12.75" customHeight="1" x14ac:dyDescent="0.25">
      <c r="A109" s="1">
        <v>1958</v>
      </c>
      <c r="B109">
        <v>12</v>
      </c>
      <c r="C109" s="4">
        <v>26.77</v>
      </c>
      <c r="D109" s="4">
        <v>26.29</v>
      </c>
      <c r="E109" s="4">
        <v>0.48</v>
      </c>
      <c r="F109" s="6">
        <f>IF(INDEX(Nino34_long!$B$82:$M$146,INT((ROW($A109)-ROW($A$2))/12)+1,MOD(ROW($A109)-ROW($A$2),12)+1)=-99.99,"",INDEX(Nino34_long!$B$82:$M$146,INT((ROW($A109)-ROW($A$2))/12)+1,MOD(ROW($A109)-ROW($A$2),12)+1))</f>
        <v>26.89</v>
      </c>
      <c r="G109" s="8" t="str">
        <f t="shared" si="8"/>
        <v>No_Start</v>
      </c>
      <c r="H109" s="8" t="str">
        <f t="shared" si="9"/>
        <v>No_</v>
      </c>
      <c r="I109" s="8">
        <f t="shared" si="10"/>
        <v>0.5</v>
      </c>
    </row>
    <row r="110" spans="1:9" ht="12.75" customHeight="1" x14ac:dyDescent="0.25">
      <c r="A110" s="1">
        <v>1959</v>
      </c>
      <c r="B110">
        <v>1</v>
      </c>
      <c r="C110" s="4">
        <v>27.13</v>
      </c>
      <c r="D110" s="4">
        <v>26.4</v>
      </c>
      <c r="E110" s="4">
        <v>0.73</v>
      </c>
      <c r="F110" s="6">
        <f>IF(INDEX(Nino34_long!$B$82:$M$146,INT((ROW($A110)-ROW($A$2))/12)+1,MOD(ROW($A110)-ROW($A$2),12)+1)=-99.99,"",INDEX(Nino34_long!$B$82:$M$146,INT((ROW($A110)-ROW($A$2))/12)+1,MOD(ROW($A110)-ROW($A$2),12)+1))</f>
        <v>27.01</v>
      </c>
      <c r="G110" s="8" t="str">
        <f t="shared" si="8"/>
        <v>No_Start</v>
      </c>
      <c r="H110" s="8" t="str">
        <f t="shared" si="9"/>
        <v>No_</v>
      </c>
      <c r="I110" s="8">
        <f t="shared" si="10"/>
        <v>0.5</v>
      </c>
    </row>
    <row r="111" spans="1:9" ht="12.75" customHeight="1" x14ac:dyDescent="0.25">
      <c r="A111" s="1">
        <v>1959</v>
      </c>
      <c r="B111">
        <v>2</v>
      </c>
      <c r="C111" s="4">
        <v>27.25</v>
      </c>
      <c r="D111" s="4">
        <v>26.64</v>
      </c>
      <c r="E111" s="4">
        <v>0.61</v>
      </c>
      <c r="F111" s="6">
        <f>IF(INDEX(Nino34_long!$B$82:$M$146,INT((ROW($A111)-ROW($A$2))/12)+1,MOD(ROW($A111)-ROW($A$2),12)+1)=-99.99,"",INDEX(Nino34_long!$B$82:$M$146,INT((ROW($A111)-ROW($A$2))/12)+1,MOD(ROW($A111)-ROW($A$2),12)+1))</f>
        <v>27.26</v>
      </c>
      <c r="G111" s="8" t="str">
        <f t="shared" si="8"/>
        <v>No_Start</v>
      </c>
      <c r="H111" s="8" t="str">
        <f t="shared" si="9"/>
        <v>No_</v>
      </c>
      <c r="I111" s="8">
        <f t="shared" si="10"/>
        <v>0.5</v>
      </c>
    </row>
    <row r="112" spans="1:9" ht="12.75" customHeight="1" x14ac:dyDescent="0.25">
      <c r="A112" s="1">
        <v>1959</v>
      </c>
      <c r="B112">
        <v>3</v>
      </c>
      <c r="C112" s="4">
        <v>27.55</v>
      </c>
      <c r="D112" s="4">
        <v>27.15</v>
      </c>
      <c r="E112" s="4">
        <v>0.4</v>
      </c>
      <c r="F112" s="6">
        <f>IF(INDEX(Nino34_long!$B$82:$M$146,INT((ROW($A112)-ROW($A$2))/12)+1,MOD(ROW($A112)-ROW($A$2),12)+1)=-99.99,"",INDEX(Nino34_long!$B$82:$M$146,INT((ROW($A112)-ROW($A$2))/12)+1,MOD(ROW($A112)-ROW($A$2),12)+1))</f>
        <v>27.52</v>
      </c>
      <c r="G112" s="8" t="str">
        <f t="shared" si="8"/>
        <v>No_Start</v>
      </c>
      <c r="H112" s="8" t="str">
        <f t="shared" si="9"/>
        <v>No_</v>
      </c>
      <c r="I112" s="8">
        <f t="shared" si="10"/>
        <v>0.5</v>
      </c>
    </row>
    <row r="113" spans="1:9" ht="12.75" customHeight="1" x14ac:dyDescent="0.25">
      <c r="A113" s="1">
        <v>1959</v>
      </c>
      <c r="B113">
        <v>4</v>
      </c>
      <c r="C113" s="4">
        <v>27.93</v>
      </c>
      <c r="D113" s="4">
        <v>27.57</v>
      </c>
      <c r="E113" s="4">
        <v>0.36</v>
      </c>
      <c r="F113" s="6">
        <f>IF(INDEX(Nino34_long!$B$82:$M$146,INT((ROW($A113)-ROW($A$2))/12)+1,MOD(ROW($A113)-ROW($A$2),12)+1)=-99.99,"",INDEX(Nino34_long!$B$82:$M$146,INT((ROW($A113)-ROW($A$2))/12)+1,MOD(ROW($A113)-ROW($A$2),12)+1))</f>
        <v>28.04</v>
      </c>
      <c r="G113" s="8" t="str">
        <f t="shared" si="8"/>
        <v>No_Start</v>
      </c>
      <c r="H113" s="8" t="str">
        <f t="shared" si="9"/>
        <v>No_</v>
      </c>
      <c r="I113" s="8">
        <f t="shared" si="10"/>
        <v>0.5</v>
      </c>
    </row>
    <row r="114" spans="1:9" ht="12.75" customHeight="1" x14ac:dyDescent="0.25">
      <c r="A114" s="1">
        <v>1959</v>
      </c>
      <c r="B114">
        <v>5</v>
      </c>
      <c r="C114" s="4">
        <v>27.8</v>
      </c>
      <c r="D114" s="4">
        <v>27.61</v>
      </c>
      <c r="E114" s="4">
        <v>0.19</v>
      </c>
      <c r="F114" s="6">
        <f>IF(INDEX(Nino34_long!$B$82:$M$146,INT((ROW($A114)-ROW($A$2))/12)+1,MOD(ROW($A114)-ROW($A$2),12)+1)=-99.99,"",INDEX(Nino34_long!$B$82:$M$146,INT((ROW($A114)-ROW($A$2))/12)+1,MOD(ROW($A114)-ROW($A$2),12)+1))</f>
        <v>27.85</v>
      </c>
      <c r="G114" s="8" t="str">
        <f t="shared" si="8"/>
        <v>No_Start</v>
      </c>
      <c r="H114" s="8" t="str">
        <f t="shared" si="9"/>
        <v>No_</v>
      </c>
      <c r="I114" s="8">
        <f t="shared" si="10"/>
        <v>0.5</v>
      </c>
    </row>
    <row r="115" spans="1:9" ht="12.75" customHeight="1" x14ac:dyDescent="0.25">
      <c r="A115" s="1">
        <v>1959</v>
      </c>
      <c r="B115">
        <v>6</v>
      </c>
      <c r="C115" s="4">
        <v>27.34</v>
      </c>
      <c r="D115" s="4">
        <v>27.37</v>
      </c>
      <c r="E115" s="4">
        <v>-0.04</v>
      </c>
      <c r="F115" s="6">
        <f>IF(INDEX(Nino34_long!$B$82:$M$146,INT((ROW($A115)-ROW($A$2))/12)+1,MOD(ROW($A115)-ROW($A$2),12)+1)=-99.99,"",INDEX(Nino34_long!$B$82:$M$146,INT((ROW($A115)-ROW($A$2))/12)+1,MOD(ROW($A115)-ROW($A$2),12)+1))</f>
        <v>27.36</v>
      </c>
      <c r="G115" s="8" t="str">
        <f t="shared" si="8"/>
        <v>No_Start</v>
      </c>
      <c r="H115" s="8" t="str">
        <f t="shared" si="9"/>
        <v>No_</v>
      </c>
      <c r="I115" s="8">
        <f t="shared" si="10"/>
        <v>0.5</v>
      </c>
    </row>
    <row r="116" spans="1:9" ht="12.75" customHeight="1" x14ac:dyDescent="0.25">
      <c r="A116" s="1">
        <v>1959</v>
      </c>
      <c r="B116">
        <v>7</v>
      </c>
      <c r="C116" s="4">
        <v>26.56</v>
      </c>
      <c r="D116" s="4">
        <v>26.97</v>
      </c>
      <c r="E116" s="4">
        <v>-0.42</v>
      </c>
      <c r="F116" s="6">
        <f>IF(INDEX(Nino34_long!$B$82:$M$146,INT((ROW($A116)-ROW($A$2))/12)+1,MOD(ROW($A116)-ROW($A$2),12)+1)=-99.99,"",INDEX(Nino34_long!$B$82:$M$146,INT((ROW($A116)-ROW($A$2))/12)+1,MOD(ROW($A116)-ROW($A$2),12)+1))</f>
        <v>26.95</v>
      </c>
      <c r="G116" s="8" t="str">
        <f t="shared" si="8"/>
        <v>No_Start</v>
      </c>
      <c r="H116" s="8" t="str">
        <f t="shared" si="9"/>
        <v>No_</v>
      </c>
      <c r="I116" s="8">
        <f t="shared" si="10"/>
        <v>0.5</v>
      </c>
    </row>
    <row r="117" spans="1:9" ht="12.75" customHeight="1" x14ac:dyDescent="0.25">
      <c r="A117" s="1">
        <v>1959</v>
      </c>
      <c r="B117">
        <v>8</v>
      </c>
      <c r="C117" s="4">
        <v>26.32</v>
      </c>
      <c r="D117" s="4">
        <v>26.52</v>
      </c>
      <c r="E117" s="4">
        <v>-0.2</v>
      </c>
      <c r="F117" s="6">
        <f>IF(INDEX(Nino34_long!$B$82:$M$146,INT((ROW($A117)-ROW($A$2))/12)+1,MOD(ROW($A117)-ROW($A$2),12)+1)=-99.99,"",INDEX(Nino34_long!$B$82:$M$146,INT((ROW($A117)-ROW($A$2))/12)+1,MOD(ROW($A117)-ROW($A$2),12)+1))</f>
        <v>26.47</v>
      </c>
      <c r="G117" s="8" t="str">
        <f t="shared" si="8"/>
        <v>No_Start</v>
      </c>
      <c r="H117" s="8" t="str">
        <f t="shared" si="9"/>
        <v>No_</v>
      </c>
      <c r="I117" s="8">
        <f t="shared" si="10"/>
        <v>0.5</v>
      </c>
    </row>
    <row r="118" spans="1:9" ht="12.75" customHeight="1" x14ac:dyDescent="0.25">
      <c r="A118" s="1">
        <v>1959</v>
      </c>
      <c r="B118">
        <v>9</v>
      </c>
      <c r="C118" s="4">
        <v>26.17</v>
      </c>
      <c r="D118" s="4">
        <v>26.33</v>
      </c>
      <c r="E118" s="4">
        <v>-0.16</v>
      </c>
      <c r="F118" s="6">
        <f>IF(INDEX(Nino34_long!$B$82:$M$146,INT((ROW($A118)-ROW($A$2))/12)+1,MOD(ROW($A118)-ROW($A$2),12)+1)=-99.99,"",INDEX(Nino34_long!$B$82:$M$146,INT((ROW($A118)-ROW($A$2))/12)+1,MOD(ROW($A118)-ROW($A$2),12)+1))</f>
        <v>26.22</v>
      </c>
      <c r="G118" s="8" t="str">
        <f t="shared" si="8"/>
        <v>No_Start</v>
      </c>
      <c r="H118" s="8" t="str">
        <f t="shared" si="9"/>
        <v>No_</v>
      </c>
      <c r="I118" s="8">
        <f t="shared" si="10"/>
        <v>0.5</v>
      </c>
    </row>
    <row r="119" spans="1:9" ht="12.75" customHeight="1" x14ac:dyDescent="0.25">
      <c r="A119" s="1">
        <v>1959</v>
      </c>
      <c r="B119">
        <v>10</v>
      </c>
      <c r="C119" s="4">
        <v>26.42</v>
      </c>
      <c r="D119" s="4">
        <v>26.26</v>
      </c>
      <c r="E119" s="4">
        <v>0.16</v>
      </c>
      <c r="F119" s="6">
        <f>IF(INDEX(Nino34_long!$B$82:$M$146,INT((ROW($A119)-ROW($A$2))/12)+1,MOD(ROW($A119)-ROW($A$2),12)+1)=-99.99,"",INDEX(Nino34_long!$B$82:$M$146,INT((ROW($A119)-ROW($A$2))/12)+1,MOD(ROW($A119)-ROW($A$2),12)+1))</f>
        <v>26.84</v>
      </c>
      <c r="G119" s="8" t="str">
        <f t="shared" si="8"/>
        <v>No_Start</v>
      </c>
      <c r="H119" s="8" t="str">
        <f t="shared" si="9"/>
        <v>No_</v>
      </c>
      <c r="I119" s="8">
        <f t="shared" si="10"/>
        <v>0.5</v>
      </c>
    </row>
    <row r="120" spans="1:9" ht="12.75" customHeight="1" x14ac:dyDescent="0.25">
      <c r="A120" s="1">
        <v>1959</v>
      </c>
      <c r="B120">
        <v>11</v>
      </c>
      <c r="C120" s="4">
        <v>26.32</v>
      </c>
      <c r="D120" s="4">
        <v>26.25</v>
      </c>
      <c r="E120" s="4">
        <v>7.0000000000000007E-2</v>
      </c>
      <c r="F120" s="6">
        <f>IF(INDEX(Nino34_long!$B$82:$M$146,INT((ROW($A120)-ROW($A$2))/12)+1,MOD(ROW($A120)-ROW($A$2),12)+1)=-99.99,"",INDEX(Nino34_long!$B$82:$M$146,INT((ROW($A120)-ROW($A$2))/12)+1,MOD(ROW($A120)-ROW($A$2),12)+1))</f>
        <v>26.48</v>
      </c>
      <c r="G120" s="8" t="str">
        <f t="shared" si="8"/>
        <v>No_Start</v>
      </c>
      <c r="H120" s="8" t="str">
        <f t="shared" si="9"/>
        <v>No_</v>
      </c>
      <c r="I120" s="8">
        <f t="shared" si="10"/>
        <v>0.5</v>
      </c>
    </row>
    <row r="121" spans="1:9" ht="12.75" customHeight="1" x14ac:dyDescent="0.25">
      <c r="A121" s="1">
        <v>1959</v>
      </c>
      <c r="B121">
        <v>12</v>
      </c>
      <c r="C121" s="4">
        <v>26.43</v>
      </c>
      <c r="D121" s="4">
        <v>26.29</v>
      </c>
      <c r="E121" s="4">
        <v>0.14000000000000001</v>
      </c>
      <c r="F121" s="6">
        <f>IF(INDEX(Nino34_long!$B$82:$M$146,INT((ROW($A121)-ROW($A$2))/12)+1,MOD(ROW($A121)-ROW($A$2),12)+1)=-99.99,"",INDEX(Nino34_long!$B$82:$M$146,INT((ROW($A121)-ROW($A$2))/12)+1,MOD(ROW($A121)-ROW($A$2),12)+1))</f>
        <v>26.54</v>
      </c>
      <c r="G121" s="8" t="str">
        <f t="shared" si="8"/>
        <v>No_Start</v>
      </c>
      <c r="H121" s="8" t="str">
        <f t="shared" si="9"/>
        <v>No_</v>
      </c>
      <c r="I121" s="8">
        <f t="shared" si="10"/>
        <v>0.5</v>
      </c>
    </row>
    <row r="122" spans="1:9" ht="12.75" customHeight="1" x14ac:dyDescent="0.25">
      <c r="A122" s="1">
        <v>1960</v>
      </c>
      <c r="B122">
        <v>1</v>
      </c>
      <c r="C122" s="4">
        <v>26.25</v>
      </c>
      <c r="D122" s="4">
        <v>26.4</v>
      </c>
      <c r="E122" s="4">
        <v>-0.15</v>
      </c>
      <c r="F122" s="6">
        <f>IF(INDEX(Nino34_long!$B$82:$M$146,INT((ROW($A122)-ROW($A$2))/12)+1,MOD(ROW($A122)-ROW($A$2),12)+1)=-99.99,"",INDEX(Nino34_long!$B$82:$M$146,INT((ROW($A122)-ROW($A$2))/12)+1,MOD(ROW($A122)-ROW($A$2),12)+1))</f>
        <v>26.6</v>
      </c>
      <c r="G122" s="8" t="str">
        <f t="shared" si="8"/>
        <v>No_Start</v>
      </c>
      <c r="H122" s="8" t="str">
        <f t="shared" si="9"/>
        <v>No_</v>
      </c>
      <c r="I122" s="8">
        <f t="shared" si="10"/>
        <v>0.5</v>
      </c>
    </row>
    <row r="123" spans="1:9" ht="12.75" customHeight="1" x14ac:dyDescent="0.25">
      <c r="A123" s="1">
        <v>1960</v>
      </c>
      <c r="B123">
        <v>2</v>
      </c>
      <c r="C123" s="4">
        <v>26.28</v>
      </c>
      <c r="D123" s="4">
        <v>26.64</v>
      </c>
      <c r="E123" s="4">
        <v>-0.36</v>
      </c>
      <c r="F123" s="6">
        <f>IF(INDEX(Nino34_long!$B$82:$M$146,INT((ROW($A123)-ROW($A$2))/12)+1,MOD(ROW($A123)-ROW($A$2),12)+1)=-99.99,"",INDEX(Nino34_long!$B$82:$M$146,INT((ROW($A123)-ROW($A$2))/12)+1,MOD(ROW($A123)-ROW($A$2),12)+1))</f>
        <v>26.52</v>
      </c>
      <c r="G123" s="8" t="str">
        <f t="shared" si="8"/>
        <v>No_Start</v>
      </c>
      <c r="H123" s="8" t="str">
        <f t="shared" si="9"/>
        <v>No_</v>
      </c>
      <c r="I123" s="8">
        <f t="shared" si="10"/>
        <v>0.5</v>
      </c>
    </row>
    <row r="124" spans="1:9" ht="12.75" customHeight="1" x14ac:dyDescent="0.25">
      <c r="A124" s="1">
        <v>1960</v>
      </c>
      <c r="B124">
        <v>3</v>
      </c>
      <c r="C124" s="4">
        <v>26.97</v>
      </c>
      <c r="D124" s="4">
        <v>27.15</v>
      </c>
      <c r="E124" s="4">
        <v>-0.18</v>
      </c>
      <c r="F124" s="6">
        <f>IF(INDEX(Nino34_long!$B$82:$M$146,INT((ROW($A124)-ROW($A$2))/12)+1,MOD(ROW($A124)-ROW($A$2),12)+1)=-99.99,"",INDEX(Nino34_long!$B$82:$M$146,INT((ROW($A124)-ROW($A$2))/12)+1,MOD(ROW($A124)-ROW($A$2),12)+1))</f>
        <v>27.17</v>
      </c>
      <c r="G124" s="8" t="str">
        <f t="shared" si="8"/>
        <v>No_Start</v>
      </c>
      <c r="H124" s="8" t="str">
        <f t="shared" si="9"/>
        <v>No_</v>
      </c>
      <c r="I124" s="8">
        <f t="shared" si="10"/>
        <v>0.5</v>
      </c>
    </row>
    <row r="125" spans="1:9" ht="12.75" customHeight="1" x14ac:dyDescent="0.25">
      <c r="A125" s="1">
        <v>1960</v>
      </c>
      <c r="B125">
        <v>4</v>
      </c>
      <c r="C125" s="4">
        <v>27.51</v>
      </c>
      <c r="D125" s="4">
        <v>27.57</v>
      </c>
      <c r="E125" s="4">
        <v>-0.06</v>
      </c>
      <c r="F125" s="6">
        <f>IF(INDEX(Nino34_long!$B$82:$M$146,INT((ROW($A125)-ROW($A$2))/12)+1,MOD(ROW($A125)-ROW($A$2),12)+1)=-99.99,"",INDEX(Nino34_long!$B$82:$M$146,INT((ROW($A125)-ROW($A$2))/12)+1,MOD(ROW($A125)-ROW($A$2),12)+1))</f>
        <v>27.78</v>
      </c>
      <c r="G125" s="8" t="str">
        <f t="shared" si="8"/>
        <v>No_Start</v>
      </c>
      <c r="H125" s="8" t="str">
        <f t="shared" si="9"/>
        <v>No_</v>
      </c>
      <c r="I125" s="8">
        <f t="shared" si="10"/>
        <v>0.5</v>
      </c>
    </row>
    <row r="126" spans="1:9" ht="12.75" customHeight="1" x14ac:dyDescent="0.25">
      <c r="A126" s="1">
        <v>1960</v>
      </c>
      <c r="B126">
        <v>5</v>
      </c>
      <c r="C126" s="4">
        <v>27.61</v>
      </c>
      <c r="D126" s="4">
        <v>27.61</v>
      </c>
      <c r="E126" s="4">
        <v>0</v>
      </c>
      <c r="F126" s="6">
        <f>IF(INDEX(Nino34_long!$B$82:$M$146,INT((ROW($A126)-ROW($A$2))/12)+1,MOD(ROW($A126)-ROW($A$2),12)+1)=-99.99,"",INDEX(Nino34_long!$B$82:$M$146,INT((ROW($A126)-ROW($A$2))/12)+1,MOD(ROW($A126)-ROW($A$2),12)+1))</f>
        <v>27.92</v>
      </c>
      <c r="G126" s="8" t="str">
        <f t="shared" si="8"/>
        <v>No_Start</v>
      </c>
      <c r="H126" s="8" t="str">
        <f t="shared" si="9"/>
        <v>No_</v>
      </c>
      <c r="I126" s="8">
        <f t="shared" si="10"/>
        <v>0.5</v>
      </c>
    </row>
    <row r="127" spans="1:9" ht="12.75" customHeight="1" x14ac:dyDescent="0.25">
      <c r="A127" s="1">
        <v>1960</v>
      </c>
      <c r="B127">
        <v>6</v>
      </c>
      <c r="C127" s="4">
        <v>27.24</v>
      </c>
      <c r="D127" s="4">
        <v>27.37</v>
      </c>
      <c r="E127" s="4">
        <v>-0.14000000000000001</v>
      </c>
      <c r="F127" s="6">
        <f>IF(INDEX(Nino34_long!$B$82:$M$146,INT((ROW($A127)-ROW($A$2))/12)+1,MOD(ROW($A127)-ROW($A$2),12)+1)=-99.99,"",INDEX(Nino34_long!$B$82:$M$146,INT((ROW($A127)-ROW($A$2))/12)+1,MOD(ROW($A127)-ROW($A$2),12)+1))</f>
        <v>27.48</v>
      </c>
      <c r="G127" s="8" t="str">
        <f t="shared" si="8"/>
        <v>No_Start</v>
      </c>
      <c r="H127" s="8" t="str">
        <f t="shared" si="9"/>
        <v>No_</v>
      </c>
      <c r="I127" s="8">
        <f t="shared" si="10"/>
        <v>0.5</v>
      </c>
    </row>
    <row r="128" spans="1:9" ht="12.75" customHeight="1" x14ac:dyDescent="0.25">
      <c r="A128" s="1">
        <v>1960</v>
      </c>
      <c r="B128">
        <v>7</v>
      </c>
      <c r="C128" s="4">
        <v>27.06</v>
      </c>
      <c r="D128" s="4">
        <v>26.97</v>
      </c>
      <c r="E128" s="4">
        <v>0.08</v>
      </c>
      <c r="F128" s="6">
        <f>IF(INDEX(Nino34_long!$B$82:$M$146,INT((ROW($A128)-ROW($A$2))/12)+1,MOD(ROW($A128)-ROW($A$2),12)+1)=-99.99,"",INDEX(Nino34_long!$B$82:$M$146,INT((ROW($A128)-ROW($A$2))/12)+1,MOD(ROW($A128)-ROW($A$2),12)+1))</f>
        <v>26.98</v>
      </c>
      <c r="G128" s="8" t="str">
        <f t="shared" si="8"/>
        <v>No_Start</v>
      </c>
      <c r="H128" s="8" t="str">
        <f t="shared" si="9"/>
        <v>No_</v>
      </c>
      <c r="I128" s="8">
        <f t="shared" si="10"/>
        <v>0.5</v>
      </c>
    </row>
    <row r="129" spans="1:9" ht="12.75" customHeight="1" x14ac:dyDescent="0.25">
      <c r="A129" s="1">
        <v>1960</v>
      </c>
      <c r="B129">
        <v>8</v>
      </c>
      <c r="C129" s="4">
        <v>26.84</v>
      </c>
      <c r="D129" s="4">
        <v>26.52</v>
      </c>
      <c r="E129" s="4">
        <v>0.32</v>
      </c>
      <c r="F129" s="6">
        <f>IF(INDEX(Nino34_long!$B$82:$M$146,INT((ROW($A129)-ROW($A$2))/12)+1,MOD(ROW($A129)-ROW($A$2),12)+1)=-99.99,"",INDEX(Nino34_long!$B$82:$M$146,INT((ROW($A129)-ROW($A$2))/12)+1,MOD(ROW($A129)-ROW($A$2),12)+1))</f>
        <v>26.87</v>
      </c>
      <c r="G129" s="8" t="str">
        <f t="shared" si="8"/>
        <v>No_Start</v>
      </c>
      <c r="H129" s="8" t="str">
        <f t="shared" si="9"/>
        <v>No_</v>
      </c>
      <c r="I129" s="8">
        <f t="shared" si="10"/>
        <v>0.5</v>
      </c>
    </row>
    <row r="130" spans="1:9" ht="12.75" customHeight="1" x14ac:dyDescent="0.25">
      <c r="A130" s="1">
        <v>1960</v>
      </c>
      <c r="B130">
        <v>9</v>
      </c>
      <c r="C130" s="4">
        <v>26.59</v>
      </c>
      <c r="D130" s="4">
        <v>26.33</v>
      </c>
      <c r="E130" s="4">
        <v>0.26</v>
      </c>
      <c r="F130" s="6">
        <f>IF(INDEX(Nino34_long!$B$82:$M$146,INT((ROW($A130)-ROW($A$2))/12)+1,MOD(ROW($A130)-ROW($A$2),12)+1)=-99.99,"",INDEX(Nino34_long!$B$82:$M$146,INT((ROW($A130)-ROW($A$2))/12)+1,MOD(ROW($A130)-ROW($A$2),12)+1))</f>
        <v>26.79</v>
      </c>
      <c r="G130" s="8" t="str">
        <f t="shared" si="8"/>
        <v>No_Start</v>
      </c>
      <c r="H130" s="8" t="str">
        <f t="shared" si="9"/>
        <v>No_</v>
      </c>
      <c r="I130" s="8">
        <f t="shared" si="10"/>
        <v>0.5</v>
      </c>
    </row>
    <row r="131" spans="1:9" ht="12.75" customHeight="1" x14ac:dyDescent="0.25">
      <c r="A131" s="1">
        <v>1960</v>
      </c>
      <c r="B131">
        <v>10</v>
      </c>
      <c r="C131" s="4">
        <v>26.34</v>
      </c>
      <c r="D131" s="4">
        <v>26.26</v>
      </c>
      <c r="E131" s="4">
        <v>0.08</v>
      </c>
      <c r="F131" s="6">
        <f>IF(INDEX(Nino34_long!$B$82:$M$146,INT((ROW($A131)-ROW($A$2))/12)+1,MOD(ROW($A131)-ROW($A$2),12)+1)=-99.99,"",INDEX(Nino34_long!$B$82:$M$146,INT((ROW($A131)-ROW($A$2))/12)+1,MOD(ROW($A131)-ROW($A$2),12)+1))</f>
        <v>26.67</v>
      </c>
      <c r="G131" s="8" t="str">
        <f t="shared" ref="G131:G194" si="11">IF(AND(E130&lt;0.5,E131&gt;=0.5,E132&gt;=0.5,E133&gt;=0.5,E134&gt;=0.5,E135&gt;=0.5),"Start_ElNino", "No_Start")</f>
        <v>No_Start</v>
      </c>
      <c r="H131" s="8" t="str">
        <f t="shared" ref="H131:H194" si="12">IF(AND(OR(G131="Start_ElNino",H130="Yes"),E131&gt;=0.5),"Yes","No_")</f>
        <v>No_</v>
      </c>
      <c r="I131" s="8">
        <f t="shared" ref="I131:I194" si="13">IF(H131="No_",0.5,E131)</f>
        <v>0.5</v>
      </c>
    </row>
    <row r="132" spans="1:9" ht="12.75" customHeight="1" x14ac:dyDescent="0.25">
      <c r="A132" s="1">
        <v>1960</v>
      </c>
      <c r="B132">
        <v>11</v>
      </c>
      <c r="C132" s="4">
        <v>26.33</v>
      </c>
      <c r="D132" s="4">
        <v>26.25</v>
      </c>
      <c r="E132" s="4">
        <v>0.08</v>
      </c>
      <c r="F132" s="6">
        <f>IF(INDEX(Nino34_long!$B$82:$M$146,INT((ROW($A132)-ROW($A$2))/12)+1,MOD(ROW($A132)-ROW($A$2),12)+1)=-99.99,"",INDEX(Nino34_long!$B$82:$M$146,INT((ROW($A132)-ROW($A$2))/12)+1,MOD(ROW($A132)-ROW($A$2),12)+1))</f>
        <v>26.27</v>
      </c>
      <c r="G132" s="8" t="str">
        <f t="shared" si="11"/>
        <v>No_Start</v>
      </c>
      <c r="H132" s="8" t="str">
        <f t="shared" si="12"/>
        <v>No_</v>
      </c>
      <c r="I132" s="8">
        <f t="shared" si="13"/>
        <v>0.5</v>
      </c>
    </row>
    <row r="133" spans="1:9" ht="12.75" customHeight="1" x14ac:dyDescent="0.25">
      <c r="A133" s="1">
        <v>1960</v>
      </c>
      <c r="B133">
        <v>12</v>
      </c>
      <c r="C133" s="4">
        <v>26.4</v>
      </c>
      <c r="D133" s="4">
        <v>26.29</v>
      </c>
      <c r="E133" s="4">
        <v>0.11</v>
      </c>
      <c r="F133" s="6">
        <f>IF(INDEX(Nino34_long!$B$82:$M$146,INT((ROW($A133)-ROW($A$2))/12)+1,MOD(ROW($A133)-ROW($A$2),12)+1)=-99.99,"",INDEX(Nino34_long!$B$82:$M$146,INT((ROW($A133)-ROW($A$2))/12)+1,MOD(ROW($A133)-ROW($A$2),12)+1))</f>
        <v>26.6</v>
      </c>
      <c r="G133" s="8" t="str">
        <f t="shared" si="11"/>
        <v>No_Start</v>
      </c>
      <c r="H133" s="8" t="str">
        <f t="shared" si="12"/>
        <v>No_</v>
      </c>
      <c r="I133" s="8">
        <f t="shared" si="13"/>
        <v>0.5</v>
      </c>
    </row>
    <row r="134" spans="1:9" ht="12.75" customHeight="1" x14ac:dyDescent="0.25">
      <c r="A134" s="1">
        <v>1961</v>
      </c>
      <c r="B134">
        <v>1</v>
      </c>
      <c r="C134" s="4">
        <v>26.37</v>
      </c>
      <c r="D134" s="4">
        <v>26.37</v>
      </c>
      <c r="E134" s="4">
        <v>0.01</v>
      </c>
      <c r="F134" s="6">
        <f>IF(INDEX(Nino34_long!$B$82:$M$146,INT((ROW($A134)-ROW($A$2))/12)+1,MOD(ROW($A134)-ROW($A$2),12)+1)=-99.99,"",INDEX(Nino34_long!$B$82:$M$146,INT((ROW($A134)-ROW($A$2))/12)+1,MOD(ROW($A134)-ROW($A$2),12)+1))</f>
        <v>26.43</v>
      </c>
      <c r="G134" s="8" t="str">
        <f t="shared" si="11"/>
        <v>No_Start</v>
      </c>
      <c r="H134" s="8" t="str">
        <f t="shared" si="12"/>
        <v>No_</v>
      </c>
      <c r="I134" s="8">
        <f t="shared" si="13"/>
        <v>0.5</v>
      </c>
    </row>
    <row r="135" spans="1:9" ht="12.75" customHeight="1" x14ac:dyDescent="0.25">
      <c r="A135" s="1">
        <v>1961</v>
      </c>
      <c r="B135">
        <v>2</v>
      </c>
      <c r="C135" s="4">
        <v>26.61</v>
      </c>
      <c r="D135" s="4">
        <v>26.6</v>
      </c>
      <c r="E135" s="4">
        <v>0.01</v>
      </c>
      <c r="F135" s="6">
        <f>IF(INDEX(Nino34_long!$B$82:$M$146,INT((ROW($A135)-ROW($A$2))/12)+1,MOD(ROW($A135)-ROW($A$2),12)+1)=-99.99,"",INDEX(Nino34_long!$B$82:$M$146,INT((ROW($A135)-ROW($A$2))/12)+1,MOD(ROW($A135)-ROW($A$2),12)+1))</f>
        <v>26.8</v>
      </c>
      <c r="G135" s="8" t="str">
        <f t="shared" si="11"/>
        <v>No_Start</v>
      </c>
      <c r="H135" s="8" t="str">
        <f t="shared" si="12"/>
        <v>No_</v>
      </c>
      <c r="I135" s="8">
        <f t="shared" si="13"/>
        <v>0.5</v>
      </c>
    </row>
    <row r="136" spans="1:9" ht="12.75" customHeight="1" x14ac:dyDescent="0.25">
      <c r="A136" s="1">
        <v>1961</v>
      </c>
      <c r="B136">
        <v>3</v>
      </c>
      <c r="C136" s="4">
        <v>27</v>
      </c>
      <c r="D136" s="4">
        <v>27.1</v>
      </c>
      <c r="E136" s="4">
        <v>-0.1</v>
      </c>
      <c r="F136" s="6">
        <f>IF(INDEX(Nino34_long!$B$82:$M$146,INT((ROW($A136)-ROW($A$2))/12)+1,MOD(ROW($A136)-ROW($A$2),12)+1)=-99.99,"",INDEX(Nino34_long!$B$82:$M$146,INT((ROW($A136)-ROW($A$2))/12)+1,MOD(ROW($A136)-ROW($A$2),12)+1))</f>
        <v>27.16</v>
      </c>
      <c r="G136" s="8" t="str">
        <f t="shared" si="11"/>
        <v>No_Start</v>
      </c>
      <c r="H136" s="8" t="str">
        <f t="shared" si="12"/>
        <v>No_</v>
      </c>
      <c r="I136" s="8">
        <f t="shared" si="13"/>
        <v>0.5</v>
      </c>
    </row>
    <row r="137" spans="1:9" ht="12.75" customHeight="1" x14ac:dyDescent="0.25">
      <c r="A137" s="1">
        <v>1961</v>
      </c>
      <c r="B137">
        <v>4</v>
      </c>
      <c r="C137" s="4">
        <v>27.51</v>
      </c>
      <c r="D137" s="4">
        <v>27.5</v>
      </c>
      <c r="E137" s="4">
        <v>0.01</v>
      </c>
      <c r="F137" s="6">
        <f>IF(INDEX(Nino34_long!$B$82:$M$146,INT((ROW($A137)-ROW($A$2))/12)+1,MOD(ROW($A137)-ROW($A$2),12)+1)=-99.99,"",INDEX(Nino34_long!$B$82:$M$146,INT((ROW($A137)-ROW($A$2))/12)+1,MOD(ROW($A137)-ROW($A$2),12)+1))</f>
        <v>27.9</v>
      </c>
      <c r="G137" s="8" t="str">
        <f t="shared" si="11"/>
        <v>No_Start</v>
      </c>
      <c r="H137" s="8" t="str">
        <f t="shared" si="12"/>
        <v>No_</v>
      </c>
      <c r="I137" s="8">
        <f t="shared" si="13"/>
        <v>0.5</v>
      </c>
    </row>
    <row r="138" spans="1:9" ht="12.75" customHeight="1" x14ac:dyDescent="0.25">
      <c r="A138" s="1">
        <v>1961</v>
      </c>
      <c r="B138">
        <v>5</v>
      </c>
      <c r="C138" s="4">
        <v>27.85</v>
      </c>
      <c r="D138" s="4">
        <v>27.55</v>
      </c>
      <c r="E138" s="4">
        <v>0.3</v>
      </c>
      <c r="F138" s="6">
        <f>IF(INDEX(Nino34_long!$B$82:$M$146,INT((ROW($A138)-ROW($A$2))/12)+1,MOD(ROW($A138)-ROW($A$2),12)+1)=-99.99,"",INDEX(Nino34_long!$B$82:$M$146,INT((ROW($A138)-ROW($A$2))/12)+1,MOD(ROW($A138)-ROW($A$2),12)+1))</f>
        <v>27.86</v>
      </c>
      <c r="G138" s="8" t="str">
        <f t="shared" si="11"/>
        <v>No_Start</v>
      </c>
      <c r="H138" s="8" t="str">
        <f t="shared" si="12"/>
        <v>No_</v>
      </c>
      <c r="I138" s="8">
        <f t="shared" si="13"/>
        <v>0.5</v>
      </c>
    </row>
    <row r="139" spans="1:9" ht="12.75" customHeight="1" x14ac:dyDescent="0.25">
      <c r="A139" s="1">
        <v>1961</v>
      </c>
      <c r="B139">
        <v>6</v>
      </c>
      <c r="C139" s="4">
        <v>27.84</v>
      </c>
      <c r="D139" s="4">
        <v>27.3</v>
      </c>
      <c r="E139" s="4">
        <v>0.54</v>
      </c>
      <c r="F139" s="6">
        <f>IF(INDEX(Nino34_long!$B$82:$M$146,INT((ROW($A139)-ROW($A$2))/12)+1,MOD(ROW($A139)-ROW($A$2),12)+1)=-99.99,"",INDEX(Nino34_long!$B$82:$M$146,INT((ROW($A139)-ROW($A$2))/12)+1,MOD(ROW($A139)-ROW($A$2),12)+1))</f>
        <v>27.79</v>
      </c>
      <c r="G139" s="8" t="str">
        <f t="shared" si="11"/>
        <v>No_Start</v>
      </c>
      <c r="H139" s="8" t="str">
        <f t="shared" si="12"/>
        <v>No_</v>
      </c>
      <c r="I139" s="8">
        <f t="shared" si="13"/>
        <v>0.5</v>
      </c>
    </row>
    <row r="140" spans="1:9" ht="12.75" customHeight="1" x14ac:dyDescent="0.25">
      <c r="A140" s="1">
        <v>1961</v>
      </c>
      <c r="B140">
        <v>7</v>
      </c>
      <c r="C140" s="4">
        <v>27.13</v>
      </c>
      <c r="D140" s="4">
        <v>26.92</v>
      </c>
      <c r="E140" s="4">
        <v>0.21</v>
      </c>
      <c r="F140" s="6">
        <f>IF(INDEX(Nino34_long!$B$82:$M$146,INT((ROW($A140)-ROW($A$2))/12)+1,MOD(ROW($A140)-ROW($A$2),12)+1)=-99.99,"",INDEX(Nino34_long!$B$82:$M$146,INT((ROW($A140)-ROW($A$2))/12)+1,MOD(ROW($A140)-ROW($A$2),12)+1))</f>
        <v>26.9</v>
      </c>
      <c r="G140" s="8" t="str">
        <f t="shared" si="11"/>
        <v>No_Start</v>
      </c>
      <c r="H140" s="8" t="str">
        <f t="shared" si="12"/>
        <v>No_</v>
      </c>
      <c r="I140" s="8">
        <f t="shared" si="13"/>
        <v>0.5</v>
      </c>
    </row>
    <row r="141" spans="1:9" ht="12.75" customHeight="1" x14ac:dyDescent="0.25">
      <c r="A141" s="1">
        <v>1961</v>
      </c>
      <c r="B141">
        <v>8</v>
      </c>
      <c r="C141" s="4">
        <v>26.41</v>
      </c>
      <c r="D141" s="4">
        <v>26.49</v>
      </c>
      <c r="E141" s="4">
        <v>-0.09</v>
      </c>
      <c r="F141" s="6">
        <f>IF(INDEX(Nino34_long!$B$82:$M$146,INT((ROW($A141)-ROW($A$2))/12)+1,MOD(ROW($A141)-ROW($A$2),12)+1)=-99.99,"",INDEX(Nino34_long!$B$82:$M$146,INT((ROW($A141)-ROW($A$2))/12)+1,MOD(ROW($A141)-ROW($A$2),12)+1))</f>
        <v>26.62</v>
      </c>
      <c r="G141" s="8" t="str">
        <f t="shared" si="11"/>
        <v>No_Start</v>
      </c>
      <c r="H141" s="8" t="str">
        <f t="shared" si="12"/>
        <v>No_</v>
      </c>
      <c r="I141" s="8">
        <f t="shared" si="13"/>
        <v>0.5</v>
      </c>
    </row>
    <row r="142" spans="1:9" ht="12.75" customHeight="1" x14ac:dyDescent="0.25">
      <c r="A142" s="1">
        <v>1961</v>
      </c>
      <c r="B142">
        <v>9</v>
      </c>
      <c r="C142" s="4">
        <v>25.96</v>
      </c>
      <c r="D142" s="4">
        <v>26.34</v>
      </c>
      <c r="E142" s="4">
        <v>-0.38</v>
      </c>
      <c r="F142" s="6">
        <f>IF(INDEX(Nino34_long!$B$82:$M$146,INT((ROW($A142)-ROW($A$2))/12)+1,MOD(ROW($A142)-ROW($A$2),12)+1)=-99.99,"",INDEX(Nino34_long!$B$82:$M$146,INT((ROW($A142)-ROW($A$2))/12)+1,MOD(ROW($A142)-ROW($A$2),12)+1))</f>
        <v>26.23</v>
      </c>
      <c r="G142" s="8" t="str">
        <f t="shared" si="11"/>
        <v>No_Start</v>
      </c>
      <c r="H142" s="8" t="str">
        <f t="shared" si="12"/>
        <v>No_</v>
      </c>
      <c r="I142" s="8">
        <f t="shared" si="13"/>
        <v>0.5</v>
      </c>
    </row>
    <row r="143" spans="1:9" ht="12.75" customHeight="1" x14ac:dyDescent="0.25">
      <c r="A143" s="1">
        <v>1961</v>
      </c>
      <c r="B143">
        <v>10</v>
      </c>
      <c r="C143" s="4">
        <v>25.93</v>
      </c>
      <c r="D143" s="4">
        <v>26.27</v>
      </c>
      <c r="E143" s="4">
        <v>-0.34</v>
      </c>
      <c r="F143" s="6">
        <f>IF(INDEX(Nino34_long!$B$82:$M$146,INT((ROW($A143)-ROW($A$2))/12)+1,MOD(ROW($A143)-ROW($A$2),12)+1)=-99.99,"",INDEX(Nino34_long!$B$82:$M$146,INT((ROW($A143)-ROW($A$2))/12)+1,MOD(ROW($A143)-ROW($A$2),12)+1))</f>
        <v>26.02</v>
      </c>
      <c r="G143" s="8" t="str">
        <f t="shared" si="11"/>
        <v>No_Start</v>
      </c>
      <c r="H143" s="8" t="str">
        <f t="shared" si="12"/>
        <v>No_</v>
      </c>
      <c r="I143" s="8">
        <f t="shared" si="13"/>
        <v>0.5</v>
      </c>
    </row>
    <row r="144" spans="1:9" ht="12.75" customHeight="1" x14ac:dyDescent="0.25">
      <c r="A144" s="1">
        <v>1961</v>
      </c>
      <c r="B144">
        <v>11</v>
      </c>
      <c r="C144" s="4">
        <v>26.2</v>
      </c>
      <c r="D144" s="4">
        <v>26.24</v>
      </c>
      <c r="E144" s="4">
        <v>-0.04</v>
      </c>
      <c r="F144" s="6">
        <f>IF(INDEX(Nino34_long!$B$82:$M$146,INT((ROW($A144)-ROW($A$2))/12)+1,MOD(ROW($A144)-ROW($A$2),12)+1)=-99.99,"",INDEX(Nino34_long!$B$82:$M$146,INT((ROW($A144)-ROW($A$2))/12)+1,MOD(ROW($A144)-ROW($A$2),12)+1))</f>
        <v>26.46</v>
      </c>
      <c r="G144" s="8" t="str">
        <f t="shared" si="11"/>
        <v>No_Start</v>
      </c>
      <c r="H144" s="8" t="str">
        <f t="shared" si="12"/>
        <v>No_</v>
      </c>
      <c r="I144" s="8">
        <f t="shared" si="13"/>
        <v>0.5</v>
      </c>
    </row>
    <row r="145" spans="1:9" ht="12.75" customHeight="1" x14ac:dyDescent="0.25">
      <c r="A145" s="1">
        <v>1961</v>
      </c>
      <c r="B145">
        <v>12</v>
      </c>
      <c r="C145" s="4">
        <v>26.2</v>
      </c>
      <c r="D145" s="4">
        <v>26.27</v>
      </c>
      <c r="E145" s="4">
        <v>-7.0000000000000007E-2</v>
      </c>
      <c r="F145" s="6">
        <f>IF(INDEX(Nino34_long!$B$82:$M$146,INT((ROW($A145)-ROW($A$2))/12)+1,MOD(ROW($A145)-ROW($A$2),12)+1)=-99.99,"",INDEX(Nino34_long!$B$82:$M$146,INT((ROW($A145)-ROW($A$2))/12)+1,MOD(ROW($A145)-ROW($A$2),12)+1))</f>
        <v>26.3</v>
      </c>
      <c r="G145" s="8" t="str">
        <f t="shared" si="11"/>
        <v>No_Start</v>
      </c>
      <c r="H145" s="8" t="str">
        <f t="shared" si="12"/>
        <v>No_</v>
      </c>
      <c r="I145" s="8">
        <f t="shared" si="13"/>
        <v>0.5</v>
      </c>
    </row>
    <row r="146" spans="1:9" ht="12.75" customHeight="1" x14ac:dyDescent="0.25">
      <c r="A146" s="1">
        <v>1962</v>
      </c>
      <c r="B146">
        <v>1</v>
      </c>
      <c r="C146" s="4">
        <v>26.12</v>
      </c>
      <c r="D146" s="4">
        <v>26.37</v>
      </c>
      <c r="E146" s="4">
        <v>-0.24</v>
      </c>
      <c r="F146" s="6">
        <f>IF(INDEX(Nino34_long!$B$82:$M$146,INT((ROW($A146)-ROW($A$2))/12)+1,MOD(ROW($A146)-ROW($A$2),12)+1)=-99.99,"",INDEX(Nino34_long!$B$82:$M$146,INT((ROW($A146)-ROW($A$2))/12)+1,MOD(ROW($A146)-ROW($A$2),12)+1))</f>
        <v>26.33</v>
      </c>
      <c r="G146" s="8" t="str">
        <f t="shared" si="11"/>
        <v>No_Start</v>
      </c>
      <c r="H146" s="8" t="str">
        <f t="shared" si="12"/>
        <v>No_</v>
      </c>
      <c r="I146" s="8">
        <f t="shared" si="13"/>
        <v>0.5</v>
      </c>
    </row>
    <row r="147" spans="1:9" ht="12.75" customHeight="1" x14ac:dyDescent="0.25">
      <c r="A147" s="1">
        <v>1962</v>
      </c>
      <c r="B147">
        <v>2</v>
      </c>
      <c r="C147" s="4">
        <v>26.29</v>
      </c>
      <c r="D147" s="4">
        <v>26.6</v>
      </c>
      <c r="E147" s="4">
        <v>-0.31</v>
      </c>
      <c r="F147" s="6">
        <f>IF(INDEX(Nino34_long!$B$82:$M$146,INT((ROW($A147)-ROW($A$2))/12)+1,MOD(ROW($A147)-ROW($A$2),12)+1)=-99.99,"",INDEX(Nino34_long!$B$82:$M$146,INT((ROW($A147)-ROW($A$2))/12)+1,MOD(ROW($A147)-ROW($A$2),12)+1))</f>
        <v>26.6</v>
      </c>
      <c r="G147" s="8" t="str">
        <f t="shared" si="11"/>
        <v>No_Start</v>
      </c>
      <c r="H147" s="8" t="str">
        <f t="shared" si="12"/>
        <v>No_</v>
      </c>
      <c r="I147" s="8">
        <f t="shared" si="13"/>
        <v>0.5</v>
      </c>
    </row>
    <row r="148" spans="1:9" ht="12.75" customHeight="1" x14ac:dyDescent="0.25">
      <c r="A148" s="1">
        <v>1962</v>
      </c>
      <c r="B148">
        <v>3</v>
      </c>
      <c r="C148" s="4">
        <v>26.8</v>
      </c>
      <c r="D148" s="4">
        <v>27.1</v>
      </c>
      <c r="E148" s="4">
        <v>-0.28999999999999998</v>
      </c>
      <c r="F148" s="6">
        <f>IF(INDEX(Nino34_long!$B$82:$M$146,INT((ROW($A148)-ROW($A$2))/12)+1,MOD(ROW($A148)-ROW($A$2),12)+1)=-99.99,"",INDEX(Nino34_long!$B$82:$M$146,INT((ROW($A148)-ROW($A$2))/12)+1,MOD(ROW($A148)-ROW($A$2),12)+1))</f>
        <v>26.85</v>
      </c>
      <c r="G148" s="8" t="str">
        <f t="shared" si="11"/>
        <v>No_Start</v>
      </c>
      <c r="H148" s="8" t="str">
        <f t="shared" si="12"/>
        <v>No_</v>
      </c>
      <c r="I148" s="8">
        <f t="shared" si="13"/>
        <v>0.5</v>
      </c>
    </row>
    <row r="149" spans="1:9" ht="12.75" customHeight="1" x14ac:dyDescent="0.25">
      <c r="A149" s="1">
        <v>1962</v>
      </c>
      <c r="B149">
        <v>4</v>
      </c>
      <c r="C149" s="4">
        <v>27.23</v>
      </c>
      <c r="D149" s="4">
        <v>27.5</v>
      </c>
      <c r="E149" s="4">
        <v>-0.27</v>
      </c>
      <c r="F149" s="6">
        <f>IF(INDEX(Nino34_long!$B$82:$M$146,INT((ROW($A149)-ROW($A$2))/12)+1,MOD(ROW($A149)-ROW($A$2),12)+1)=-99.99,"",INDEX(Nino34_long!$B$82:$M$146,INT((ROW($A149)-ROW($A$2))/12)+1,MOD(ROW($A149)-ROW($A$2),12)+1))</f>
        <v>27.45</v>
      </c>
      <c r="G149" s="8" t="str">
        <f t="shared" si="11"/>
        <v>No_Start</v>
      </c>
      <c r="H149" s="8" t="str">
        <f t="shared" si="12"/>
        <v>No_</v>
      </c>
      <c r="I149" s="8">
        <f t="shared" si="13"/>
        <v>0.5</v>
      </c>
    </row>
    <row r="150" spans="1:9" ht="12.75" customHeight="1" x14ac:dyDescent="0.25">
      <c r="A150" s="1">
        <v>1962</v>
      </c>
      <c r="B150">
        <v>5</v>
      </c>
      <c r="C150" s="4">
        <v>27.23</v>
      </c>
      <c r="D150" s="4">
        <v>27.55</v>
      </c>
      <c r="E150" s="4">
        <v>-0.32</v>
      </c>
      <c r="F150" s="6">
        <f>IF(INDEX(Nino34_long!$B$82:$M$146,INT((ROW($A150)-ROW($A$2))/12)+1,MOD(ROW($A150)-ROW($A$2),12)+1)=-99.99,"",INDEX(Nino34_long!$B$82:$M$146,INT((ROW($A150)-ROW($A$2))/12)+1,MOD(ROW($A150)-ROW($A$2),12)+1))</f>
        <v>27.45</v>
      </c>
      <c r="G150" s="8" t="str">
        <f t="shared" si="11"/>
        <v>No_Start</v>
      </c>
      <c r="H150" s="8" t="str">
        <f t="shared" si="12"/>
        <v>No_</v>
      </c>
      <c r="I150" s="8">
        <f t="shared" si="13"/>
        <v>0.5</v>
      </c>
    </row>
    <row r="151" spans="1:9" ht="12.75" customHeight="1" x14ac:dyDescent="0.25">
      <c r="A151" s="1">
        <v>1962</v>
      </c>
      <c r="B151">
        <v>6</v>
      </c>
      <c r="C151" s="4">
        <v>27.17</v>
      </c>
      <c r="D151" s="4">
        <v>27.3</v>
      </c>
      <c r="E151" s="4">
        <v>-0.12</v>
      </c>
      <c r="F151" s="6">
        <f>IF(INDEX(Nino34_long!$B$82:$M$146,INT((ROW($A151)-ROW($A$2))/12)+1,MOD(ROW($A151)-ROW($A$2),12)+1)=-99.99,"",INDEX(Nino34_long!$B$82:$M$146,INT((ROW($A151)-ROW($A$2))/12)+1,MOD(ROW($A151)-ROW($A$2),12)+1))</f>
        <v>27.47</v>
      </c>
      <c r="G151" s="8" t="str">
        <f t="shared" si="11"/>
        <v>No_Start</v>
      </c>
      <c r="H151" s="8" t="str">
        <f t="shared" si="12"/>
        <v>No_</v>
      </c>
      <c r="I151" s="8">
        <f t="shared" si="13"/>
        <v>0.5</v>
      </c>
    </row>
    <row r="152" spans="1:9" ht="12.75" customHeight="1" x14ac:dyDescent="0.25">
      <c r="A152" s="1">
        <v>1962</v>
      </c>
      <c r="B152">
        <v>7</v>
      </c>
      <c r="C152" s="4">
        <v>26.92</v>
      </c>
      <c r="D152" s="4">
        <v>26.92</v>
      </c>
      <c r="E152" s="4">
        <v>0</v>
      </c>
      <c r="F152" s="6">
        <f>IF(INDEX(Nino34_long!$B$82:$M$146,INT((ROW($A152)-ROW($A$2))/12)+1,MOD(ROW($A152)-ROW($A$2),12)+1)=-99.99,"",INDEX(Nino34_long!$B$82:$M$146,INT((ROW($A152)-ROW($A$2))/12)+1,MOD(ROW($A152)-ROW($A$2),12)+1))</f>
        <v>26.92</v>
      </c>
      <c r="G152" s="8" t="str">
        <f t="shared" si="11"/>
        <v>No_Start</v>
      </c>
      <c r="H152" s="8" t="str">
        <f t="shared" si="12"/>
        <v>No_</v>
      </c>
      <c r="I152" s="8">
        <f t="shared" si="13"/>
        <v>0.5</v>
      </c>
    </row>
    <row r="153" spans="1:9" ht="12.75" customHeight="1" x14ac:dyDescent="0.25">
      <c r="A153" s="1">
        <v>1962</v>
      </c>
      <c r="B153">
        <v>8</v>
      </c>
      <c r="C153" s="4">
        <v>26.51</v>
      </c>
      <c r="D153" s="4">
        <v>26.49</v>
      </c>
      <c r="E153" s="4">
        <v>0.01</v>
      </c>
      <c r="F153" s="6">
        <f>IF(INDEX(Nino34_long!$B$82:$M$146,INT((ROW($A153)-ROW($A$2))/12)+1,MOD(ROW($A153)-ROW($A$2),12)+1)=-99.99,"",INDEX(Nino34_long!$B$82:$M$146,INT((ROW($A153)-ROW($A$2))/12)+1,MOD(ROW($A153)-ROW($A$2),12)+1))</f>
        <v>26.74</v>
      </c>
      <c r="G153" s="8" t="str">
        <f t="shared" si="11"/>
        <v>No_Start</v>
      </c>
      <c r="H153" s="8" t="str">
        <f t="shared" si="12"/>
        <v>No_</v>
      </c>
      <c r="I153" s="8">
        <f t="shared" si="13"/>
        <v>0.5</v>
      </c>
    </row>
    <row r="154" spans="1:9" ht="12.75" customHeight="1" x14ac:dyDescent="0.25">
      <c r="A154" s="1">
        <v>1962</v>
      </c>
      <c r="B154">
        <v>9</v>
      </c>
      <c r="C154" s="4">
        <v>26.07</v>
      </c>
      <c r="D154" s="4">
        <v>26.34</v>
      </c>
      <c r="E154" s="4">
        <v>-0.27</v>
      </c>
      <c r="F154" s="6">
        <f>IF(INDEX(Nino34_long!$B$82:$M$146,INT((ROW($A154)-ROW($A$2))/12)+1,MOD(ROW($A154)-ROW($A$2),12)+1)=-99.99,"",INDEX(Nino34_long!$B$82:$M$146,INT((ROW($A154)-ROW($A$2))/12)+1,MOD(ROW($A154)-ROW($A$2),12)+1))</f>
        <v>26.19</v>
      </c>
      <c r="G154" s="8" t="str">
        <f t="shared" si="11"/>
        <v>No_Start</v>
      </c>
      <c r="H154" s="8" t="str">
        <f t="shared" si="12"/>
        <v>No_</v>
      </c>
      <c r="I154" s="8">
        <f t="shared" si="13"/>
        <v>0.5</v>
      </c>
    </row>
    <row r="155" spans="1:9" ht="12.75" customHeight="1" x14ac:dyDescent="0.25">
      <c r="A155" s="1">
        <v>1962</v>
      </c>
      <c r="B155">
        <v>10</v>
      </c>
      <c r="C155" s="4">
        <v>26.05</v>
      </c>
      <c r="D155" s="4">
        <v>26.27</v>
      </c>
      <c r="E155" s="4">
        <v>-0.22</v>
      </c>
      <c r="F155" s="6">
        <f>IF(INDEX(Nino34_long!$B$82:$M$146,INT((ROW($A155)-ROW($A$2))/12)+1,MOD(ROW($A155)-ROW($A$2),12)+1)=-99.99,"",INDEX(Nino34_long!$B$82:$M$146,INT((ROW($A155)-ROW($A$2))/12)+1,MOD(ROW($A155)-ROW($A$2),12)+1))</f>
        <v>26.41</v>
      </c>
      <c r="G155" s="8" t="str">
        <f t="shared" si="11"/>
        <v>No_Start</v>
      </c>
      <c r="H155" s="8" t="str">
        <f t="shared" si="12"/>
        <v>No_</v>
      </c>
      <c r="I155" s="8">
        <f t="shared" si="13"/>
        <v>0.5</v>
      </c>
    </row>
    <row r="156" spans="1:9" ht="12.75" customHeight="1" x14ac:dyDescent="0.25">
      <c r="A156" s="1">
        <v>1962</v>
      </c>
      <c r="B156">
        <v>11</v>
      </c>
      <c r="C156" s="4">
        <v>25.88</v>
      </c>
      <c r="D156" s="4">
        <v>26.24</v>
      </c>
      <c r="E156" s="4">
        <v>-0.36</v>
      </c>
      <c r="F156" s="6">
        <f>IF(INDEX(Nino34_long!$B$82:$M$146,INT((ROW($A156)-ROW($A$2))/12)+1,MOD(ROW($A156)-ROW($A$2),12)+1)=-99.99,"",INDEX(Nino34_long!$B$82:$M$146,INT((ROW($A156)-ROW($A$2))/12)+1,MOD(ROW($A156)-ROW($A$2),12)+1))</f>
        <v>26.22</v>
      </c>
      <c r="G156" s="8" t="str">
        <f t="shared" si="11"/>
        <v>No_Start</v>
      </c>
      <c r="H156" s="8" t="str">
        <f t="shared" si="12"/>
        <v>No_</v>
      </c>
      <c r="I156" s="8">
        <f t="shared" si="13"/>
        <v>0.5</v>
      </c>
    </row>
    <row r="157" spans="1:9" ht="12.75" customHeight="1" x14ac:dyDescent="0.25">
      <c r="A157" s="1">
        <v>1962</v>
      </c>
      <c r="B157">
        <v>12</v>
      </c>
      <c r="C157" s="4">
        <v>25.75</v>
      </c>
      <c r="D157" s="4">
        <v>26.27</v>
      </c>
      <c r="E157" s="4">
        <v>-0.52</v>
      </c>
      <c r="F157" s="6">
        <f>IF(INDEX(Nino34_long!$B$82:$M$146,INT((ROW($A157)-ROW($A$2))/12)+1,MOD(ROW($A157)-ROW($A$2),12)+1)=-99.99,"",INDEX(Nino34_long!$B$82:$M$146,INT((ROW($A157)-ROW($A$2))/12)+1,MOD(ROW($A157)-ROW($A$2),12)+1))</f>
        <v>26.09</v>
      </c>
      <c r="G157" s="8" t="str">
        <f t="shared" si="11"/>
        <v>No_Start</v>
      </c>
      <c r="H157" s="8" t="str">
        <f t="shared" si="12"/>
        <v>No_</v>
      </c>
      <c r="I157" s="8">
        <f t="shared" si="13"/>
        <v>0.5</v>
      </c>
    </row>
    <row r="158" spans="1:9" ht="12.75" customHeight="1" x14ac:dyDescent="0.25">
      <c r="A158" s="1">
        <v>1963</v>
      </c>
      <c r="B158">
        <v>1</v>
      </c>
      <c r="C158" s="4">
        <v>25.87</v>
      </c>
      <c r="D158" s="4">
        <v>26.37</v>
      </c>
      <c r="E158" s="4">
        <v>-0.5</v>
      </c>
      <c r="F158" s="6">
        <f>IF(INDEX(Nino34_long!$B$82:$M$146,INT((ROW($A158)-ROW($A$2))/12)+1,MOD(ROW($A158)-ROW($A$2),12)+1)=-99.99,"",INDEX(Nino34_long!$B$82:$M$146,INT((ROW($A158)-ROW($A$2))/12)+1,MOD(ROW($A158)-ROW($A$2),12)+1))</f>
        <v>26.26</v>
      </c>
      <c r="G158" s="8" t="str">
        <f t="shared" si="11"/>
        <v>No_Start</v>
      </c>
      <c r="H158" s="8" t="str">
        <f t="shared" si="12"/>
        <v>No_</v>
      </c>
      <c r="I158" s="8">
        <f t="shared" si="13"/>
        <v>0.5</v>
      </c>
    </row>
    <row r="159" spans="1:9" ht="12.75" customHeight="1" x14ac:dyDescent="0.25">
      <c r="A159" s="1">
        <v>1963</v>
      </c>
      <c r="B159">
        <v>2</v>
      </c>
      <c r="C159" s="4">
        <v>26.39</v>
      </c>
      <c r="D159" s="4">
        <v>26.6</v>
      </c>
      <c r="E159" s="4">
        <v>-0.21</v>
      </c>
      <c r="F159" s="6">
        <f>IF(INDEX(Nino34_long!$B$82:$M$146,INT((ROW($A159)-ROW($A$2))/12)+1,MOD(ROW($A159)-ROW($A$2),12)+1)=-99.99,"",INDEX(Nino34_long!$B$82:$M$146,INT((ROW($A159)-ROW($A$2))/12)+1,MOD(ROW($A159)-ROW($A$2),12)+1))</f>
        <v>26.5</v>
      </c>
      <c r="G159" s="8" t="str">
        <f t="shared" si="11"/>
        <v>No_Start</v>
      </c>
      <c r="H159" s="8" t="str">
        <f t="shared" si="12"/>
        <v>No_</v>
      </c>
      <c r="I159" s="8">
        <f t="shared" si="13"/>
        <v>0.5</v>
      </c>
    </row>
    <row r="160" spans="1:9" ht="12.75" customHeight="1" x14ac:dyDescent="0.25">
      <c r="A160" s="1">
        <v>1963</v>
      </c>
      <c r="B160">
        <v>3</v>
      </c>
      <c r="C160" s="4">
        <v>27.31</v>
      </c>
      <c r="D160" s="4">
        <v>27.1</v>
      </c>
      <c r="E160" s="4">
        <v>0.21</v>
      </c>
      <c r="F160" s="6">
        <f>IF(INDEX(Nino34_long!$B$82:$M$146,INT((ROW($A160)-ROW($A$2))/12)+1,MOD(ROW($A160)-ROW($A$2),12)+1)=-99.99,"",INDEX(Nino34_long!$B$82:$M$146,INT((ROW($A160)-ROW($A$2))/12)+1,MOD(ROW($A160)-ROW($A$2),12)+1))</f>
        <v>27.2</v>
      </c>
      <c r="G160" s="8" t="str">
        <f t="shared" si="11"/>
        <v>No_Start</v>
      </c>
      <c r="H160" s="8" t="str">
        <f t="shared" si="12"/>
        <v>No_</v>
      </c>
      <c r="I160" s="8">
        <f t="shared" si="13"/>
        <v>0.5</v>
      </c>
    </row>
    <row r="161" spans="1:9" ht="12.75" customHeight="1" x14ac:dyDescent="0.25">
      <c r="A161" s="1">
        <v>1963</v>
      </c>
      <c r="B161">
        <v>4</v>
      </c>
      <c r="C161" s="4">
        <v>27.87</v>
      </c>
      <c r="D161" s="4">
        <v>27.5</v>
      </c>
      <c r="E161" s="4">
        <v>0.37</v>
      </c>
      <c r="F161" s="6">
        <f>IF(INDEX(Nino34_long!$B$82:$M$146,INT((ROW($A161)-ROW($A$2))/12)+1,MOD(ROW($A161)-ROW($A$2),12)+1)=-99.99,"",INDEX(Nino34_long!$B$82:$M$146,INT((ROW($A161)-ROW($A$2))/12)+1,MOD(ROW($A161)-ROW($A$2),12)+1))</f>
        <v>27.71</v>
      </c>
      <c r="G161" s="8" t="str">
        <f t="shared" si="11"/>
        <v>No_Start</v>
      </c>
      <c r="H161" s="8" t="str">
        <f t="shared" si="12"/>
        <v>No_</v>
      </c>
      <c r="I161" s="8">
        <f t="shared" si="13"/>
        <v>0.5</v>
      </c>
    </row>
    <row r="162" spans="1:9" ht="12.75" customHeight="1" x14ac:dyDescent="0.25">
      <c r="A162" s="1">
        <v>1963</v>
      </c>
      <c r="B162">
        <v>5</v>
      </c>
      <c r="C162" s="4">
        <v>27.7</v>
      </c>
      <c r="D162" s="4">
        <v>27.55</v>
      </c>
      <c r="E162" s="4">
        <v>0.16</v>
      </c>
      <c r="F162" s="6">
        <f>IF(INDEX(Nino34_long!$B$82:$M$146,INT((ROW($A162)-ROW($A$2))/12)+1,MOD(ROW($A162)-ROW($A$2),12)+1)=-99.99,"",INDEX(Nino34_long!$B$82:$M$146,INT((ROW($A162)-ROW($A$2))/12)+1,MOD(ROW($A162)-ROW($A$2),12)+1))</f>
        <v>27.86</v>
      </c>
      <c r="G162" s="8" t="str">
        <f t="shared" si="11"/>
        <v>No_Start</v>
      </c>
      <c r="H162" s="8" t="str">
        <f t="shared" si="12"/>
        <v>No_</v>
      </c>
      <c r="I162" s="8">
        <f t="shared" si="13"/>
        <v>0.5</v>
      </c>
    </row>
    <row r="163" spans="1:9" ht="12.75" customHeight="1" x14ac:dyDescent="0.25">
      <c r="A163" s="1">
        <v>1963</v>
      </c>
      <c r="B163">
        <v>6</v>
      </c>
      <c r="C163" s="4">
        <v>27.68</v>
      </c>
      <c r="D163" s="4">
        <v>27.3</v>
      </c>
      <c r="E163" s="4">
        <v>0.38</v>
      </c>
      <c r="F163" s="6">
        <f>IF(INDEX(Nino34_long!$B$82:$M$146,INT((ROW($A163)-ROW($A$2))/12)+1,MOD(ROW($A163)-ROW($A$2),12)+1)=-99.99,"",INDEX(Nino34_long!$B$82:$M$146,INT((ROW($A163)-ROW($A$2))/12)+1,MOD(ROW($A163)-ROW($A$2),12)+1))</f>
        <v>27.81</v>
      </c>
      <c r="G163" s="8" t="str">
        <f t="shared" si="11"/>
        <v>No_Start</v>
      </c>
      <c r="H163" s="8" t="str">
        <f t="shared" si="12"/>
        <v>No_</v>
      </c>
      <c r="I163" s="8">
        <f t="shared" si="13"/>
        <v>0.5</v>
      </c>
    </row>
    <row r="164" spans="1:9" ht="12.75" customHeight="1" x14ac:dyDescent="0.25">
      <c r="A164" s="1">
        <v>1963</v>
      </c>
      <c r="B164">
        <v>7</v>
      </c>
      <c r="C164" s="4">
        <v>27.89</v>
      </c>
      <c r="D164" s="4">
        <v>26.92</v>
      </c>
      <c r="E164" s="4">
        <v>0.97</v>
      </c>
      <c r="F164" s="6">
        <f>IF(INDEX(Nino34_long!$B$82:$M$146,INT((ROW($A164)-ROW($A$2))/12)+1,MOD(ROW($A164)-ROW($A$2),12)+1)=-99.99,"",INDEX(Nino34_long!$B$82:$M$146,INT((ROW($A164)-ROW($A$2))/12)+1,MOD(ROW($A164)-ROW($A$2),12)+1))</f>
        <v>27.95</v>
      </c>
      <c r="G164" s="8" t="str">
        <f t="shared" si="11"/>
        <v>Start_ElNino</v>
      </c>
      <c r="H164" s="8" t="str">
        <f t="shared" si="12"/>
        <v>Yes</v>
      </c>
      <c r="I164" s="8">
        <f t="shared" si="13"/>
        <v>0.97</v>
      </c>
    </row>
    <row r="165" spans="1:9" ht="12.75" customHeight="1" x14ac:dyDescent="0.25">
      <c r="A165" s="1">
        <v>1963</v>
      </c>
      <c r="B165">
        <v>8</v>
      </c>
      <c r="C165" s="4">
        <v>27.62</v>
      </c>
      <c r="D165" s="4">
        <v>26.49</v>
      </c>
      <c r="E165" s="4">
        <v>1.1299999999999999</v>
      </c>
      <c r="F165" s="6">
        <f>IF(INDEX(Nino34_long!$B$82:$M$146,INT((ROW($A165)-ROW($A$2))/12)+1,MOD(ROW($A165)-ROW($A$2),12)+1)=-99.99,"",INDEX(Nino34_long!$B$82:$M$146,INT((ROW($A165)-ROW($A$2))/12)+1,MOD(ROW($A165)-ROW($A$2),12)+1))</f>
        <v>27.78</v>
      </c>
      <c r="G165" s="8" t="str">
        <f t="shared" si="11"/>
        <v>No_Start</v>
      </c>
      <c r="H165" s="8" t="str">
        <f t="shared" si="12"/>
        <v>Yes</v>
      </c>
      <c r="I165" s="8">
        <f t="shared" si="13"/>
        <v>1.1299999999999999</v>
      </c>
    </row>
    <row r="166" spans="1:9" ht="12.75" customHeight="1" x14ac:dyDescent="0.25">
      <c r="A166" s="1">
        <v>1963</v>
      </c>
      <c r="B166">
        <v>9</v>
      </c>
      <c r="C166" s="4">
        <v>27.45</v>
      </c>
      <c r="D166" s="4">
        <v>26.34</v>
      </c>
      <c r="E166" s="4">
        <v>1.1100000000000001</v>
      </c>
      <c r="F166" s="6">
        <f>IF(INDEX(Nino34_long!$B$82:$M$146,INT((ROW($A166)-ROW($A$2))/12)+1,MOD(ROW($A166)-ROW($A$2),12)+1)=-99.99,"",INDEX(Nino34_long!$B$82:$M$146,INT((ROW($A166)-ROW($A$2))/12)+1,MOD(ROW($A166)-ROW($A$2),12)+1))</f>
        <v>27.4</v>
      </c>
      <c r="G166" s="8" t="str">
        <f t="shared" si="11"/>
        <v>No_Start</v>
      </c>
      <c r="H166" s="8" t="str">
        <f t="shared" si="12"/>
        <v>Yes</v>
      </c>
      <c r="I166" s="8">
        <f t="shared" si="13"/>
        <v>1.1100000000000001</v>
      </c>
    </row>
    <row r="167" spans="1:9" ht="12.75" customHeight="1" x14ac:dyDescent="0.25">
      <c r="A167" s="1">
        <v>1963</v>
      </c>
      <c r="B167">
        <v>10</v>
      </c>
      <c r="C167" s="4">
        <v>27.55</v>
      </c>
      <c r="D167" s="4">
        <v>26.27</v>
      </c>
      <c r="E167" s="4">
        <v>1.28</v>
      </c>
      <c r="F167" s="6">
        <f>IF(INDEX(Nino34_long!$B$82:$M$146,INT((ROW($A167)-ROW($A$2))/12)+1,MOD(ROW($A167)-ROW($A$2),12)+1)=-99.99,"",INDEX(Nino34_long!$B$82:$M$146,INT((ROW($A167)-ROW($A$2))/12)+1,MOD(ROW($A167)-ROW($A$2),12)+1))</f>
        <v>27.57</v>
      </c>
      <c r="G167" s="8" t="str">
        <f t="shared" si="11"/>
        <v>No_Start</v>
      </c>
      <c r="H167" s="8" t="str">
        <f t="shared" si="12"/>
        <v>Yes</v>
      </c>
      <c r="I167" s="8">
        <f t="shared" si="13"/>
        <v>1.28</v>
      </c>
    </row>
    <row r="168" spans="1:9" ht="12.75" customHeight="1" x14ac:dyDescent="0.25">
      <c r="A168" s="1">
        <v>1963</v>
      </c>
      <c r="B168">
        <v>11</v>
      </c>
      <c r="C168" s="4">
        <v>27.6</v>
      </c>
      <c r="D168" s="4">
        <v>26.24</v>
      </c>
      <c r="E168" s="4">
        <v>1.36</v>
      </c>
      <c r="F168" s="6">
        <f>IF(INDEX(Nino34_long!$B$82:$M$146,INT((ROW($A168)-ROW($A$2))/12)+1,MOD(ROW($A168)-ROW($A$2),12)+1)=-99.99,"",INDEX(Nino34_long!$B$82:$M$146,INT((ROW($A168)-ROW($A$2))/12)+1,MOD(ROW($A168)-ROW($A$2),12)+1))</f>
        <v>27.4</v>
      </c>
      <c r="G168" s="8" t="str">
        <f t="shared" si="11"/>
        <v>No_Start</v>
      </c>
      <c r="H168" s="8" t="str">
        <f t="shared" si="12"/>
        <v>Yes</v>
      </c>
      <c r="I168" s="8">
        <f t="shared" si="13"/>
        <v>1.36</v>
      </c>
    </row>
    <row r="169" spans="1:9" ht="12.75" customHeight="1" x14ac:dyDescent="0.25">
      <c r="A169" s="1">
        <v>1963</v>
      </c>
      <c r="B169">
        <v>12</v>
      </c>
      <c r="C169" s="4">
        <v>27.7</v>
      </c>
      <c r="D169" s="4">
        <v>26.27</v>
      </c>
      <c r="E169" s="4">
        <v>1.43</v>
      </c>
      <c r="F169" s="6">
        <f>IF(INDEX(Nino34_long!$B$82:$M$146,INT((ROW($A169)-ROW($A$2))/12)+1,MOD(ROW($A169)-ROW($A$2),12)+1)=-99.99,"",INDEX(Nino34_long!$B$82:$M$146,INT((ROW($A169)-ROW($A$2))/12)+1,MOD(ROW($A169)-ROW($A$2),12)+1))</f>
        <v>27.63</v>
      </c>
      <c r="G169" s="8" t="str">
        <f t="shared" si="11"/>
        <v>No_Start</v>
      </c>
      <c r="H169" s="8" t="str">
        <f t="shared" si="12"/>
        <v>Yes</v>
      </c>
      <c r="I169" s="8">
        <f t="shared" si="13"/>
        <v>1.43</v>
      </c>
    </row>
    <row r="170" spans="1:9" ht="12.75" customHeight="1" x14ac:dyDescent="0.25">
      <c r="A170" s="1">
        <v>1964</v>
      </c>
      <c r="B170">
        <v>1</v>
      </c>
      <c r="C170" s="4">
        <v>27.42</v>
      </c>
      <c r="D170" s="4">
        <v>26.37</v>
      </c>
      <c r="E170" s="4">
        <v>1.05</v>
      </c>
      <c r="F170" s="6">
        <f>IF(INDEX(Nino34_long!$B$82:$M$146,INT((ROW($A170)-ROW($A$2))/12)+1,MOD(ROW($A170)-ROW($A$2),12)+1)=-99.99,"",INDEX(Nino34_long!$B$82:$M$146,INT((ROW($A170)-ROW($A$2))/12)+1,MOD(ROW($A170)-ROW($A$2),12)+1))</f>
        <v>27.33</v>
      </c>
      <c r="G170" s="8" t="str">
        <f t="shared" si="11"/>
        <v>No_Start</v>
      </c>
      <c r="H170" s="8" t="str">
        <f t="shared" si="12"/>
        <v>Yes</v>
      </c>
      <c r="I170" s="8">
        <f t="shared" si="13"/>
        <v>1.05</v>
      </c>
    </row>
    <row r="171" spans="1:9" ht="12.75" customHeight="1" x14ac:dyDescent="0.25">
      <c r="A171" s="1">
        <v>1964</v>
      </c>
      <c r="B171">
        <v>2</v>
      </c>
      <c r="C171" s="4">
        <v>27.27</v>
      </c>
      <c r="D171" s="4">
        <v>26.6</v>
      </c>
      <c r="E171" s="4">
        <v>0.67</v>
      </c>
      <c r="F171" s="6">
        <f>IF(INDEX(Nino34_long!$B$82:$M$146,INT((ROW($A171)-ROW($A$2))/12)+1,MOD(ROW($A171)-ROW($A$2),12)+1)=-99.99,"",INDEX(Nino34_long!$B$82:$M$146,INT((ROW($A171)-ROW($A$2))/12)+1,MOD(ROW($A171)-ROW($A$2),12)+1))</f>
        <v>27.31</v>
      </c>
      <c r="G171" s="8" t="str">
        <f t="shared" si="11"/>
        <v>No_Start</v>
      </c>
      <c r="H171" s="8" t="str">
        <f t="shared" si="12"/>
        <v>Yes</v>
      </c>
      <c r="I171" s="8">
        <f t="shared" si="13"/>
        <v>0.67</v>
      </c>
    </row>
    <row r="172" spans="1:9" ht="12.75" customHeight="1" x14ac:dyDescent="0.25">
      <c r="A172" s="1">
        <v>1964</v>
      </c>
      <c r="B172">
        <v>3</v>
      </c>
      <c r="C172" s="4">
        <v>27.11</v>
      </c>
      <c r="D172" s="4">
        <v>27.1</v>
      </c>
      <c r="E172" s="4">
        <v>0.01</v>
      </c>
      <c r="F172" s="6">
        <f>IF(INDEX(Nino34_long!$B$82:$M$146,INT((ROW($A172)-ROW($A$2))/12)+1,MOD(ROW($A172)-ROW($A$2),12)+1)=-99.99,"",INDEX(Nino34_long!$B$82:$M$146,INT((ROW($A172)-ROW($A$2))/12)+1,MOD(ROW($A172)-ROW($A$2),12)+1))</f>
        <v>27.1</v>
      </c>
      <c r="G172" s="8" t="str">
        <f t="shared" si="11"/>
        <v>No_Start</v>
      </c>
      <c r="H172" s="8" t="str">
        <f t="shared" si="12"/>
        <v>No_</v>
      </c>
      <c r="I172" s="8">
        <f t="shared" si="13"/>
        <v>0.5</v>
      </c>
    </row>
    <row r="173" spans="1:9" ht="12.75" customHeight="1" x14ac:dyDescent="0.25">
      <c r="A173" s="1">
        <v>1964</v>
      </c>
      <c r="B173">
        <v>4</v>
      </c>
      <c r="C173" s="4">
        <v>27.06</v>
      </c>
      <c r="D173" s="4">
        <v>27.5</v>
      </c>
      <c r="E173" s="4">
        <v>-0.44</v>
      </c>
      <c r="F173" s="6">
        <f>IF(INDEX(Nino34_long!$B$82:$M$146,INT((ROW($A173)-ROW($A$2))/12)+1,MOD(ROW($A173)-ROW($A$2),12)+1)=-99.99,"",INDEX(Nino34_long!$B$82:$M$146,INT((ROW($A173)-ROW($A$2))/12)+1,MOD(ROW($A173)-ROW($A$2),12)+1))</f>
        <v>27.24</v>
      </c>
      <c r="G173" s="8" t="str">
        <f t="shared" si="11"/>
        <v>No_Start</v>
      </c>
      <c r="H173" s="8" t="str">
        <f t="shared" si="12"/>
        <v>No_</v>
      </c>
      <c r="I173" s="8">
        <f t="shared" si="13"/>
        <v>0.5</v>
      </c>
    </row>
    <row r="174" spans="1:9" ht="12.75" customHeight="1" x14ac:dyDescent="0.25">
      <c r="A174" s="1">
        <v>1964</v>
      </c>
      <c r="B174">
        <v>5</v>
      </c>
      <c r="C174" s="4">
        <v>26.93</v>
      </c>
      <c r="D174" s="4">
        <v>27.55</v>
      </c>
      <c r="E174" s="4">
        <v>-0.61</v>
      </c>
      <c r="F174" s="6">
        <f>IF(INDEX(Nino34_long!$B$82:$M$146,INT((ROW($A174)-ROW($A$2))/12)+1,MOD(ROW($A174)-ROW($A$2),12)+1)=-99.99,"",INDEX(Nino34_long!$B$82:$M$146,INT((ROW($A174)-ROW($A$2))/12)+1,MOD(ROW($A174)-ROW($A$2),12)+1))</f>
        <v>27.13</v>
      </c>
      <c r="G174" s="8" t="str">
        <f t="shared" si="11"/>
        <v>No_Start</v>
      </c>
      <c r="H174" s="8" t="str">
        <f t="shared" si="12"/>
        <v>No_</v>
      </c>
      <c r="I174" s="8">
        <f t="shared" si="13"/>
        <v>0.5</v>
      </c>
    </row>
    <row r="175" spans="1:9" ht="12.75" customHeight="1" x14ac:dyDescent="0.25">
      <c r="A175" s="1">
        <v>1964</v>
      </c>
      <c r="B175">
        <v>6</v>
      </c>
      <c r="C175" s="4">
        <v>26.65</v>
      </c>
      <c r="D175" s="4">
        <v>27.3</v>
      </c>
      <c r="E175" s="4">
        <v>-0.64</v>
      </c>
      <c r="F175" s="6">
        <f>IF(INDEX(Nino34_long!$B$82:$M$146,INT((ROW($A175)-ROW($A$2))/12)+1,MOD(ROW($A175)-ROW($A$2),12)+1)=-99.99,"",INDEX(Nino34_long!$B$82:$M$146,INT((ROW($A175)-ROW($A$2))/12)+1,MOD(ROW($A175)-ROW($A$2),12)+1))</f>
        <v>26.81</v>
      </c>
      <c r="G175" s="8" t="str">
        <f t="shared" si="11"/>
        <v>No_Start</v>
      </c>
      <c r="H175" s="8" t="str">
        <f t="shared" si="12"/>
        <v>No_</v>
      </c>
      <c r="I175" s="8">
        <f t="shared" si="13"/>
        <v>0.5</v>
      </c>
    </row>
    <row r="176" spans="1:9" ht="12.75" customHeight="1" x14ac:dyDescent="0.25">
      <c r="A176" s="1">
        <v>1964</v>
      </c>
      <c r="B176">
        <v>7</v>
      </c>
      <c r="C176" s="4">
        <v>26.41</v>
      </c>
      <c r="D176" s="4">
        <v>26.92</v>
      </c>
      <c r="E176" s="4">
        <v>-0.51</v>
      </c>
      <c r="F176" s="6">
        <f>IF(INDEX(Nino34_long!$B$82:$M$146,INT((ROW($A176)-ROW($A$2))/12)+1,MOD(ROW($A176)-ROW($A$2),12)+1)=-99.99,"",INDEX(Nino34_long!$B$82:$M$146,INT((ROW($A176)-ROW($A$2))/12)+1,MOD(ROW($A176)-ROW($A$2),12)+1))</f>
        <v>26.58</v>
      </c>
      <c r="G176" s="8" t="str">
        <f t="shared" si="11"/>
        <v>No_Start</v>
      </c>
      <c r="H176" s="8" t="str">
        <f t="shared" si="12"/>
        <v>No_</v>
      </c>
      <c r="I176" s="8">
        <f t="shared" si="13"/>
        <v>0.5</v>
      </c>
    </row>
    <row r="177" spans="1:9" ht="12.75" customHeight="1" x14ac:dyDescent="0.25">
      <c r="A177" s="1">
        <v>1964</v>
      </c>
      <c r="B177">
        <v>8</v>
      </c>
      <c r="C177" s="4">
        <v>25.73</v>
      </c>
      <c r="D177" s="4">
        <v>26.49</v>
      </c>
      <c r="E177" s="4">
        <v>-0.76</v>
      </c>
      <c r="F177" s="6">
        <f>IF(INDEX(Nino34_long!$B$82:$M$146,INT((ROW($A177)-ROW($A$2))/12)+1,MOD(ROW($A177)-ROW($A$2),12)+1)=-99.99,"",INDEX(Nino34_long!$B$82:$M$146,INT((ROW($A177)-ROW($A$2))/12)+1,MOD(ROW($A177)-ROW($A$2),12)+1))</f>
        <v>26.11</v>
      </c>
      <c r="G177" s="8" t="str">
        <f t="shared" si="11"/>
        <v>No_Start</v>
      </c>
      <c r="H177" s="8" t="str">
        <f t="shared" si="12"/>
        <v>No_</v>
      </c>
      <c r="I177" s="8">
        <f t="shared" si="13"/>
        <v>0.5</v>
      </c>
    </row>
    <row r="178" spans="1:9" ht="12.75" customHeight="1" x14ac:dyDescent="0.25">
      <c r="A178" s="1">
        <v>1964</v>
      </c>
      <c r="B178">
        <v>9</v>
      </c>
      <c r="C178" s="4">
        <v>25.48</v>
      </c>
      <c r="D178" s="4">
        <v>26.34</v>
      </c>
      <c r="E178" s="4">
        <v>-0.86</v>
      </c>
      <c r="F178" s="6">
        <f>IF(INDEX(Nino34_long!$B$82:$M$146,INT((ROW($A178)-ROW($A$2))/12)+1,MOD(ROW($A178)-ROW($A$2),12)+1)=-99.99,"",INDEX(Nino34_long!$B$82:$M$146,INT((ROW($A178)-ROW($A$2))/12)+1,MOD(ROW($A178)-ROW($A$2),12)+1))</f>
        <v>25.82</v>
      </c>
      <c r="G178" s="8" t="str">
        <f t="shared" si="11"/>
        <v>No_Start</v>
      </c>
      <c r="H178" s="8" t="str">
        <f t="shared" si="12"/>
        <v>No_</v>
      </c>
      <c r="I178" s="8">
        <f t="shared" si="13"/>
        <v>0.5</v>
      </c>
    </row>
    <row r="179" spans="1:9" ht="12.75" customHeight="1" x14ac:dyDescent="0.25">
      <c r="A179" s="1">
        <v>1964</v>
      </c>
      <c r="B179">
        <v>10</v>
      </c>
      <c r="C179" s="4">
        <v>25.53</v>
      </c>
      <c r="D179" s="4">
        <v>26.27</v>
      </c>
      <c r="E179" s="4">
        <v>-0.74</v>
      </c>
      <c r="F179" s="6">
        <f>IF(INDEX(Nino34_long!$B$82:$M$146,INT((ROW($A179)-ROW($A$2))/12)+1,MOD(ROW($A179)-ROW($A$2),12)+1)=-99.99,"",INDEX(Nino34_long!$B$82:$M$146,INT((ROW($A179)-ROW($A$2))/12)+1,MOD(ROW($A179)-ROW($A$2),12)+1))</f>
        <v>25.73</v>
      </c>
      <c r="G179" s="8" t="str">
        <f t="shared" si="11"/>
        <v>No_Start</v>
      </c>
      <c r="H179" s="8" t="str">
        <f t="shared" si="12"/>
        <v>No_</v>
      </c>
      <c r="I179" s="8">
        <f t="shared" si="13"/>
        <v>0.5</v>
      </c>
    </row>
    <row r="180" spans="1:9" ht="12.75" customHeight="1" x14ac:dyDescent="0.25">
      <c r="A180" s="1">
        <v>1964</v>
      </c>
      <c r="B180">
        <v>11</v>
      </c>
      <c r="C180" s="4">
        <v>25.4</v>
      </c>
      <c r="D180" s="4">
        <v>26.24</v>
      </c>
      <c r="E180" s="4">
        <v>-0.84</v>
      </c>
      <c r="F180" s="6">
        <f>IF(INDEX(Nino34_long!$B$82:$M$146,INT((ROW($A180)-ROW($A$2))/12)+1,MOD(ROW($A180)-ROW($A$2),12)+1)=-99.99,"",INDEX(Nino34_long!$B$82:$M$146,INT((ROW($A180)-ROW($A$2))/12)+1,MOD(ROW($A180)-ROW($A$2),12)+1))</f>
        <v>25.55</v>
      </c>
      <c r="G180" s="8" t="str">
        <f t="shared" si="11"/>
        <v>No_Start</v>
      </c>
      <c r="H180" s="8" t="str">
        <f t="shared" si="12"/>
        <v>No_</v>
      </c>
      <c r="I180" s="8">
        <f t="shared" si="13"/>
        <v>0.5</v>
      </c>
    </row>
    <row r="181" spans="1:9" ht="12.75" customHeight="1" x14ac:dyDescent="0.25">
      <c r="A181" s="1">
        <v>1964</v>
      </c>
      <c r="B181">
        <v>12</v>
      </c>
      <c r="C181" s="4">
        <v>25.41</v>
      </c>
      <c r="D181" s="4">
        <v>26.27</v>
      </c>
      <c r="E181" s="4">
        <v>-0.86</v>
      </c>
      <c r="F181" s="6">
        <f>IF(INDEX(Nino34_long!$B$82:$M$146,INT((ROW($A181)-ROW($A$2))/12)+1,MOD(ROW($A181)-ROW($A$2),12)+1)=-99.99,"",INDEX(Nino34_long!$B$82:$M$146,INT((ROW($A181)-ROW($A$2))/12)+1,MOD(ROW($A181)-ROW($A$2),12)+1))</f>
        <v>25.52</v>
      </c>
      <c r="G181" s="8" t="str">
        <f t="shared" si="11"/>
        <v>No_Start</v>
      </c>
      <c r="H181" s="8" t="str">
        <f t="shared" si="12"/>
        <v>No_</v>
      </c>
      <c r="I181" s="8">
        <f t="shared" si="13"/>
        <v>0.5</v>
      </c>
    </row>
    <row r="182" spans="1:9" ht="12.75" customHeight="1" x14ac:dyDescent="0.25">
      <c r="A182" s="1">
        <v>1965</v>
      </c>
      <c r="B182">
        <v>1</v>
      </c>
      <c r="C182" s="4">
        <v>25.78</v>
      </c>
      <c r="D182" s="4">
        <v>26.37</v>
      </c>
      <c r="E182" s="4">
        <v>-0.57999999999999996</v>
      </c>
      <c r="F182" s="6">
        <f>IF(INDEX(Nino34_long!$B$82:$M$146,INT((ROW($A182)-ROW($A$2))/12)+1,MOD(ROW($A182)-ROW($A$2),12)+1)=-99.99,"",INDEX(Nino34_long!$B$82:$M$146,INT((ROW($A182)-ROW($A$2))/12)+1,MOD(ROW($A182)-ROW($A$2),12)+1))</f>
        <v>26.01</v>
      </c>
      <c r="G182" s="8" t="str">
        <f t="shared" si="11"/>
        <v>No_Start</v>
      </c>
      <c r="H182" s="8" t="str">
        <f t="shared" si="12"/>
        <v>No_</v>
      </c>
      <c r="I182" s="8">
        <f t="shared" si="13"/>
        <v>0.5</v>
      </c>
    </row>
    <row r="183" spans="1:9" ht="12.75" customHeight="1" x14ac:dyDescent="0.25">
      <c r="A183" s="1">
        <v>1965</v>
      </c>
      <c r="B183">
        <v>2</v>
      </c>
      <c r="C183" s="4">
        <v>26.37</v>
      </c>
      <c r="D183" s="4">
        <v>26.6</v>
      </c>
      <c r="E183" s="4">
        <v>-0.23</v>
      </c>
      <c r="F183" s="6">
        <f>IF(INDEX(Nino34_long!$B$82:$M$146,INT((ROW($A183)-ROW($A$2))/12)+1,MOD(ROW($A183)-ROW($A$2),12)+1)=-99.99,"",INDEX(Nino34_long!$B$82:$M$146,INT((ROW($A183)-ROW($A$2))/12)+1,MOD(ROW($A183)-ROW($A$2),12)+1))</f>
        <v>26.41</v>
      </c>
      <c r="G183" s="8" t="str">
        <f t="shared" si="11"/>
        <v>No_Start</v>
      </c>
      <c r="H183" s="8" t="str">
        <f t="shared" si="12"/>
        <v>No_</v>
      </c>
      <c r="I183" s="8">
        <f t="shared" si="13"/>
        <v>0.5</v>
      </c>
    </row>
    <row r="184" spans="1:9" ht="12.75" customHeight="1" x14ac:dyDescent="0.25">
      <c r="A184" s="1">
        <v>1965</v>
      </c>
      <c r="B184">
        <v>3</v>
      </c>
      <c r="C184" s="4">
        <v>27.13</v>
      </c>
      <c r="D184" s="4">
        <v>27.1</v>
      </c>
      <c r="E184" s="4">
        <v>0.03</v>
      </c>
      <c r="F184" s="6">
        <f>IF(INDEX(Nino34_long!$B$82:$M$146,INT((ROW($A184)-ROW($A$2))/12)+1,MOD(ROW($A184)-ROW($A$2),12)+1)=-99.99,"",INDEX(Nino34_long!$B$82:$M$146,INT((ROW($A184)-ROW($A$2))/12)+1,MOD(ROW($A184)-ROW($A$2),12)+1))</f>
        <v>26.92</v>
      </c>
      <c r="G184" s="8" t="str">
        <f t="shared" si="11"/>
        <v>No_Start</v>
      </c>
      <c r="H184" s="8" t="str">
        <f t="shared" si="12"/>
        <v>No_</v>
      </c>
      <c r="I184" s="8">
        <f t="shared" si="13"/>
        <v>0.5</v>
      </c>
    </row>
    <row r="185" spans="1:9" ht="12.75" customHeight="1" x14ac:dyDescent="0.25">
      <c r="A185" s="1">
        <v>1965</v>
      </c>
      <c r="B185">
        <v>4</v>
      </c>
      <c r="C185" s="4">
        <v>27.62</v>
      </c>
      <c r="D185" s="4">
        <v>27.5</v>
      </c>
      <c r="E185" s="4">
        <v>0.12</v>
      </c>
      <c r="F185" s="6">
        <f>IF(INDEX(Nino34_long!$B$82:$M$146,INT((ROW($A185)-ROW($A$2))/12)+1,MOD(ROW($A185)-ROW($A$2),12)+1)=-99.99,"",INDEX(Nino34_long!$B$82:$M$146,INT((ROW($A185)-ROW($A$2))/12)+1,MOD(ROW($A185)-ROW($A$2),12)+1))</f>
        <v>27.68</v>
      </c>
      <c r="G185" s="8" t="str">
        <f t="shared" si="11"/>
        <v>No_Start</v>
      </c>
      <c r="H185" s="8" t="str">
        <f t="shared" si="12"/>
        <v>No_</v>
      </c>
      <c r="I185" s="8">
        <f t="shared" si="13"/>
        <v>0.5</v>
      </c>
    </row>
    <row r="186" spans="1:9" ht="12.75" customHeight="1" x14ac:dyDescent="0.25">
      <c r="A186" s="1">
        <v>1965</v>
      </c>
      <c r="B186">
        <v>5</v>
      </c>
      <c r="C186" s="4">
        <v>28.07</v>
      </c>
      <c r="D186" s="4">
        <v>27.55</v>
      </c>
      <c r="E186" s="4">
        <v>0.52</v>
      </c>
      <c r="F186" s="6">
        <f>IF(INDEX(Nino34_long!$B$82:$M$146,INT((ROW($A186)-ROW($A$2))/12)+1,MOD(ROW($A186)-ROW($A$2),12)+1)=-99.99,"",INDEX(Nino34_long!$B$82:$M$146,INT((ROW($A186)-ROW($A$2))/12)+1,MOD(ROW($A186)-ROW($A$2),12)+1))</f>
        <v>28.05</v>
      </c>
      <c r="G186" s="8" t="str">
        <f t="shared" si="11"/>
        <v>Start_ElNino</v>
      </c>
      <c r="H186" s="8" t="str">
        <f t="shared" si="12"/>
        <v>Yes</v>
      </c>
      <c r="I186" s="8">
        <f t="shared" si="13"/>
        <v>0.52</v>
      </c>
    </row>
    <row r="187" spans="1:9" ht="12.75" customHeight="1" x14ac:dyDescent="0.25">
      <c r="A187" s="1">
        <v>1965</v>
      </c>
      <c r="B187">
        <v>6</v>
      </c>
      <c r="C187" s="4">
        <v>28.19</v>
      </c>
      <c r="D187" s="4">
        <v>27.3</v>
      </c>
      <c r="E187" s="4">
        <v>0.89</v>
      </c>
      <c r="F187" s="6">
        <f>IF(INDEX(Nino34_long!$B$82:$M$146,INT((ROW($A187)-ROW($A$2))/12)+1,MOD(ROW($A187)-ROW($A$2),12)+1)=-99.99,"",INDEX(Nino34_long!$B$82:$M$146,INT((ROW($A187)-ROW($A$2))/12)+1,MOD(ROW($A187)-ROW($A$2),12)+1))</f>
        <v>28.14</v>
      </c>
      <c r="G187" s="8" t="str">
        <f t="shared" si="11"/>
        <v>No_Start</v>
      </c>
      <c r="H187" s="8" t="str">
        <f t="shared" si="12"/>
        <v>Yes</v>
      </c>
      <c r="I187" s="8">
        <f t="shared" si="13"/>
        <v>0.89</v>
      </c>
    </row>
    <row r="188" spans="1:9" ht="12.75" customHeight="1" x14ac:dyDescent="0.25">
      <c r="A188" s="1">
        <v>1965</v>
      </c>
      <c r="B188">
        <v>7</v>
      </c>
      <c r="C188" s="4">
        <v>28.01</v>
      </c>
      <c r="D188" s="4">
        <v>26.92</v>
      </c>
      <c r="E188" s="4">
        <v>1.0900000000000001</v>
      </c>
      <c r="F188" s="6">
        <f>IF(INDEX(Nino34_long!$B$82:$M$146,INT((ROW($A188)-ROW($A$2))/12)+1,MOD(ROW($A188)-ROW($A$2),12)+1)=-99.99,"",INDEX(Nino34_long!$B$82:$M$146,INT((ROW($A188)-ROW($A$2))/12)+1,MOD(ROW($A188)-ROW($A$2),12)+1))</f>
        <v>28.03</v>
      </c>
      <c r="G188" s="8" t="str">
        <f t="shared" si="11"/>
        <v>No_Start</v>
      </c>
      <c r="H188" s="8" t="str">
        <f t="shared" si="12"/>
        <v>Yes</v>
      </c>
      <c r="I188" s="8">
        <f t="shared" si="13"/>
        <v>1.0900000000000001</v>
      </c>
    </row>
    <row r="189" spans="1:9" ht="12.75" customHeight="1" x14ac:dyDescent="0.25">
      <c r="A189" s="1">
        <v>1965</v>
      </c>
      <c r="B189">
        <v>8</v>
      </c>
      <c r="C189" s="4">
        <v>28.06</v>
      </c>
      <c r="D189" s="4">
        <v>26.49</v>
      </c>
      <c r="E189" s="4">
        <v>1.57</v>
      </c>
      <c r="F189" s="6">
        <f>IF(INDEX(Nino34_long!$B$82:$M$146,INT((ROW($A189)-ROW($A$2))/12)+1,MOD(ROW($A189)-ROW($A$2),12)+1)=-99.99,"",INDEX(Nino34_long!$B$82:$M$146,INT((ROW($A189)-ROW($A$2))/12)+1,MOD(ROW($A189)-ROW($A$2),12)+1))</f>
        <v>28.12</v>
      </c>
      <c r="G189" s="8" t="str">
        <f t="shared" si="11"/>
        <v>No_Start</v>
      </c>
      <c r="H189" s="8" t="str">
        <f t="shared" si="12"/>
        <v>Yes</v>
      </c>
      <c r="I189" s="8">
        <f t="shared" si="13"/>
        <v>1.57</v>
      </c>
    </row>
    <row r="190" spans="1:9" ht="12.75" customHeight="1" x14ac:dyDescent="0.25">
      <c r="A190" s="1">
        <v>1965</v>
      </c>
      <c r="B190">
        <v>9</v>
      </c>
      <c r="C190" s="4">
        <v>28.02</v>
      </c>
      <c r="D190" s="4">
        <v>26.34</v>
      </c>
      <c r="E190" s="4">
        <v>1.68</v>
      </c>
      <c r="F190" s="6">
        <f>IF(INDEX(Nino34_long!$B$82:$M$146,INT((ROW($A190)-ROW($A$2))/12)+1,MOD(ROW($A190)-ROW($A$2),12)+1)=-99.99,"",INDEX(Nino34_long!$B$82:$M$146,INT((ROW($A190)-ROW($A$2))/12)+1,MOD(ROW($A190)-ROW($A$2),12)+1))</f>
        <v>28.01</v>
      </c>
      <c r="G190" s="8" t="str">
        <f t="shared" si="11"/>
        <v>No_Start</v>
      </c>
      <c r="H190" s="8" t="str">
        <f t="shared" si="12"/>
        <v>Yes</v>
      </c>
      <c r="I190" s="8">
        <f t="shared" si="13"/>
        <v>1.68</v>
      </c>
    </row>
    <row r="191" spans="1:9" ht="12.75" customHeight="1" x14ac:dyDescent="0.25">
      <c r="A191" s="1">
        <v>1965</v>
      </c>
      <c r="B191">
        <v>10</v>
      </c>
      <c r="C191" s="4">
        <v>28.24</v>
      </c>
      <c r="D191" s="4">
        <v>26.27</v>
      </c>
      <c r="E191" s="4">
        <v>1.97</v>
      </c>
      <c r="F191" s="6">
        <f>IF(INDEX(Nino34_long!$B$82:$M$146,INT((ROW($A191)-ROW($A$2))/12)+1,MOD(ROW($A191)-ROW($A$2),12)+1)=-99.99,"",INDEX(Nino34_long!$B$82:$M$146,INT((ROW($A191)-ROW($A$2))/12)+1,MOD(ROW($A191)-ROW($A$2),12)+1))</f>
        <v>28.34</v>
      </c>
      <c r="G191" s="8" t="str">
        <f t="shared" si="11"/>
        <v>No_Start</v>
      </c>
      <c r="H191" s="8" t="str">
        <f t="shared" si="12"/>
        <v>Yes</v>
      </c>
      <c r="I191" s="8">
        <f t="shared" si="13"/>
        <v>1.97</v>
      </c>
    </row>
    <row r="192" spans="1:9" ht="12.75" customHeight="1" x14ac:dyDescent="0.25">
      <c r="A192" s="1">
        <v>1965</v>
      </c>
      <c r="B192">
        <v>11</v>
      </c>
      <c r="C192" s="4">
        <v>28.28</v>
      </c>
      <c r="D192" s="4">
        <v>26.24</v>
      </c>
      <c r="E192" s="4">
        <v>2.04</v>
      </c>
      <c r="F192" s="6">
        <f>IF(INDEX(Nino34_long!$B$82:$M$146,INT((ROW($A192)-ROW($A$2))/12)+1,MOD(ROW($A192)-ROW($A$2),12)+1)=-99.99,"",INDEX(Nino34_long!$B$82:$M$146,INT((ROW($A192)-ROW($A$2))/12)+1,MOD(ROW($A192)-ROW($A$2),12)+1))</f>
        <v>28.2</v>
      </c>
      <c r="G192" s="8" t="str">
        <f t="shared" si="11"/>
        <v>No_Start</v>
      </c>
      <c r="H192" s="8" t="str">
        <f t="shared" si="12"/>
        <v>Yes</v>
      </c>
      <c r="I192" s="8">
        <f t="shared" si="13"/>
        <v>2.04</v>
      </c>
    </row>
    <row r="193" spans="1:9" ht="12.75" customHeight="1" x14ac:dyDescent="0.25">
      <c r="A193" s="1">
        <v>1965</v>
      </c>
      <c r="B193">
        <v>12</v>
      </c>
      <c r="C193" s="4">
        <v>28.05</v>
      </c>
      <c r="D193" s="4">
        <v>26.27</v>
      </c>
      <c r="E193" s="4">
        <v>1.79</v>
      </c>
      <c r="F193" s="6">
        <f>IF(INDEX(Nino34_long!$B$82:$M$146,INT((ROW($A193)-ROW($A$2))/12)+1,MOD(ROW($A193)-ROW($A$2),12)+1)=-99.99,"",INDEX(Nino34_long!$B$82:$M$146,INT((ROW($A193)-ROW($A$2))/12)+1,MOD(ROW($A193)-ROW($A$2),12)+1))</f>
        <v>28.04</v>
      </c>
      <c r="G193" s="8" t="str">
        <f t="shared" si="11"/>
        <v>No_Start</v>
      </c>
      <c r="H193" s="8" t="str">
        <f t="shared" si="12"/>
        <v>Yes</v>
      </c>
      <c r="I193" s="8">
        <f t="shared" si="13"/>
        <v>1.79</v>
      </c>
    </row>
    <row r="194" spans="1:9" ht="12.75" customHeight="1" x14ac:dyDescent="0.25">
      <c r="A194" s="1">
        <v>1966</v>
      </c>
      <c r="B194">
        <v>1</v>
      </c>
      <c r="C194" s="4">
        <v>27.74</v>
      </c>
      <c r="D194" s="4">
        <v>26.46</v>
      </c>
      <c r="E194" s="4">
        <v>1.29</v>
      </c>
      <c r="F194" s="6">
        <f>IF(INDEX(Nino34_long!$B$82:$M$146,INT((ROW($A194)-ROW($A$2))/12)+1,MOD(ROW($A194)-ROW($A$2),12)+1)=-99.99,"",INDEX(Nino34_long!$B$82:$M$146,INT((ROW($A194)-ROW($A$2))/12)+1,MOD(ROW($A194)-ROW($A$2),12)+1))</f>
        <v>27.71</v>
      </c>
      <c r="G194" s="8" t="str">
        <f t="shared" si="11"/>
        <v>No_Start</v>
      </c>
      <c r="H194" s="8" t="str">
        <f t="shared" si="12"/>
        <v>Yes</v>
      </c>
      <c r="I194" s="8">
        <f t="shared" si="13"/>
        <v>1.29</v>
      </c>
    </row>
    <row r="195" spans="1:9" ht="12.75" customHeight="1" x14ac:dyDescent="0.25">
      <c r="A195" s="1">
        <v>1966</v>
      </c>
      <c r="B195">
        <v>2</v>
      </c>
      <c r="C195" s="4">
        <v>27.66</v>
      </c>
      <c r="D195" s="4">
        <v>26.67</v>
      </c>
      <c r="E195" s="4">
        <v>0.99</v>
      </c>
      <c r="F195" s="6">
        <f>IF(INDEX(Nino34_long!$B$82:$M$146,INT((ROW($A195)-ROW($A$2))/12)+1,MOD(ROW($A195)-ROW($A$2),12)+1)=-99.99,"",INDEX(Nino34_long!$B$82:$M$146,INT((ROW($A195)-ROW($A$2))/12)+1,MOD(ROW($A195)-ROW($A$2),12)+1))</f>
        <v>27.59</v>
      </c>
      <c r="G195" s="8" t="str">
        <f t="shared" ref="G195:G258" si="14">IF(AND(E194&lt;0.5,E195&gt;=0.5,E196&gt;=0.5,E197&gt;=0.5,E198&gt;=0.5,E199&gt;=0.5),"Start_ElNino", "No_Start")</f>
        <v>No_Start</v>
      </c>
      <c r="H195" s="8" t="str">
        <f t="shared" ref="H195:H258" si="15">IF(AND(OR(G195="Start_ElNino",H194="Yes"),E195&gt;=0.5),"Yes","No_")</f>
        <v>Yes</v>
      </c>
      <c r="I195" s="8">
        <f t="shared" ref="I195:I258" si="16">IF(H195="No_",0.5,E195)</f>
        <v>0.99</v>
      </c>
    </row>
    <row r="196" spans="1:9" ht="12.75" customHeight="1" x14ac:dyDescent="0.25">
      <c r="A196" s="1">
        <v>1966</v>
      </c>
      <c r="B196">
        <v>3</v>
      </c>
      <c r="C196" s="4">
        <v>28.21</v>
      </c>
      <c r="D196" s="4">
        <v>27.14</v>
      </c>
      <c r="E196" s="4">
        <v>1.07</v>
      </c>
      <c r="F196" s="6">
        <f>IF(INDEX(Nino34_long!$B$82:$M$146,INT((ROW($A196)-ROW($A$2))/12)+1,MOD(ROW($A196)-ROW($A$2),12)+1)=-99.99,"",INDEX(Nino34_long!$B$82:$M$146,INT((ROW($A196)-ROW($A$2))/12)+1,MOD(ROW($A196)-ROW($A$2),12)+1))</f>
        <v>28.08</v>
      </c>
      <c r="G196" s="8" t="str">
        <f t="shared" si="14"/>
        <v>No_Start</v>
      </c>
      <c r="H196" s="8" t="str">
        <f t="shared" si="15"/>
        <v>Yes</v>
      </c>
      <c r="I196" s="8">
        <f t="shared" si="16"/>
        <v>1.07</v>
      </c>
    </row>
    <row r="197" spans="1:9" ht="12.75" customHeight="1" x14ac:dyDescent="0.25">
      <c r="A197" s="1">
        <v>1966</v>
      </c>
      <c r="B197">
        <v>4</v>
      </c>
      <c r="C197" s="4">
        <v>28.24</v>
      </c>
      <c r="D197" s="4">
        <v>27.5</v>
      </c>
      <c r="E197" s="4">
        <v>0.74</v>
      </c>
      <c r="F197" s="6">
        <f>IF(INDEX(Nino34_long!$B$82:$M$146,INT((ROW($A197)-ROW($A$2))/12)+1,MOD(ROW($A197)-ROW($A$2),12)+1)=-99.99,"",INDEX(Nino34_long!$B$82:$M$146,INT((ROW($A197)-ROW($A$2))/12)+1,MOD(ROW($A197)-ROW($A$2),12)+1))</f>
        <v>28.31</v>
      </c>
      <c r="G197" s="8" t="str">
        <f t="shared" si="14"/>
        <v>No_Start</v>
      </c>
      <c r="H197" s="8" t="str">
        <f t="shared" si="15"/>
        <v>Yes</v>
      </c>
      <c r="I197" s="8">
        <f t="shared" si="16"/>
        <v>0.74</v>
      </c>
    </row>
    <row r="198" spans="1:9" ht="12.75" customHeight="1" x14ac:dyDescent="0.25">
      <c r="A198" s="1">
        <v>1966</v>
      </c>
      <c r="B198">
        <v>5</v>
      </c>
      <c r="C198" s="4">
        <v>27.67</v>
      </c>
      <c r="D198" s="4">
        <v>27.61</v>
      </c>
      <c r="E198" s="4">
        <v>0.06</v>
      </c>
      <c r="F198" s="6">
        <f>IF(INDEX(Nino34_long!$B$82:$M$146,INT((ROW($A198)-ROW($A$2))/12)+1,MOD(ROW($A198)-ROW($A$2),12)+1)=-99.99,"",INDEX(Nino34_long!$B$82:$M$146,INT((ROW($A198)-ROW($A$2))/12)+1,MOD(ROW($A198)-ROW($A$2),12)+1))</f>
        <v>27.81</v>
      </c>
      <c r="G198" s="8" t="str">
        <f t="shared" si="14"/>
        <v>No_Start</v>
      </c>
      <c r="H198" s="8" t="str">
        <f t="shared" si="15"/>
        <v>No_</v>
      </c>
      <c r="I198" s="8">
        <f t="shared" si="16"/>
        <v>0.5</v>
      </c>
    </row>
    <row r="199" spans="1:9" ht="12.75" customHeight="1" x14ac:dyDescent="0.25">
      <c r="A199" s="1">
        <v>1966</v>
      </c>
      <c r="B199">
        <v>6</v>
      </c>
      <c r="C199" s="4">
        <v>27.77</v>
      </c>
      <c r="D199" s="4">
        <v>27.42</v>
      </c>
      <c r="E199" s="4">
        <v>0.35</v>
      </c>
      <c r="F199" s="6">
        <f>IF(INDEX(Nino34_long!$B$82:$M$146,INT((ROW($A199)-ROW($A$2))/12)+1,MOD(ROW($A199)-ROW($A$2),12)+1)=-99.99,"",INDEX(Nino34_long!$B$82:$M$146,INT((ROW($A199)-ROW($A$2))/12)+1,MOD(ROW($A199)-ROW($A$2),12)+1))</f>
        <v>27.82</v>
      </c>
      <c r="G199" s="8" t="str">
        <f t="shared" si="14"/>
        <v>No_Start</v>
      </c>
      <c r="H199" s="8" t="str">
        <f t="shared" si="15"/>
        <v>No_</v>
      </c>
      <c r="I199" s="8">
        <f t="shared" si="16"/>
        <v>0.5</v>
      </c>
    </row>
    <row r="200" spans="1:9" ht="12.75" customHeight="1" x14ac:dyDescent="0.25">
      <c r="A200" s="1">
        <v>1966</v>
      </c>
      <c r="B200">
        <v>7</v>
      </c>
      <c r="C200" s="4">
        <v>27.41</v>
      </c>
      <c r="D200" s="4">
        <v>27.04</v>
      </c>
      <c r="E200" s="4">
        <v>0.37</v>
      </c>
      <c r="F200" s="6">
        <f>IF(INDEX(Nino34_long!$B$82:$M$146,INT((ROW($A200)-ROW($A$2))/12)+1,MOD(ROW($A200)-ROW($A$2),12)+1)=-99.99,"",INDEX(Nino34_long!$B$82:$M$146,INT((ROW($A200)-ROW($A$2))/12)+1,MOD(ROW($A200)-ROW($A$2),12)+1))</f>
        <v>27.45</v>
      </c>
      <c r="G200" s="8" t="str">
        <f t="shared" si="14"/>
        <v>No_Start</v>
      </c>
      <c r="H200" s="8" t="str">
        <f t="shared" si="15"/>
        <v>No_</v>
      </c>
      <c r="I200" s="8">
        <f t="shared" si="16"/>
        <v>0.5</v>
      </c>
    </row>
    <row r="201" spans="1:9" ht="12.75" customHeight="1" x14ac:dyDescent="0.25">
      <c r="A201" s="1">
        <v>1966</v>
      </c>
      <c r="B201">
        <v>8</v>
      </c>
      <c r="C201" s="4">
        <v>26.65</v>
      </c>
      <c r="D201" s="4">
        <v>26.62</v>
      </c>
      <c r="E201" s="4">
        <v>0.03</v>
      </c>
      <c r="F201" s="6">
        <f>IF(INDEX(Nino34_long!$B$82:$M$146,INT((ROW($A201)-ROW($A$2))/12)+1,MOD(ROW($A201)-ROW($A$2),12)+1)=-99.99,"",INDEX(Nino34_long!$B$82:$M$146,INT((ROW($A201)-ROW($A$2))/12)+1,MOD(ROW($A201)-ROW($A$2),12)+1))</f>
        <v>26.77</v>
      </c>
      <c r="G201" s="8" t="str">
        <f t="shared" si="14"/>
        <v>No_Start</v>
      </c>
      <c r="H201" s="8" t="str">
        <f t="shared" si="15"/>
        <v>No_</v>
      </c>
      <c r="I201" s="8">
        <f t="shared" si="16"/>
        <v>0.5</v>
      </c>
    </row>
    <row r="202" spans="1:9" ht="12.75" customHeight="1" x14ac:dyDescent="0.25">
      <c r="A202" s="1">
        <v>1966</v>
      </c>
      <c r="B202">
        <v>9</v>
      </c>
      <c r="C202" s="4">
        <v>26.48</v>
      </c>
      <c r="D202" s="4">
        <v>26.51</v>
      </c>
      <c r="E202" s="4">
        <v>-0.04</v>
      </c>
      <c r="F202" s="6">
        <f>IF(INDEX(Nino34_long!$B$82:$M$146,INT((ROW($A202)-ROW($A$2))/12)+1,MOD(ROW($A202)-ROW($A$2),12)+1)=-99.99,"",INDEX(Nino34_long!$B$82:$M$146,INT((ROW($A202)-ROW($A$2))/12)+1,MOD(ROW($A202)-ROW($A$2),12)+1))</f>
        <v>26.7</v>
      </c>
      <c r="G202" s="8" t="str">
        <f t="shared" si="14"/>
        <v>No_Start</v>
      </c>
      <c r="H202" s="8" t="str">
        <f t="shared" si="15"/>
        <v>No_</v>
      </c>
      <c r="I202" s="8">
        <f t="shared" si="16"/>
        <v>0.5</v>
      </c>
    </row>
    <row r="203" spans="1:9" ht="12.75" customHeight="1" x14ac:dyDescent="0.25">
      <c r="A203" s="1">
        <v>1966</v>
      </c>
      <c r="B203">
        <v>10</v>
      </c>
      <c r="C203" s="4">
        <v>26.4</v>
      </c>
      <c r="D203" s="4">
        <v>26.49</v>
      </c>
      <c r="E203" s="4">
        <v>-0.09</v>
      </c>
      <c r="F203" s="6">
        <f>IF(INDEX(Nino34_long!$B$82:$M$146,INT((ROW($A203)-ROW($A$2))/12)+1,MOD(ROW($A203)-ROW($A$2),12)+1)=-99.99,"",INDEX(Nino34_long!$B$82:$M$146,INT((ROW($A203)-ROW($A$2))/12)+1,MOD(ROW($A203)-ROW($A$2),12)+1))</f>
        <v>26.69</v>
      </c>
      <c r="G203" s="8" t="str">
        <f t="shared" si="14"/>
        <v>No_Start</v>
      </c>
      <c r="H203" s="8" t="str">
        <f t="shared" si="15"/>
        <v>No_</v>
      </c>
      <c r="I203" s="8">
        <f t="shared" si="16"/>
        <v>0.5</v>
      </c>
    </row>
    <row r="204" spans="1:9" ht="12.75" customHeight="1" x14ac:dyDescent="0.25">
      <c r="A204" s="1">
        <v>1966</v>
      </c>
      <c r="B204">
        <v>11</v>
      </c>
      <c r="C204" s="4">
        <v>26.41</v>
      </c>
      <c r="D204" s="4">
        <v>26.49</v>
      </c>
      <c r="E204" s="4">
        <v>-0.08</v>
      </c>
      <c r="F204" s="6">
        <f>IF(INDEX(Nino34_long!$B$82:$M$146,INT((ROW($A204)-ROW($A$2))/12)+1,MOD(ROW($A204)-ROW($A$2),12)+1)=-99.99,"",INDEX(Nino34_long!$B$82:$M$146,INT((ROW($A204)-ROW($A$2))/12)+1,MOD(ROW($A204)-ROW($A$2),12)+1))</f>
        <v>26.28</v>
      </c>
      <c r="G204" s="8" t="str">
        <f t="shared" si="14"/>
        <v>No_Start</v>
      </c>
      <c r="H204" s="8" t="str">
        <f t="shared" si="15"/>
        <v>No_</v>
      </c>
      <c r="I204" s="8">
        <f t="shared" si="16"/>
        <v>0.5</v>
      </c>
    </row>
    <row r="205" spans="1:9" ht="12.75" customHeight="1" x14ac:dyDescent="0.25">
      <c r="A205" s="1">
        <v>1966</v>
      </c>
      <c r="B205">
        <v>12</v>
      </c>
      <c r="C205" s="4">
        <v>26.2</v>
      </c>
      <c r="D205" s="4">
        <v>26.45</v>
      </c>
      <c r="E205" s="4">
        <v>-0.25</v>
      </c>
      <c r="F205" s="6">
        <f>IF(INDEX(Nino34_long!$B$82:$M$146,INT((ROW($A205)-ROW($A$2))/12)+1,MOD(ROW($A205)-ROW($A$2),12)+1)=-99.99,"",INDEX(Nino34_long!$B$82:$M$146,INT((ROW($A205)-ROW($A$2))/12)+1,MOD(ROW($A205)-ROW($A$2),12)+1))</f>
        <v>26.32</v>
      </c>
      <c r="G205" s="8" t="str">
        <f t="shared" si="14"/>
        <v>No_Start</v>
      </c>
      <c r="H205" s="8" t="str">
        <f t="shared" si="15"/>
        <v>No_</v>
      </c>
      <c r="I205" s="8">
        <f t="shared" si="16"/>
        <v>0.5</v>
      </c>
    </row>
    <row r="206" spans="1:9" ht="12.75" customHeight="1" x14ac:dyDescent="0.25">
      <c r="A206" s="1">
        <v>1967</v>
      </c>
      <c r="B206">
        <v>1</v>
      </c>
      <c r="C206" s="4">
        <v>26.17</v>
      </c>
      <c r="D206" s="4">
        <v>26.46</v>
      </c>
      <c r="E206" s="4">
        <v>-0.28999999999999998</v>
      </c>
      <c r="F206" s="6">
        <f>IF(INDEX(Nino34_long!$B$82:$M$146,INT((ROW($A206)-ROW($A$2))/12)+1,MOD(ROW($A206)-ROW($A$2),12)+1)=-99.99,"",INDEX(Nino34_long!$B$82:$M$146,INT((ROW($A206)-ROW($A$2))/12)+1,MOD(ROW($A206)-ROW($A$2),12)+1))</f>
        <v>26.02</v>
      </c>
      <c r="G206" s="8" t="str">
        <f t="shared" si="14"/>
        <v>No_Start</v>
      </c>
      <c r="H206" s="8" t="str">
        <f t="shared" si="15"/>
        <v>No_</v>
      </c>
      <c r="I206" s="8">
        <f t="shared" si="16"/>
        <v>0.5</v>
      </c>
    </row>
    <row r="207" spans="1:9" ht="12.75" customHeight="1" x14ac:dyDescent="0.25">
      <c r="A207" s="1">
        <v>1967</v>
      </c>
      <c r="B207">
        <v>2</v>
      </c>
      <c r="C207" s="4">
        <v>26.36</v>
      </c>
      <c r="D207" s="4">
        <v>26.67</v>
      </c>
      <c r="E207" s="4">
        <v>-0.31</v>
      </c>
      <c r="F207" s="6">
        <f>IF(INDEX(Nino34_long!$B$82:$M$146,INT((ROW($A207)-ROW($A$2))/12)+1,MOD(ROW($A207)-ROW($A$2),12)+1)=-99.99,"",INDEX(Nino34_long!$B$82:$M$146,INT((ROW($A207)-ROW($A$2))/12)+1,MOD(ROW($A207)-ROW($A$2),12)+1))</f>
        <v>26.2</v>
      </c>
      <c r="G207" s="8" t="str">
        <f t="shared" si="14"/>
        <v>No_Start</v>
      </c>
      <c r="H207" s="8" t="str">
        <f t="shared" si="15"/>
        <v>No_</v>
      </c>
      <c r="I207" s="8">
        <f t="shared" si="16"/>
        <v>0.5</v>
      </c>
    </row>
    <row r="208" spans="1:9" ht="12.75" customHeight="1" x14ac:dyDescent="0.25">
      <c r="A208" s="1">
        <v>1967</v>
      </c>
      <c r="B208">
        <v>3</v>
      </c>
      <c r="C208" s="4">
        <v>26.67</v>
      </c>
      <c r="D208" s="4">
        <v>27.14</v>
      </c>
      <c r="E208" s="4">
        <v>-0.47</v>
      </c>
      <c r="F208" s="6">
        <f>IF(INDEX(Nino34_long!$B$82:$M$146,INT((ROW($A208)-ROW($A$2))/12)+1,MOD(ROW($A208)-ROW($A$2),12)+1)=-99.99,"",INDEX(Nino34_long!$B$82:$M$146,INT((ROW($A208)-ROW($A$2))/12)+1,MOD(ROW($A208)-ROW($A$2),12)+1))</f>
        <v>26.79</v>
      </c>
      <c r="G208" s="8" t="str">
        <f t="shared" si="14"/>
        <v>No_Start</v>
      </c>
      <c r="H208" s="8" t="str">
        <f t="shared" si="15"/>
        <v>No_</v>
      </c>
      <c r="I208" s="8">
        <f t="shared" si="16"/>
        <v>0.5</v>
      </c>
    </row>
    <row r="209" spans="1:9" ht="12.75" customHeight="1" x14ac:dyDescent="0.25">
      <c r="A209" s="1">
        <v>1967</v>
      </c>
      <c r="B209">
        <v>4</v>
      </c>
      <c r="C209" s="4">
        <v>26.92</v>
      </c>
      <c r="D209" s="4">
        <v>27.5</v>
      </c>
      <c r="E209" s="4">
        <v>-0.57999999999999996</v>
      </c>
      <c r="F209" s="6">
        <f>IF(INDEX(Nino34_long!$B$82:$M$146,INT((ROW($A209)-ROW($A$2))/12)+1,MOD(ROW($A209)-ROW($A$2),12)+1)=-99.99,"",INDEX(Nino34_long!$B$82:$M$146,INT((ROW($A209)-ROW($A$2))/12)+1,MOD(ROW($A209)-ROW($A$2),12)+1))</f>
        <v>27.24</v>
      </c>
      <c r="G209" s="8" t="str">
        <f t="shared" si="14"/>
        <v>No_Start</v>
      </c>
      <c r="H209" s="8" t="str">
        <f t="shared" si="15"/>
        <v>No_</v>
      </c>
      <c r="I209" s="8">
        <f t="shared" si="16"/>
        <v>0.5</v>
      </c>
    </row>
    <row r="210" spans="1:9" ht="12.75" customHeight="1" x14ac:dyDescent="0.25">
      <c r="A210" s="1">
        <v>1967</v>
      </c>
      <c r="B210">
        <v>5</v>
      </c>
      <c r="C210" s="4">
        <v>27.5</v>
      </c>
      <c r="D210" s="4">
        <v>27.61</v>
      </c>
      <c r="E210" s="4">
        <v>-0.11</v>
      </c>
      <c r="F210" s="6">
        <f>IF(INDEX(Nino34_long!$B$82:$M$146,INT((ROW($A210)-ROW($A$2))/12)+1,MOD(ROW($A210)-ROW($A$2),12)+1)=-99.99,"",INDEX(Nino34_long!$B$82:$M$146,INT((ROW($A210)-ROW($A$2))/12)+1,MOD(ROW($A210)-ROW($A$2),12)+1))</f>
        <v>27.63</v>
      </c>
      <c r="G210" s="8" t="str">
        <f t="shared" si="14"/>
        <v>No_Start</v>
      </c>
      <c r="H210" s="8" t="str">
        <f t="shared" si="15"/>
        <v>No_</v>
      </c>
      <c r="I210" s="8">
        <f t="shared" si="16"/>
        <v>0.5</v>
      </c>
    </row>
    <row r="211" spans="1:9" ht="12.75" customHeight="1" x14ac:dyDescent="0.25">
      <c r="A211" s="1">
        <v>1967</v>
      </c>
      <c r="B211">
        <v>6</v>
      </c>
      <c r="C211" s="4">
        <v>27.61</v>
      </c>
      <c r="D211" s="4">
        <v>27.42</v>
      </c>
      <c r="E211" s="4">
        <v>0.2</v>
      </c>
      <c r="F211" s="6">
        <f>IF(INDEX(Nino34_long!$B$82:$M$146,INT((ROW($A211)-ROW($A$2))/12)+1,MOD(ROW($A211)-ROW($A$2),12)+1)=-99.99,"",INDEX(Nino34_long!$B$82:$M$146,INT((ROW($A211)-ROW($A$2))/12)+1,MOD(ROW($A211)-ROW($A$2),12)+1))</f>
        <v>27.56</v>
      </c>
      <c r="G211" s="8" t="str">
        <f t="shared" si="14"/>
        <v>No_Start</v>
      </c>
      <c r="H211" s="8" t="str">
        <f t="shared" si="15"/>
        <v>No_</v>
      </c>
      <c r="I211" s="8">
        <f t="shared" si="16"/>
        <v>0.5</v>
      </c>
    </row>
    <row r="212" spans="1:9" ht="12.75" customHeight="1" x14ac:dyDescent="0.25">
      <c r="A212" s="1">
        <v>1967</v>
      </c>
      <c r="B212">
        <v>7</v>
      </c>
      <c r="C212" s="4">
        <v>27.16</v>
      </c>
      <c r="D212" s="4">
        <v>27.04</v>
      </c>
      <c r="E212" s="4">
        <v>0.12</v>
      </c>
      <c r="F212" s="6">
        <f>IF(INDEX(Nino34_long!$B$82:$M$146,INT((ROW($A212)-ROW($A$2))/12)+1,MOD(ROW($A212)-ROW($A$2),12)+1)=-99.99,"",INDEX(Nino34_long!$B$82:$M$146,INT((ROW($A212)-ROW($A$2))/12)+1,MOD(ROW($A212)-ROW($A$2),12)+1))</f>
        <v>27.12</v>
      </c>
      <c r="G212" s="8" t="str">
        <f t="shared" si="14"/>
        <v>No_Start</v>
      </c>
      <c r="H212" s="8" t="str">
        <f t="shared" si="15"/>
        <v>No_</v>
      </c>
      <c r="I212" s="8">
        <f t="shared" si="16"/>
        <v>0.5</v>
      </c>
    </row>
    <row r="213" spans="1:9" ht="12.75" customHeight="1" x14ac:dyDescent="0.25">
      <c r="A213" s="1">
        <v>1967</v>
      </c>
      <c r="B213">
        <v>8</v>
      </c>
      <c r="C213" s="4">
        <v>26.6</v>
      </c>
      <c r="D213" s="4">
        <v>26.62</v>
      </c>
      <c r="E213" s="4">
        <v>-0.02</v>
      </c>
      <c r="F213" s="6">
        <f>IF(INDEX(Nino34_long!$B$82:$M$146,INT((ROW($A213)-ROW($A$2))/12)+1,MOD(ROW($A213)-ROW($A$2),12)+1)=-99.99,"",INDEX(Nino34_long!$B$82:$M$146,INT((ROW($A213)-ROW($A$2))/12)+1,MOD(ROW($A213)-ROW($A$2),12)+1))</f>
        <v>26.57</v>
      </c>
      <c r="G213" s="8" t="str">
        <f t="shared" si="14"/>
        <v>No_Start</v>
      </c>
      <c r="H213" s="8" t="str">
        <f t="shared" si="15"/>
        <v>No_</v>
      </c>
      <c r="I213" s="8">
        <f t="shared" si="16"/>
        <v>0.5</v>
      </c>
    </row>
    <row r="214" spans="1:9" ht="12.75" customHeight="1" x14ac:dyDescent="0.25">
      <c r="A214" s="1">
        <v>1967</v>
      </c>
      <c r="B214">
        <v>9</v>
      </c>
      <c r="C214" s="4">
        <v>26.09</v>
      </c>
      <c r="D214" s="4">
        <v>26.51</v>
      </c>
      <c r="E214" s="4">
        <v>-0.43</v>
      </c>
      <c r="F214" s="6">
        <f>IF(INDEX(Nino34_long!$B$82:$M$146,INT((ROW($A214)-ROW($A$2))/12)+1,MOD(ROW($A214)-ROW($A$2),12)+1)=-99.99,"",INDEX(Nino34_long!$B$82:$M$146,INT((ROW($A214)-ROW($A$2))/12)+1,MOD(ROW($A214)-ROW($A$2),12)+1))</f>
        <v>26.17</v>
      </c>
      <c r="G214" s="8" t="str">
        <f t="shared" si="14"/>
        <v>No_Start</v>
      </c>
      <c r="H214" s="8" t="str">
        <f t="shared" si="15"/>
        <v>No_</v>
      </c>
      <c r="I214" s="8">
        <f t="shared" si="16"/>
        <v>0.5</v>
      </c>
    </row>
    <row r="215" spans="1:9" ht="12.75" customHeight="1" x14ac:dyDescent="0.25">
      <c r="A215" s="1">
        <v>1967</v>
      </c>
      <c r="B215">
        <v>10</v>
      </c>
      <c r="C215" s="4">
        <v>26.18</v>
      </c>
      <c r="D215" s="4">
        <v>26.49</v>
      </c>
      <c r="E215" s="4">
        <v>-0.31</v>
      </c>
      <c r="F215" s="6">
        <f>IF(INDEX(Nino34_long!$B$82:$M$146,INT((ROW($A215)-ROW($A$2))/12)+1,MOD(ROW($A215)-ROW($A$2),12)+1)=-99.99,"",INDEX(Nino34_long!$B$82:$M$146,INT((ROW($A215)-ROW($A$2))/12)+1,MOD(ROW($A215)-ROW($A$2),12)+1))</f>
        <v>26.35</v>
      </c>
      <c r="G215" s="8" t="str">
        <f t="shared" si="14"/>
        <v>No_Start</v>
      </c>
      <c r="H215" s="8" t="str">
        <f t="shared" si="15"/>
        <v>No_</v>
      </c>
      <c r="I215" s="8">
        <f t="shared" si="16"/>
        <v>0.5</v>
      </c>
    </row>
    <row r="216" spans="1:9" ht="12.75" customHeight="1" x14ac:dyDescent="0.25">
      <c r="A216" s="1">
        <v>1967</v>
      </c>
      <c r="B216">
        <v>11</v>
      </c>
      <c r="C216" s="4">
        <v>26.25</v>
      </c>
      <c r="D216" s="4">
        <v>26.49</v>
      </c>
      <c r="E216" s="4">
        <v>-0.24</v>
      </c>
      <c r="F216" s="6">
        <f>IF(INDEX(Nino34_long!$B$82:$M$146,INT((ROW($A216)-ROW($A$2))/12)+1,MOD(ROW($A216)-ROW($A$2),12)+1)=-99.99,"",INDEX(Nino34_long!$B$82:$M$146,INT((ROW($A216)-ROW($A$2))/12)+1,MOD(ROW($A216)-ROW($A$2),12)+1))</f>
        <v>26.32</v>
      </c>
      <c r="G216" s="8" t="str">
        <f t="shared" si="14"/>
        <v>No_Start</v>
      </c>
      <c r="H216" s="8" t="str">
        <f t="shared" si="15"/>
        <v>No_</v>
      </c>
      <c r="I216" s="8">
        <f t="shared" si="16"/>
        <v>0.5</v>
      </c>
    </row>
    <row r="217" spans="1:9" ht="12.75" customHeight="1" x14ac:dyDescent="0.25">
      <c r="A217" s="1">
        <v>1967</v>
      </c>
      <c r="B217">
        <v>12</v>
      </c>
      <c r="C217" s="4">
        <v>26.09</v>
      </c>
      <c r="D217" s="4">
        <v>26.45</v>
      </c>
      <c r="E217" s="4">
        <v>-0.36</v>
      </c>
      <c r="F217" s="6">
        <f>IF(INDEX(Nino34_long!$B$82:$M$146,INT((ROW($A217)-ROW($A$2))/12)+1,MOD(ROW($A217)-ROW($A$2),12)+1)=-99.99,"",INDEX(Nino34_long!$B$82:$M$146,INT((ROW($A217)-ROW($A$2))/12)+1,MOD(ROW($A217)-ROW($A$2),12)+1))</f>
        <v>26.24</v>
      </c>
      <c r="G217" s="8" t="str">
        <f t="shared" si="14"/>
        <v>No_Start</v>
      </c>
      <c r="H217" s="8" t="str">
        <f t="shared" si="15"/>
        <v>No_</v>
      </c>
      <c r="I217" s="8">
        <f t="shared" si="16"/>
        <v>0.5</v>
      </c>
    </row>
    <row r="218" spans="1:9" ht="12.75" customHeight="1" x14ac:dyDescent="0.25">
      <c r="A218" s="1">
        <v>1968</v>
      </c>
      <c r="B218">
        <v>1</v>
      </c>
      <c r="C218" s="4">
        <v>25.78</v>
      </c>
      <c r="D218" s="4">
        <v>26.46</v>
      </c>
      <c r="E218" s="4">
        <v>-0.68</v>
      </c>
      <c r="F218" s="6">
        <f>IF(INDEX(Nino34_long!$B$82:$M$146,INT((ROW($A218)-ROW($A$2))/12)+1,MOD(ROW($A218)-ROW($A$2),12)+1)=-99.99,"",INDEX(Nino34_long!$B$82:$M$146,INT((ROW($A218)-ROW($A$2))/12)+1,MOD(ROW($A218)-ROW($A$2),12)+1))</f>
        <v>25.98</v>
      </c>
      <c r="G218" s="8" t="str">
        <f t="shared" si="14"/>
        <v>No_Start</v>
      </c>
      <c r="H218" s="8" t="str">
        <f t="shared" si="15"/>
        <v>No_</v>
      </c>
      <c r="I218" s="8">
        <f t="shared" si="16"/>
        <v>0.5</v>
      </c>
    </row>
    <row r="219" spans="1:9" ht="12.75" customHeight="1" x14ac:dyDescent="0.25">
      <c r="A219" s="1">
        <v>1968</v>
      </c>
      <c r="B219">
        <v>2</v>
      </c>
      <c r="C219" s="4">
        <v>25.79</v>
      </c>
      <c r="D219" s="4">
        <v>26.67</v>
      </c>
      <c r="E219" s="4">
        <v>-0.87</v>
      </c>
      <c r="F219" s="6">
        <f>IF(INDEX(Nino34_long!$B$82:$M$146,INT((ROW($A219)-ROW($A$2))/12)+1,MOD(ROW($A219)-ROW($A$2),12)+1)=-99.99,"",INDEX(Nino34_long!$B$82:$M$146,INT((ROW($A219)-ROW($A$2))/12)+1,MOD(ROW($A219)-ROW($A$2),12)+1))</f>
        <v>26.02</v>
      </c>
      <c r="G219" s="8" t="str">
        <f t="shared" si="14"/>
        <v>No_Start</v>
      </c>
      <c r="H219" s="8" t="str">
        <f t="shared" si="15"/>
        <v>No_</v>
      </c>
      <c r="I219" s="8">
        <f t="shared" si="16"/>
        <v>0.5</v>
      </c>
    </row>
    <row r="220" spans="1:9" ht="12.75" customHeight="1" x14ac:dyDescent="0.25">
      <c r="A220" s="1">
        <v>1968</v>
      </c>
      <c r="B220">
        <v>3</v>
      </c>
      <c r="C220" s="4">
        <v>26.38</v>
      </c>
      <c r="D220" s="4">
        <v>27.14</v>
      </c>
      <c r="E220" s="4">
        <v>-0.76</v>
      </c>
      <c r="F220" s="6">
        <f>IF(INDEX(Nino34_long!$B$82:$M$146,INT((ROW($A220)-ROW($A$2))/12)+1,MOD(ROW($A220)-ROW($A$2),12)+1)=-99.99,"",INDEX(Nino34_long!$B$82:$M$146,INT((ROW($A220)-ROW($A$2))/12)+1,MOD(ROW($A220)-ROW($A$2),12)+1))</f>
        <v>26.5</v>
      </c>
      <c r="G220" s="8" t="str">
        <f t="shared" si="14"/>
        <v>No_Start</v>
      </c>
      <c r="H220" s="8" t="str">
        <f t="shared" si="15"/>
        <v>No_</v>
      </c>
      <c r="I220" s="8">
        <f t="shared" si="16"/>
        <v>0.5</v>
      </c>
    </row>
    <row r="221" spans="1:9" ht="12.75" customHeight="1" x14ac:dyDescent="0.25">
      <c r="A221" s="1">
        <v>1968</v>
      </c>
      <c r="B221">
        <v>4</v>
      </c>
      <c r="C221" s="4">
        <v>27.09</v>
      </c>
      <c r="D221" s="4">
        <v>27.5</v>
      </c>
      <c r="E221" s="4">
        <v>-0.41</v>
      </c>
      <c r="F221" s="6">
        <f>IF(INDEX(Nino34_long!$B$82:$M$146,INT((ROW($A221)-ROW($A$2))/12)+1,MOD(ROW($A221)-ROW($A$2),12)+1)=-99.99,"",INDEX(Nino34_long!$B$82:$M$146,INT((ROW($A221)-ROW($A$2))/12)+1,MOD(ROW($A221)-ROW($A$2),12)+1))</f>
        <v>27.3</v>
      </c>
      <c r="G221" s="8" t="str">
        <f t="shared" si="14"/>
        <v>No_Start</v>
      </c>
      <c r="H221" s="8" t="str">
        <f t="shared" si="15"/>
        <v>No_</v>
      </c>
      <c r="I221" s="8">
        <f t="shared" si="16"/>
        <v>0.5</v>
      </c>
    </row>
    <row r="222" spans="1:9" ht="12.75" customHeight="1" x14ac:dyDescent="0.25">
      <c r="A222" s="1">
        <v>1968</v>
      </c>
      <c r="B222">
        <v>5</v>
      </c>
      <c r="C222" s="4">
        <v>27.16</v>
      </c>
      <c r="D222" s="4">
        <v>27.61</v>
      </c>
      <c r="E222" s="4">
        <v>-0.45</v>
      </c>
      <c r="F222" s="6">
        <f>IF(INDEX(Nino34_long!$B$82:$M$146,INT((ROW($A222)-ROW($A$2))/12)+1,MOD(ROW($A222)-ROW($A$2),12)+1)=-99.99,"",INDEX(Nino34_long!$B$82:$M$146,INT((ROW($A222)-ROW($A$2))/12)+1,MOD(ROW($A222)-ROW($A$2),12)+1))</f>
        <v>27.43</v>
      </c>
      <c r="G222" s="8" t="str">
        <f t="shared" si="14"/>
        <v>No_Start</v>
      </c>
      <c r="H222" s="8" t="str">
        <f t="shared" si="15"/>
        <v>No_</v>
      </c>
      <c r="I222" s="8">
        <f t="shared" si="16"/>
        <v>0.5</v>
      </c>
    </row>
    <row r="223" spans="1:9" ht="12.75" customHeight="1" x14ac:dyDescent="0.25">
      <c r="A223" s="1">
        <v>1968</v>
      </c>
      <c r="B223">
        <v>6</v>
      </c>
      <c r="C223" s="4">
        <v>27.69</v>
      </c>
      <c r="D223" s="4">
        <v>27.42</v>
      </c>
      <c r="E223" s="4">
        <v>0.27</v>
      </c>
      <c r="F223" s="6">
        <f>IF(INDEX(Nino34_long!$B$82:$M$146,INT((ROW($A223)-ROW($A$2))/12)+1,MOD(ROW($A223)-ROW($A$2),12)+1)=-99.99,"",INDEX(Nino34_long!$B$82:$M$146,INT((ROW($A223)-ROW($A$2))/12)+1,MOD(ROW($A223)-ROW($A$2),12)+1))</f>
        <v>27.87</v>
      </c>
      <c r="G223" s="8" t="str">
        <f t="shared" si="14"/>
        <v>No_Start</v>
      </c>
      <c r="H223" s="8" t="str">
        <f t="shared" si="15"/>
        <v>No_</v>
      </c>
      <c r="I223" s="8">
        <f t="shared" si="16"/>
        <v>0.5</v>
      </c>
    </row>
    <row r="224" spans="1:9" ht="12.75" customHeight="1" x14ac:dyDescent="0.25">
      <c r="A224" s="1">
        <v>1968</v>
      </c>
      <c r="B224">
        <v>7</v>
      </c>
      <c r="C224" s="4">
        <v>27.6</v>
      </c>
      <c r="D224" s="4">
        <v>27.04</v>
      </c>
      <c r="E224" s="4">
        <v>0.56000000000000005</v>
      </c>
      <c r="F224" s="6">
        <f>IF(INDEX(Nino34_long!$B$82:$M$146,INT((ROW($A224)-ROW($A$2))/12)+1,MOD(ROW($A224)-ROW($A$2),12)+1)=-99.99,"",INDEX(Nino34_long!$B$82:$M$146,INT((ROW($A224)-ROW($A$2))/12)+1,MOD(ROW($A224)-ROW($A$2),12)+1))</f>
        <v>27.54</v>
      </c>
      <c r="G224" s="8" t="str">
        <f t="shared" si="14"/>
        <v>No_Start</v>
      </c>
      <c r="H224" s="8" t="str">
        <f t="shared" si="15"/>
        <v>No_</v>
      </c>
      <c r="I224" s="8">
        <f t="shared" si="16"/>
        <v>0.5</v>
      </c>
    </row>
    <row r="225" spans="1:9" ht="12.75" customHeight="1" x14ac:dyDescent="0.25">
      <c r="A225" s="1">
        <v>1968</v>
      </c>
      <c r="B225">
        <v>8</v>
      </c>
      <c r="C225" s="4">
        <v>27.11</v>
      </c>
      <c r="D225" s="4">
        <v>26.62</v>
      </c>
      <c r="E225" s="4">
        <v>0.49</v>
      </c>
      <c r="F225" s="6">
        <f>IF(INDEX(Nino34_long!$B$82:$M$146,INT((ROW($A225)-ROW($A$2))/12)+1,MOD(ROW($A225)-ROW($A$2),12)+1)=-99.99,"",INDEX(Nino34_long!$B$82:$M$146,INT((ROW($A225)-ROW($A$2))/12)+1,MOD(ROW($A225)-ROW($A$2),12)+1))</f>
        <v>27.2</v>
      </c>
      <c r="G225" s="8" t="str">
        <f t="shared" si="14"/>
        <v>No_Start</v>
      </c>
      <c r="H225" s="8" t="str">
        <f t="shared" si="15"/>
        <v>No_</v>
      </c>
      <c r="I225" s="8">
        <f t="shared" si="16"/>
        <v>0.5</v>
      </c>
    </row>
    <row r="226" spans="1:9" ht="12.75" customHeight="1" x14ac:dyDescent="0.25">
      <c r="A226" s="1">
        <v>1968</v>
      </c>
      <c r="B226">
        <v>9</v>
      </c>
      <c r="C226" s="4">
        <v>26.89</v>
      </c>
      <c r="D226" s="4">
        <v>26.51</v>
      </c>
      <c r="E226" s="4">
        <v>0.37</v>
      </c>
      <c r="F226" s="6">
        <f>IF(INDEX(Nino34_long!$B$82:$M$146,INT((ROW($A226)-ROW($A$2))/12)+1,MOD(ROW($A226)-ROW($A$2),12)+1)=-99.99,"",INDEX(Nino34_long!$B$82:$M$146,INT((ROW($A226)-ROW($A$2))/12)+1,MOD(ROW($A226)-ROW($A$2),12)+1))</f>
        <v>26.8</v>
      </c>
      <c r="G226" s="8" t="str">
        <f t="shared" si="14"/>
        <v>No_Start</v>
      </c>
      <c r="H226" s="8" t="str">
        <f t="shared" si="15"/>
        <v>No_</v>
      </c>
      <c r="I226" s="8">
        <f t="shared" si="16"/>
        <v>0.5</v>
      </c>
    </row>
    <row r="227" spans="1:9" ht="12.75" customHeight="1" x14ac:dyDescent="0.25">
      <c r="A227" s="1">
        <v>1968</v>
      </c>
      <c r="B227">
        <v>10</v>
      </c>
      <c r="C227" s="4">
        <v>26.98</v>
      </c>
      <c r="D227" s="4">
        <v>26.49</v>
      </c>
      <c r="E227" s="4">
        <v>0.49</v>
      </c>
      <c r="F227" s="6">
        <f>IF(INDEX(Nino34_long!$B$82:$M$146,INT((ROW($A227)-ROW($A$2))/12)+1,MOD(ROW($A227)-ROW($A$2),12)+1)=-99.99,"",INDEX(Nino34_long!$B$82:$M$146,INT((ROW($A227)-ROW($A$2))/12)+1,MOD(ROW($A227)-ROW($A$2),12)+1))</f>
        <v>27.05</v>
      </c>
      <c r="G227" s="8" t="str">
        <f t="shared" si="14"/>
        <v>No_Start</v>
      </c>
      <c r="H227" s="8" t="str">
        <f t="shared" si="15"/>
        <v>No_</v>
      </c>
      <c r="I227" s="8">
        <f t="shared" si="16"/>
        <v>0.5</v>
      </c>
    </row>
    <row r="228" spans="1:9" ht="12.75" customHeight="1" x14ac:dyDescent="0.25">
      <c r="A228" s="1">
        <v>1968</v>
      </c>
      <c r="B228">
        <v>11</v>
      </c>
      <c r="C228" s="4">
        <v>27.37</v>
      </c>
      <c r="D228" s="4">
        <v>26.49</v>
      </c>
      <c r="E228" s="4">
        <v>0.88</v>
      </c>
      <c r="F228" s="6">
        <f>IF(INDEX(Nino34_long!$B$82:$M$146,INT((ROW($A228)-ROW($A$2))/12)+1,MOD(ROW($A228)-ROW($A$2),12)+1)=-99.99,"",INDEX(Nino34_long!$B$82:$M$146,INT((ROW($A228)-ROW($A$2))/12)+1,MOD(ROW($A228)-ROW($A$2),12)+1))</f>
        <v>27.42</v>
      </c>
      <c r="G228" s="8" t="str">
        <f t="shared" si="14"/>
        <v>Start_ElNino</v>
      </c>
      <c r="H228" s="8" t="str">
        <f t="shared" si="15"/>
        <v>Yes</v>
      </c>
      <c r="I228" s="8">
        <f t="shared" si="16"/>
        <v>0.88</v>
      </c>
    </row>
    <row r="229" spans="1:9" ht="12.75" customHeight="1" x14ac:dyDescent="0.25">
      <c r="A229" s="1">
        <v>1968</v>
      </c>
      <c r="B229">
        <v>12</v>
      </c>
      <c r="C229" s="4">
        <v>27.42</v>
      </c>
      <c r="D229" s="4">
        <v>26.45</v>
      </c>
      <c r="E229" s="4">
        <v>0.97</v>
      </c>
      <c r="F229" s="6">
        <f>IF(INDEX(Nino34_long!$B$82:$M$146,INT((ROW($A229)-ROW($A$2))/12)+1,MOD(ROW($A229)-ROW($A$2),12)+1)=-99.99,"",INDEX(Nino34_long!$B$82:$M$146,INT((ROW($A229)-ROW($A$2))/12)+1,MOD(ROW($A229)-ROW($A$2),12)+1))</f>
        <v>27.35</v>
      </c>
      <c r="G229" s="8" t="str">
        <f t="shared" si="14"/>
        <v>No_Start</v>
      </c>
      <c r="H229" s="8" t="str">
        <f t="shared" si="15"/>
        <v>Yes</v>
      </c>
      <c r="I229" s="8">
        <f t="shared" si="16"/>
        <v>0.97</v>
      </c>
    </row>
    <row r="230" spans="1:9" ht="12.75" customHeight="1" x14ac:dyDescent="0.25">
      <c r="A230" s="1">
        <v>1969</v>
      </c>
      <c r="B230">
        <v>1</v>
      </c>
      <c r="C230" s="4">
        <v>27.55</v>
      </c>
      <c r="D230" s="4">
        <v>26.46</v>
      </c>
      <c r="E230" s="4">
        <v>1.0900000000000001</v>
      </c>
      <c r="F230" s="6">
        <f>IF(INDEX(Nino34_long!$B$82:$M$146,INT((ROW($A230)-ROW($A$2))/12)+1,MOD(ROW($A230)-ROW($A$2),12)+1)=-99.99,"",INDEX(Nino34_long!$B$82:$M$146,INT((ROW($A230)-ROW($A$2))/12)+1,MOD(ROW($A230)-ROW($A$2),12)+1))</f>
        <v>27.48</v>
      </c>
      <c r="G230" s="8" t="str">
        <f t="shared" si="14"/>
        <v>No_Start</v>
      </c>
      <c r="H230" s="8" t="str">
        <f t="shared" si="15"/>
        <v>Yes</v>
      </c>
      <c r="I230" s="8">
        <f t="shared" si="16"/>
        <v>1.0900000000000001</v>
      </c>
    </row>
    <row r="231" spans="1:9" ht="12.75" customHeight="1" x14ac:dyDescent="0.25">
      <c r="A231" s="1">
        <v>1969</v>
      </c>
      <c r="B231">
        <v>2</v>
      </c>
      <c r="C231" s="4">
        <v>27.95</v>
      </c>
      <c r="D231" s="4">
        <v>26.67</v>
      </c>
      <c r="E231" s="4">
        <v>1.29</v>
      </c>
      <c r="F231" s="6">
        <f>IF(INDEX(Nino34_long!$B$82:$M$146,INT((ROW($A231)-ROW($A$2))/12)+1,MOD(ROW($A231)-ROW($A$2),12)+1)=-99.99,"",INDEX(Nino34_long!$B$82:$M$146,INT((ROW($A231)-ROW($A$2))/12)+1,MOD(ROW($A231)-ROW($A$2),12)+1))</f>
        <v>27.79</v>
      </c>
      <c r="G231" s="8" t="str">
        <f t="shared" si="14"/>
        <v>No_Start</v>
      </c>
      <c r="H231" s="8" t="str">
        <f t="shared" si="15"/>
        <v>Yes</v>
      </c>
      <c r="I231" s="8">
        <f t="shared" si="16"/>
        <v>1.29</v>
      </c>
    </row>
    <row r="232" spans="1:9" ht="12.75" customHeight="1" x14ac:dyDescent="0.25">
      <c r="A232" s="1">
        <v>1969</v>
      </c>
      <c r="B232">
        <v>3</v>
      </c>
      <c r="C232" s="4">
        <v>28.02</v>
      </c>
      <c r="D232" s="4">
        <v>27.14</v>
      </c>
      <c r="E232" s="4">
        <v>0.88</v>
      </c>
      <c r="F232" s="6">
        <f>IF(INDEX(Nino34_long!$B$82:$M$146,INT((ROW($A232)-ROW($A$2))/12)+1,MOD(ROW($A232)-ROW($A$2),12)+1)=-99.99,"",INDEX(Nino34_long!$B$82:$M$146,INT((ROW($A232)-ROW($A$2))/12)+1,MOD(ROW($A232)-ROW($A$2),12)+1))</f>
        <v>27.86</v>
      </c>
      <c r="G232" s="8" t="str">
        <f t="shared" si="14"/>
        <v>No_Start</v>
      </c>
      <c r="H232" s="8" t="str">
        <f t="shared" si="15"/>
        <v>Yes</v>
      </c>
      <c r="I232" s="8">
        <f t="shared" si="16"/>
        <v>0.88</v>
      </c>
    </row>
    <row r="233" spans="1:9" ht="12.75" customHeight="1" x14ac:dyDescent="0.25">
      <c r="A233" s="1">
        <v>1969</v>
      </c>
      <c r="B233">
        <v>4</v>
      </c>
      <c r="C233" s="4">
        <v>28.39</v>
      </c>
      <c r="D233" s="4">
        <v>27.5</v>
      </c>
      <c r="E233" s="4">
        <v>0.89</v>
      </c>
      <c r="F233" s="6">
        <f>IF(INDEX(Nino34_long!$B$82:$M$146,INT((ROW($A233)-ROW($A$2))/12)+1,MOD(ROW($A233)-ROW($A$2),12)+1)=-99.99,"",INDEX(Nino34_long!$B$82:$M$146,INT((ROW($A233)-ROW($A$2))/12)+1,MOD(ROW($A233)-ROW($A$2),12)+1))</f>
        <v>28.1</v>
      </c>
      <c r="G233" s="8" t="str">
        <f t="shared" si="14"/>
        <v>No_Start</v>
      </c>
      <c r="H233" s="8" t="str">
        <f t="shared" si="15"/>
        <v>Yes</v>
      </c>
      <c r="I233" s="8">
        <f t="shared" si="16"/>
        <v>0.89</v>
      </c>
    </row>
    <row r="234" spans="1:9" ht="12.75" customHeight="1" x14ac:dyDescent="0.25">
      <c r="A234" s="1">
        <v>1969</v>
      </c>
      <c r="B234">
        <v>5</v>
      </c>
      <c r="C234" s="4">
        <v>28.5</v>
      </c>
      <c r="D234" s="4">
        <v>27.61</v>
      </c>
      <c r="E234" s="4">
        <v>0.89</v>
      </c>
      <c r="F234" s="6">
        <f>IF(INDEX(Nino34_long!$B$82:$M$146,INT((ROW($A234)-ROW($A$2))/12)+1,MOD(ROW($A234)-ROW($A$2),12)+1)=-99.99,"",INDEX(Nino34_long!$B$82:$M$146,INT((ROW($A234)-ROW($A$2))/12)+1,MOD(ROW($A234)-ROW($A$2),12)+1))</f>
        <v>28.25</v>
      </c>
      <c r="G234" s="8" t="str">
        <f t="shared" si="14"/>
        <v>No_Start</v>
      </c>
      <c r="H234" s="8" t="str">
        <f t="shared" si="15"/>
        <v>Yes</v>
      </c>
      <c r="I234" s="8">
        <f t="shared" si="16"/>
        <v>0.89</v>
      </c>
    </row>
    <row r="235" spans="1:9" ht="12.75" customHeight="1" x14ac:dyDescent="0.25">
      <c r="A235" s="1">
        <v>1969</v>
      </c>
      <c r="B235">
        <v>6</v>
      </c>
      <c r="C235" s="4">
        <v>28</v>
      </c>
      <c r="D235" s="4">
        <v>27.42</v>
      </c>
      <c r="E235" s="4">
        <v>0.57999999999999996</v>
      </c>
      <c r="F235" s="6">
        <f>IF(INDEX(Nino34_long!$B$82:$M$146,INT((ROW($A235)-ROW($A$2))/12)+1,MOD(ROW($A235)-ROW($A$2),12)+1)=-99.99,"",INDEX(Nino34_long!$B$82:$M$146,INT((ROW($A235)-ROW($A$2))/12)+1,MOD(ROW($A235)-ROW($A$2),12)+1))</f>
        <v>27.95</v>
      </c>
      <c r="G235" s="8" t="str">
        <f t="shared" si="14"/>
        <v>No_Start</v>
      </c>
      <c r="H235" s="8" t="str">
        <f t="shared" si="15"/>
        <v>Yes</v>
      </c>
      <c r="I235" s="8">
        <f t="shared" si="16"/>
        <v>0.57999999999999996</v>
      </c>
    </row>
    <row r="236" spans="1:9" ht="12.75" customHeight="1" x14ac:dyDescent="0.25">
      <c r="A236" s="1">
        <v>1969</v>
      </c>
      <c r="B236">
        <v>7</v>
      </c>
      <c r="C236" s="4">
        <v>27.3</v>
      </c>
      <c r="D236" s="4">
        <v>27.04</v>
      </c>
      <c r="E236" s="4">
        <v>0.26</v>
      </c>
      <c r="F236" s="6">
        <f>IF(INDEX(Nino34_long!$B$82:$M$146,INT((ROW($A236)-ROW($A$2))/12)+1,MOD(ROW($A236)-ROW($A$2),12)+1)=-99.99,"",INDEX(Nino34_long!$B$82:$M$146,INT((ROW($A236)-ROW($A$2))/12)+1,MOD(ROW($A236)-ROW($A$2),12)+1))</f>
        <v>27.32</v>
      </c>
      <c r="G236" s="8" t="str">
        <f t="shared" si="14"/>
        <v>No_Start</v>
      </c>
      <c r="H236" s="8" t="str">
        <f t="shared" si="15"/>
        <v>No_</v>
      </c>
      <c r="I236" s="8">
        <f t="shared" si="16"/>
        <v>0.5</v>
      </c>
    </row>
    <row r="237" spans="1:9" ht="12.75" customHeight="1" x14ac:dyDescent="0.25">
      <c r="A237" s="1">
        <v>1969</v>
      </c>
      <c r="B237">
        <v>8</v>
      </c>
      <c r="C237" s="4">
        <v>27.16</v>
      </c>
      <c r="D237" s="4">
        <v>26.62</v>
      </c>
      <c r="E237" s="4">
        <v>0.54</v>
      </c>
      <c r="F237" s="6">
        <f>IF(INDEX(Nino34_long!$B$82:$M$146,INT((ROW($A237)-ROW($A$2))/12)+1,MOD(ROW($A237)-ROW($A$2),12)+1)=-99.99,"",INDEX(Nino34_long!$B$82:$M$146,INT((ROW($A237)-ROW($A$2))/12)+1,MOD(ROW($A237)-ROW($A$2),12)+1))</f>
        <v>27.39</v>
      </c>
      <c r="G237" s="8" t="str">
        <f t="shared" si="14"/>
        <v>Start_ElNino</v>
      </c>
      <c r="H237" s="8" t="str">
        <f t="shared" si="15"/>
        <v>Yes</v>
      </c>
      <c r="I237" s="8">
        <f t="shared" si="16"/>
        <v>0.54</v>
      </c>
    </row>
    <row r="238" spans="1:9" ht="12.75" customHeight="1" x14ac:dyDescent="0.25">
      <c r="A238" s="1">
        <v>1969</v>
      </c>
      <c r="B238">
        <v>9</v>
      </c>
      <c r="C238" s="4">
        <v>27.33</v>
      </c>
      <c r="D238" s="4">
        <v>26.51</v>
      </c>
      <c r="E238" s="4">
        <v>0.82</v>
      </c>
      <c r="F238" s="6">
        <f>IF(INDEX(Nino34_long!$B$82:$M$146,INT((ROW($A238)-ROW($A$2))/12)+1,MOD(ROW($A238)-ROW($A$2),12)+1)=-99.99,"",INDEX(Nino34_long!$B$82:$M$146,INT((ROW($A238)-ROW($A$2))/12)+1,MOD(ROW($A238)-ROW($A$2),12)+1))</f>
        <v>27.22</v>
      </c>
      <c r="G238" s="8" t="str">
        <f t="shared" si="14"/>
        <v>No_Start</v>
      </c>
      <c r="H238" s="8" t="str">
        <f t="shared" si="15"/>
        <v>Yes</v>
      </c>
      <c r="I238" s="8">
        <f t="shared" si="16"/>
        <v>0.82</v>
      </c>
    </row>
    <row r="239" spans="1:9" ht="12.75" customHeight="1" x14ac:dyDescent="0.25">
      <c r="A239" s="1">
        <v>1969</v>
      </c>
      <c r="B239">
        <v>10</v>
      </c>
      <c r="C239" s="4">
        <v>27.5</v>
      </c>
      <c r="D239" s="4">
        <v>26.49</v>
      </c>
      <c r="E239" s="4">
        <v>1.01</v>
      </c>
      <c r="F239" s="6">
        <f>IF(INDEX(Nino34_long!$B$82:$M$146,INT((ROW($A239)-ROW($A$2))/12)+1,MOD(ROW($A239)-ROW($A$2),12)+1)=-99.99,"",INDEX(Nino34_long!$B$82:$M$146,INT((ROW($A239)-ROW($A$2))/12)+1,MOD(ROW($A239)-ROW($A$2),12)+1))</f>
        <v>27.39</v>
      </c>
      <c r="G239" s="8" t="str">
        <f t="shared" si="14"/>
        <v>No_Start</v>
      </c>
      <c r="H239" s="8" t="str">
        <f t="shared" si="15"/>
        <v>Yes</v>
      </c>
      <c r="I239" s="8">
        <f t="shared" si="16"/>
        <v>1.01</v>
      </c>
    </row>
    <row r="240" spans="1:9" ht="12.75" customHeight="1" x14ac:dyDescent="0.25">
      <c r="A240" s="1">
        <v>1969</v>
      </c>
      <c r="B240">
        <v>11</v>
      </c>
      <c r="C240" s="4">
        <v>27.35</v>
      </c>
      <c r="D240" s="4">
        <v>26.49</v>
      </c>
      <c r="E240" s="4">
        <v>0.86</v>
      </c>
      <c r="F240" s="6">
        <f>IF(INDEX(Nino34_long!$B$82:$M$146,INT((ROW($A240)-ROW($A$2))/12)+1,MOD(ROW($A240)-ROW($A$2),12)+1)=-99.99,"",INDEX(Nino34_long!$B$82:$M$146,INT((ROW($A240)-ROW($A$2))/12)+1,MOD(ROW($A240)-ROW($A$2),12)+1))</f>
        <v>27.4</v>
      </c>
      <c r="G240" s="8" t="str">
        <f t="shared" si="14"/>
        <v>No_Start</v>
      </c>
      <c r="H240" s="8" t="str">
        <f t="shared" si="15"/>
        <v>Yes</v>
      </c>
      <c r="I240" s="8">
        <f t="shared" si="16"/>
        <v>0.86</v>
      </c>
    </row>
    <row r="241" spans="1:9" ht="12.75" customHeight="1" x14ac:dyDescent="0.25">
      <c r="A241" s="1">
        <v>1969</v>
      </c>
      <c r="B241">
        <v>12</v>
      </c>
      <c r="C241" s="4">
        <v>27.31</v>
      </c>
      <c r="D241" s="4">
        <v>26.45</v>
      </c>
      <c r="E241" s="4">
        <v>0.86</v>
      </c>
      <c r="F241" s="6">
        <f>IF(INDEX(Nino34_long!$B$82:$M$146,INT((ROW($A241)-ROW($A$2))/12)+1,MOD(ROW($A241)-ROW($A$2),12)+1)=-99.99,"",INDEX(Nino34_long!$B$82:$M$146,INT((ROW($A241)-ROW($A$2))/12)+1,MOD(ROW($A241)-ROW($A$2),12)+1))</f>
        <v>27.27</v>
      </c>
      <c r="G241" s="8" t="str">
        <f t="shared" si="14"/>
        <v>No_Start</v>
      </c>
      <c r="H241" s="8" t="str">
        <f t="shared" si="15"/>
        <v>Yes</v>
      </c>
      <c r="I241" s="8">
        <f t="shared" si="16"/>
        <v>0.86</v>
      </c>
    </row>
    <row r="242" spans="1:9" ht="12.75" customHeight="1" x14ac:dyDescent="0.25">
      <c r="A242" s="1">
        <v>1970</v>
      </c>
      <c r="B242">
        <v>1</v>
      </c>
      <c r="C242" s="4">
        <v>27.07</v>
      </c>
      <c r="D242" s="4">
        <v>26.46</v>
      </c>
      <c r="E242" s="4">
        <v>0.61</v>
      </c>
      <c r="F242" s="6">
        <f>IF(INDEX(Nino34_long!$B$82:$M$146,INT((ROW($A242)-ROW($A$2))/12)+1,MOD(ROW($A242)-ROW($A$2),12)+1)=-99.99,"",INDEX(Nino34_long!$B$82:$M$146,INT((ROW($A242)-ROW($A$2))/12)+1,MOD(ROW($A242)-ROW($A$2),12)+1))</f>
        <v>27.13</v>
      </c>
      <c r="G242" s="8" t="str">
        <f t="shared" si="14"/>
        <v>No_Start</v>
      </c>
      <c r="H242" s="8" t="str">
        <f t="shared" si="15"/>
        <v>Yes</v>
      </c>
      <c r="I242" s="8">
        <f t="shared" si="16"/>
        <v>0.61</v>
      </c>
    </row>
    <row r="243" spans="1:9" ht="12.75" customHeight="1" x14ac:dyDescent="0.25">
      <c r="A243" s="1">
        <v>1970</v>
      </c>
      <c r="B243">
        <v>2</v>
      </c>
      <c r="C243" s="4">
        <v>27.04</v>
      </c>
      <c r="D243" s="4">
        <v>26.67</v>
      </c>
      <c r="E243" s="4">
        <v>0.38</v>
      </c>
      <c r="F243" s="6">
        <f>IF(INDEX(Nino34_long!$B$82:$M$146,INT((ROW($A243)-ROW($A$2))/12)+1,MOD(ROW($A243)-ROW($A$2),12)+1)=-99.99,"",INDEX(Nino34_long!$B$82:$M$146,INT((ROW($A243)-ROW($A$2))/12)+1,MOD(ROW($A243)-ROW($A$2),12)+1))</f>
        <v>27.12</v>
      </c>
      <c r="G243" s="8" t="str">
        <f t="shared" si="14"/>
        <v>No_Start</v>
      </c>
      <c r="H243" s="8" t="str">
        <f t="shared" si="15"/>
        <v>No_</v>
      </c>
      <c r="I243" s="8">
        <f t="shared" si="16"/>
        <v>0.5</v>
      </c>
    </row>
    <row r="244" spans="1:9" ht="12.75" customHeight="1" x14ac:dyDescent="0.25">
      <c r="A244" s="1">
        <v>1970</v>
      </c>
      <c r="B244">
        <v>3</v>
      </c>
      <c r="C244" s="4">
        <v>27.37</v>
      </c>
      <c r="D244" s="4">
        <v>27.14</v>
      </c>
      <c r="E244" s="4">
        <v>0.23</v>
      </c>
      <c r="F244" s="6">
        <f>IF(INDEX(Nino34_long!$B$82:$M$146,INT((ROW($A244)-ROW($A$2))/12)+1,MOD(ROW($A244)-ROW($A$2),12)+1)=-99.99,"",INDEX(Nino34_long!$B$82:$M$146,INT((ROW($A244)-ROW($A$2))/12)+1,MOD(ROW($A244)-ROW($A$2),12)+1))</f>
        <v>27.52</v>
      </c>
      <c r="G244" s="8" t="str">
        <f t="shared" si="14"/>
        <v>No_Start</v>
      </c>
      <c r="H244" s="8" t="str">
        <f t="shared" si="15"/>
        <v>No_</v>
      </c>
      <c r="I244" s="8">
        <f t="shared" si="16"/>
        <v>0.5</v>
      </c>
    </row>
    <row r="245" spans="1:9" ht="12.75" customHeight="1" x14ac:dyDescent="0.25">
      <c r="A245" s="1">
        <v>1970</v>
      </c>
      <c r="B245">
        <v>4</v>
      </c>
      <c r="C245" s="4">
        <v>27.96</v>
      </c>
      <c r="D245" s="4">
        <v>27.5</v>
      </c>
      <c r="E245" s="4">
        <v>0.45</v>
      </c>
      <c r="F245" s="6">
        <f>IF(INDEX(Nino34_long!$B$82:$M$146,INT((ROW($A245)-ROW($A$2))/12)+1,MOD(ROW($A245)-ROW($A$2),12)+1)=-99.99,"",INDEX(Nino34_long!$B$82:$M$146,INT((ROW($A245)-ROW($A$2))/12)+1,MOD(ROW($A245)-ROW($A$2),12)+1))</f>
        <v>27.95</v>
      </c>
      <c r="G245" s="8" t="str">
        <f t="shared" si="14"/>
        <v>No_Start</v>
      </c>
      <c r="H245" s="8" t="str">
        <f t="shared" si="15"/>
        <v>No_</v>
      </c>
      <c r="I245" s="8">
        <f t="shared" si="16"/>
        <v>0.5</v>
      </c>
    </row>
    <row r="246" spans="1:9" ht="12.75" customHeight="1" x14ac:dyDescent="0.25">
      <c r="A246" s="1">
        <v>1970</v>
      </c>
      <c r="B246">
        <v>5</v>
      </c>
      <c r="C246" s="4">
        <v>27.77</v>
      </c>
      <c r="D246" s="4">
        <v>27.61</v>
      </c>
      <c r="E246" s="4">
        <v>0.16</v>
      </c>
      <c r="F246" s="6">
        <f>IF(INDEX(Nino34_long!$B$82:$M$146,INT((ROW($A246)-ROW($A$2))/12)+1,MOD(ROW($A246)-ROW($A$2),12)+1)=-99.99,"",INDEX(Nino34_long!$B$82:$M$146,INT((ROW($A246)-ROW($A$2))/12)+1,MOD(ROW($A246)-ROW($A$2),12)+1))</f>
        <v>27.87</v>
      </c>
      <c r="G246" s="8" t="str">
        <f t="shared" si="14"/>
        <v>No_Start</v>
      </c>
      <c r="H246" s="8" t="str">
        <f t="shared" si="15"/>
        <v>No_</v>
      </c>
      <c r="I246" s="8">
        <f t="shared" si="16"/>
        <v>0.5</v>
      </c>
    </row>
    <row r="247" spans="1:9" ht="12.75" customHeight="1" x14ac:dyDescent="0.25">
      <c r="A247" s="1">
        <v>1970</v>
      </c>
      <c r="B247">
        <v>6</v>
      </c>
      <c r="C247" s="4">
        <v>27.13</v>
      </c>
      <c r="D247" s="4">
        <v>27.42</v>
      </c>
      <c r="E247" s="4">
        <v>-0.28999999999999998</v>
      </c>
      <c r="F247" s="6">
        <f>IF(INDEX(Nino34_long!$B$82:$M$146,INT((ROW($A247)-ROW($A$2))/12)+1,MOD(ROW($A247)-ROW($A$2),12)+1)=-99.99,"",INDEX(Nino34_long!$B$82:$M$146,INT((ROW($A247)-ROW($A$2))/12)+1,MOD(ROW($A247)-ROW($A$2),12)+1))</f>
        <v>27.38</v>
      </c>
      <c r="G247" s="8" t="str">
        <f t="shared" si="14"/>
        <v>No_Start</v>
      </c>
      <c r="H247" s="8" t="str">
        <f t="shared" si="15"/>
        <v>No_</v>
      </c>
      <c r="I247" s="8">
        <f t="shared" si="16"/>
        <v>0.5</v>
      </c>
    </row>
    <row r="248" spans="1:9" ht="12.75" customHeight="1" x14ac:dyDescent="0.25">
      <c r="A248" s="1">
        <v>1970</v>
      </c>
      <c r="B248">
        <v>7</v>
      </c>
      <c r="C248" s="4">
        <v>26.47</v>
      </c>
      <c r="D248" s="4">
        <v>27.04</v>
      </c>
      <c r="E248" s="4">
        <v>-0.56999999999999995</v>
      </c>
      <c r="F248" s="6">
        <f>IF(INDEX(Nino34_long!$B$82:$M$146,INT((ROW($A248)-ROW($A$2))/12)+1,MOD(ROW($A248)-ROW($A$2),12)+1)=-99.99,"",INDEX(Nino34_long!$B$82:$M$146,INT((ROW($A248)-ROW($A$2))/12)+1,MOD(ROW($A248)-ROW($A$2),12)+1))</f>
        <v>26.25</v>
      </c>
      <c r="G248" s="8" t="str">
        <f t="shared" si="14"/>
        <v>No_Start</v>
      </c>
      <c r="H248" s="8" t="str">
        <f t="shared" si="15"/>
        <v>No_</v>
      </c>
      <c r="I248" s="8">
        <f t="shared" si="16"/>
        <v>0.5</v>
      </c>
    </row>
    <row r="249" spans="1:9" ht="12.75" customHeight="1" x14ac:dyDescent="0.25">
      <c r="A249" s="1">
        <v>1970</v>
      </c>
      <c r="B249">
        <v>8</v>
      </c>
      <c r="C249" s="4">
        <v>25.86</v>
      </c>
      <c r="D249" s="4">
        <v>26.62</v>
      </c>
      <c r="E249" s="4">
        <v>-0.76</v>
      </c>
      <c r="F249" s="6">
        <f>IF(INDEX(Nino34_long!$B$82:$M$146,INT((ROW($A249)-ROW($A$2))/12)+1,MOD(ROW($A249)-ROW($A$2),12)+1)=-99.99,"",INDEX(Nino34_long!$B$82:$M$146,INT((ROW($A249)-ROW($A$2))/12)+1,MOD(ROW($A249)-ROW($A$2),12)+1))</f>
        <v>25.92</v>
      </c>
      <c r="G249" s="8" t="str">
        <f t="shared" si="14"/>
        <v>No_Start</v>
      </c>
      <c r="H249" s="8" t="str">
        <f t="shared" si="15"/>
        <v>No_</v>
      </c>
      <c r="I249" s="8">
        <f t="shared" si="16"/>
        <v>0.5</v>
      </c>
    </row>
    <row r="250" spans="1:9" ht="12.75" customHeight="1" x14ac:dyDescent="0.25">
      <c r="A250" s="1">
        <v>1970</v>
      </c>
      <c r="B250">
        <v>9</v>
      </c>
      <c r="C250" s="4">
        <v>25.86</v>
      </c>
      <c r="D250" s="4">
        <v>26.51</v>
      </c>
      <c r="E250" s="4">
        <v>-0.66</v>
      </c>
      <c r="F250" s="6">
        <f>IF(INDEX(Nino34_long!$B$82:$M$146,INT((ROW($A250)-ROW($A$2))/12)+1,MOD(ROW($A250)-ROW($A$2),12)+1)=-99.99,"",INDEX(Nino34_long!$B$82:$M$146,INT((ROW($A250)-ROW($A$2))/12)+1,MOD(ROW($A250)-ROW($A$2),12)+1))</f>
        <v>25.97</v>
      </c>
      <c r="G250" s="8" t="str">
        <f t="shared" si="14"/>
        <v>No_Start</v>
      </c>
      <c r="H250" s="8" t="str">
        <f t="shared" si="15"/>
        <v>No_</v>
      </c>
      <c r="I250" s="8">
        <f t="shared" si="16"/>
        <v>0.5</v>
      </c>
    </row>
    <row r="251" spans="1:9" ht="12.75" customHeight="1" x14ac:dyDescent="0.25">
      <c r="A251" s="1">
        <v>1970</v>
      </c>
      <c r="B251">
        <v>10</v>
      </c>
      <c r="C251" s="4">
        <v>25.78</v>
      </c>
      <c r="D251" s="4">
        <v>26.49</v>
      </c>
      <c r="E251" s="4">
        <v>-0.71</v>
      </c>
      <c r="F251" s="6">
        <f>IF(INDEX(Nino34_long!$B$82:$M$146,INT((ROW($A251)-ROW($A$2))/12)+1,MOD(ROW($A251)-ROW($A$2),12)+1)=-99.99,"",INDEX(Nino34_long!$B$82:$M$146,INT((ROW($A251)-ROW($A$2))/12)+1,MOD(ROW($A251)-ROW($A$2),12)+1))</f>
        <v>26.08</v>
      </c>
      <c r="G251" s="8" t="str">
        <f t="shared" si="14"/>
        <v>No_Start</v>
      </c>
      <c r="H251" s="8" t="str">
        <f t="shared" si="15"/>
        <v>No_</v>
      </c>
      <c r="I251" s="8">
        <f t="shared" si="16"/>
        <v>0.5</v>
      </c>
    </row>
    <row r="252" spans="1:9" ht="12.75" customHeight="1" x14ac:dyDescent="0.25">
      <c r="A252" s="1">
        <v>1970</v>
      </c>
      <c r="B252">
        <v>11</v>
      </c>
      <c r="C252" s="4">
        <v>25.82</v>
      </c>
      <c r="D252" s="4">
        <v>26.49</v>
      </c>
      <c r="E252" s="4">
        <v>-0.67</v>
      </c>
      <c r="F252" s="6">
        <f>IF(INDEX(Nino34_long!$B$82:$M$146,INT((ROW($A252)-ROW($A$2))/12)+1,MOD(ROW($A252)-ROW($A$2),12)+1)=-99.99,"",INDEX(Nino34_long!$B$82:$M$146,INT((ROW($A252)-ROW($A$2))/12)+1,MOD(ROW($A252)-ROW($A$2),12)+1))</f>
        <v>25.81</v>
      </c>
      <c r="G252" s="8" t="str">
        <f t="shared" si="14"/>
        <v>No_Start</v>
      </c>
      <c r="H252" s="8" t="str">
        <f t="shared" si="15"/>
        <v>No_</v>
      </c>
      <c r="I252" s="8">
        <f t="shared" si="16"/>
        <v>0.5</v>
      </c>
    </row>
    <row r="253" spans="1:9" ht="12.75" customHeight="1" x14ac:dyDescent="0.25">
      <c r="A253" s="1">
        <v>1970</v>
      </c>
      <c r="B253">
        <v>12</v>
      </c>
      <c r="C253" s="4">
        <v>25.47</v>
      </c>
      <c r="D253" s="4">
        <v>26.45</v>
      </c>
      <c r="E253" s="4">
        <v>-0.98</v>
      </c>
      <c r="F253" s="6">
        <f>IF(INDEX(Nino34_long!$B$82:$M$146,INT((ROW($A253)-ROW($A$2))/12)+1,MOD(ROW($A253)-ROW($A$2),12)+1)=-99.99,"",INDEX(Nino34_long!$B$82:$M$146,INT((ROW($A253)-ROW($A$2))/12)+1,MOD(ROW($A253)-ROW($A$2),12)+1))</f>
        <v>25.47</v>
      </c>
      <c r="G253" s="8" t="str">
        <f t="shared" si="14"/>
        <v>No_Start</v>
      </c>
      <c r="H253" s="8" t="str">
        <f t="shared" si="15"/>
        <v>No_</v>
      </c>
      <c r="I253" s="8">
        <f t="shared" si="16"/>
        <v>0.5</v>
      </c>
    </row>
    <row r="254" spans="1:9" ht="12.75" customHeight="1" x14ac:dyDescent="0.25">
      <c r="A254" s="1">
        <v>1971</v>
      </c>
      <c r="B254">
        <v>1</v>
      </c>
      <c r="C254" s="4">
        <v>25.1</v>
      </c>
      <c r="D254" s="4">
        <v>26.52</v>
      </c>
      <c r="E254" s="4">
        <v>-1.42</v>
      </c>
      <c r="F254" s="6">
        <f>IF(INDEX(Nino34_long!$B$82:$M$146,INT((ROW($A254)-ROW($A$2))/12)+1,MOD(ROW($A254)-ROW($A$2),12)+1)=-99.99,"",INDEX(Nino34_long!$B$82:$M$146,INT((ROW($A254)-ROW($A$2))/12)+1,MOD(ROW($A254)-ROW($A$2),12)+1))</f>
        <v>25.11</v>
      </c>
      <c r="G254" s="8" t="str">
        <f t="shared" si="14"/>
        <v>No_Start</v>
      </c>
      <c r="H254" s="8" t="str">
        <f t="shared" si="15"/>
        <v>No_</v>
      </c>
      <c r="I254" s="8">
        <f t="shared" si="16"/>
        <v>0.5</v>
      </c>
    </row>
    <row r="255" spans="1:9" ht="12.75" customHeight="1" x14ac:dyDescent="0.25">
      <c r="A255" s="1">
        <v>1971</v>
      </c>
      <c r="B255">
        <v>2</v>
      </c>
      <c r="C255" s="4">
        <v>25.41</v>
      </c>
      <c r="D255" s="4">
        <v>26.72</v>
      </c>
      <c r="E255" s="4">
        <v>-1.31</v>
      </c>
      <c r="F255" s="6">
        <f>IF(INDEX(Nino34_long!$B$82:$M$146,INT((ROW($A255)-ROW($A$2))/12)+1,MOD(ROW($A255)-ROW($A$2),12)+1)=-99.99,"",INDEX(Nino34_long!$B$82:$M$146,INT((ROW($A255)-ROW($A$2))/12)+1,MOD(ROW($A255)-ROW($A$2),12)+1))</f>
        <v>25.48</v>
      </c>
      <c r="G255" s="8" t="str">
        <f t="shared" si="14"/>
        <v>No_Start</v>
      </c>
      <c r="H255" s="8" t="str">
        <f t="shared" si="15"/>
        <v>No_</v>
      </c>
      <c r="I255" s="8">
        <f t="shared" si="16"/>
        <v>0.5</v>
      </c>
    </row>
    <row r="256" spans="1:9" ht="12.75" customHeight="1" x14ac:dyDescent="0.25">
      <c r="A256" s="1">
        <v>1971</v>
      </c>
      <c r="B256">
        <v>3</v>
      </c>
      <c r="C256" s="4">
        <v>26.11</v>
      </c>
      <c r="D256" s="4">
        <v>27.18</v>
      </c>
      <c r="E256" s="4">
        <v>-1.07</v>
      </c>
      <c r="F256" s="6">
        <f>IF(INDEX(Nino34_long!$B$82:$M$146,INT((ROW($A256)-ROW($A$2))/12)+1,MOD(ROW($A256)-ROW($A$2),12)+1)=-99.99,"",INDEX(Nino34_long!$B$82:$M$146,INT((ROW($A256)-ROW($A$2))/12)+1,MOD(ROW($A256)-ROW($A$2),12)+1))</f>
        <v>25.96</v>
      </c>
      <c r="G256" s="8" t="str">
        <f t="shared" si="14"/>
        <v>No_Start</v>
      </c>
      <c r="H256" s="8" t="str">
        <f t="shared" si="15"/>
        <v>No_</v>
      </c>
      <c r="I256" s="8">
        <f t="shared" si="16"/>
        <v>0.5</v>
      </c>
    </row>
    <row r="257" spans="1:9" ht="12.75" customHeight="1" x14ac:dyDescent="0.25">
      <c r="A257" s="1">
        <v>1971</v>
      </c>
      <c r="B257">
        <v>4</v>
      </c>
      <c r="C257" s="4">
        <v>26.79</v>
      </c>
      <c r="D257" s="4">
        <v>27.55</v>
      </c>
      <c r="E257" s="4">
        <v>-0.76</v>
      </c>
      <c r="F257" s="6">
        <f>IF(INDEX(Nino34_long!$B$82:$M$146,INT((ROW($A257)-ROW($A$2))/12)+1,MOD(ROW($A257)-ROW($A$2),12)+1)=-99.99,"",INDEX(Nino34_long!$B$82:$M$146,INT((ROW($A257)-ROW($A$2))/12)+1,MOD(ROW($A257)-ROW($A$2),12)+1))</f>
        <v>26.8</v>
      </c>
      <c r="G257" s="8" t="str">
        <f t="shared" si="14"/>
        <v>No_Start</v>
      </c>
      <c r="H257" s="8" t="str">
        <f t="shared" si="15"/>
        <v>No_</v>
      </c>
      <c r="I257" s="8">
        <f t="shared" si="16"/>
        <v>0.5</v>
      </c>
    </row>
    <row r="258" spans="1:9" ht="12.75" customHeight="1" x14ac:dyDescent="0.25">
      <c r="A258" s="1">
        <v>1971</v>
      </c>
      <c r="B258">
        <v>5</v>
      </c>
      <c r="C258" s="4">
        <v>27.06</v>
      </c>
      <c r="D258" s="4">
        <v>27.65</v>
      </c>
      <c r="E258" s="4">
        <v>-0.59</v>
      </c>
      <c r="F258" s="6">
        <f>IF(INDEX(Nino34_long!$B$82:$M$146,INT((ROW($A258)-ROW($A$2))/12)+1,MOD(ROW($A258)-ROW($A$2),12)+1)=-99.99,"",INDEX(Nino34_long!$B$82:$M$146,INT((ROW($A258)-ROW($A$2))/12)+1,MOD(ROW($A258)-ROW($A$2),12)+1))</f>
        <v>27.04</v>
      </c>
      <c r="G258" s="8" t="str">
        <f t="shared" si="14"/>
        <v>No_Start</v>
      </c>
      <c r="H258" s="8" t="str">
        <f t="shared" si="15"/>
        <v>No_</v>
      </c>
      <c r="I258" s="8">
        <f t="shared" si="16"/>
        <v>0.5</v>
      </c>
    </row>
    <row r="259" spans="1:9" ht="12.75" customHeight="1" x14ac:dyDescent="0.25">
      <c r="A259" s="1">
        <v>1971</v>
      </c>
      <c r="B259">
        <v>6</v>
      </c>
      <c r="C259" s="4">
        <v>26.7</v>
      </c>
      <c r="D259" s="4">
        <v>27.47</v>
      </c>
      <c r="E259" s="4">
        <v>-0.77</v>
      </c>
      <c r="F259" s="6">
        <f>IF(INDEX(Nino34_long!$B$82:$M$146,INT((ROW($A259)-ROW($A$2))/12)+1,MOD(ROW($A259)-ROW($A$2),12)+1)=-99.99,"",INDEX(Nino34_long!$B$82:$M$146,INT((ROW($A259)-ROW($A$2))/12)+1,MOD(ROW($A259)-ROW($A$2),12)+1))</f>
        <v>26.91</v>
      </c>
      <c r="G259" s="8" t="str">
        <f t="shared" ref="G259:G322" si="17">IF(AND(E258&lt;0.5,E259&gt;=0.5,E260&gt;=0.5,E261&gt;=0.5,E262&gt;=0.5,E263&gt;=0.5),"Start_ElNino", "No_Start")</f>
        <v>No_Start</v>
      </c>
      <c r="H259" s="8" t="str">
        <f t="shared" ref="H259:H322" si="18">IF(AND(OR(G259="Start_ElNino",H258="Yes"),E259&gt;=0.5),"Yes","No_")</f>
        <v>No_</v>
      </c>
      <c r="I259" s="8">
        <f t="shared" ref="I259:I322" si="19">IF(H259="No_",0.5,E259)</f>
        <v>0.5</v>
      </c>
    </row>
    <row r="260" spans="1:9" ht="12.75" customHeight="1" x14ac:dyDescent="0.25">
      <c r="A260" s="1">
        <v>1971</v>
      </c>
      <c r="B260">
        <v>7</v>
      </c>
      <c r="C260" s="4">
        <v>26.29</v>
      </c>
      <c r="D260" s="4">
        <v>27.05</v>
      </c>
      <c r="E260" s="4">
        <v>-0.77</v>
      </c>
      <c r="F260" s="6">
        <f>IF(INDEX(Nino34_long!$B$82:$M$146,INT((ROW($A260)-ROW($A$2))/12)+1,MOD(ROW($A260)-ROW($A$2),12)+1)=-99.99,"",INDEX(Nino34_long!$B$82:$M$146,INT((ROW($A260)-ROW($A$2))/12)+1,MOD(ROW($A260)-ROW($A$2),12)+1))</f>
        <v>26.59</v>
      </c>
      <c r="G260" s="8" t="str">
        <f t="shared" si="17"/>
        <v>No_Start</v>
      </c>
      <c r="H260" s="8" t="str">
        <f t="shared" si="18"/>
        <v>No_</v>
      </c>
      <c r="I260" s="8">
        <f t="shared" si="19"/>
        <v>0.5</v>
      </c>
    </row>
    <row r="261" spans="1:9" ht="12.75" customHeight="1" x14ac:dyDescent="0.25">
      <c r="A261" s="1">
        <v>1971</v>
      </c>
      <c r="B261">
        <v>8</v>
      </c>
      <c r="C261" s="4">
        <v>25.97</v>
      </c>
      <c r="D261" s="4">
        <v>26.66</v>
      </c>
      <c r="E261" s="4">
        <v>-0.69</v>
      </c>
      <c r="F261" s="6">
        <f>IF(INDEX(Nino34_long!$B$82:$M$146,INT((ROW($A261)-ROW($A$2))/12)+1,MOD(ROW($A261)-ROW($A$2),12)+1)=-99.99,"",INDEX(Nino34_long!$B$82:$M$146,INT((ROW($A261)-ROW($A$2))/12)+1,MOD(ROW($A261)-ROW($A$2),12)+1))</f>
        <v>26.22</v>
      </c>
      <c r="G261" s="8" t="str">
        <f t="shared" si="17"/>
        <v>No_Start</v>
      </c>
      <c r="H261" s="8" t="str">
        <f t="shared" si="18"/>
        <v>No_</v>
      </c>
      <c r="I261" s="8">
        <f t="shared" si="19"/>
        <v>0.5</v>
      </c>
    </row>
    <row r="262" spans="1:9" ht="12.75" customHeight="1" x14ac:dyDescent="0.25">
      <c r="A262" s="1">
        <v>1971</v>
      </c>
      <c r="B262">
        <v>9</v>
      </c>
      <c r="C262" s="4">
        <v>25.93</v>
      </c>
      <c r="D262" s="4">
        <v>26.56</v>
      </c>
      <c r="E262" s="4">
        <v>-0.63</v>
      </c>
      <c r="F262" s="6">
        <f>IF(INDEX(Nino34_long!$B$82:$M$146,INT((ROW($A262)-ROW($A$2))/12)+1,MOD(ROW($A262)-ROW($A$2),12)+1)=-99.99,"",INDEX(Nino34_long!$B$82:$M$146,INT((ROW($A262)-ROW($A$2))/12)+1,MOD(ROW($A262)-ROW($A$2),12)+1))</f>
        <v>26</v>
      </c>
      <c r="G262" s="8" t="str">
        <f t="shared" si="17"/>
        <v>No_Start</v>
      </c>
      <c r="H262" s="8" t="str">
        <f t="shared" si="18"/>
        <v>No_</v>
      </c>
      <c r="I262" s="8">
        <f t="shared" si="19"/>
        <v>0.5</v>
      </c>
    </row>
    <row r="263" spans="1:9" ht="12.75" customHeight="1" x14ac:dyDescent="0.25">
      <c r="A263" s="1">
        <v>1971</v>
      </c>
      <c r="B263">
        <v>10</v>
      </c>
      <c r="C263" s="4">
        <v>25.64</v>
      </c>
      <c r="D263" s="4">
        <v>26.56</v>
      </c>
      <c r="E263" s="4">
        <v>-0.92</v>
      </c>
      <c r="F263" s="6">
        <f>IF(INDEX(Nino34_long!$B$82:$M$146,INT((ROW($A263)-ROW($A$2))/12)+1,MOD(ROW($A263)-ROW($A$2),12)+1)=-99.99,"",INDEX(Nino34_long!$B$82:$M$146,INT((ROW($A263)-ROW($A$2))/12)+1,MOD(ROW($A263)-ROW($A$2),12)+1))</f>
        <v>25.95</v>
      </c>
      <c r="G263" s="8" t="str">
        <f t="shared" si="17"/>
        <v>No_Start</v>
      </c>
      <c r="H263" s="8" t="str">
        <f t="shared" si="18"/>
        <v>No_</v>
      </c>
      <c r="I263" s="8">
        <f t="shared" si="19"/>
        <v>0.5</v>
      </c>
    </row>
    <row r="264" spans="1:9" ht="12.75" customHeight="1" x14ac:dyDescent="0.25">
      <c r="A264" s="1">
        <v>1971</v>
      </c>
      <c r="B264">
        <v>11</v>
      </c>
      <c r="C264" s="4">
        <v>25.69</v>
      </c>
      <c r="D264" s="4">
        <v>26.55</v>
      </c>
      <c r="E264" s="4">
        <v>-0.87</v>
      </c>
      <c r="F264" s="6">
        <f>IF(INDEX(Nino34_long!$B$82:$M$146,INT((ROW($A264)-ROW($A$2))/12)+1,MOD(ROW($A264)-ROW($A$2),12)+1)=-99.99,"",INDEX(Nino34_long!$B$82:$M$146,INT((ROW($A264)-ROW($A$2))/12)+1,MOD(ROW($A264)-ROW($A$2),12)+1))</f>
        <v>25.8</v>
      </c>
      <c r="G264" s="8" t="str">
        <f t="shared" si="17"/>
        <v>No_Start</v>
      </c>
      <c r="H264" s="8" t="str">
        <f t="shared" si="18"/>
        <v>No_</v>
      </c>
      <c r="I264" s="8">
        <f t="shared" si="19"/>
        <v>0.5</v>
      </c>
    </row>
    <row r="265" spans="1:9" ht="12.75" customHeight="1" x14ac:dyDescent="0.25">
      <c r="A265" s="1">
        <v>1971</v>
      </c>
      <c r="B265">
        <v>12</v>
      </c>
      <c r="C265" s="4">
        <v>25.55</v>
      </c>
      <c r="D265" s="4">
        <v>26.52</v>
      </c>
      <c r="E265" s="4">
        <v>-0.97</v>
      </c>
      <c r="F265" s="6">
        <f>IF(INDEX(Nino34_long!$B$82:$M$146,INT((ROW($A265)-ROW($A$2))/12)+1,MOD(ROW($A265)-ROW($A$2),12)+1)=-99.99,"",INDEX(Nino34_long!$B$82:$M$146,INT((ROW($A265)-ROW($A$2))/12)+1,MOD(ROW($A265)-ROW($A$2),12)+1))</f>
        <v>25.69</v>
      </c>
      <c r="G265" s="8" t="str">
        <f t="shared" si="17"/>
        <v>No_Start</v>
      </c>
      <c r="H265" s="8" t="str">
        <f t="shared" si="18"/>
        <v>No_</v>
      </c>
      <c r="I265" s="8">
        <f t="shared" si="19"/>
        <v>0.5</v>
      </c>
    </row>
    <row r="266" spans="1:9" ht="12.75" customHeight="1" x14ac:dyDescent="0.25">
      <c r="A266" s="1">
        <v>1972</v>
      </c>
      <c r="B266">
        <v>1</v>
      </c>
      <c r="C266" s="4">
        <v>25.85</v>
      </c>
      <c r="D266" s="4">
        <v>26.52</v>
      </c>
      <c r="E266" s="4">
        <v>-0.67</v>
      </c>
      <c r="F266" s="6">
        <f>IF(INDEX(Nino34_long!$B$82:$M$146,INT((ROW($A266)-ROW($A$2))/12)+1,MOD(ROW($A266)-ROW($A$2),12)+1)=-99.99,"",INDEX(Nino34_long!$B$82:$M$146,INT((ROW($A266)-ROW($A$2))/12)+1,MOD(ROW($A266)-ROW($A$2),12)+1))</f>
        <v>26</v>
      </c>
      <c r="G266" s="8" t="str">
        <f t="shared" si="17"/>
        <v>No_Start</v>
      </c>
      <c r="H266" s="8" t="str">
        <f t="shared" si="18"/>
        <v>No_</v>
      </c>
      <c r="I266" s="8">
        <f t="shared" si="19"/>
        <v>0.5</v>
      </c>
    </row>
    <row r="267" spans="1:9" ht="12.75" customHeight="1" x14ac:dyDescent="0.25">
      <c r="A267" s="1">
        <v>1972</v>
      </c>
      <c r="B267">
        <v>2</v>
      </c>
      <c r="C267" s="4">
        <v>26.43</v>
      </c>
      <c r="D267" s="4">
        <v>26.72</v>
      </c>
      <c r="E267" s="4">
        <v>-0.28000000000000003</v>
      </c>
      <c r="F267" s="6">
        <f>IF(INDEX(Nino34_long!$B$82:$M$146,INT((ROW($A267)-ROW($A$2))/12)+1,MOD(ROW($A267)-ROW($A$2),12)+1)=-99.99,"",INDEX(Nino34_long!$B$82:$M$146,INT((ROW($A267)-ROW($A$2))/12)+1,MOD(ROW($A267)-ROW($A$2),12)+1))</f>
        <v>26.55</v>
      </c>
      <c r="G267" s="8" t="str">
        <f t="shared" si="17"/>
        <v>No_Start</v>
      </c>
      <c r="H267" s="8" t="str">
        <f t="shared" si="18"/>
        <v>No_</v>
      </c>
      <c r="I267" s="8">
        <f t="shared" si="19"/>
        <v>0.5</v>
      </c>
    </row>
    <row r="268" spans="1:9" ht="12.75" customHeight="1" x14ac:dyDescent="0.25">
      <c r="A268" s="1">
        <v>1972</v>
      </c>
      <c r="B268">
        <v>3</v>
      </c>
      <c r="C268" s="4">
        <v>27.22</v>
      </c>
      <c r="D268" s="4">
        <v>27.18</v>
      </c>
      <c r="E268" s="4">
        <v>0.04</v>
      </c>
      <c r="F268" s="6">
        <f>IF(INDEX(Nino34_long!$B$82:$M$146,INT((ROW($A268)-ROW($A$2))/12)+1,MOD(ROW($A268)-ROW($A$2),12)+1)=-99.99,"",INDEX(Nino34_long!$B$82:$M$146,INT((ROW($A268)-ROW($A$2))/12)+1,MOD(ROW($A268)-ROW($A$2),12)+1))</f>
        <v>27</v>
      </c>
      <c r="G268" s="8" t="str">
        <f t="shared" si="17"/>
        <v>No_Start</v>
      </c>
      <c r="H268" s="8" t="str">
        <f t="shared" si="18"/>
        <v>No_</v>
      </c>
      <c r="I268" s="8">
        <f t="shared" si="19"/>
        <v>0.5</v>
      </c>
    </row>
    <row r="269" spans="1:9" ht="12.75" customHeight="1" x14ac:dyDescent="0.25">
      <c r="A269" s="1">
        <v>1972</v>
      </c>
      <c r="B269">
        <v>4</v>
      </c>
      <c r="C269" s="4">
        <v>27.94</v>
      </c>
      <c r="D269" s="4">
        <v>27.55</v>
      </c>
      <c r="E269" s="4">
        <v>0.39</v>
      </c>
      <c r="F269" s="6">
        <f>IF(INDEX(Nino34_long!$B$82:$M$146,INT((ROW($A269)-ROW($A$2))/12)+1,MOD(ROW($A269)-ROW($A$2),12)+1)=-99.99,"",INDEX(Nino34_long!$B$82:$M$146,INT((ROW($A269)-ROW($A$2))/12)+1,MOD(ROW($A269)-ROW($A$2),12)+1))</f>
        <v>27.98</v>
      </c>
      <c r="G269" s="8" t="str">
        <f t="shared" si="17"/>
        <v>No_Start</v>
      </c>
      <c r="H269" s="8" t="str">
        <f t="shared" si="18"/>
        <v>No_</v>
      </c>
      <c r="I269" s="8">
        <f t="shared" si="19"/>
        <v>0.5</v>
      </c>
    </row>
    <row r="270" spans="1:9" ht="12.75" customHeight="1" x14ac:dyDescent="0.25">
      <c r="A270" s="1">
        <v>1972</v>
      </c>
      <c r="B270">
        <v>5</v>
      </c>
      <c r="C270" s="4">
        <v>28.27</v>
      </c>
      <c r="D270" s="4">
        <v>27.65</v>
      </c>
      <c r="E270" s="4">
        <v>0.62</v>
      </c>
      <c r="F270" s="6">
        <f>IF(INDEX(Nino34_long!$B$82:$M$146,INT((ROW($A270)-ROW($A$2))/12)+1,MOD(ROW($A270)-ROW($A$2),12)+1)=-99.99,"",INDEX(Nino34_long!$B$82:$M$146,INT((ROW($A270)-ROW($A$2))/12)+1,MOD(ROW($A270)-ROW($A$2),12)+1))</f>
        <v>28.19</v>
      </c>
      <c r="G270" s="8" t="str">
        <f t="shared" si="17"/>
        <v>Start_ElNino</v>
      </c>
      <c r="H270" s="8" t="str">
        <f t="shared" si="18"/>
        <v>Yes</v>
      </c>
      <c r="I270" s="8">
        <f t="shared" si="19"/>
        <v>0.62</v>
      </c>
    </row>
    <row r="271" spans="1:9" ht="12.75" customHeight="1" x14ac:dyDescent="0.25">
      <c r="A271" s="1">
        <v>1972</v>
      </c>
      <c r="B271">
        <v>6</v>
      </c>
      <c r="C271" s="4">
        <v>28.23</v>
      </c>
      <c r="D271" s="4">
        <v>27.47</v>
      </c>
      <c r="E271" s="4">
        <v>0.77</v>
      </c>
      <c r="F271" s="6">
        <f>IF(INDEX(Nino34_long!$B$82:$M$146,INT((ROW($A271)-ROW($A$2))/12)+1,MOD(ROW($A271)-ROW($A$2),12)+1)=-99.99,"",INDEX(Nino34_long!$B$82:$M$146,INT((ROW($A271)-ROW($A$2))/12)+1,MOD(ROW($A271)-ROW($A$2),12)+1))</f>
        <v>28.35</v>
      </c>
      <c r="G271" s="8" t="str">
        <f t="shared" si="17"/>
        <v>No_Start</v>
      </c>
      <c r="H271" s="8" t="str">
        <f t="shared" si="18"/>
        <v>Yes</v>
      </c>
      <c r="I271" s="8">
        <f t="shared" si="19"/>
        <v>0.77</v>
      </c>
    </row>
    <row r="272" spans="1:9" ht="12.75" customHeight="1" x14ac:dyDescent="0.25">
      <c r="A272" s="1">
        <v>1972</v>
      </c>
      <c r="B272">
        <v>7</v>
      </c>
      <c r="C272" s="4">
        <v>28.18</v>
      </c>
      <c r="D272" s="4">
        <v>27.05</v>
      </c>
      <c r="E272" s="4">
        <v>1.1299999999999999</v>
      </c>
      <c r="F272" s="6">
        <f>IF(INDEX(Nino34_long!$B$82:$M$146,INT((ROW($A272)-ROW($A$2))/12)+1,MOD(ROW($A272)-ROW($A$2),12)+1)=-99.99,"",INDEX(Nino34_long!$B$82:$M$146,INT((ROW($A272)-ROW($A$2))/12)+1,MOD(ROW($A272)-ROW($A$2),12)+1))</f>
        <v>28.06</v>
      </c>
      <c r="G272" s="8" t="str">
        <f t="shared" si="17"/>
        <v>No_Start</v>
      </c>
      <c r="H272" s="8" t="str">
        <f t="shared" si="18"/>
        <v>Yes</v>
      </c>
      <c r="I272" s="8">
        <f t="shared" si="19"/>
        <v>1.1299999999999999</v>
      </c>
    </row>
    <row r="273" spans="1:9" ht="12.75" customHeight="1" x14ac:dyDescent="0.25">
      <c r="A273" s="1">
        <v>1972</v>
      </c>
      <c r="B273">
        <v>8</v>
      </c>
      <c r="C273" s="4">
        <v>28.1</v>
      </c>
      <c r="D273" s="4">
        <v>26.66</v>
      </c>
      <c r="E273" s="4">
        <v>1.44</v>
      </c>
      <c r="F273" s="6">
        <f>IF(INDEX(Nino34_long!$B$82:$M$146,INT((ROW($A273)-ROW($A$2))/12)+1,MOD(ROW($A273)-ROW($A$2),12)+1)=-99.99,"",INDEX(Nino34_long!$B$82:$M$146,INT((ROW($A273)-ROW($A$2))/12)+1,MOD(ROW($A273)-ROW($A$2),12)+1))</f>
        <v>28.18</v>
      </c>
      <c r="G273" s="8" t="str">
        <f t="shared" si="17"/>
        <v>No_Start</v>
      </c>
      <c r="H273" s="8" t="str">
        <f t="shared" si="18"/>
        <v>Yes</v>
      </c>
      <c r="I273" s="8">
        <f t="shared" si="19"/>
        <v>1.44</v>
      </c>
    </row>
    <row r="274" spans="1:9" ht="12.75" customHeight="1" x14ac:dyDescent="0.25">
      <c r="A274" s="1">
        <v>1972</v>
      </c>
      <c r="B274">
        <v>9</v>
      </c>
      <c r="C274" s="4">
        <v>28.09</v>
      </c>
      <c r="D274" s="4">
        <v>26.56</v>
      </c>
      <c r="E274" s="4">
        <v>1.54</v>
      </c>
      <c r="F274" s="6">
        <f>IF(INDEX(Nino34_long!$B$82:$M$146,INT((ROW($A274)-ROW($A$2))/12)+1,MOD(ROW($A274)-ROW($A$2),12)+1)=-99.99,"",INDEX(Nino34_long!$B$82:$M$146,INT((ROW($A274)-ROW($A$2))/12)+1,MOD(ROW($A274)-ROW($A$2),12)+1))</f>
        <v>27.94</v>
      </c>
      <c r="G274" s="8" t="str">
        <f t="shared" si="17"/>
        <v>No_Start</v>
      </c>
      <c r="H274" s="8" t="str">
        <f t="shared" si="18"/>
        <v>Yes</v>
      </c>
      <c r="I274" s="8">
        <f t="shared" si="19"/>
        <v>1.54</v>
      </c>
    </row>
    <row r="275" spans="1:9" ht="12.75" customHeight="1" x14ac:dyDescent="0.25">
      <c r="A275" s="1">
        <v>1972</v>
      </c>
      <c r="B275">
        <v>10</v>
      </c>
      <c r="C275" s="4">
        <v>28.45</v>
      </c>
      <c r="D275" s="4">
        <v>26.56</v>
      </c>
      <c r="E275" s="4">
        <v>1.89</v>
      </c>
      <c r="F275" s="6">
        <f>IF(INDEX(Nino34_long!$B$82:$M$146,INT((ROW($A275)-ROW($A$2))/12)+1,MOD(ROW($A275)-ROW($A$2),12)+1)=-99.99,"",INDEX(Nino34_long!$B$82:$M$146,INT((ROW($A275)-ROW($A$2))/12)+1,MOD(ROW($A275)-ROW($A$2),12)+1))</f>
        <v>28.5</v>
      </c>
      <c r="G275" s="8" t="str">
        <f t="shared" si="17"/>
        <v>No_Start</v>
      </c>
      <c r="H275" s="8" t="str">
        <f t="shared" si="18"/>
        <v>Yes</v>
      </c>
      <c r="I275" s="8">
        <f t="shared" si="19"/>
        <v>1.89</v>
      </c>
    </row>
    <row r="276" spans="1:9" ht="12.75" customHeight="1" x14ac:dyDescent="0.25">
      <c r="A276" s="1">
        <v>1972</v>
      </c>
      <c r="B276">
        <v>11</v>
      </c>
      <c r="C276" s="4">
        <v>28.68</v>
      </c>
      <c r="D276" s="4">
        <v>26.55</v>
      </c>
      <c r="E276" s="4">
        <v>2.13</v>
      </c>
      <c r="F276" s="6">
        <f>IF(INDEX(Nino34_long!$B$82:$M$146,INT((ROW($A276)-ROW($A$2))/12)+1,MOD(ROW($A276)-ROW($A$2),12)+1)=-99.99,"",INDEX(Nino34_long!$B$82:$M$146,INT((ROW($A276)-ROW($A$2))/12)+1,MOD(ROW($A276)-ROW($A$2),12)+1))</f>
        <v>28.53</v>
      </c>
      <c r="G276" s="8" t="str">
        <f t="shared" si="17"/>
        <v>No_Start</v>
      </c>
      <c r="H276" s="8" t="str">
        <f t="shared" si="18"/>
        <v>Yes</v>
      </c>
      <c r="I276" s="8">
        <f t="shared" si="19"/>
        <v>2.13</v>
      </c>
    </row>
    <row r="277" spans="1:9" ht="12.75" customHeight="1" x14ac:dyDescent="0.25">
      <c r="A277" s="1">
        <v>1972</v>
      </c>
      <c r="B277">
        <v>12</v>
      </c>
      <c r="C277" s="4">
        <v>28.8</v>
      </c>
      <c r="D277" s="4">
        <v>26.52</v>
      </c>
      <c r="E277" s="4">
        <v>2.27</v>
      </c>
      <c r="F277" s="6">
        <f>IF(INDEX(Nino34_long!$B$82:$M$146,INT((ROW($A277)-ROW($A$2))/12)+1,MOD(ROW($A277)-ROW($A$2),12)+1)=-99.99,"",INDEX(Nino34_long!$B$82:$M$146,INT((ROW($A277)-ROW($A$2))/12)+1,MOD(ROW($A277)-ROW($A$2),12)+1))</f>
        <v>28.78</v>
      </c>
      <c r="G277" s="8" t="str">
        <f t="shared" si="17"/>
        <v>No_Start</v>
      </c>
      <c r="H277" s="8" t="str">
        <f t="shared" si="18"/>
        <v>Yes</v>
      </c>
      <c r="I277" s="8">
        <f t="shared" si="19"/>
        <v>2.27</v>
      </c>
    </row>
    <row r="278" spans="1:9" ht="12.75" customHeight="1" x14ac:dyDescent="0.25">
      <c r="A278" s="1">
        <v>1973</v>
      </c>
      <c r="B278">
        <v>1</v>
      </c>
      <c r="C278" s="4">
        <v>28.43</v>
      </c>
      <c r="D278" s="4">
        <v>26.52</v>
      </c>
      <c r="E278" s="4">
        <v>1.91</v>
      </c>
      <c r="F278" s="6">
        <f>IF(INDEX(Nino34_long!$B$82:$M$146,INT((ROW($A278)-ROW($A$2))/12)+1,MOD(ROW($A278)-ROW($A$2),12)+1)=-99.99,"",INDEX(Nino34_long!$B$82:$M$146,INT((ROW($A278)-ROW($A$2))/12)+1,MOD(ROW($A278)-ROW($A$2),12)+1))</f>
        <v>28.18</v>
      </c>
      <c r="G278" s="8" t="str">
        <f t="shared" si="17"/>
        <v>No_Start</v>
      </c>
      <c r="H278" s="8" t="str">
        <f t="shared" si="18"/>
        <v>Yes</v>
      </c>
      <c r="I278" s="8">
        <f t="shared" si="19"/>
        <v>1.91</v>
      </c>
    </row>
    <row r="279" spans="1:9" ht="12.75" customHeight="1" x14ac:dyDescent="0.25">
      <c r="A279" s="1">
        <v>1973</v>
      </c>
      <c r="B279">
        <v>2</v>
      </c>
      <c r="C279" s="4">
        <v>27.99</v>
      </c>
      <c r="D279" s="4">
        <v>26.72</v>
      </c>
      <c r="E279" s="4">
        <v>1.28</v>
      </c>
      <c r="F279" s="6">
        <f>IF(INDEX(Nino34_long!$B$82:$M$146,INT((ROW($A279)-ROW($A$2))/12)+1,MOD(ROW($A279)-ROW($A$2),12)+1)=-99.99,"",INDEX(Nino34_long!$B$82:$M$146,INT((ROW($A279)-ROW($A$2))/12)+1,MOD(ROW($A279)-ROW($A$2),12)+1))</f>
        <v>27.84</v>
      </c>
      <c r="G279" s="8" t="str">
        <f t="shared" si="17"/>
        <v>No_Start</v>
      </c>
      <c r="H279" s="8" t="str">
        <f t="shared" si="18"/>
        <v>Yes</v>
      </c>
      <c r="I279" s="8">
        <f t="shared" si="19"/>
        <v>1.28</v>
      </c>
    </row>
    <row r="280" spans="1:9" ht="12.75" customHeight="1" x14ac:dyDescent="0.25">
      <c r="A280" s="1">
        <v>1973</v>
      </c>
      <c r="B280">
        <v>3</v>
      </c>
      <c r="C280" s="4">
        <v>27.72</v>
      </c>
      <c r="D280" s="4">
        <v>27.18</v>
      </c>
      <c r="E280" s="4">
        <v>0.54</v>
      </c>
      <c r="F280" s="6">
        <f>IF(INDEX(Nino34_long!$B$82:$M$146,INT((ROW($A280)-ROW($A$2))/12)+1,MOD(ROW($A280)-ROW($A$2),12)+1)=-99.99,"",INDEX(Nino34_long!$B$82:$M$146,INT((ROW($A280)-ROW($A$2))/12)+1,MOD(ROW($A280)-ROW($A$2),12)+1))</f>
        <v>27.83</v>
      </c>
      <c r="G280" s="8" t="str">
        <f t="shared" si="17"/>
        <v>No_Start</v>
      </c>
      <c r="H280" s="8" t="str">
        <f t="shared" si="18"/>
        <v>Yes</v>
      </c>
      <c r="I280" s="8">
        <f t="shared" si="19"/>
        <v>0.54</v>
      </c>
    </row>
    <row r="281" spans="1:9" ht="12.75" customHeight="1" x14ac:dyDescent="0.25">
      <c r="A281" s="1">
        <v>1973</v>
      </c>
      <c r="B281">
        <v>4</v>
      </c>
      <c r="C281" s="4">
        <v>27.39</v>
      </c>
      <c r="D281" s="4">
        <v>27.55</v>
      </c>
      <c r="E281" s="4">
        <v>-0.16</v>
      </c>
      <c r="F281" s="6">
        <f>IF(INDEX(Nino34_long!$B$82:$M$146,INT((ROW($A281)-ROW($A$2))/12)+1,MOD(ROW($A281)-ROW($A$2),12)+1)=-99.99,"",INDEX(Nino34_long!$B$82:$M$146,INT((ROW($A281)-ROW($A$2))/12)+1,MOD(ROW($A281)-ROW($A$2),12)+1))</f>
        <v>27.7</v>
      </c>
      <c r="G281" s="8" t="str">
        <f t="shared" si="17"/>
        <v>No_Start</v>
      </c>
      <c r="H281" s="8" t="str">
        <f t="shared" si="18"/>
        <v>No_</v>
      </c>
      <c r="I281" s="8">
        <f t="shared" si="19"/>
        <v>0.5</v>
      </c>
    </row>
    <row r="282" spans="1:9" ht="12.75" customHeight="1" x14ac:dyDescent="0.25">
      <c r="A282" s="1">
        <v>1973</v>
      </c>
      <c r="B282">
        <v>5</v>
      </c>
      <c r="C282" s="4">
        <v>27.13</v>
      </c>
      <c r="D282" s="4">
        <v>27.65</v>
      </c>
      <c r="E282" s="4">
        <v>-0.53</v>
      </c>
      <c r="F282" s="6">
        <f>IF(INDEX(Nino34_long!$B$82:$M$146,INT((ROW($A282)-ROW($A$2))/12)+1,MOD(ROW($A282)-ROW($A$2),12)+1)=-99.99,"",INDEX(Nino34_long!$B$82:$M$146,INT((ROW($A282)-ROW($A$2))/12)+1,MOD(ROW($A282)-ROW($A$2),12)+1))</f>
        <v>27.3</v>
      </c>
      <c r="G282" s="8" t="str">
        <f t="shared" si="17"/>
        <v>No_Start</v>
      </c>
      <c r="H282" s="8" t="str">
        <f t="shared" si="18"/>
        <v>No_</v>
      </c>
      <c r="I282" s="8">
        <f t="shared" si="19"/>
        <v>0.5</v>
      </c>
    </row>
    <row r="283" spans="1:9" ht="12.75" customHeight="1" x14ac:dyDescent="0.25">
      <c r="A283" s="1">
        <v>1973</v>
      </c>
      <c r="B283">
        <v>6</v>
      </c>
      <c r="C283" s="4">
        <v>26.74</v>
      </c>
      <c r="D283" s="4">
        <v>27.47</v>
      </c>
      <c r="E283" s="4">
        <v>-0.73</v>
      </c>
      <c r="F283" s="6">
        <f>IF(INDEX(Nino34_long!$B$82:$M$146,INT((ROW($A283)-ROW($A$2))/12)+1,MOD(ROW($A283)-ROW($A$2),12)+1)=-99.99,"",INDEX(Nino34_long!$B$82:$M$146,INT((ROW($A283)-ROW($A$2))/12)+1,MOD(ROW($A283)-ROW($A$2),12)+1))</f>
        <v>26.83</v>
      </c>
      <c r="G283" s="8" t="str">
        <f t="shared" si="17"/>
        <v>No_Start</v>
      </c>
      <c r="H283" s="8" t="str">
        <f t="shared" si="18"/>
        <v>No_</v>
      </c>
      <c r="I283" s="8">
        <f t="shared" si="19"/>
        <v>0.5</v>
      </c>
    </row>
    <row r="284" spans="1:9" ht="12.75" customHeight="1" x14ac:dyDescent="0.25">
      <c r="A284" s="1">
        <v>1973</v>
      </c>
      <c r="B284">
        <v>7</v>
      </c>
      <c r="C284" s="4">
        <v>25.95</v>
      </c>
      <c r="D284" s="4">
        <v>27.05</v>
      </c>
      <c r="E284" s="4">
        <v>-1.1100000000000001</v>
      </c>
      <c r="F284" s="6">
        <f>IF(INDEX(Nino34_long!$B$82:$M$146,INT((ROW($A284)-ROW($A$2))/12)+1,MOD(ROW($A284)-ROW($A$2),12)+1)=-99.99,"",INDEX(Nino34_long!$B$82:$M$146,INT((ROW($A284)-ROW($A$2))/12)+1,MOD(ROW($A284)-ROW($A$2),12)+1))</f>
        <v>26.08</v>
      </c>
      <c r="G284" s="8" t="str">
        <f t="shared" si="17"/>
        <v>No_Start</v>
      </c>
      <c r="H284" s="8" t="str">
        <f t="shared" si="18"/>
        <v>No_</v>
      </c>
      <c r="I284" s="8">
        <f t="shared" si="19"/>
        <v>0.5</v>
      </c>
    </row>
    <row r="285" spans="1:9" ht="12.75" customHeight="1" x14ac:dyDescent="0.25">
      <c r="A285" s="1">
        <v>1973</v>
      </c>
      <c r="B285">
        <v>8</v>
      </c>
      <c r="C285" s="4">
        <v>25.46</v>
      </c>
      <c r="D285" s="4">
        <v>26.66</v>
      </c>
      <c r="E285" s="4">
        <v>-1.2</v>
      </c>
      <c r="F285" s="6">
        <f>IF(INDEX(Nino34_long!$B$82:$M$146,INT((ROW($A285)-ROW($A$2))/12)+1,MOD(ROW($A285)-ROW($A$2),12)+1)=-99.99,"",INDEX(Nino34_long!$B$82:$M$146,INT((ROW($A285)-ROW($A$2))/12)+1,MOD(ROW($A285)-ROW($A$2),12)+1))</f>
        <v>25.66</v>
      </c>
      <c r="G285" s="8" t="str">
        <f t="shared" si="17"/>
        <v>No_Start</v>
      </c>
      <c r="H285" s="8" t="str">
        <f t="shared" si="18"/>
        <v>No_</v>
      </c>
      <c r="I285" s="8">
        <f t="shared" si="19"/>
        <v>0.5</v>
      </c>
    </row>
    <row r="286" spans="1:9" ht="12.75" customHeight="1" x14ac:dyDescent="0.25">
      <c r="A286" s="1">
        <v>1973</v>
      </c>
      <c r="B286">
        <v>9</v>
      </c>
      <c r="C286" s="4">
        <v>25.32</v>
      </c>
      <c r="D286" s="4">
        <v>26.56</v>
      </c>
      <c r="E286" s="4">
        <v>-1.24</v>
      </c>
      <c r="F286" s="6">
        <f>IF(INDEX(Nino34_long!$B$82:$M$146,INT((ROW($A286)-ROW($A$2))/12)+1,MOD(ROW($A286)-ROW($A$2),12)+1)=-99.99,"",INDEX(Nino34_long!$B$82:$M$146,INT((ROW($A286)-ROW($A$2))/12)+1,MOD(ROW($A286)-ROW($A$2),12)+1))</f>
        <v>25.35</v>
      </c>
      <c r="G286" s="8" t="str">
        <f t="shared" si="17"/>
        <v>No_Start</v>
      </c>
      <c r="H286" s="8" t="str">
        <f t="shared" si="18"/>
        <v>No_</v>
      </c>
      <c r="I286" s="8">
        <f t="shared" si="19"/>
        <v>0.5</v>
      </c>
    </row>
    <row r="287" spans="1:9" ht="12.75" customHeight="1" x14ac:dyDescent="0.25">
      <c r="A287" s="1">
        <v>1973</v>
      </c>
      <c r="B287">
        <v>10</v>
      </c>
      <c r="C287" s="4">
        <v>25.04</v>
      </c>
      <c r="D287" s="4">
        <v>26.56</v>
      </c>
      <c r="E287" s="4">
        <v>-1.52</v>
      </c>
      <c r="F287" s="6">
        <f>IF(INDEX(Nino34_long!$B$82:$M$146,INT((ROW($A287)-ROW($A$2))/12)+1,MOD(ROW($A287)-ROW($A$2),12)+1)=-99.99,"",INDEX(Nino34_long!$B$82:$M$146,INT((ROW($A287)-ROW($A$2))/12)+1,MOD(ROW($A287)-ROW($A$2),12)+1))</f>
        <v>25.15</v>
      </c>
      <c r="G287" s="8" t="str">
        <f t="shared" si="17"/>
        <v>No_Start</v>
      </c>
      <c r="H287" s="8" t="str">
        <f t="shared" si="18"/>
        <v>No_</v>
      </c>
      <c r="I287" s="8">
        <f t="shared" si="19"/>
        <v>0.5</v>
      </c>
    </row>
    <row r="288" spans="1:9" ht="12.75" customHeight="1" x14ac:dyDescent="0.25">
      <c r="A288" s="1">
        <v>1973</v>
      </c>
      <c r="B288">
        <v>11</v>
      </c>
      <c r="C288" s="4">
        <v>24.51</v>
      </c>
      <c r="D288" s="4">
        <v>26.55</v>
      </c>
      <c r="E288" s="4">
        <v>-2.0499999999999998</v>
      </c>
      <c r="F288" s="6">
        <f>IF(INDEX(Nino34_long!$B$82:$M$146,INT((ROW($A288)-ROW($A$2))/12)+1,MOD(ROW($A288)-ROW($A$2),12)+1)=-99.99,"",INDEX(Nino34_long!$B$82:$M$146,INT((ROW($A288)-ROW($A$2))/12)+1,MOD(ROW($A288)-ROW($A$2),12)+1))</f>
        <v>24.58</v>
      </c>
      <c r="G288" s="8" t="str">
        <f t="shared" si="17"/>
        <v>No_Start</v>
      </c>
      <c r="H288" s="8" t="str">
        <f t="shared" si="18"/>
        <v>No_</v>
      </c>
      <c r="I288" s="8">
        <f t="shared" si="19"/>
        <v>0.5</v>
      </c>
    </row>
    <row r="289" spans="1:9" ht="12.75" customHeight="1" x14ac:dyDescent="0.25">
      <c r="A289" s="1">
        <v>1973</v>
      </c>
      <c r="B289">
        <v>12</v>
      </c>
      <c r="C289" s="4">
        <v>24.44</v>
      </c>
      <c r="D289" s="4">
        <v>26.52</v>
      </c>
      <c r="E289" s="4">
        <v>-2.08</v>
      </c>
      <c r="F289" s="6">
        <f>IF(INDEX(Nino34_long!$B$82:$M$146,INT((ROW($A289)-ROW($A$2))/12)+1,MOD(ROW($A289)-ROW($A$2),12)+1)=-99.99,"",INDEX(Nino34_long!$B$82:$M$146,INT((ROW($A289)-ROW($A$2))/12)+1,MOD(ROW($A289)-ROW($A$2),12)+1))</f>
        <v>24.41</v>
      </c>
      <c r="G289" s="8" t="str">
        <f t="shared" si="17"/>
        <v>No_Start</v>
      </c>
      <c r="H289" s="8" t="str">
        <f t="shared" si="18"/>
        <v>No_</v>
      </c>
      <c r="I289" s="8">
        <f t="shared" si="19"/>
        <v>0.5</v>
      </c>
    </row>
    <row r="290" spans="1:9" ht="12.75" customHeight="1" x14ac:dyDescent="0.25">
      <c r="A290" s="1">
        <v>1974</v>
      </c>
      <c r="B290">
        <v>1</v>
      </c>
      <c r="C290" s="4">
        <v>24.53</v>
      </c>
      <c r="D290" s="4">
        <v>26.52</v>
      </c>
      <c r="E290" s="4">
        <v>-1.99</v>
      </c>
      <c r="F290" s="6">
        <f>IF(INDEX(Nino34_long!$B$82:$M$146,INT((ROW($A290)-ROW($A$2))/12)+1,MOD(ROW($A290)-ROW($A$2),12)+1)=-99.99,"",INDEX(Nino34_long!$B$82:$M$146,INT((ROW($A290)-ROW($A$2))/12)+1,MOD(ROW($A290)-ROW($A$2),12)+1))</f>
        <v>24.56</v>
      </c>
      <c r="G290" s="8" t="str">
        <f t="shared" si="17"/>
        <v>No_Start</v>
      </c>
      <c r="H290" s="8" t="str">
        <f t="shared" si="18"/>
        <v>No_</v>
      </c>
      <c r="I290" s="8">
        <f t="shared" si="19"/>
        <v>0.5</v>
      </c>
    </row>
    <row r="291" spans="1:9" ht="12.75" customHeight="1" x14ac:dyDescent="0.25">
      <c r="A291" s="1">
        <v>1974</v>
      </c>
      <c r="B291">
        <v>2</v>
      </c>
      <c r="C291" s="4">
        <v>25.14</v>
      </c>
      <c r="D291" s="4">
        <v>26.72</v>
      </c>
      <c r="E291" s="4">
        <v>-1.57</v>
      </c>
      <c r="F291" s="6">
        <f>IF(INDEX(Nino34_long!$B$82:$M$146,INT((ROW($A291)-ROW($A$2))/12)+1,MOD(ROW($A291)-ROW($A$2),12)+1)=-99.99,"",INDEX(Nino34_long!$B$82:$M$146,INT((ROW($A291)-ROW($A$2))/12)+1,MOD(ROW($A291)-ROW($A$2),12)+1))</f>
        <v>25.26</v>
      </c>
      <c r="G291" s="8" t="str">
        <f t="shared" si="17"/>
        <v>No_Start</v>
      </c>
      <c r="H291" s="8" t="str">
        <f t="shared" si="18"/>
        <v>No_</v>
      </c>
      <c r="I291" s="8">
        <f t="shared" si="19"/>
        <v>0.5</v>
      </c>
    </row>
    <row r="292" spans="1:9" ht="12.75" customHeight="1" x14ac:dyDescent="0.25">
      <c r="A292" s="1">
        <v>1974</v>
      </c>
      <c r="B292">
        <v>3</v>
      </c>
      <c r="C292" s="4">
        <v>25.93</v>
      </c>
      <c r="D292" s="4">
        <v>27.18</v>
      </c>
      <c r="E292" s="4">
        <v>-1.24</v>
      </c>
      <c r="F292" s="6">
        <f>IF(INDEX(Nino34_long!$B$82:$M$146,INT((ROW($A292)-ROW($A$2))/12)+1,MOD(ROW($A292)-ROW($A$2),12)+1)=-99.99,"",INDEX(Nino34_long!$B$82:$M$146,INT((ROW($A292)-ROW($A$2))/12)+1,MOD(ROW($A292)-ROW($A$2),12)+1))</f>
        <v>25.82</v>
      </c>
      <c r="G292" s="8" t="str">
        <f t="shared" si="17"/>
        <v>No_Start</v>
      </c>
      <c r="H292" s="8" t="str">
        <f t="shared" si="18"/>
        <v>No_</v>
      </c>
      <c r="I292" s="8">
        <f t="shared" si="19"/>
        <v>0.5</v>
      </c>
    </row>
    <row r="293" spans="1:9" ht="12.75" customHeight="1" x14ac:dyDescent="0.25">
      <c r="A293" s="1">
        <v>1974</v>
      </c>
      <c r="B293">
        <v>4</v>
      </c>
      <c r="C293" s="4">
        <v>26.65</v>
      </c>
      <c r="D293" s="4">
        <v>27.55</v>
      </c>
      <c r="E293" s="4">
        <v>-0.9</v>
      </c>
      <c r="F293" s="6">
        <f>IF(INDEX(Nino34_long!$B$82:$M$146,INT((ROW($A293)-ROW($A$2))/12)+1,MOD(ROW($A293)-ROW($A$2),12)+1)=-99.99,"",INDEX(Nino34_long!$B$82:$M$146,INT((ROW($A293)-ROW($A$2))/12)+1,MOD(ROW($A293)-ROW($A$2),12)+1))</f>
        <v>26.77</v>
      </c>
      <c r="G293" s="8" t="str">
        <f t="shared" si="17"/>
        <v>No_Start</v>
      </c>
      <c r="H293" s="8" t="str">
        <f t="shared" si="18"/>
        <v>No_</v>
      </c>
      <c r="I293" s="8">
        <f t="shared" si="19"/>
        <v>0.5</v>
      </c>
    </row>
    <row r="294" spans="1:9" ht="12.75" customHeight="1" x14ac:dyDescent="0.25">
      <c r="A294" s="1">
        <v>1974</v>
      </c>
      <c r="B294">
        <v>5</v>
      </c>
      <c r="C294" s="4">
        <v>26.86</v>
      </c>
      <c r="D294" s="4">
        <v>27.65</v>
      </c>
      <c r="E294" s="4">
        <v>-0.8</v>
      </c>
      <c r="F294" s="6">
        <f>IF(INDEX(Nino34_long!$B$82:$M$146,INT((ROW($A294)-ROW($A$2))/12)+1,MOD(ROW($A294)-ROW($A$2),12)+1)=-99.99,"",INDEX(Nino34_long!$B$82:$M$146,INT((ROW($A294)-ROW($A$2))/12)+1,MOD(ROW($A294)-ROW($A$2),12)+1))</f>
        <v>27.07</v>
      </c>
      <c r="G294" s="8" t="str">
        <f t="shared" si="17"/>
        <v>No_Start</v>
      </c>
      <c r="H294" s="8" t="str">
        <f t="shared" si="18"/>
        <v>No_</v>
      </c>
      <c r="I294" s="8">
        <f t="shared" si="19"/>
        <v>0.5</v>
      </c>
    </row>
    <row r="295" spans="1:9" ht="12.75" customHeight="1" x14ac:dyDescent="0.25">
      <c r="A295" s="1">
        <v>1974</v>
      </c>
      <c r="B295">
        <v>6</v>
      </c>
      <c r="C295" s="4">
        <v>26.72</v>
      </c>
      <c r="D295" s="4">
        <v>27.47</v>
      </c>
      <c r="E295" s="4">
        <v>-0.75</v>
      </c>
      <c r="F295" s="6">
        <f>IF(INDEX(Nino34_long!$B$82:$M$146,INT((ROW($A295)-ROW($A$2))/12)+1,MOD(ROW($A295)-ROW($A$2),12)+1)=-99.99,"",INDEX(Nino34_long!$B$82:$M$146,INT((ROW($A295)-ROW($A$2))/12)+1,MOD(ROW($A295)-ROW($A$2),12)+1))</f>
        <v>26.99</v>
      </c>
      <c r="G295" s="8" t="str">
        <f t="shared" si="17"/>
        <v>No_Start</v>
      </c>
      <c r="H295" s="8" t="str">
        <f t="shared" si="18"/>
        <v>No_</v>
      </c>
      <c r="I295" s="8">
        <f t="shared" si="19"/>
        <v>0.5</v>
      </c>
    </row>
    <row r="296" spans="1:9" ht="12.75" customHeight="1" x14ac:dyDescent="0.25">
      <c r="A296" s="1">
        <v>1974</v>
      </c>
      <c r="B296">
        <v>7</v>
      </c>
      <c r="C296" s="4">
        <v>26.48</v>
      </c>
      <c r="D296" s="4">
        <v>27.05</v>
      </c>
      <c r="E296" s="4">
        <v>-0.56999999999999995</v>
      </c>
      <c r="F296" s="6">
        <f>IF(INDEX(Nino34_long!$B$82:$M$146,INT((ROW($A296)-ROW($A$2))/12)+1,MOD(ROW($A296)-ROW($A$2),12)+1)=-99.99,"",INDEX(Nino34_long!$B$82:$M$146,INT((ROW($A296)-ROW($A$2))/12)+1,MOD(ROW($A296)-ROW($A$2),12)+1))</f>
        <v>26.58</v>
      </c>
      <c r="G296" s="8" t="str">
        <f t="shared" si="17"/>
        <v>No_Start</v>
      </c>
      <c r="H296" s="8" t="str">
        <f t="shared" si="18"/>
        <v>No_</v>
      </c>
      <c r="I296" s="8">
        <f t="shared" si="19"/>
        <v>0.5</v>
      </c>
    </row>
    <row r="297" spans="1:9" ht="12.75" customHeight="1" x14ac:dyDescent="0.25">
      <c r="A297" s="1">
        <v>1974</v>
      </c>
      <c r="B297">
        <v>8</v>
      </c>
      <c r="C297" s="4">
        <v>26.36</v>
      </c>
      <c r="D297" s="4">
        <v>26.66</v>
      </c>
      <c r="E297" s="4">
        <v>-0.3</v>
      </c>
      <c r="F297" s="6">
        <f>IF(INDEX(Nino34_long!$B$82:$M$146,INT((ROW($A297)-ROW($A$2))/12)+1,MOD(ROW($A297)-ROW($A$2),12)+1)=-99.99,"",INDEX(Nino34_long!$B$82:$M$146,INT((ROW($A297)-ROW($A$2))/12)+1,MOD(ROW($A297)-ROW($A$2),12)+1))</f>
        <v>26.56</v>
      </c>
      <c r="G297" s="8" t="str">
        <f t="shared" si="17"/>
        <v>No_Start</v>
      </c>
      <c r="H297" s="8" t="str">
        <f t="shared" si="18"/>
        <v>No_</v>
      </c>
      <c r="I297" s="8">
        <f t="shared" si="19"/>
        <v>0.5</v>
      </c>
    </row>
    <row r="298" spans="1:9" ht="12.75" customHeight="1" x14ac:dyDescent="0.25">
      <c r="A298" s="1">
        <v>1974</v>
      </c>
      <c r="B298">
        <v>9</v>
      </c>
      <c r="C298" s="4">
        <v>26.22</v>
      </c>
      <c r="D298" s="4">
        <v>26.56</v>
      </c>
      <c r="E298" s="4">
        <v>-0.34</v>
      </c>
      <c r="F298" s="6">
        <f>IF(INDEX(Nino34_long!$B$82:$M$146,INT((ROW($A298)-ROW($A$2))/12)+1,MOD(ROW($A298)-ROW($A$2),12)+1)=-99.99,"",INDEX(Nino34_long!$B$82:$M$146,INT((ROW($A298)-ROW($A$2))/12)+1,MOD(ROW($A298)-ROW($A$2),12)+1))</f>
        <v>26.4</v>
      </c>
      <c r="G298" s="8" t="str">
        <f t="shared" si="17"/>
        <v>No_Start</v>
      </c>
      <c r="H298" s="8" t="str">
        <f t="shared" si="18"/>
        <v>No_</v>
      </c>
      <c r="I298" s="8">
        <f t="shared" si="19"/>
        <v>0.5</v>
      </c>
    </row>
    <row r="299" spans="1:9" ht="12.75" customHeight="1" x14ac:dyDescent="0.25">
      <c r="A299" s="1">
        <v>1974</v>
      </c>
      <c r="B299">
        <v>10</v>
      </c>
      <c r="C299" s="4">
        <v>25.91</v>
      </c>
      <c r="D299" s="4">
        <v>26.56</v>
      </c>
      <c r="E299" s="4">
        <v>-0.65</v>
      </c>
      <c r="F299" s="6">
        <f>IF(INDEX(Nino34_long!$B$82:$M$146,INT((ROW($A299)-ROW($A$2))/12)+1,MOD(ROW($A299)-ROW($A$2),12)+1)=-99.99,"",INDEX(Nino34_long!$B$82:$M$146,INT((ROW($A299)-ROW($A$2))/12)+1,MOD(ROW($A299)-ROW($A$2),12)+1))</f>
        <v>25.98</v>
      </c>
      <c r="G299" s="8" t="str">
        <f t="shared" si="17"/>
        <v>No_Start</v>
      </c>
      <c r="H299" s="8" t="str">
        <f t="shared" si="18"/>
        <v>No_</v>
      </c>
      <c r="I299" s="8">
        <f t="shared" si="19"/>
        <v>0.5</v>
      </c>
    </row>
    <row r="300" spans="1:9" ht="12.75" customHeight="1" x14ac:dyDescent="0.25">
      <c r="A300" s="1">
        <v>1974</v>
      </c>
      <c r="B300">
        <v>11</v>
      </c>
      <c r="C300" s="4">
        <v>25.63</v>
      </c>
      <c r="D300" s="4">
        <v>26.55</v>
      </c>
      <c r="E300" s="4">
        <v>-0.92</v>
      </c>
      <c r="F300" s="6">
        <f>IF(INDEX(Nino34_long!$B$82:$M$146,INT((ROW($A300)-ROW($A$2))/12)+1,MOD(ROW($A300)-ROW($A$2),12)+1)=-99.99,"",INDEX(Nino34_long!$B$82:$M$146,INT((ROW($A300)-ROW($A$2))/12)+1,MOD(ROW($A300)-ROW($A$2),12)+1))</f>
        <v>25.7</v>
      </c>
      <c r="G300" s="8" t="str">
        <f t="shared" si="17"/>
        <v>No_Start</v>
      </c>
      <c r="H300" s="8" t="str">
        <f t="shared" si="18"/>
        <v>No_</v>
      </c>
      <c r="I300" s="8">
        <f t="shared" si="19"/>
        <v>0.5</v>
      </c>
    </row>
    <row r="301" spans="1:9" ht="12.75" customHeight="1" x14ac:dyDescent="0.25">
      <c r="A301" s="1">
        <v>1974</v>
      </c>
      <c r="B301">
        <v>12</v>
      </c>
      <c r="C301" s="4">
        <v>25.7</v>
      </c>
      <c r="D301" s="4">
        <v>26.52</v>
      </c>
      <c r="E301" s="4">
        <v>-0.82</v>
      </c>
      <c r="F301" s="6">
        <f>IF(INDEX(Nino34_long!$B$82:$M$146,INT((ROW($A301)-ROW($A$2))/12)+1,MOD(ROW($A301)-ROW($A$2),12)+1)=-99.99,"",INDEX(Nino34_long!$B$82:$M$146,INT((ROW($A301)-ROW($A$2))/12)+1,MOD(ROW($A301)-ROW($A$2),12)+1))</f>
        <v>25.73</v>
      </c>
      <c r="G301" s="8" t="str">
        <f t="shared" si="17"/>
        <v>No_Start</v>
      </c>
      <c r="H301" s="8" t="str">
        <f t="shared" si="18"/>
        <v>No_</v>
      </c>
      <c r="I301" s="8">
        <f t="shared" si="19"/>
        <v>0.5</v>
      </c>
    </row>
    <row r="302" spans="1:9" ht="12.75" customHeight="1" x14ac:dyDescent="0.25">
      <c r="A302" s="1">
        <v>1975</v>
      </c>
      <c r="B302">
        <v>1</v>
      </c>
      <c r="C302" s="4">
        <v>26.19</v>
      </c>
      <c r="D302" s="4">
        <v>26.52</v>
      </c>
      <c r="E302" s="4">
        <v>-0.33</v>
      </c>
      <c r="F302" s="6">
        <f>IF(INDEX(Nino34_long!$B$82:$M$146,INT((ROW($A302)-ROW($A$2))/12)+1,MOD(ROW($A302)-ROW($A$2),12)+1)=-99.99,"",INDEX(Nino34_long!$B$82:$M$146,INT((ROW($A302)-ROW($A$2))/12)+1,MOD(ROW($A302)-ROW($A$2),12)+1))</f>
        <v>26.21</v>
      </c>
      <c r="G302" s="8" t="str">
        <f t="shared" si="17"/>
        <v>No_Start</v>
      </c>
      <c r="H302" s="8" t="str">
        <f t="shared" si="18"/>
        <v>No_</v>
      </c>
      <c r="I302" s="8">
        <f t="shared" si="19"/>
        <v>0.5</v>
      </c>
    </row>
    <row r="303" spans="1:9" ht="12.75" customHeight="1" x14ac:dyDescent="0.25">
      <c r="A303" s="1">
        <v>1975</v>
      </c>
      <c r="B303">
        <v>2</v>
      </c>
      <c r="C303" s="4">
        <v>26.24</v>
      </c>
      <c r="D303" s="4">
        <v>26.72</v>
      </c>
      <c r="E303" s="4">
        <v>-0.48</v>
      </c>
      <c r="F303" s="6">
        <f>IF(INDEX(Nino34_long!$B$82:$M$146,INT((ROW($A303)-ROW($A$2))/12)+1,MOD(ROW($A303)-ROW($A$2),12)+1)=-99.99,"",INDEX(Nino34_long!$B$82:$M$146,INT((ROW($A303)-ROW($A$2))/12)+1,MOD(ROW($A303)-ROW($A$2),12)+1))</f>
        <v>26.43</v>
      </c>
      <c r="G303" s="8" t="str">
        <f t="shared" si="17"/>
        <v>No_Start</v>
      </c>
      <c r="H303" s="8" t="str">
        <f t="shared" si="18"/>
        <v>No_</v>
      </c>
      <c r="I303" s="8">
        <f t="shared" si="19"/>
        <v>0.5</v>
      </c>
    </row>
    <row r="304" spans="1:9" ht="12.75" customHeight="1" x14ac:dyDescent="0.25">
      <c r="A304" s="1">
        <v>1975</v>
      </c>
      <c r="B304">
        <v>3</v>
      </c>
      <c r="C304" s="4">
        <v>26.46</v>
      </c>
      <c r="D304" s="4">
        <v>27.18</v>
      </c>
      <c r="E304" s="4">
        <v>-0.72</v>
      </c>
      <c r="F304" s="6">
        <f>IF(INDEX(Nino34_long!$B$82:$M$146,INT((ROW($A304)-ROW($A$2))/12)+1,MOD(ROW($A304)-ROW($A$2),12)+1)=-99.99,"",INDEX(Nino34_long!$B$82:$M$146,INT((ROW($A304)-ROW($A$2))/12)+1,MOD(ROW($A304)-ROW($A$2),12)+1))</f>
        <v>26.66</v>
      </c>
      <c r="G304" s="8" t="str">
        <f t="shared" si="17"/>
        <v>No_Start</v>
      </c>
      <c r="H304" s="8" t="str">
        <f t="shared" si="18"/>
        <v>No_</v>
      </c>
      <c r="I304" s="8">
        <f t="shared" si="19"/>
        <v>0.5</v>
      </c>
    </row>
    <row r="305" spans="1:9" ht="12.75" customHeight="1" x14ac:dyDescent="0.25">
      <c r="A305" s="1">
        <v>1975</v>
      </c>
      <c r="B305">
        <v>4</v>
      </c>
      <c r="C305" s="4">
        <v>27.01</v>
      </c>
      <c r="D305" s="4">
        <v>27.55</v>
      </c>
      <c r="E305" s="4">
        <v>-0.54</v>
      </c>
      <c r="F305" s="6">
        <f>IF(INDEX(Nino34_long!$B$82:$M$146,INT((ROW($A305)-ROW($A$2))/12)+1,MOD(ROW($A305)-ROW($A$2),12)+1)=-99.99,"",INDEX(Nino34_long!$B$82:$M$146,INT((ROW($A305)-ROW($A$2))/12)+1,MOD(ROW($A305)-ROW($A$2),12)+1))</f>
        <v>27.18</v>
      </c>
      <c r="G305" s="8" t="str">
        <f t="shared" si="17"/>
        <v>No_Start</v>
      </c>
      <c r="H305" s="8" t="str">
        <f t="shared" si="18"/>
        <v>No_</v>
      </c>
      <c r="I305" s="8">
        <f t="shared" si="19"/>
        <v>0.5</v>
      </c>
    </row>
    <row r="306" spans="1:9" ht="12.75" customHeight="1" x14ac:dyDescent="0.25">
      <c r="A306" s="1">
        <v>1975</v>
      </c>
      <c r="B306">
        <v>5</v>
      </c>
      <c r="C306" s="4">
        <v>26.97</v>
      </c>
      <c r="D306" s="4">
        <v>27.65</v>
      </c>
      <c r="E306" s="4">
        <v>-0.68</v>
      </c>
      <c r="F306" s="6">
        <f>IF(INDEX(Nino34_long!$B$82:$M$146,INT((ROW($A306)-ROW($A$2))/12)+1,MOD(ROW($A306)-ROW($A$2),12)+1)=-99.99,"",INDEX(Nino34_long!$B$82:$M$146,INT((ROW($A306)-ROW($A$2))/12)+1,MOD(ROW($A306)-ROW($A$2),12)+1))</f>
        <v>26.87</v>
      </c>
      <c r="G306" s="8" t="str">
        <f t="shared" si="17"/>
        <v>No_Start</v>
      </c>
      <c r="H306" s="8" t="str">
        <f t="shared" si="18"/>
        <v>No_</v>
      </c>
      <c r="I306" s="8">
        <f t="shared" si="19"/>
        <v>0.5</v>
      </c>
    </row>
    <row r="307" spans="1:9" ht="12.75" customHeight="1" x14ac:dyDescent="0.25">
      <c r="A307" s="1">
        <v>1975</v>
      </c>
      <c r="B307">
        <v>6</v>
      </c>
      <c r="C307" s="4">
        <v>26.3</v>
      </c>
      <c r="D307" s="4">
        <v>27.47</v>
      </c>
      <c r="E307" s="4">
        <v>-1.17</v>
      </c>
      <c r="F307" s="6">
        <f>IF(INDEX(Nino34_long!$B$82:$M$146,INT((ROW($A307)-ROW($A$2))/12)+1,MOD(ROW($A307)-ROW($A$2),12)+1)=-99.99,"",INDEX(Nino34_long!$B$82:$M$146,INT((ROW($A307)-ROW($A$2))/12)+1,MOD(ROW($A307)-ROW($A$2),12)+1))</f>
        <v>26.43</v>
      </c>
      <c r="G307" s="8" t="str">
        <f t="shared" si="17"/>
        <v>No_Start</v>
      </c>
      <c r="H307" s="8" t="str">
        <f t="shared" si="18"/>
        <v>No_</v>
      </c>
      <c r="I307" s="8">
        <f t="shared" si="19"/>
        <v>0.5</v>
      </c>
    </row>
    <row r="308" spans="1:9" ht="12.75" customHeight="1" x14ac:dyDescent="0.25">
      <c r="A308" s="1">
        <v>1975</v>
      </c>
      <c r="B308">
        <v>7</v>
      </c>
      <c r="C308" s="4">
        <v>25.98</v>
      </c>
      <c r="D308" s="4">
        <v>27.05</v>
      </c>
      <c r="E308" s="4">
        <v>-1.07</v>
      </c>
      <c r="F308" s="6">
        <f>IF(INDEX(Nino34_long!$B$82:$M$146,INT((ROW($A308)-ROW($A$2))/12)+1,MOD(ROW($A308)-ROW($A$2),12)+1)=-99.99,"",INDEX(Nino34_long!$B$82:$M$146,INT((ROW($A308)-ROW($A$2))/12)+1,MOD(ROW($A308)-ROW($A$2),12)+1))</f>
        <v>25.99</v>
      </c>
      <c r="G308" s="8" t="str">
        <f t="shared" si="17"/>
        <v>No_Start</v>
      </c>
      <c r="H308" s="8" t="str">
        <f t="shared" si="18"/>
        <v>No_</v>
      </c>
      <c r="I308" s="8">
        <f t="shared" si="19"/>
        <v>0.5</v>
      </c>
    </row>
    <row r="309" spans="1:9" ht="12.75" customHeight="1" x14ac:dyDescent="0.25">
      <c r="A309" s="1">
        <v>1975</v>
      </c>
      <c r="B309">
        <v>8</v>
      </c>
      <c r="C309" s="4">
        <v>25.47</v>
      </c>
      <c r="D309" s="4">
        <v>26.66</v>
      </c>
      <c r="E309" s="4">
        <v>-1.19</v>
      </c>
      <c r="F309" s="6">
        <f>IF(INDEX(Nino34_long!$B$82:$M$146,INT((ROW($A309)-ROW($A$2))/12)+1,MOD(ROW($A309)-ROW($A$2),12)+1)=-99.99,"",INDEX(Nino34_long!$B$82:$M$146,INT((ROW($A309)-ROW($A$2))/12)+1,MOD(ROW($A309)-ROW($A$2),12)+1))</f>
        <v>25.72</v>
      </c>
      <c r="G309" s="8" t="str">
        <f t="shared" si="17"/>
        <v>No_Start</v>
      </c>
      <c r="H309" s="8" t="str">
        <f t="shared" si="18"/>
        <v>No_</v>
      </c>
      <c r="I309" s="8">
        <f t="shared" si="19"/>
        <v>0.5</v>
      </c>
    </row>
    <row r="310" spans="1:9" ht="12.75" customHeight="1" x14ac:dyDescent="0.25">
      <c r="A310" s="1">
        <v>1975</v>
      </c>
      <c r="B310">
        <v>9</v>
      </c>
      <c r="C310" s="4">
        <v>25.2</v>
      </c>
      <c r="D310" s="4">
        <v>26.56</v>
      </c>
      <c r="E310" s="4">
        <v>-1.36</v>
      </c>
      <c r="F310" s="6">
        <f>IF(INDEX(Nino34_long!$B$82:$M$146,INT((ROW($A310)-ROW($A$2))/12)+1,MOD(ROW($A310)-ROW($A$2),12)+1)=-99.99,"",INDEX(Nino34_long!$B$82:$M$146,INT((ROW($A310)-ROW($A$2))/12)+1,MOD(ROW($A310)-ROW($A$2),12)+1))</f>
        <v>25.31</v>
      </c>
      <c r="G310" s="8" t="str">
        <f t="shared" si="17"/>
        <v>No_Start</v>
      </c>
      <c r="H310" s="8" t="str">
        <f t="shared" si="18"/>
        <v>No_</v>
      </c>
      <c r="I310" s="8">
        <f t="shared" si="19"/>
        <v>0.5</v>
      </c>
    </row>
    <row r="311" spans="1:9" ht="12.75" customHeight="1" x14ac:dyDescent="0.25">
      <c r="A311" s="1">
        <v>1975</v>
      </c>
      <c r="B311">
        <v>10</v>
      </c>
      <c r="C311" s="4">
        <v>24.87</v>
      </c>
      <c r="D311" s="4">
        <v>26.56</v>
      </c>
      <c r="E311" s="4">
        <v>-1.69</v>
      </c>
      <c r="F311" s="6">
        <f>IF(INDEX(Nino34_long!$B$82:$M$146,INT((ROW($A311)-ROW($A$2))/12)+1,MOD(ROW($A311)-ROW($A$2),12)+1)=-99.99,"",INDEX(Nino34_long!$B$82:$M$146,INT((ROW($A311)-ROW($A$2))/12)+1,MOD(ROW($A311)-ROW($A$2),12)+1))</f>
        <v>25.26</v>
      </c>
      <c r="G311" s="8" t="str">
        <f t="shared" si="17"/>
        <v>No_Start</v>
      </c>
      <c r="H311" s="8" t="str">
        <f t="shared" si="18"/>
        <v>No_</v>
      </c>
      <c r="I311" s="8">
        <f t="shared" si="19"/>
        <v>0.5</v>
      </c>
    </row>
    <row r="312" spans="1:9" ht="12.75" customHeight="1" x14ac:dyDescent="0.25">
      <c r="A312" s="1">
        <v>1975</v>
      </c>
      <c r="B312">
        <v>11</v>
      </c>
      <c r="C312" s="4">
        <v>25.1</v>
      </c>
      <c r="D312" s="4">
        <v>26.55</v>
      </c>
      <c r="E312" s="4">
        <v>-1.45</v>
      </c>
      <c r="F312" s="6">
        <f>IF(INDEX(Nino34_long!$B$82:$M$146,INT((ROW($A312)-ROW($A$2))/12)+1,MOD(ROW($A312)-ROW($A$2),12)+1)=-99.99,"",INDEX(Nino34_long!$B$82:$M$146,INT((ROW($A312)-ROW($A$2))/12)+1,MOD(ROW($A312)-ROW($A$2),12)+1))</f>
        <v>25.19</v>
      </c>
      <c r="G312" s="8" t="str">
        <f t="shared" si="17"/>
        <v>No_Start</v>
      </c>
      <c r="H312" s="8" t="str">
        <f t="shared" si="18"/>
        <v>No_</v>
      </c>
      <c r="I312" s="8">
        <f t="shared" si="19"/>
        <v>0.5</v>
      </c>
    </row>
    <row r="313" spans="1:9" ht="12.75" customHeight="1" x14ac:dyDescent="0.25">
      <c r="A313" s="1">
        <v>1975</v>
      </c>
      <c r="B313">
        <v>12</v>
      </c>
      <c r="C313" s="4">
        <v>24.76</v>
      </c>
      <c r="D313" s="4">
        <v>26.52</v>
      </c>
      <c r="E313" s="4">
        <v>-1.76</v>
      </c>
      <c r="F313" s="6">
        <f>IF(INDEX(Nino34_long!$B$82:$M$146,INT((ROW($A313)-ROW($A$2))/12)+1,MOD(ROW($A313)-ROW($A$2),12)+1)=-99.99,"",INDEX(Nino34_long!$B$82:$M$146,INT((ROW($A313)-ROW($A$2))/12)+1,MOD(ROW($A313)-ROW($A$2),12)+1))</f>
        <v>24.95</v>
      </c>
      <c r="G313" s="8" t="str">
        <f t="shared" si="17"/>
        <v>No_Start</v>
      </c>
      <c r="H313" s="8" t="str">
        <f t="shared" si="18"/>
        <v>No_</v>
      </c>
      <c r="I313" s="8">
        <f t="shared" si="19"/>
        <v>0.5</v>
      </c>
    </row>
    <row r="314" spans="1:9" ht="12.75" customHeight="1" x14ac:dyDescent="0.25">
      <c r="A314" s="1">
        <v>1976</v>
      </c>
      <c r="B314">
        <v>1</v>
      </c>
      <c r="C314" s="4">
        <v>24.73</v>
      </c>
      <c r="D314" s="4">
        <v>26.5</v>
      </c>
      <c r="E314" s="4">
        <v>-1.78</v>
      </c>
      <c r="F314" s="6">
        <f>IF(INDEX(Nino34_long!$B$82:$M$146,INT((ROW($A314)-ROW($A$2))/12)+1,MOD(ROW($A314)-ROW($A$2),12)+1)=-99.99,"",INDEX(Nino34_long!$B$82:$M$146,INT((ROW($A314)-ROW($A$2))/12)+1,MOD(ROW($A314)-ROW($A$2),12)+1))</f>
        <v>24.78</v>
      </c>
      <c r="G314" s="8" t="str">
        <f t="shared" si="17"/>
        <v>No_Start</v>
      </c>
      <c r="H314" s="8" t="str">
        <f t="shared" si="18"/>
        <v>No_</v>
      </c>
      <c r="I314" s="8">
        <f t="shared" si="19"/>
        <v>0.5</v>
      </c>
    </row>
    <row r="315" spans="1:9" ht="12.75" customHeight="1" x14ac:dyDescent="0.25">
      <c r="A315" s="1">
        <v>1976</v>
      </c>
      <c r="B315">
        <v>2</v>
      </c>
      <c r="C315" s="4">
        <v>25.59</v>
      </c>
      <c r="D315" s="4">
        <v>26.69</v>
      </c>
      <c r="E315" s="4">
        <v>-1.1000000000000001</v>
      </c>
      <c r="F315" s="6">
        <f>IF(INDEX(Nino34_long!$B$82:$M$146,INT((ROW($A315)-ROW($A$2))/12)+1,MOD(ROW($A315)-ROW($A$2),12)+1)=-99.99,"",INDEX(Nino34_long!$B$82:$M$146,INT((ROW($A315)-ROW($A$2))/12)+1,MOD(ROW($A315)-ROW($A$2),12)+1))</f>
        <v>25.71</v>
      </c>
      <c r="G315" s="8" t="str">
        <f t="shared" si="17"/>
        <v>No_Start</v>
      </c>
      <c r="H315" s="8" t="str">
        <f t="shared" si="18"/>
        <v>No_</v>
      </c>
      <c r="I315" s="8">
        <f t="shared" si="19"/>
        <v>0.5</v>
      </c>
    </row>
    <row r="316" spans="1:9" ht="12.75" customHeight="1" x14ac:dyDescent="0.25">
      <c r="A316" s="1">
        <v>1976</v>
      </c>
      <c r="B316">
        <v>3</v>
      </c>
      <c r="C316" s="4">
        <v>26.61</v>
      </c>
      <c r="D316" s="4">
        <v>27.16</v>
      </c>
      <c r="E316" s="4">
        <v>-0.55000000000000004</v>
      </c>
      <c r="F316" s="6">
        <f>IF(INDEX(Nino34_long!$B$82:$M$146,INT((ROW($A316)-ROW($A$2))/12)+1,MOD(ROW($A316)-ROW($A$2),12)+1)=-99.99,"",INDEX(Nino34_long!$B$82:$M$146,INT((ROW($A316)-ROW($A$2))/12)+1,MOD(ROW($A316)-ROW($A$2),12)+1))</f>
        <v>26.58</v>
      </c>
      <c r="G316" s="8" t="str">
        <f t="shared" si="17"/>
        <v>No_Start</v>
      </c>
      <c r="H316" s="8" t="str">
        <f t="shared" si="18"/>
        <v>No_</v>
      </c>
      <c r="I316" s="8">
        <f t="shared" si="19"/>
        <v>0.5</v>
      </c>
    </row>
    <row r="317" spans="1:9" ht="12.75" customHeight="1" x14ac:dyDescent="0.25">
      <c r="A317" s="1">
        <v>1976</v>
      </c>
      <c r="B317">
        <v>4</v>
      </c>
      <c r="C317" s="4">
        <v>27</v>
      </c>
      <c r="D317" s="4">
        <v>27.54</v>
      </c>
      <c r="E317" s="4">
        <v>-0.53</v>
      </c>
      <c r="F317" s="6">
        <f>IF(INDEX(Nino34_long!$B$82:$M$146,INT((ROW($A317)-ROW($A$2))/12)+1,MOD(ROW($A317)-ROW($A$2),12)+1)=-99.99,"",INDEX(Nino34_long!$B$82:$M$146,INT((ROW($A317)-ROW($A$2))/12)+1,MOD(ROW($A317)-ROW($A$2),12)+1))</f>
        <v>27.35</v>
      </c>
      <c r="G317" s="8" t="str">
        <f t="shared" si="17"/>
        <v>No_Start</v>
      </c>
      <c r="H317" s="8" t="str">
        <f t="shared" si="18"/>
        <v>No_</v>
      </c>
      <c r="I317" s="8">
        <f t="shared" si="19"/>
        <v>0.5</v>
      </c>
    </row>
    <row r="318" spans="1:9" ht="12.75" customHeight="1" x14ac:dyDescent="0.25">
      <c r="A318" s="1">
        <v>1976</v>
      </c>
      <c r="B318">
        <v>5</v>
      </c>
      <c r="C318" s="4">
        <v>27.28</v>
      </c>
      <c r="D318" s="4">
        <v>27.62</v>
      </c>
      <c r="E318" s="4">
        <v>-0.33</v>
      </c>
      <c r="F318" s="6">
        <f>IF(INDEX(Nino34_long!$B$82:$M$146,INT((ROW($A318)-ROW($A$2))/12)+1,MOD(ROW($A318)-ROW($A$2),12)+1)=-99.99,"",INDEX(Nino34_long!$B$82:$M$146,INT((ROW($A318)-ROW($A$2))/12)+1,MOD(ROW($A318)-ROW($A$2),12)+1))</f>
        <v>27.37</v>
      </c>
      <c r="G318" s="8" t="str">
        <f t="shared" si="17"/>
        <v>No_Start</v>
      </c>
      <c r="H318" s="8" t="str">
        <f t="shared" si="18"/>
        <v>No_</v>
      </c>
      <c r="I318" s="8">
        <f t="shared" si="19"/>
        <v>0.5</v>
      </c>
    </row>
    <row r="319" spans="1:9" ht="12.75" customHeight="1" x14ac:dyDescent="0.25">
      <c r="A319" s="1">
        <v>1976</v>
      </c>
      <c r="B319">
        <v>6</v>
      </c>
      <c r="C319" s="4">
        <v>27.35</v>
      </c>
      <c r="D319" s="4">
        <v>27.45</v>
      </c>
      <c r="E319" s="4">
        <v>-0.1</v>
      </c>
      <c r="F319" s="6">
        <f>IF(INDEX(Nino34_long!$B$82:$M$146,INT((ROW($A319)-ROW($A$2))/12)+1,MOD(ROW($A319)-ROW($A$2),12)+1)=-99.99,"",INDEX(Nino34_long!$B$82:$M$146,INT((ROW($A319)-ROW($A$2))/12)+1,MOD(ROW($A319)-ROW($A$2),12)+1))</f>
        <v>27.69</v>
      </c>
      <c r="G319" s="8" t="str">
        <f t="shared" si="17"/>
        <v>No_Start</v>
      </c>
      <c r="H319" s="8" t="str">
        <f t="shared" si="18"/>
        <v>No_</v>
      </c>
      <c r="I319" s="8">
        <f t="shared" si="19"/>
        <v>0.5</v>
      </c>
    </row>
    <row r="320" spans="1:9" ht="12.75" customHeight="1" x14ac:dyDescent="0.25">
      <c r="A320" s="1">
        <v>1976</v>
      </c>
      <c r="B320">
        <v>7</v>
      </c>
      <c r="C320" s="4">
        <v>27.26</v>
      </c>
      <c r="D320" s="4">
        <v>27.06</v>
      </c>
      <c r="E320" s="4">
        <v>0.2</v>
      </c>
      <c r="F320" s="6">
        <f>IF(INDEX(Nino34_long!$B$82:$M$146,INT((ROW($A320)-ROW($A$2))/12)+1,MOD(ROW($A320)-ROW($A$2),12)+1)=-99.99,"",INDEX(Nino34_long!$B$82:$M$146,INT((ROW($A320)-ROW($A$2))/12)+1,MOD(ROW($A320)-ROW($A$2),12)+1))</f>
        <v>27.38</v>
      </c>
      <c r="G320" s="8" t="str">
        <f t="shared" si="17"/>
        <v>No_Start</v>
      </c>
      <c r="H320" s="8" t="str">
        <f t="shared" si="18"/>
        <v>No_</v>
      </c>
      <c r="I320" s="8">
        <f t="shared" si="19"/>
        <v>0.5</v>
      </c>
    </row>
    <row r="321" spans="1:9" ht="12.75" customHeight="1" x14ac:dyDescent="0.25">
      <c r="A321" s="1">
        <v>1976</v>
      </c>
      <c r="B321">
        <v>8</v>
      </c>
      <c r="C321" s="4">
        <v>27.09</v>
      </c>
      <c r="D321" s="4">
        <v>26.7</v>
      </c>
      <c r="E321" s="4">
        <v>0.39</v>
      </c>
      <c r="F321" s="6">
        <f>IF(INDEX(Nino34_long!$B$82:$M$146,INT((ROW($A321)-ROW($A$2))/12)+1,MOD(ROW($A321)-ROW($A$2),12)+1)=-99.99,"",INDEX(Nino34_long!$B$82:$M$146,INT((ROW($A321)-ROW($A$2))/12)+1,MOD(ROW($A321)-ROW($A$2),12)+1))</f>
        <v>27.18</v>
      </c>
      <c r="G321" s="8" t="str">
        <f t="shared" si="17"/>
        <v>No_Start</v>
      </c>
      <c r="H321" s="8" t="str">
        <f t="shared" si="18"/>
        <v>No_</v>
      </c>
      <c r="I321" s="8">
        <f t="shared" si="19"/>
        <v>0.5</v>
      </c>
    </row>
    <row r="322" spans="1:9" ht="12.75" customHeight="1" x14ac:dyDescent="0.25">
      <c r="A322" s="1">
        <v>1976</v>
      </c>
      <c r="B322">
        <v>9</v>
      </c>
      <c r="C322" s="4">
        <v>27.12</v>
      </c>
      <c r="D322" s="4">
        <v>26.63</v>
      </c>
      <c r="E322" s="4">
        <v>0.49</v>
      </c>
      <c r="F322" s="6">
        <f>IF(INDEX(Nino34_long!$B$82:$M$146,INT((ROW($A322)-ROW($A$2))/12)+1,MOD(ROW($A322)-ROW($A$2),12)+1)=-99.99,"",INDEX(Nino34_long!$B$82:$M$146,INT((ROW($A322)-ROW($A$2))/12)+1,MOD(ROW($A322)-ROW($A$2),12)+1))</f>
        <v>27.32</v>
      </c>
      <c r="G322" s="8" t="str">
        <f t="shared" si="17"/>
        <v>No_Start</v>
      </c>
      <c r="H322" s="8" t="str">
        <f t="shared" si="18"/>
        <v>No_</v>
      </c>
      <c r="I322" s="8">
        <f t="shared" si="19"/>
        <v>0.5</v>
      </c>
    </row>
    <row r="323" spans="1:9" ht="12.75" customHeight="1" x14ac:dyDescent="0.25">
      <c r="A323" s="1">
        <v>1976</v>
      </c>
      <c r="B323">
        <v>10</v>
      </c>
      <c r="C323" s="4">
        <v>27.48</v>
      </c>
      <c r="D323" s="4">
        <v>26.6</v>
      </c>
      <c r="E323" s="4">
        <v>0.88</v>
      </c>
      <c r="F323" s="6">
        <f>IF(INDEX(Nino34_long!$B$82:$M$146,INT((ROW($A323)-ROW($A$2))/12)+1,MOD(ROW($A323)-ROW($A$2),12)+1)=-99.99,"",INDEX(Nino34_long!$B$82:$M$146,INT((ROW($A323)-ROW($A$2))/12)+1,MOD(ROW($A323)-ROW($A$2),12)+1))</f>
        <v>27.59</v>
      </c>
      <c r="G323" s="8" t="str">
        <f t="shared" ref="G323:G386" si="20">IF(AND(E322&lt;0.5,E323&gt;=0.5,E324&gt;=0.5,E325&gt;=0.5,E326&gt;=0.5,E327&gt;=0.5),"Start_ElNino", "No_Start")</f>
        <v>No_Start</v>
      </c>
      <c r="H323" s="8" t="str">
        <f t="shared" ref="H323:H386" si="21">IF(AND(OR(G323="Start_ElNino",H322="Yes"),E323&gt;=0.5),"Yes","No_")</f>
        <v>No_</v>
      </c>
      <c r="I323" s="8">
        <f t="shared" ref="I323:I386" si="22">IF(H323="No_",0.5,E323)</f>
        <v>0.5</v>
      </c>
    </row>
    <row r="324" spans="1:9" ht="12.75" customHeight="1" x14ac:dyDescent="0.25">
      <c r="A324" s="1">
        <v>1976</v>
      </c>
      <c r="B324">
        <v>11</v>
      </c>
      <c r="C324" s="4">
        <v>27.42</v>
      </c>
      <c r="D324" s="4">
        <v>26.57</v>
      </c>
      <c r="E324" s="4">
        <v>0.85</v>
      </c>
      <c r="F324" s="6">
        <f>IF(INDEX(Nino34_long!$B$82:$M$146,INT((ROW($A324)-ROW($A$2))/12)+1,MOD(ROW($A324)-ROW($A$2),12)+1)=-99.99,"",INDEX(Nino34_long!$B$82:$M$146,INT((ROW($A324)-ROW($A$2))/12)+1,MOD(ROW($A324)-ROW($A$2),12)+1))</f>
        <v>27.54</v>
      </c>
      <c r="G324" s="8" t="str">
        <f t="shared" si="20"/>
        <v>No_Start</v>
      </c>
      <c r="H324" s="8" t="str">
        <f t="shared" si="21"/>
        <v>No_</v>
      </c>
      <c r="I324" s="8">
        <f t="shared" si="22"/>
        <v>0.5</v>
      </c>
    </row>
    <row r="325" spans="1:9" ht="12.75" customHeight="1" x14ac:dyDescent="0.25">
      <c r="A325" s="1">
        <v>1976</v>
      </c>
      <c r="B325">
        <v>12</v>
      </c>
      <c r="C325" s="4">
        <v>27.16</v>
      </c>
      <c r="D325" s="4">
        <v>26.53</v>
      </c>
      <c r="E325" s="4">
        <v>0.63</v>
      </c>
      <c r="F325" s="6">
        <f>IF(INDEX(Nino34_long!$B$82:$M$146,INT((ROW($A325)-ROW($A$2))/12)+1,MOD(ROW($A325)-ROW($A$2),12)+1)=-99.99,"",INDEX(Nino34_long!$B$82:$M$146,INT((ROW($A325)-ROW($A$2))/12)+1,MOD(ROW($A325)-ROW($A$2),12)+1))</f>
        <v>27.23</v>
      </c>
      <c r="G325" s="8" t="str">
        <f t="shared" si="20"/>
        <v>No_Start</v>
      </c>
      <c r="H325" s="8" t="str">
        <f t="shared" si="21"/>
        <v>No_</v>
      </c>
      <c r="I325" s="8">
        <f t="shared" si="22"/>
        <v>0.5</v>
      </c>
    </row>
    <row r="326" spans="1:9" ht="12.75" customHeight="1" x14ac:dyDescent="0.25">
      <c r="A326" s="1">
        <v>1977</v>
      </c>
      <c r="B326">
        <v>1</v>
      </c>
      <c r="C326" s="4">
        <v>27.32</v>
      </c>
      <c r="D326" s="4">
        <v>26.5</v>
      </c>
      <c r="E326" s="4">
        <v>0.81</v>
      </c>
      <c r="F326" s="6">
        <f>IF(INDEX(Nino34_long!$B$82:$M$146,INT((ROW($A326)-ROW($A$2))/12)+1,MOD(ROW($A326)-ROW($A$2),12)+1)=-99.99,"",INDEX(Nino34_long!$B$82:$M$146,INT((ROW($A326)-ROW($A$2))/12)+1,MOD(ROW($A326)-ROW($A$2),12)+1))</f>
        <v>27.42</v>
      </c>
      <c r="G326" s="8" t="str">
        <f t="shared" si="20"/>
        <v>No_Start</v>
      </c>
      <c r="H326" s="8" t="str">
        <f t="shared" si="21"/>
        <v>No_</v>
      </c>
      <c r="I326" s="8">
        <f t="shared" si="22"/>
        <v>0.5</v>
      </c>
    </row>
    <row r="327" spans="1:9" ht="12.75" customHeight="1" x14ac:dyDescent="0.25">
      <c r="A327" s="1">
        <v>1977</v>
      </c>
      <c r="B327">
        <v>2</v>
      </c>
      <c r="C327" s="4">
        <v>27.16</v>
      </c>
      <c r="D327" s="4">
        <v>26.69</v>
      </c>
      <c r="E327" s="4">
        <v>0.47</v>
      </c>
      <c r="F327" s="6">
        <f>IF(INDEX(Nino34_long!$B$82:$M$146,INT((ROW($A327)-ROW($A$2))/12)+1,MOD(ROW($A327)-ROW($A$2),12)+1)=-99.99,"",INDEX(Nino34_long!$B$82:$M$146,INT((ROW($A327)-ROW($A$2))/12)+1,MOD(ROW($A327)-ROW($A$2),12)+1))</f>
        <v>27.31</v>
      </c>
      <c r="G327" s="8" t="str">
        <f t="shared" si="20"/>
        <v>No_Start</v>
      </c>
      <c r="H327" s="8" t="str">
        <f t="shared" si="21"/>
        <v>No_</v>
      </c>
      <c r="I327" s="8">
        <f t="shared" si="22"/>
        <v>0.5</v>
      </c>
    </row>
    <row r="328" spans="1:9" ht="12.75" customHeight="1" x14ac:dyDescent="0.25">
      <c r="A328" s="1">
        <v>1977</v>
      </c>
      <c r="B328">
        <v>3</v>
      </c>
      <c r="C328" s="4">
        <v>27.58</v>
      </c>
      <c r="D328" s="4">
        <v>27.16</v>
      </c>
      <c r="E328" s="4">
        <v>0.43</v>
      </c>
      <c r="F328" s="6">
        <f>IF(INDEX(Nino34_long!$B$82:$M$146,INT((ROW($A328)-ROW($A$2))/12)+1,MOD(ROW($A328)-ROW($A$2),12)+1)=-99.99,"",INDEX(Nino34_long!$B$82:$M$146,INT((ROW($A328)-ROW($A$2))/12)+1,MOD(ROW($A328)-ROW($A$2),12)+1))</f>
        <v>27.65</v>
      </c>
      <c r="G328" s="8" t="str">
        <f t="shared" si="20"/>
        <v>No_Start</v>
      </c>
      <c r="H328" s="8" t="str">
        <f t="shared" si="21"/>
        <v>No_</v>
      </c>
      <c r="I328" s="8">
        <f t="shared" si="22"/>
        <v>0.5</v>
      </c>
    </row>
    <row r="329" spans="1:9" ht="12.75" customHeight="1" x14ac:dyDescent="0.25">
      <c r="A329" s="1">
        <v>1977</v>
      </c>
      <c r="B329">
        <v>4</v>
      </c>
      <c r="C329" s="4">
        <v>27.61</v>
      </c>
      <c r="D329" s="4">
        <v>27.54</v>
      </c>
      <c r="E329" s="4">
        <v>0.08</v>
      </c>
      <c r="F329" s="6">
        <f>IF(INDEX(Nino34_long!$B$82:$M$146,INT((ROW($A329)-ROW($A$2))/12)+1,MOD(ROW($A329)-ROW($A$2),12)+1)=-99.99,"",INDEX(Nino34_long!$B$82:$M$146,INT((ROW($A329)-ROW($A$2))/12)+1,MOD(ROW($A329)-ROW($A$2),12)+1))</f>
        <v>27.52</v>
      </c>
      <c r="G329" s="8" t="str">
        <f t="shared" si="20"/>
        <v>No_Start</v>
      </c>
      <c r="H329" s="8" t="str">
        <f t="shared" si="21"/>
        <v>No_</v>
      </c>
      <c r="I329" s="8">
        <f t="shared" si="22"/>
        <v>0.5</v>
      </c>
    </row>
    <row r="330" spans="1:9" ht="12.75" customHeight="1" x14ac:dyDescent="0.25">
      <c r="A330" s="1">
        <v>1977</v>
      </c>
      <c r="B330">
        <v>5</v>
      </c>
      <c r="C330" s="4">
        <v>27.96</v>
      </c>
      <c r="D330" s="4">
        <v>27.62</v>
      </c>
      <c r="E330" s="4">
        <v>0.34</v>
      </c>
      <c r="F330" s="6">
        <f>IF(INDEX(Nino34_long!$B$82:$M$146,INT((ROW($A330)-ROW($A$2))/12)+1,MOD(ROW($A330)-ROW($A$2),12)+1)=-99.99,"",INDEX(Nino34_long!$B$82:$M$146,INT((ROW($A330)-ROW($A$2))/12)+1,MOD(ROW($A330)-ROW($A$2),12)+1))</f>
        <v>27.84</v>
      </c>
      <c r="G330" s="8" t="str">
        <f t="shared" si="20"/>
        <v>No_Start</v>
      </c>
      <c r="H330" s="8" t="str">
        <f t="shared" si="21"/>
        <v>No_</v>
      </c>
      <c r="I330" s="8">
        <f t="shared" si="22"/>
        <v>0.5</v>
      </c>
    </row>
    <row r="331" spans="1:9" ht="12.75" customHeight="1" x14ac:dyDescent="0.25">
      <c r="A331" s="1">
        <v>1977</v>
      </c>
      <c r="B331">
        <v>6</v>
      </c>
      <c r="C331" s="4">
        <v>27.95</v>
      </c>
      <c r="D331" s="4">
        <v>27.45</v>
      </c>
      <c r="E331" s="4">
        <v>0.5</v>
      </c>
      <c r="F331" s="6">
        <f>IF(INDEX(Nino34_long!$B$82:$M$146,INT((ROW($A331)-ROW($A$2))/12)+1,MOD(ROW($A331)-ROW($A$2),12)+1)=-99.99,"",INDEX(Nino34_long!$B$82:$M$146,INT((ROW($A331)-ROW($A$2))/12)+1,MOD(ROW($A331)-ROW($A$2),12)+1))</f>
        <v>28.05</v>
      </c>
      <c r="G331" s="8" t="str">
        <f t="shared" si="20"/>
        <v>No_Start</v>
      </c>
      <c r="H331" s="8" t="str">
        <f t="shared" si="21"/>
        <v>No_</v>
      </c>
      <c r="I331" s="8">
        <f t="shared" si="22"/>
        <v>0.5</v>
      </c>
    </row>
    <row r="332" spans="1:9" ht="12.75" customHeight="1" x14ac:dyDescent="0.25">
      <c r="A332" s="1">
        <v>1977</v>
      </c>
      <c r="B332">
        <v>7</v>
      </c>
      <c r="C332" s="4">
        <v>27.55</v>
      </c>
      <c r="D332" s="4">
        <v>27.06</v>
      </c>
      <c r="E332" s="4">
        <v>0.49</v>
      </c>
      <c r="F332" s="6">
        <f>IF(INDEX(Nino34_long!$B$82:$M$146,INT((ROW($A332)-ROW($A$2))/12)+1,MOD(ROW($A332)-ROW($A$2),12)+1)=-99.99,"",INDEX(Nino34_long!$B$82:$M$146,INT((ROW($A332)-ROW($A$2))/12)+1,MOD(ROW($A332)-ROW($A$2),12)+1))</f>
        <v>27.67</v>
      </c>
      <c r="G332" s="8" t="str">
        <f t="shared" si="20"/>
        <v>No_Start</v>
      </c>
      <c r="H332" s="8" t="str">
        <f t="shared" si="21"/>
        <v>No_</v>
      </c>
      <c r="I332" s="8">
        <f t="shared" si="22"/>
        <v>0.5</v>
      </c>
    </row>
    <row r="333" spans="1:9" ht="12.75" customHeight="1" x14ac:dyDescent="0.25">
      <c r="A333" s="1">
        <v>1977</v>
      </c>
      <c r="B333">
        <v>8</v>
      </c>
      <c r="C333" s="4">
        <v>26.92</v>
      </c>
      <c r="D333" s="4">
        <v>26.7</v>
      </c>
      <c r="E333" s="4">
        <v>0.22</v>
      </c>
      <c r="F333" s="6">
        <f>IF(INDEX(Nino34_long!$B$82:$M$146,INT((ROW($A333)-ROW($A$2))/12)+1,MOD(ROW($A333)-ROW($A$2),12)+1)=-99.99,"",INDEX(Nino34_long!$B$82:$M$146,INT((ROW($A333)-ROW($A$2))/12)+1,MOD(ROW($A333)-ROW($A$2),12)+1))</f>
        <v>27.13</v>
      </c>
      <c r="G333" s="8" t="str">
        <f t="shared" si="20"/>
        <v>No_Start</v>
      </c>
      <c r="H333" s="8" t="str">
        <f t="shared" si="21"/>
        <v>No_</v>
      </c>
      <c r="I333" s="8">
        <f t="shared" si="22"/>
        <v>0.5</v>
      </c>
    </row>
    <row r="334" spans="1:9" ht="12.75" customHeight="1" x14ac:dyDescent="0.25">
      <c r="A334" s="1">
        <v>1977</v>
      </c>
      <c r="B334">
        <v>9</v>
      </c>
      <c r="C334" s="4">
        <v>27.2</v>
      </c>
      <c r="D334" s="4">
        <v>26.63</v>
      </c>
      <c r="E334" s="4">
        <v>0.56999999999999995</v>
      </c>
      <c r="F334" s="6">
        <f>IF(INDEX(Nino34_long!$B$82:$M$146,INT((ROW($A334)-ROW($A$2))/12)+1,MOD(ROW($A334)-ROW($A$2),12)+1)=-99.99,"",INDEX(Nino34_long!$B$82:$M$146,INT((ROW($A334)-ROW($A$2))/12)+1,MOD(ROW($A334)-ROW($A$2),12)+1))</f>
        <v>27.19</v>
      </c>
      <c r="G334" s="8" t="str">
        <f t="shared" si="20"/>
        <v>Start_ElNino</v>
      </c>
      <c r="H334" s="8" t="str">
        <f t="shared" si="21"/>
        <v>Yes</v>
      </c>
      <c r="I334" s="8">
        <f t="shared" si="22"/>
        <v>0.56999999999999995</v>
      </c>
    </row>
    <row r="335" spans="1:9" ht="12.75" customHeight="1" x14ac:dyDescent="0.25">
      <c r="A335" s="1">
        <v>1977</v>
      </c>
      <c r="B335">
        <v>10</v>
      </c>
      <c r="C335" s="4">
        <v>27.36</v>
      </c>
      <c r="D335" s="4">
        <v>26.6</v>
      </c>
      <c r="E335" s="4">
        <v>0.76</v>
      </c>
      <c r="F335" s="6">
        <f>IF(INDEX(Nino34_long!$B$82:$M$146,INT((ROW($A335)-ROW($A$2))/12)+1,MOD(ROW($A335)-ROW($A$2),12)+1)=-99.99,"",INDEX(Nino34_long!$B$82:$M$146,INT((ROW($A335)-ROW($A$2))/12)+1,MOD(ROW($A335)-ROW($A$2),12)+1))</f>
        <v>27.62</v>
      </c>
      <c r="G335" s="8" t="str">
        <f t="shared" si="20"/>
        <v>No_Start</v>
      </c>
      <c r="H335" s="8" t="str">
        <f t="shared" si="21"/>
        <v>Yes</v>
      </c>
      <c r="I335" s="8">
        <f t="shared" si="22"/>
        <v>0.76</v>
      </c>
    </row>
    <row r="336" spans="1:9" ht="12.75" customHeight="1" x14ac:dyDescent="0.25">
      <c r="A336" s="1">
        <v>1977</v>
      </c>
      <c r="B336">
        <v>11</v>
      </c>
      <c r="C336" s="4">
        <v>27.28</v>
      </c>
      <c r="D336" s="4">
        <v>26.57</v>
      </c>
      <c r="E336" s="4">
        <v>0.7</v>
      </c>
      <c r="F336" s="6">
        <f>IF(INDEX(Nino34_long!$B$82:$M$146,INT((ROW($A336)-ROW($A$2))/12)+1,MOD(ROW($A336)-ROW($A$2),12)+1)=-99.99,"",INDEX(Nino34_long!$B$82:$M$146,INT((ROW($A336)-ROW($A$2))/12)+1,MOD(ROW($A336)-ROW($A$2),12)+1))</f>
        <v>27.69</v>
      </c>
      <c r="G336" s="8" t="str">
        <f t="shared" si="20"/>
        <v>No_Start</v>
      </c>
      <c r="H336" s="8" t="str">
        <f t="shared" si="21"/>
        <v>Yes</v>
      </c>
      <c r="I336" s="8">
        <f t="shared" si="22"/>
        <v>0.7</v>
      </c>
    </row>
    <row r="337" spans="1:9" ht="12.75" customHeight="1" x14ac:dyDescent="0.25">
      <c r="A337" s="1">
        <v>1977</v>
      </c>
      <c r="B337">
        <v>12</v>
      </c>
      <c r="C337" s="4">
        <v>27.36</v>
      </c>
      <c r="D337" s="4">
        <v>26.53</v>
      </c>
      <c r="E337" s="4">
        <v>0.83</v>
      </c>
      <c r="F337" s="6">
        <f>IF(INDEX(Nino34_long!$B$82:$M$146,INT((ROW($A337)-ROW($A$2))/12)+1,MOD(ROW($A337)-ROW($A$2),12)+1)=-99.99,"",INDEX(Nino34_long!$B$82:$M$146,INT((ROW($A337)-ROW($A$2))/12)+1,MOD(ROW($A337)-ROW($A$2),12)+1))</f>
        <v>27.67</v>
      </c>
      <c r="G337" s="8" t="str">
        <f t="shared" si="20"/>
        <v>No_Start</v>
      </c>
      <c r="H337" s="8" t="str">
        <f t="shared" si="21"/>
        <v>Yes</v>
      </c>
      <c r="I337" s="8">
        <f t="shared" si="22"/>
        <v>0.83</v>
      </c>
    </row>
    <row r="338" spans="1:9" ht="12.75" customHeight="1" x14ac:dyDescent="0.25">
      <c r="A338" s="1">
        <v>1978</v>
      </c>
      <c r="B338">
        <v>1</v>
      </c>
      <c r="C338" s="4">
        <v>27.32</v>
      </c>
      <c r="D338" s="4">
        <v>26.5</v>
      </c>
      <c r="E338" s="4">
        <v>0.81</v>
      </c>
      <c r="F338" s="6">
        <f>IF(INDEX(Nino34_long!$B$82:$M$146,INT((ROW($A338)-ROW($A$2))/12)+1,MOD(ROW($A338)-ROW($A$2),12)+1)=-99.99,"",INDEX(Nino34_long!$B$82:$M$146,INT((ROW($A338)-ROW($A$2))/12)+1,MOD(ROW($A338)-ROW($A$2),12)+1))</f>
        <v>27.3</v>
      </c>
      <c r="G338" s="8" t="str">
        <f t="shared" si="20"/>
        <v>No_Start</v>
      </c>
      <c r="H338" s="8" t="str">
        <f t="shared" si="21"/>
        <v>Yes</v>
      </c>
      <c r="I338" s="8">
        <f t="shared" si="22"/>
        <v>0.81</v>
      </c>
    </row>
    <row r="339" spans="1:9" ht="12.75" customHeight="1" x14ac:dyDescent="0.25">
      <c r="A339" s="1">
        <v>1978</v>
      </c>
      <c r="B339">
        <v>2</v>
      </c>
      <c r="C339" s="4">
        <v>27.17</v>
      </c>
      <c r="D339" s="4">
        <v>26.69</v>
      </c>
      <c r="E339" s="4">
        <v>0.48</v>
      </c>
      <c r="F339" s="6">
        <f>IF(INDEX(Nino34_long!$B$82:$M$146,INT((ROW($A339)-ROW($A$2))/12)+1,MOD(ROW($A339)-ROW($A$2),12)+1)=-99.99,"",INDEX(Nino34_long!$B$82:$M$146,INT((ROW($A339)-ROW($A$2))/12)+1,MOD(ROW($A339)-ROW($A$2),12)+1))</f>
        <v>27.27</v>
      </c>
      <c r="G339" s="8" t="str">
        <f t="shared" si="20"/>
        <v>No_Start</v>
      </c>
      <c r="H339" s="8" t="str">
        <f t="shared" si="21"/>
        <v>No_</v>
      </c>
      <c r="I339" s="8">
        <f t="shared" si="22"/>
        <v>0.5</v>
      </c>
    </row>
    <row r="340" spans="1:9" ht="12.75" customHeight="1" x14ac:dyDescent="0.25">
      <c r="A340" s="1">
        <v>1978</v>
      </c>
      <c r="B340">
        <v>3</v>
      </c>
      <c r="C340" s="4">
        <v>27.24</v>
      </c>
      <c r="D340" s="4">
        <v>27.16</v>
      </c>
      <c r="E340" s="4">
        <v>0.09</v>
      </c>
      <c r="F340" s="6">
        <f>IF(INDEX(Nino34_long!$B$82:$M$146,INT((ROW($A340)-ROW($A$2))/12)+1,MOD(ROW($A340)-ROW($A$2),12)+1)=-99.99,"",INDEX(Nino34_long!$B$82:$M$146,INT((ROW($A340)-ROW($A$2))/12)+1,MOD(ROW($A340)-ROW($A$2),12)+1))</f>
        <v>27.32</v>
      </c>
      <c r="G340" s="8" t="str">
        <f t="shared" si="20"/>
        <v>No_Start</v>
      </c>
      <c r="H340" s="8" t="str">
        <f t="shared" si="21"/>
        <v>No_</v>
      </c>
      <c r="I340" s="8">
        <f t="shared" si="22"/>
        <v>0.5</v>
      </c>
    </row>
    <row r="341" spans="1:9" ht="12.75" customHeight="1" x14ac:dyDescent="0.25">
      <c r="A341" s="1">
        <v>1978</v>
      </c>
      <c r="B341">
        <v>4</v>
      </c>
      <c r="C341" s="4">
        <v>27.26</v>
      </c>
      <c r="D341" s="4">
        <v>27.54</v>
      </c>
      <c r="E341" s="4">
        <v>-0.28000000000000003</v>
      </c>
      <c r="F341" s="6">
        <f>IF(INDEX(Nino34_long!$B$82:$M$146,INT((ROW($A341)-ROW($A$2))/12)+1,MOD(ROW($A341)-ROW($A$2),12)+1)=-99.99,"",INDEX(Nino34_long!$B$82:$M$146,INT((ROW($A341)-ROW($A$2))/12)+1,MOD(ROW($A341)-ROW($A$2),12)+1))</f>
        <v>27.4</v>
      </c>
      <c r="G341" s="8" t="str">
        <f t="shared" si="20"/>
        <v>No_Start</v>
      </c>
      <c r="H341" s="8" t="str">
        <f t="shared" si="21"/>
        <v>No_</v>
      </c>
      <c r="I341" s="8">
        <f t="shared" si="22"/>
        <v>0.5</v>
      </c>
    </row>
    <row r="342" spans="1:9" ht="12.75" customHeight="1" x14ac:dyDescent="0.25">
      <c r="A342" s="1">
        <v>1978</v>
      </c>
      <c r="B342">
        <v>5</v>
      </c>
      <c r="C342" s="4">
        <v>27.35</v>
      </c>
      <c r="D342" s="4">
        <v>27.62</v>
      </c>
      <c r="E342" s="4">
        <v>-0.26</v>
      </c>
      <c r="F342" s="6">
        <f>IF(INDEX(Nino34_long!$B$82:$M$146,INT((ROW($A342)-ROW($A$2))/12)+1,MOD(ROW($A342)-ROW($A$2),12)+1)=-99.99,"",INDEX(Nino34_long!$B$82:$M$146,INT((ROW($A342)-ROW($A$2))/12)+1,MOD(ROW($A342)-ROW($A$2),12)+1))</f>
        <v>27.37</v>
      </c>
      <c r="G342" s="8" t="str">
        <f t="shared" si="20"/>
        <v>No_Start</v>
      </c>
      <c r="H342" s="8" t="str">
        <f t="shared" si="21"/>
        <v>No_</v>
      </c>
      <c r="I342" s="8">
        <f t="shared" si="22"/>
        <v>0.5</v>
      </c>
    </row>
    <row r="343" spans="1:9" ht="12.75" customHeight="1" x14ac:dyDescent="0.25">
      <c r="A343" s="1">
        <v>1978</v>
      </c>
      <c r="B343">
        <v>6</v>
      </c>
      <c r="C343" s="4">
        <v>27.16</v>
      </c>
      <c r="D343" s="4">
        <v>27.45</v>
      </c>
      <c r="E343" s="4">
        <v>-0.28999999999999998</v>
      </c>
      <c r="F343" s="6">
        <f>IF(INDEX(Nino34_long!$B$82:$M$146,INT((ROW($A343)-ROW($A$2))/12)+1,MOD(ROW($A343)-ROW($A$2),12)+1)=-99.99,"",INDEX(Nino34_long!$B$82:$M$146,INT((ROW($A343)-ROW($A$2))/12)+1,MOD(ROW($A343)-ROW($A$2),12)+1))</f>
        <v>27.23</v>
      </c>
      <c r="G343" s="8" t="str">
        <f t="shared" si="20"/>
        <v>No_Start</v>
      </c>
      <c r="H343" s="8" t="str">
        <f t="shared" si="21"/>
        <v>No_</v>
      </c>
      <c r="I343" s="8">
        <f t="shared" si="22"/>
        <v>0.5</v>
      </c>
    </row>
    <row r="344" spans="1:9" ht="12.75" customHeight="1" x14ac:dyDescent="0.25">
      <c r="A344" s="1">
        <v>1978</v>
      </c>
      <c r="B344">
        <v>7</v>
      </c>
      <c r="C344" s="4">
        <v>26.8</v>
      </c>
      <c r="D344" s="4">
        <v>27.06</v>
      </c>
      <c r="E344" s="4">
        <v>-0.26</v>
      </c>
      <c r="F344" s="6">
        <f>IF(INDEX(Nino34_long!$B$82:$M$146,INT((ROW($A344)-ROW($A$2))/12)+1,MOD(ROW($A344)-ROW($A$2),12)+1)=-99.99,"",INDEX(Nino34_long!$B$82:$M$146,INT((ROW($A344)-ROW($A$2))/12)+1,MOD(ROW($A344)-ROW($A$2),12)+1))</f>
        <v>26.75</v>
      </c>
      <c r="G344" s="8" t="str">
        <f t="shared" si="20"/>
        <v>No_Start</v>
      </c>
      <c r="H344" s="8" t="str">
        <f t="shared" si="21"/>
        <v>No_</v>
      </c>
      <c r="I344" s="8">
        <f t="shared" si="22"/>
        <v>0.5</v>
      </c>
    </row>
    <row r="345" spans="1:9" ht="12.75" customHeight="1" x14ac:dyDescent="0.25">
      <c r="A345" s="1">
        <v>1978</v>
      </c>
      <c r="B345">
        <v>8</v>
      </c>
      <c r="C345" s="4">
        <v>26.23</v>
      </c>
      <c r="D345" s="4">
        <v>26.7</v>
      </c>
      <c r="E345" s="4">
        <v>-0.47</v>
      </c>
      <c r="F345" s="6">
        <f>IF(INDEX(Nino34_long!$B$82:$M$146,INT((ROW($A345)-ROW($A$2))/12)+1,MOD(ROW($A345)-ROW($A$2),12)+1)=-99.99,"",INDEX(Nino34_long!$B$82:$M$146,INT((ROW($A345)-ROW($A$2))/12)+1,MOD(ROW($A345)-ROW($A$2),12)+1))</f>
        <v>26.26</v>
      </c>
      <c r="G345" s="8" t="str">
        <f t="shared" si="20"/>
        <v>No_Start</v>
      </c>
      <c r="H345" s="8" t="str">
        <f t="shared" si="21"/>
        <v>No_</v>
      </c>
      <c r="I345" s="8">
        <f t="shared" si="22"/>
        <v>0.5</v>
      </c>
    </row>
    <row r="346" spans="1:9" ht="12.75" customHeight="1" x14ac:dyDescent="0.25">
      <c r="A346" s="1">
        <v>1978</v>
      </c>
      <c r="B346">
        <v>9</v>
      </c>
      <c r="C346" s="4">
        <v>26.2</v>
      </c>
      <c r="D346" s="4">
        <v>26.63</v>
      </c>
      <c r="E346" s="4">
        <v>-0.43</v>
      </c>
      <c r="F346" s="6">
        <f>IF(INDEX(Nino34_long!$B$82:$M$146,INT((ROW($A346)-ROW($A$2))/12)+1,MOD(ROW($A346)-ROW($A$2),12)+1)=-99.99,"",INDEX(Nino34_long!$B$82:$M$146,INT((ROW($A346)-ROW($A$2))/12)+1,MOD(ROW($A346)-ROW($A$2),12)+1))</f>
        <v>26.15</v>
      </c>
      <c r="G346" s="8" t="str">
        <f t="shared" si="20"/>
        <v>No_Start</v>
      </c>
      <c r="H346" s="8" t="str">
        <f t="shared" si="21"/>
        <v>No_</v>
      </c>
      <c r="I346" s="8">
        <f t="shared" si="22"/>
        <v>0.5</v>
      </c>
    </row>
    <row r="347" spans="1:9" ht="12.75" customHeight="1" x14ac:dyDescent="0.25">
      <c r="A347" s="1">
        <v>1978</v>
      </c>
      <c r="B347">
        <v>10</v>
      </c>
      <c r="C347" s="4">
        <v>26.4</v>
      </c>
      <c r="D347" s="4">
        <v>26.6</v>
      </c>
      <c r="E347" s="4">
        <v>-0.19</v>
      </c>
      <c r="F347" s="6">
        <f>IF(INDEX(Nino34_long!$B$82:$M$146,INT((ROW($A347)-ROW($A$2))/12)+1,MOD(ROW($A347)-ROW($A$2),12)+1)=-99.99,"",INDEX(Nino34_long!$B$82:$M$146,INT((ROW($A347)-ROW($A$2))/12)+1,MOD(ROW($A347)-ROW($A$2),12)+1))</f>
        <v>26.39</v>
      </c>
      <c r="G347" s="8" t="str">
        <f t="shared" si="20"/>
        <v>No_Start</v>
      </c>
      <c r="H347" s="8" t="str">
        <f t="shared" si="21"/>
        <v>No_</v>
      </c>
      <c r="I347" s="8">
        <f t="shared" si="22"/>
        <v>0.5</v>
      </c>
    </row>
    <row r="348" spans="1:9" ht="12.75" customHeight="1" x14ac:dyDescent="0.25">
      <c r="A348" s="1">
        <v>1978</v>
      </c>
      <c r="B348">
        <v>11</v>
      </c>
      <c r="C348" s="4">
        <v>26.43</v>
      </c>
      <c r="D348" s="4">
        <v>26.57</v>
      </c>
      <c r="E348" s="4">
        <v>-0.14000000000000001</v>
      </c>
      <c r="F348" s="6">
        <f>IF(INDEX(Nino34_long!$B$82:$M$146,INT((ROW($A348)-ROW($A$2))/12)+1,MOD(ROW($A348)-ROW($A$2),12)+1)=-99.99,"",INDEX(Nino34_long!$B$82:$M$146,INT((ROW($A348)-ROW($A$2))/12)+1,MOD(ROW($A348)-ROW($A$2),12)+1))</f>
        <v>26.5</v>
      </c>
      <c r="G348" s="8" t="str">
        <f t="shared" si="20"/>
        <v>No_Start</v>
      </c>
      <c r="H348" s="8" t="str">
        <f t="shared" si="21"/>
        <v>No_</v>
      </c>
      <c r="I348" s="8">
        <f t="shared" si="22"/>
        <v>0.5</v>
      </c>
    </row>
    <row r="349" spans="1:9" ht="12.75" customHeight="1" x14ac:dyDescent="0.25">
      <c r="A349" s="1">
        <v>1978</v>
      </c>
      <c r="B349">
        <v>12</v>
      </c>
      <c r="C349" s="4">
        <v>26.49</v>
      </c>
      <c r="D349" s="4">
        <v>26.53</v>
      </c>
      <c r="E349" s="4">
        <v>-0.04</v>
      </c>
      <c r="F349" s="6">
        <f>IF(INDEX(Nino34_long!$B$82:$M$146,INT((ROW($A349)-ROW($A$2))/12)+1,MOD(ROW($A349)-ROW($A$2),12)+1)=-99.99,"",INDEX(Nino34_long!$B$82:$M$146,INT((ROW($A349)-ROW($A$2))/12)+1,MOD(ROW($A349)-ROW($A$2),12)+1))</f>
        <v>26.66</v>
      </c>
      <c r="G349" s="8" t="str">
        <f t="shared" si="20"/>
        <v>No_Start</v>
      </c>
      <c r="H349" s="8" t="str">
        <f t="shared" si="21"/>
        <v>No_</v>
      </c>
      <c r="I349" s="8">
        <f t="shared" si="22"/>
        <v>0.5</v>
      </c>
    </row>
    <row r="350" spans="1:9" ht="12.75" customHeight="1" x14ac:dyDescent="0.25">
      <c r="A350" s="1">
        <v>1979</v>
      </c>
      <c r="B350">
        <v>1</v>
      </c>
      <c r="C350" s="4">
        <v>26.45</v>
      </c>
      <c r="D350" s="4">
        <v>26.5</v>
      </c>
      <c r="E350" s="4">
        <v>-0.05</v>
      </c>
      <c r="F350" s="6">
        <f>IF(INDEX(Nino34_long!$B$82:$M$146,INT((ROW($A350)-ROW($A$2))/12)+1,MOD(ROW($A350)-ROW($A$2),12)+1)=-99.99,"",INDEX(Nino34_long!$B$82:$M$146,INT((ROW($A350)-ROW($A$2))/12)+1,MOD(ROW($A350)-ROW($A$2),12)+1))</f>
        <v>26.63</v>
      </c>
      <c r="G350" s="8" t="str">
        <f t="shared" si="20"/>
        <v>No_Start</v>
      </c>
      <c r="H350" s="8" t="str">
        <f t="shared" si="21"/>
        <v>No_</v>
      </c>
      <c r="I350" s="8">
        <f t="shared" si="22"/>
        <v>0.5</v>
      </c>
    </row>
    <row r="351" spans="1:9" ht="12.75" customHeight="1" x14ac:dyDescent="0.25">
      <c r="A351" s="1">
        <v>1979</v>
      </c>
      <c r="B351">
        <v>2</v>
      </c>
      <c r="C351" s="4">
        <v>26.62</v>
      </c>
      <c r="D351" s="4">
        <v>26.69</v>
      </c>
      <c r="E351" s="4">
        <v>-7.0000000000000007E-2</v>
      </c>
      <c r="F351" s="6">
        <f>IF(INDEX(Nino34_long!$B$82:$M$146,INT((ROW($A351)-ROW($A$2))/12)+1,MOD(ROW($A351)-ROW($A$2),12)+1)=-99.99,"",INDEX(Nino34_long!$B$82:$M$146,INT((ROW($A351)-ROW($A$2))/12)+1,MOD(ROW($A351)-ROW($A$2),12)+1))</f>
        <v>26.86</v>
      </c>
      <c r="G351" s="8" t="str">
        <f t="shared" si="20"/>
        <v>No_Start</v>
      </c>
      <c r="H351" s="8" t="str">
        <f t="shared" si="21"/>
        <v>No_</v>
      </c>
      <c r="I351" s="8">
        <f t="shared" si="22"/>
        <v>0.5</v>
      </c>
    </row>
    <row r="352" spans="1:9" ht="12.75" customHeight="1" x14ac:dyDescent="0.25">
      <c r="A352" s="1">
        <v>1979</v>
      </c>
      <c r="B352">
        <v>3</v>
      </c>
      <c r="C352" s="4">
        <v>27.48</v>
      </c>
      <c r="D352" s="4">
        <v>27.16</v>
      </c>
      <c r="E352" s="4">
        <v>0.33</v>
      </c>
      <c r="F352" s="6">
        <f>IF(INDEX(Nino34_long!$B$82:$M$146,INT((ROW($A352)-ROW($A$2))/12)+1,MOD(ROW($A352)-ROW($A$2),12)+1)=-99.99,"",INDEX(Nino34_long!$B$82:$M$146,INT((ROW($A352)-ROW($A$2))/12)+1,MOD(ROW($A352)-ROW($A$2),12)+1))</f>
        <v>27.38</v>
      </c>
      <c r="G352" s="8" t="str">
        <f t="shared" si="20"/>
        <v>No_Start</v>
      </c>
      <c r="H352" s="8" t="str">
        <f t="shared" si="21"/>
        <v>No_</v>
      </c>
      <c r="I352" s="8">
        <f t="shared" si="22"/>
        <v>0.5</v>
      </c>
    </row>
    <row r="353" spans="1:9" ht="12.75" customHeight="1" x14ac:dyDescent="0.25">
      <c r="A353" s="1">
        <v>1979</v>
      </c>
      <c r="B353">
        <v>4</v>
      </c>
      <c r="C353" s="4">
        <v>27.87</v>
      </c>
      <c r="D353" s="4">
        <v>27.54</v>
      </c>
      <c r="E353" s="4">
        <v>0.33</v>
      </c>
      <c r="F353" s="6">
        <f>IF(INDEX(Nino34_long!$B$82:$M$146,INT((ROW($A353)-ROW($A$2))/12)+1,MOD(ROW($A353)-ROW($A$2),12)+1)=-99.99,"",INDEX(Nino34_long!$B$82:$M$146,INT((ROW($A353)-ROW($A$2))/12)+1,MOD(ROW($A353)-ROW($A$2),12)+1))</f>
        <v>27.94</v>
      </c>
      <c r="G353" s="8" t="str">
        <f t="shared" si="20"/>
        <v>No_Start</v>
      </c>
      <c r="H353" s="8" t="str">
        <f t="shared" si="21"/>
        <v>No_</v>
      </c>
      <c r="I353" s="8">
        <f t="shared" si="22"/>
        <v>0.5</v>
      </c>
    </row>
    <row r="354" spans="1:9" ht="12.75" customHeight="1" x14ac:dyDescent="0.25">
      <c r="A354" s="1">
        <v>1979</v>
      </c>
      <c r="B354">
        <v>5</v>
      </c>
      <c r="C354" s="4">
        <v>27.75</v>
      </c>
      <c r="D354" s="4">
        <v>27.62</v>
      </c>
      <c r="E354" s="4">
        <v>0.13</v>
      </c>
      <c r="F354" s="6">
        <f>IF(INDEX(Nino34_long!$B$82:$M$146,INT((ROW($A354)-ROW($A$2))/12)+1,MOD(ROW($A354)-ROW($A$2),12)+1)=-99.99,"",INDEX(Nino34_long!$B$82:$M$146,INT((ROW($A354)-ROW($A$2))/12)+1,MOD(ROW($A354)-ROW($A$2),12)+1))</f>
        <v>27.77</v>
      </c>
      <c r="G354" s="8" t="str">
        <f t="shared" si="20"/>
        <v>No_Start</v>
      </c>
      <c r="H354" s="8" t="str">
        <f t="shared" si="21"/>
        <v>No_</v>
      </c>
      <c r="I354" s="8">
        <f t="shared" si="22"/>
        <v>0.5</v>
      </c>
    </row>
    <row r="355" spans="1:9" ht="12.75" customHeight="1" x14ac:dyDescent="0.25">
      <c r="A355" s="1">
        <v>1979</v>
      </c>
      <c r="B355">
        <v>6</v>
      </c>
      <c r="C355" s="4">
        <v>27.55</v>
      </c>
      <c r="D355" s="4">
        <v>27.45</v>
      </c>
      <c r="E355" s="4">
        <v>0.1</v>
      </c>
      <c r="F355" s="6">
        <f>IF(INDEX(Nino34_long!$B$82:$M$146,INT((ROW($A355)-ROW($A$2))/12)+1,MOD(ROW($A355)-ROW($A$2),12)+1)=-99.99,"",INDEX(Nino34_long!$B$82:$M$146,INT((ROW($A355)-ROW($A$2))/12)+1,MOD(ROW($A355)-ROW($A$2),12)+1))</f>
        <v>27.72</v>
      </c>
      <c r="G355" s="8" t="str">
        <f t="shared" si="20"/>
        <v>No_Start</v>
      </c>
      <c r="H355" s="8" t="str">
        <f t="shared" si="21"/>
        <v>No_</v>
      </c>
      <c r="I355" s="8">
        <f t="shared" si="22"/>
        <v>0.5</v>
      </c>
    </row>
    <row r="356" spans="1:9" ht="12.75" customHeight="1" x14ac:dyDescent="0.25">
      <c r="A356" s="1">
        <v>1979</v>
      </c>
      <c r="B356">
        <v>7</v>
      </c>
      <c r="C356" s="4">
        <v>26.96</v>
      </c>
      <c r="D356" s="4">
        <v>27.06</v>
      </c>
      <c r="E356" s="4">
        <v>-0.1</v>
      </c>
      <c r="F356" s="6">
        <f>IF(INDEX(Nino34_long!$B$82:$M$146,INT((ROW($A356)-ROW($A$2))/12)+1,MOD(ROW($A356)-ROW($A$2),12)+1)=-99.99,"",INDEX(Nino34_long!$B$82:$M$146,INT((ROW($A356)-ROW($A$2))/12)+1,MOD(ROW($A356)-ROW($A$2),12)+1))</f>
        <v>27.02</v>
      </c>
      <c r="G356" s="8" t="str">
        <f t="shared" si="20"/>
        <v>No_Start</v>
      </c>
      <c r="H356" s="8" t="str">
        <f t="shared" si="21"/>
        <v>No_</v>
      </c>
      <c r="I356" s="8">
        <f t="shared" si="22"/>
        <v>0.5</v>
      </c>
    </row>
    <row r="357" spans="1:9" ht="12.75" customHeight="1" x14ac:dyDescent="0.25">
      <c r="A357" s="1">
        <v>1979</v>
      </c>
      <c r="B357">
        <v>8</v>
      </c>
      <c r="C357" s="4">
        <v>26.77</v>
      </c>
      <c r="D357" s="4">
        <v>26.7</v>
      </c>
      <c r="E357" s="4">
        <v>7.0000000000000007E-2</v>
      </c>
      <c r="F357" s="6">
        <f>IF(INDEX(Nino34_long!$B$82:$M$146,INT((ROW($A357)-ROW($A$2))/12)+1,MOD(ROW($A357)-ROW($A$2),12)+1)=-99.99,"",INDEX(Nino34_long!$B$82:$M$146,INT((ROW($A357)-ROW($A$2))/12)+1,MOD(ROW($A357)-ROW($A$2),12)+1))</f>
        <v>27.09</v>
      </c>
      <c r="G357" s="8" t="str">
        <f t="shared" si="20"/>
        <v>No_Start</v>
      </c>
      <c r="H357" s="8" t="str">
        <f t="shared" si="21"/>
        <v>No_</v>
      </c>
      <c r="I357" s="8">
        <f t="shared" si="22"/>
        <v>0.5</v>
      </c>
    </row>
    <row r="358" spans="1:9" ht="12.75" customHeight="1" x14ac:dyDescent="0.25">
      <c r="A358" s="1">
        <v>1979</v>
      </c>
      <c r="B358">
        <v>9</v>
      </c>
      <c r="C358" s="4">
        <v>27.15</v>
      </c>
      <c r="D358" s="4">
        <v>26.63</v>
      </c>
      <c r="E358" s="4">
        <v>0.52</v>
      </c>
      <c r="F358" s="6">
        <f>IF(INDEX(Nino34_long!$B$82:$M$146,INT((ROW($A358)-ROW($A$2))/12)+1,MOD(ROW($A358)-ROW($A$2),12)+1)=-99.99,"",INDEX(Nino34_long!$B$82:$M$146,INT((ROW($A358)-ROW($A$2))/12)+1,MOD(ROW($A358)-ROW($A$2),12)+1))</f>
        <v>27.23</v>
      </c>
      <c r="G358" s="8" t="str">
        <f t="shared" si="20"/>
        <v>No_Start</v>
      </c>
      <c r="H358" s="8" t="str">
        <f t="shared" si="21"/>
        <v>No_</v>
      </c>
      <c r="I358" s="8">
        <f t="shared" si="22"/>
        <v>0.5</v>
      </c>
    </row>
    <row r="359" spans="1:9" ht="12.75" customHeight="1" x14ac:dyDescent="0.25">
      <c r="A359" s="1">
        <v>1979</v>
      </c>
      <c r="B359">
        <v>10</v>
      </c>
      <c r="C359" s="4">
        <v>27.01</v>
      </c>
      <c r="D359" s="4">
        <v>26.6</v>
      </c>
      <c r="E359" s="4">
        <v>0.41</v>
      </c>
      <c r="F359" s="6">
        <f>IF(INDEX(Nino34_long!$B$82:$M$146,INT((ROW($A359)-ROW($A$2))/12)+1,MOD(ROW($A359)-ROW($A$2),12)+1)=-99.99,"",INDEX(Nino34_long!$B$82:$M$146,INT((ROW($A359)-ROW($A$2))/12)+1,MOD(ROW($A359)-ROW($A$2),12)+1))</f>
        <v>27.05</v>
      </c>
      <c r="G359" s="8" t="str">
        <f t="shared" si="20"/>
        <v>No_Start</v>
      </c>
      <c r="H359" s="8" t="str">
        <f t="shared" si="21"/>
        <v>No_</v>
      </c>
      <c r="I359" s="8">
        <f t="shared" si="22"/>
        <v>0.5</v>
      </c>
    </row>
    <row r="360" spans="1:9" ht="12.75" customHeight="1" x14ac:dyDescent="0.25">
      <c r="A360" s="1">
        <v>1979</v>
      </c>
      <c r="B360">
        <v>11</v>
      </c>
      <c r="C360" s="4">
        <v>27.08</v>
      </c>
      <c r="D360" s="4">
        <v>26.57</v>
      </c>
      <c r="E360" s="4">
        <v>0.51</v>
      </c>
      <c r="F360" s="6">
        <f>IF(INDEX(Nino34_long!$B$82:$M$146,INT((ROW($A360)-ROW($A$2))/12)+1,MOD(ROW($A360)-ROW($A$2),12)+1)=-99.99,"",INDEX(Nino34_long!$B$82:$M$146,INT((ROW($A360)-ROW($A$2))/12)+1,MOD(ROW($A360)-ROW($A$2),12)+1))</f>
        <v>27</v>
      </c>
      <c r="G360" s="8" t="str">
        <f t="shared" si="20"/>
        <v>No_Start</v>
      </c>
      <c r="H360" s="8" t="str">
        <f t="shared" si="21"/>
        <v>No_</v>
      </c>
      <c r="I360" s="8">
        <f t="shared" si="22"/>
        <v>0.5</v>
      </c>
    </row>
    <row r="361" spans="1:9" ht="12.75" customHeight="1" x14ac:dyDescent="0.25">
      <c r="A361" s="1">
        <v>1979</v>
      </c>
      <c r="B361">
        <v>12</v>
      </c>
      <c r="C361" s="4">
        <v>27.09</v>
      </c>
      <c r="D361" s="4">
        <v>26.53</v>
      </c>
      <c r="E361" s="4">
        <v>0.56000000000000005</v>
      </c>
      <c r="F361" s="6">
        <f>IF(INDEX(Nino34_long!$B$82:$M$146,INT((ROW($A361)-ROW($A$2))/12)+1,MOD(ROW($A361)-ROW($A$2),12)+1)=-99.99,"",INDEX(Nino34_long!$B$82:$M$146,INT((ROW($A361)-ROW($A$2))/12)+1,MOD(ROW($A361)-ROW($A$2),12)+1))</f>
        <v>27.28</v>
      </c>
      <c r="G361" s="8" t="str">
        <f t="shared" si="20"/>
        <v>No_Start</v>
      </c>
      <c r="H361" s="8" t="str">
        <f t="shared" si="21"/>
        <v>No_</v>
      </c>
      <c r="I361" s="8">
        <f t="shared" si="22"/>
        <v>0.5</v>
      </c>
    </row>
    <row r="362" spans="1:9" ht="12.75" customHeight="1" x14ac:dyDescent="0.25">
      <c r="A362" s="1">
        <v>1980</v>
      </c>
      <c r="B362">
        <v>1</v>
      </c>
      <c r="C362" s="4">
        <v>27.1</v>
      </c>
      <c r="D362" s="4">
        <v>26.5</v>
      </c>
      <c r="E362" s="4">
        <v>0.59</v>
      </c>
      <c r="F362" s="6">
        <f>IF(INDEX(Nino34_long!$B$82:$M$146,INT((ROW($A362)-ROW($A$2))/12)+1,MOD(ROW($A362)-ROW($A$2),12)+1)=-99.99,"",INDEX(Nino34_long!$B$82:$M$146,INT((ROW($A362)-ROW($A$2))/12)+1,MOD(ROW($A362)-ROW($A$2),12)+1))</f>
        <v>27.13</v>
      </c>
      <c r="G362" s="8" t="str">
        <f t="shared" si="20"/>
        <v>No_Start</v>
      </c>
      <c r="H362" s="8" t="str">
        <f t="shared" si="21"/>
        <v>No_</v>
      </c>
      <c r="I362" s="8">
        <f t="shared" si="22"/>
        <v>0.5</v>
      </c>
    </row>
    <row r="363" spans="1:9" ht="12.75" customHeight="1" x14ac:dyDescent="0.25">
      <c r="A363" s="1">
        <v>1980</v>
      </c>
      <c r="B363">
        <v>2</v>
      </c>
      <c r="C363" s="4">
        <v>27.03</v>
      </c>
      <c r="D363" s="4">
        <v>26.69</v>
      </c>
      <c r="E363" s="4">
        <v>0.34</v>
      </c>
      <c r="F363" s="6">
        <f>IF(INDEX(Nino34_long!$B$82:$M$146,INT((ROW($A363)-ROW($A$2))/12)+1,MOD(ROW($A363)-ROW($A$2),12)+1)=-99.99,"",INDEX(Nino34_long!$B$82:$M$146,INT((ROW($A363)-ROW($A$2))/12)+1,MOD(ROW($A363)-ROW($A$2),12)+1))</f>
        <v>27.09</v>
      </c>
      <c r="G363" s="8" t="str">
        <f t="shared" si="20"/>
        <v>No_Start</v>
      </c>
      <c r="H363" s="8" t="str">
        <f t="shared" si="21"/>
        <v>No_</v>
      </c>
      <c r="I363" s="8">
        <f t="shared" si="22"/>
        <v>0.5</v>
      </c>
    </row>
    <row r="364" spans="1:9" ht="12.75" customHeight="1" x14ac:dyDescent="0.25">
      <c r="A364" s="1">
        <v>1980</v>
      </c>
      <c r="B364">
        <v>3</v>
      </c>
      <c r="C364" s="4">
        <v>27.38</v>
      </c>
      <c r="D364" s="4">
        <v>27.16</v>
      </c>
      <c r="E364" s="4">
        <v>0.23</v>
      </c>
      <c r="F364" s="6">
        <f>IF(INDEX(Nino34_long!$B$82:$M$146,INT((ROW($A364)-ROW($A$2))/12)+1,MOD(ROW($A364)-ROW($A$2),12)+1)=-99.99,"",INDEX(Nino34_long!$B$82:$M$146,INT((ROW($A364)-ROW($A$2))/12)+1,MOD(ROW($A364)-ROW($A$2),12)+1))</f>
        <v>27.35</v>
      </c>
      <c r="G364" s="8" t="str">
        <f t="shared" si="20"/>
        <v>No_Start</v>
      </c>
      <c r="H364" s="8" t="str">
        <f t="shared" si="21"/>
        <v>No_</v>
      </c>
      <c r="I364" s="8">
        <f t="shared" si="22"/>
        <v>0.5</v>
      </c>
    </row>
    <row r="365" spans="1:9" ht="12.75" customHeight="1" x14ac:dyDescent="0.25">
      <c r="A365" s="1">
        <v>1980</v>
      </c>
      <c r="B365">
        <v>4</v>
      </c>
      <c r="C365" s="4">
        <v>27.78</v>
      </c>
      <c r="D365" s="4">
        <v>27.54</v>
      </c>
      <c r="E365" s="4">
        <v>0.25</v>
      </c>
      <c r="F365" s="6">
        <f>IF(INDEX(Nino34_long!$B$82:$M$146,INT((ROW($A365)-ROW($A$2))/12)+1,MOD(ROW($A365)-ROW($A$2),12)+1)=-99.99,"",INDEX(Nino34_long!$B$82:$M$146,INT((ROW($A365)-ROW($A$2))/12)+1,MOD(ROW($A365)-ROW($A$2),12)+1))</f>
        <v>27.97</v>
      </c>
      <c r="G365" s="8" t="str">
        <f t="shared" si="20"/>
        <v>No_Start</v>
      </c>
      <c r="H365" s="8" t="str">
        <f t="shared" si="21"/>
        <v>No_</v>
      </c>
      <c r="I365" s="8">
        <f t="shared" si="22"/>
        <v>0.5</v>
      </c>
    </row>
    <row r="366" spans="1:9" ht="12.75" customHeight="1" x14ac:dyDescent="0.25">
      <c r="A366" s="1">
        <v>1980</v>
      </c>
      <c r="B366">
        <v>5</v>
      </c>
      <c r="C366" s="4">
        <v>27.98</v>
      </c>
      <c r="D366" s="4">
        <v>27.62</v>
      </c>
      <c r="E366" s="4">
        <v>0.37</v>
      </c>
      <c r="F366" s="6">
        <f>IF(INDEX(Nino34_long!$B$82:$M$146,INT((ROW($A366)-ROW($A$2))/12)+1,MOD(ROW($A366)-ROW($A$2),12)+1)=-99.99,"",INDEX(Nino34_long!$B$82:$M$146,INT((ROW($A366)-ROW($A$2))/12)+1,MOD(ROW($A366)-ROW($A$2),12)+1))</f>
        <v>28</v>
      </c>
      <c r="G366" s="8" t="str">
        <f t="shared" si="20"/>
        <v>No_Start</v>
      </c>
      <c r="H366" s="8" t="str">
        <f t="shared" si="21"/>
        <v>No_</v>
      </c>
      <c r="I366" s="8">
        <f t="shared" si="22"/>
        <v>0.5</v>
      </c>
    </row>
    <row r="367" spans="1:9" ht="12.75" customHeight="1" x14ac:dyDescent="0.25">
      <c r="A367" s="1">
        <v>1980</v>
      </c>
      <c r="B367">
        <v>6</v>
      </c>
      <c r="C367" s="4">
        <v>27.99</v>
      </c>
      <c r="D367" s="4">
        <v>27.45</v>
      </c>
      <c r="E367" s="4">
        <v>0.54</v>
      </c>
      <c r="F367" s="6">
        <f>IF(INDEX(Nino34_long!$B$82:$M$146,INT((ROW($A367)-ROW($A$2))/12)+1,MOD(ROW($A367)-ROW($A$2),12)+1)=-99.99,"",INDEX(Nino34_long!$B$82:$M$146,INT((ROW($A367)-ROW($A$2))/12)+1,MOD(ROW($A367)-ROW($A$2),12)+1))</f>
        <v>28.05</v>
      </c>
      <c r="G367" s="8" t="str">
        <f t="shared" si="20"/>
        <v>No_Start</v>
      </c>
      <c r="H367" s="8" t="str">
        <f t="shared" si="21"/>
        <v>No_</v>
      </c>
      <c r="I367" s="8">
        <f t="shared" si="22"/>
        <v>0.5</v>
      </c>
    </row>
    <row r="368" spans="1:9" ht="12.75" customHeight="1" x14ac:dyDescent="0.25">
      <c r="A368" s="1">
        <v>1980</v>
      </c>
      <c r="B368">
        <v>7</v>
      </c>
      <c r="C368" s="4">
        <v>27.35</v>
      </c>
      <c r="D368" s="4">
        <v>27.06</v>
      </c>
      <c r="E368" s="4">
        <v>0.28999999999999998</v>
      </c>
      <c r="F368" s="6">
        <f>IF(INDEX(Nino34_long!$B$82:$M$146,INT((ROW($A368)-ROW($A$2))/12)+1,MOD(ROW($A368)-ROW($A$2),12)+1)=-99.99,"",INDEX(Nino34_long!$B$82:$M$146,INT((ROW($A368)-ROW($A$2))/12)+1,MOD(ROW($A368)-ROW($A$2),12)+1))</f>
        <v>27.25</v>
      </c>
      <c r="G368" s="8" t="str">
        <f t="shared" si="20"/>
        <v>No_Start</v>
      </c>
      <c r="H368" s="8" t="str">
        <f t="shared" si="21"/>
        <v>No_</v>
      </c>
      <c r="I368" s="8">
        <f t="shared" si="22"/>
        <v>0.5</v>
      </c>
    </row>
    <row r="369" spans="1:9" ht="12.75" customHeight="1" x14ac:dyDescent="0.25">
      <c r="A369" s="1">
        <v>1980</v>
      </c>
      <c r="B369">
        <v>8</v>
      </c>
      <c r="C369" s="4">
        <v>26.62</v>
      </c>
      <c r="D369" s="4">
        <v>26.7</v>
      </c>
      <c r="E369" s="4">
        <v>-0.08</v>
      </c>
      <c r="F369" s="6">
        <f>IF(INDEX(Nino34_long!$B$82:$M$146,INT((ROW($A369)-ROW($A$2))/12)+1,MOD(ROW($A369)-ROW($A$2),12)+1)=-99.99,"",INDEX(Nino34_long!$B$82:$M$146,INT((ROW($A369)-ROW($A$2))/12)+1,MOD(ROW($A369)-ROW($A$2),12)+1))</f>
        <v>26.65</v>
      </c>
      <c r="G369" s="8" t="str">
        <f t="shared" si="20"/>
        <v>No_Start</v>
      </c>
      <c r="H369" s="8" t="str">
        <f t="shared" si="21"/>
        <v>No_</v>
      </c>
      <c r="I369" s="8">
        <f t="shared" si="22"/>
        <v>0.5</v>
      </c>
    </row>
    <row r="370" spans="1:9" ht="12.75" customHeight="1" x14ac:dyDescent="0.25">
      <c r="A370" s="1">
        <v>1980</v>
      </c>
      <c r="B370">
        <v>9</v>
      </c>
      <c r="C370" s="4">
        <v>26.57</v>
      </c>
      <c r="D370" s="4">
        <v>26.63</v>
      </c>
      <c r="E370" s="4">
        <v>-0.06</v>
      </c>
      <c r="F370" s="6">
        <f>IF(INDEX(Nino34_long!$B$82:$M$146,INT((ROW($A370)-ROW($A$2))/12)+1,MOD(ROW($A370)-ROW($A$2),12)+1)=-99.99,"",INDEX(Nino34_long!$B$82:$M$146,INT((ROW($A370)-ROW($A$2))/12)+1,MOD(ROW($A370)-ROW($A$2),12)+1))</f>
        <v>26.63</v>
      </c>
      <c r="G370" s="8" t="str">
        <f t="shared" si="20"/>
        <v>No_Start</v>
      </c>
      <c r="H370" s="8" t="str">
        <f t="shared" si="21"/>
        <v>No_</v>
      </c>
      <c r="I370" s="8">
        <f t="shared" si="22"/>
        <v>0.5</v>
      </c>
    </row>
    <row r="371" spans="1:9" ht="12.75" customHeight="1" x14ac:dyDescent="0.25">
      <c r="A371" s="1">
        <v>1980</v>
      </c>
      <c r="B371">
        <v>10</v>
      </c>
      <c r="C371" s="4">
        <v>26.51</v>
      </c>
      <c r="D371" s="4">
        <v>26.6</v>
      </c>
      <c r="E371" s="4">
        <v>-0.09</v>
      </c>
      <c r="F371" s="6">
        <f>IF(INDEX(Nino34_long!$B$82:$M$146,INT((ROW($A371)-ROW($A$2))/12)+1,MOD(ROW($A371)-ROW($A$2),12)+1)=-99.99,"",INDEX(Nino34_long!$B$82:$M$146,INT((ROW($A371)-ROW($A$2))/12)+1,MOD(ROW($A371)-ROW($A$2),12)+1))</f>
        <v>26.63</v>
      </c>
      <c r="G371" s="8" t="str">
        <f t="shared" si="20"/>
        <v>No_Start</v>
      </c>
      <c r="H371" s="8" t="str">
        <f t="shared" si="21"/>
        <v>No_</v>
      </c>
      <c r="I371" s="8">
        <f t="shared" si="22"/>
        <v>0.5</v>
      </c>
    </row>
    <row r="372" spans="1:9" ht="12.75" customHeight="1" x14ac:dyDescent="0.25">
      <c r="A372" s="1">
        <v>1980</v>
      </c>
      <c r="B372">
        <v>11</v>
      </c>
      <c r="C372" s="4">
        <v>26.63</v>
      </c>
      <c r="D372" s="4">
        <v>26.57</v>
      </c>
      <c r="E372" s="4">
        <v>0.06</v>
      </c>
      <c r="F372" s="6">
        <f>IF(INDEX(Nino34_long!$B$82:$M$146,INT((ROW($A372)-ROW($A$2))/12)+1,MOD(ROW($A372)-ROW($A$2),12)+1)=-99.99,"",INDEX(Nino34_long!$B$82:$M$146,INT((ROW($A372)-ROW($A$2))/12)+1,MOD(ROW($A372)-ROW($A$2),12)+1))</f>
        <v>26.75</v>
      </c>
      <c r="G372" s="8" t="str">
        <f t="shared" si="20"/>
        <v>No_Start</v>
      </c>
      <c r="H372" s="8" t="str">
        <f t="shared" si="21"/>
        <v>No_</v>
      </c>
      <c r="I372" s="8">
        <f t="shared" si="22"/>
        <v>0.5</v>
      </c>
    </row>
    <row r="373" spans="1:9" ht="12.75" customHeight="1" x14ac:dyDescent="0.25">
      <c r="A373" s="1">
        <v>1980</v>
      </c>
      <c r="B373">
        <v>12</v>
      </c>
      <c r="C373" s="4">
        <v>26.59</v>
      </c>
      <c r="D373" s="4">
        <v>26.53</v>
      </c>
      <c r="E373" s="4">
        <v>0.06</v>
      </c>
      <c r="F373" s="6">
        <f>IF(INDEX(Nino34_long!$B$82:$M$146,INT((ROW($A373)-ROW($A$2))/12)+1,MOD(ROW($A373)-ROW($A$2),12)+1)=-99.99,"",INDEX(Nino34_long!$B$82:$M$146,INT((ROW($A373)-ROW($A$2))/12)+1,MOD(ROW($A373)-ROW($A$2),12)+1))</f>
        <v>26.94</v>
      </c>
      <c r="G373" s="8" t="str">
        <f t="shared" si="20"/>
        <v>No_Start</v>
      </c>
      <c r="H373" s="8" t="str">
        <f t="shared" si="21"/>
        <v>No_</v>
      </c>
      <c r="I373" s="8">
        <f t="shared" si="22"/>
        <v>0.5</v>
      </c>
    </row>
    <row r="374" spans="1:9" ht="12.75" customHeight="1" x14ac:dyDescent="0.25">
      <c r="A374" s="1">
        <v>1981</v>
      </c>
      <c r="B374">
        <v>1</v>
      </c>
      <c r="C374" s="4">
        <v>26.18</v>
      </c>
      <c r="D374" s="4">
        <v>26.68</v>
      </c>
      <c r="E374" s="4">
        <v>-0.5</v>
      </c>
      <c r="F374" s="6">
        <f>IF(INDEX(Nino34_long!$B$82:$M$146,INT((ROW($A374)-ROW($A$2))/12)+1,MOD(ROW($A374)-ROW($A$2),12)+1)=-99.99,"",INDEX(Nino34_long!$B$82:$M$146,INT((ROW($A374)-ROW($A$2))/12)+1,MOD(ROW($A374)-ROW($A$2),12)+1))</f>
        <v>26.12</v>
      </c>
      <c r="G374" s="8" t="str">
        <f t="shared" si="20"/>
        <v>No_Start</v>
      </c>
      <c r="H374" s="8" t="str">
        <f t="shared" si="21"/>
        <v>No_</v>
      </c>
      <c r="I374" s="8">
        <f t="shared" si="22"/>
        <v>0.5</v>
      </c>
    </row>
    <row r="375" spans="1:9" ht="12.75" customHeight="1" x14ac:dyDescent="0.25">
      <c r="A375" s="1">
        <v>1981</v>
      </c>
      <c r="B375">
        <v>2</v>
      </c>
      <c r="C375" s="4">
        <v>26.15</v>
      </c>
      <c r="D375" s="4">
        <v>26.84</v>
      </c>
      <c r="E375" s="4">
        <v>-0.69</v>
      </c>
      <c r="F375" s="6">
        <f>IF(INDEX(Nino34_long!$B$82:$M$146,INT((ROW($A375)-ROW($A$2))/12)+1,MOD(ROW($A375)-ROW($A$2),12)+1)=-99.99,"",INDEX(Nino34_long!$B$82:$M$146,INT((ROW($A375)-ROW($A$2))/12)+1,MOD(ROW($A375)-ROW($A$2),12)+1))</f>
        <v>26.31</v>
      </c>
      <c r="G375" s="8" t="str">
        <f t="shared" si="20"/>
        <v>No_Start</v>
      </c>
      <c r="H375" s="8" t="str">
        <f t="shared" si="21"/>
        <v>No_</v>
      </c>
      <c r="I375" s="8">
        <f t="shared" si="22"/>
        <v>0.5</v>
      </c>
    </row>
    <row r="376" spans="1:9" ht="12.75" customHeight="1" x14ac:dyDescent="0.25">
      <c r="A376" s="1">
        <v>1981</v>
      </c>
      <c r="B376">
        <v>3</v>
      </c>
      <c r="C376" s="4">
        <v>26.77</v>
      </c>
      <c r="D376" s="4">
        <v>27.29</v>
      </c>
      <c r="E376" s="4">
        <v>-0.52</v>
      </c>
      <c r="F376" s="6">
        <f>IF(INDEX(Nino34_long!$B$82:$M$146,INT((ROW($A376)-ROW($A$2))/12)+1,MOD(ROW($A376)-ROW($A$2),12)+1)=-99.99,"",INDEX(Nino34_long!$B$82:$M$146,INT((ROW($A376)-ROW($A$2))/12)+1,MOD(ROW($A376)-ROW($A$2),12)+1))</f>
        <v>27.24</v>
      </c>
      <c r="G376" s="8" t="str">
        <f t="shared" si="20"/>
        <v>No_Start</v>
      </c>
      <c r="H376" s="8" t="str">
        <f t="shared" si="21"/>
        <v>No_</v>
      </c>
      <c r="I376" s="8">
        <f t="shared" si="22"/>
        <v>0.5</v>
      </c>
    </row>
    <row r="377" spans="1:9" ht="12.75" customHeight="1" x14ac:dyDescent="0.25">
      <c r="A377" s="1">
        <v>1981</v>
      </c>
      <c r="B377">
        <v>4</v>
      </c>
      <c r="C377" s="4">
        <v>27.33</v>
      </c>
      <c r="D377" s="4">
        <v>27.69</v>
      </c>
      <c r="E377" s="4">
        <v>-0.36</v>
      </c>
      <c r="F377" s="6">
        <f>IF(INDEX(Nino34_long!$B$82:$M$146,INT((ROW($A377)-ROW($A$2))/12)+1,MOD(ROW($A377)-ROW($A$2),12)+1)=-99.99,"",INDEX(Nino34_long!$B$82:$M$146,INT((ROW($A377)-ROW($A$2))/12)+1,MOD(ROW($A377)-ROW($A$2),12)+1))</f>
        <v>27.6</v>
      </c>
      <c r="G377" s="8" t="str">
        <f t="shared" si="20"/>
        <v>No_Start</v>
      </c>
      <c r="H377" s="8" t="str">
        <f t="shared" si="21"/>
        <v>No_</v>
      </c>
      <c r="I377" s="8">
        <f t="shared" si="22"/>
        <v>0.5</v>
      </c>
    </row>
    <row r="378" spans="1:9" ht="12.75" customHeight="1" x14ac:dyDescent="0.25">
      <c r="A378" s="1">
        <v>1981</v>
      </c>
      <c r="B378">
        <v>5</v>
      </c>
      <c r="C378" s="4">
        <v>27.41</v>
      </c>
      <c r="D378" s="4">
        <v>27.77</v>
      </c>
      <c r="E378" s="4">
        <v>-0.35</v>
      </c>
      <c r="F378" s="6">
        <f>IF(INDEX(Nino34_long!$B$82:$M$146,INT((ROW($A378)-ROW($A$2))/12)+1,MOD(ROW($A378)-ROW($A$2),12)+1)=-99.99,"",INDEX(Nino34_long!$B$82:$M$146,INT((ROW($A378)-ROW($A$2))/12)+1,MOD(ROW($A378)-ROW($A$2),12)+1))</f>
        <v>27.76</v>
      </c>
      <c r="G378" s="8" t="str">
        <f t="shared" si="20"/>
        <v>No_Start</v>
      </c>
      <c r="H378" s="8" t="str">
        <f t="shared" si="21"/>
        <v>No_</v>
      </c>
      <c r="I378" s="8">
        <f t="shared" si="22"/>
        <v>0.5</v>
      </c>
    </row>
    <row r="379" spans="1:9" ht="12.75" customHeight="1" x14ac:dyDescent="0.25">
      <c r="A379" s="1">
        <v>1981</v>
      </c>
      <c r="B379">
        <v>6</v>
      </c>
      <c r="C379" s="4">
        <v>27.35</v>
      </c>
      <c r="D379" s="4">
        <v>27.56</v>
      </c>
      <c r="E379" s="4">
        <v>-0.21</v>
      </c>
      <c r="F379" s="6">
        <f>IF(INDEX(Nino34_long!$B$82:$M$146,INT((ROW($A379)-ROW($A$2))/12)+1,MOD(ROW($A379)-ROW($A$2),12)+1)=-99.99,"",INDEX(Nino34_long!$B$82:$M$146,INT((ROW($A379)-ROW($A$2))/12)+1,MOD(ROW($A379)-ROW($A$2),12)+1))</f>
        <v>27.54</v>
      </c>
      <c r="G379" s="8" t="str">
        <f t="shared" si="20"/>
        <v>No_Start</v>
      </c>
      <c r="H379" s="8" t="str">
        <f t="shared" si="21"/>
        <v>No_</v>
      </c>
      <c r="I379" s="8">
        <f t="shared" si="22"/>
        <v>0.5</v>
      </c>
    </row>
    <row r="380" spans="1:9" ht="12.75" customHeight="1" x14ac:dyDescent="0.25">
      <c r="A380" s="1">
        <v>1981</v>
      </c>
      <c r="B380">
        <v>7</v>
      </c>
      <c r="C380" s="4">
        <v>26.67</v>
      </c>
      <c r="D380" s="4">
        <v>27.12</v>
      </c>
      <c r="E380" s="4">
        <v>-0.46</v>
      </c>
      <c r="F380" s="6">
        <f>IF(INDEX(Nino34_long!$B$82:$M$146,INT((ROW($A380)-ROW($A$2))/12)+1,MOD(ROW($A380)-ROW($A$2),12)+1)=-99.99,"",INDEX(Nino34_long!$B$82:$M$146,INT((ROW($A380)-ROW($A$2))/12)+1,MOD(ROW($A380)-ROW($A$2),12)+1))</f>
        <v>26.79</v>
      </c>
      <c r="G380" s="8" t="str">
        <f t="shared" si="20"/>
        <v>No_Start</v>
      </c>
      <c r="H380" s="8" t="str">
        <f t="shared" si="21"/>
        <v>No_</v>
      </c>
      <c r="I380" s="8">
        <f t="shared" si="22"/>
        <v>0.5</v>
      </c>
    </row>
    <row r="381" spans="1:9" ht="12.75" customHeight="1" x14ac:dyDescent="0.25">
      <c r="A381" s="1">
        <v>1981</v>
      </c>
      <c r="B381">
        <v>8</v>
      </c>
      <c r="C381" s="4">
        <v>26.25</v>
      </c>
      <c r="D381" s="4">
        <v>26.74</v>
      </c>
      <c r="E381" s="4">
        <v>-0.49</v>
      </c>
      <c r="F381" s="6">
        <f>IF(INDEX(Nino34_long!$B$82:$M$146,INT((ROW($A381)-ROW($A$2))/12)+1,MOD(ROW($A381)-ROW($A$2),12)+1)=-99.99,"",INDEX(Nino34_long!$B$82:$M$146,INT((ROW($A381)-ROW($A$2))/12)+1,MOD(ROW($A381)-ROW($A$2),12)+1))</f>
        <v>26.7</v>
      </c>
      <c r="G381" s="8" t="str">
        <f t="shared" si="20"/>
        <v>No_Start</v>
      </c>
      <c r="H381" s="8" t="str">
        <f t="shared" si="21"/>
        <v>No_</v>
      </c>
      <c r="I381" s="8">
        <f t="shared" si="22"/>
        <v>0.5</v>
      </c>
    </row>
    <row r="382" spans="1:9" ht="12.75" customHeight="1" x14ac:dyDescent="0.25">
      <c r="A382" s="1">
        <v>1981</v>
      </c>
      <c r="B382">
        <v>9</v>
      </c>
      <c r="C382" s="4">
        <v>26.53</v>
      </c>
      <c r="D382" s="4">
        <v>26.69</v>
      </c>
      <c r="E382" s="4">
        <v>-0.16</v>
      </c>
      <c r="F382" s="6">
        <f>IF(INDEX(Nino34_long!$B$82:$M$146,INT((ROW($A382)-ROW($A$2))/12)+1,MOD(ROW($A382)-ROW($A$2),12)+1)=-99.99,"",INDEX(Nino34_long!$B$82:$M$146,INT((ROW($A382)-ROW($A$2))/12)+1,MOD(ROW($A382)-ROW($A$2),12)+1))</f>
        <v>26.68</v>
      </c>
      <c r="G382" s="8" t="str">
        <f t="shared" si="20"/>
        <v>No_Start</v>
      </c>
      <c r="H382" s="8" t="str">
        <f t="shared" si="21"/>
        <v>No_</v>
      </c>
      <c r="I382" s="8">
        <f t="shared" si="22"/>
        <v>0.5</v>
      </c>
    </row>
    <row r="383" spans="1:9" ht="12.75" customHeight="1" x14ac:dyDescent="0.25">
      <c r="A383" s="1">
        <v>1981</v>
      </c>
      <c r="B383">
        <v>10</v>
      </c>
      <c r="C383" s="4">
        <v>26.52</v>
      </c>
      <c r="D383" s="4">
        <v>26.64</v>
      </c>
      <c r="E383" s="4">
        <v>-0.12</v>
      </c>
      <c r="F383" s="6">
        <f>IF(INDEX(Nino34_long!$B$82:$M$146,INT((ROW($A383)-ROW($A$2))/12)+1,MOD(ROW($A383)-ROW($A$2),12)+1)=-99.99,"",INDEX(Nino34_long!$B$82:$M$146,INT((ROW($A383)-ROW($A$2))/12)+1,MOD(ROW($A383)-ROW($A$2),12)+1))</f>
        <v>26.7</v>
      </c>
      <c r="G383" s="8" t="str">
        <f t="shared" si="20"/>
        <v>No_Start</v>
      </c>
      <c r="H383" s="8" t="str">
        <f t="shared" si="21"/>
        <v>No_</v>
      </c>
      <c r="I383" s="8">
        <f t="shared" si="22"/>
        <v>0.5</v>
      </c>
    </row>
    <row r="384" spans="1:9" ht="12.75" customHeight="1" x14ac:dyDescent="0.25">
      <c r="A384" s="1">
        <v>1981</v>
      </c>
      <c r="B384">
        <v>11</v>
      </c>
      <c r="C384" s="4">
        <v>26.41</v>
      </c>
      <c r="D384" s="4">
        <v>26.63</v>
      </c>
      <c r="E384" s="4">
        <v>-0.22</v>
      </c>
      <c r="F384" s="6">
        <f>IF(INDEX(Nino34_long!$B$82:$M$146,INT((ROW($A384)-ROW($A$2))/12)+1,MOD(ROW($A384)-ROW($A$2),12)+1)=-99.99,"",INDEX(Nino34_long!$B$82:$M$146,INT((ROW($A384)-ROW($A$2))/12)+1,MOD(ROW($A384)-ROW($A$2),12)+1))</f>
        <v>26.39</v>
      </c>
      <c r="G384" s="8" t="str">
        <f t="shared" si="20"/>
        <v>No_Start</v>
      </c>
      <c r="H384" s="8" t="str">
        <f t="shared" si="21"/>
        <v>No_</v>
      </c>
      <c r="I384" s="8">
        <f t="shared" si="22"/>
        <v>0.5</v>
      </c>
    </row>
    <row r="385" spans="1:9" ht="12.75" customHeight="1" x14ac:dyDescent="0.25">
      <c r="A385" s="1">
        <v>1981</v>
      </c>
      <c r="B385">
        <v>12</v>
      </c>
      <c r="C385" s="4">
        <v>26.48</v>
      </c>
      <c r="D385" s="4">
        <v>26.62</v>
      </c>
      <c r="E385" s="4">
        <v>-0.14000000000000001</v>
      </c>
      <c r="F385" s="6">
        <f>IF(INDEX(Nino34_long!$B$82:$M$146,INT((ROW($A385)-ROW($A$2))/12)+1,MOD(ROW($A385)-ROW($A$2),12)+1)=-99.99,"",INDEX(Nino34_long!$B$82:$M$146,INT((ROW($A385)-ROW($A$2))/12)+1,MOD(ROW($A385)-ROW($A$2),12)+1))</f>
        <v>26.65</v>
      </c>
      <c r="G385" s="8" t="str">
        <f t="shared" si="20"/>
        <v>No_Start</v>
      </c>
      <c r="H385" s="8" t="str">
        <f t="shared" si="21"/>
        <v>No_</v>
      </c>
      <c r="I385" s="8">
        <f t="shared" si="22"/>
        <v>0.5</v>
      </c>
    </row>
    <row r="386" spans="1:9" ht="12.75" customHeight="1" x14ac:dyDescent="0.25">
      <c r="A386" s="1">
        <v>1982</v>
      </c>
      <c r="B386">
        <v>1</v>
      </c>
      <c r="C386" s="4">
        <v>26.7</v>
      </c>
      <c r="D386" s="4">
        <v>26.68</v>
      </c>
      <c r="E386" s="4">
        <v>0.02</v>
      </c>
      <c r="F386" s="6">
        <f>IF(INDEX(Nino34_long!$B$82:$M$146,INT((ROW($A386)-ROW($A$2))/12)+1,MOD(ROW($A386)-ROW($A$2),12)+1)=-99.99,"",INDEX(Nino34_long!$B$82:$M$146,INT((ROW($A386)-ROW($A$2))/12)+1,MOD(ROW($A386)-ROW($A$2),12)+1))</f>
        <v>26.54</v>
      </c>
      <c r="G386" s="8" t="str">
        <f t="shared" si="20"/>
        <v>No_Start</v>
      </c>
      <c r="H386" s="8" t="str">
        <f t="shared" si="21"/>
        <v>No_</v>
      </c>
      <c r="I386" s="8">
        <f t="shared" si="22"/>
        <v>0.5</v>
      </c>
    </row>
    <row r="387" spans="1:9" ht="12.75" customHeight="1" x14ac:dyDescent="0.25">
      <c r="A387" s="1">
        <v>1982</v>
      </c>
      <c r="B387">
        <v>2</v>
      </c>
      <c r="C387" s="4">
        <v>26.73</v>
      </c>
      <c r="D387" s="4">
        <v>26.84</v>
      </c>
      <c r="E387" s="4">
        <v>-0.11</v>
      </c>
      <c r="F387" s="6">
        <f>IF(INDEX(Nino34_long!$B$82:$M$146,INT((ROW($A387)-ROW($A$2))/12)+1,MOD(ROW($A387)-ROW($A$2),12)+1)=-99.99,"",INDEX(Nino34_long!$B$82:$M$146,INT((ROW($A387)-ROW($A$2))/12)+1,MOD(ROW($A387)-ROW($A$2),12)+1))</f>
        <v>26.64</v>
      </c>
      <c r="G387" s="8" t="str">
        <f t="shared" ref="G387:G450" si="23">IF(AND(E386&lt;0.5,E387&gt;=0.5,E388&gt;=0.5,E389&gt;=0.5,E390&gt;=0.5,E391&gt;=0.5),"Start_ElNino", "No_Start")</f>
        <v>No_Start</v>
      </c>
      <c r="H387" s="8" t="str">
        <f t="shared" ref="H387:H450" si="24">IF(AND(OR(G387="Start_ElNino",H386="Yes"),E387&gt;=0.5),"Yes","No_")</f>
        <v>No_</v>
      </c>
      <c r="I387" s="8">
        <f t="shared" ref="I387:I450" si="25">IF(H387="No_",0.5,E387)</f>
        <v>0.5</v>
      </c>
    </row>
    <row r="388" spans="1:9" ht="12.75" customHeight="1" x14ac:dyDescent="0.25">
      <c r="A388" s="1">
        <v>1982</v>
      </c>
      <c r="B388">
        <v>3</v>
      </c>
      <c r="C388" s="4">
        <v>27.36</v>
      </c>
      <c r="D388" s="4">
        <v>27.29</v>
      </c>
      <c r="E388" s="4">
        <v>0.08</v>
      </c>
      <c r="F388" s="6">
        <f>IF(INDEX(Nino34_long!$B$82:$M$146,INT((ROW($A388)-ROW($A$2))/12)+1,MOD(ROW($A388)-ROW($A$2),12)+1)=-99.99,"",INDEX(Nino34_long!$B$82:$M$146,INT((ROW($A388)-ROW($A$2))/12)+1,MOD(ROW($A388)-ROW($A$2),12)+1))</f>
        <v>27.24</v>
      </c>
      <c r="G388" s="8" t="str">
        <f t="shared" si="23"/>
        <v>No_Start</v>
      </c>
      <c r="H388" s="8" t="str">
        <f t="shared" si="24"/>
        <v>No_</v>
      </c>
      <c r="I388" s="8">
        <f t="shared" si="25"/>
        <v>0.5</v>
      </c>
    </row>
    <row r="389" spans="1:9" ht="12.75" customHeight="1" x14ac:dyDescent="0.25">
      <c r="A389" s="1">
        <v>1982</v>
      </c>
      <c r="B389">
        <v>4</v>
      </c>
      <c r="C389" s="4">
        <v>27.91</v>
      </c>
      <c r="D389" s="4">
        <v>27.69</v>
      </c>
      <c r="E389" s="4">
        <v>0.22</v>
      </c>
      <c r="F389" s="6">
        <f>IF(INDEX(Nino34_long!$B$82:$M$146,INT((ROW($A389)-ROW($A$2))/12)+1,MOD(ROW($A389)-ROW($A$2),12)+1)=-99.99,"",INDEX(Nino34_long!$B$82:$M$146,INT((ROW($A389)-ROW($A$2))/12)+1,MOD(ROW($A389)-ROW($A$2),12)+1))</f>
        <v>28.01</v>
      </c>
      <c r="G389" s="8" t="str">
        <f t="shared" si="23"/>
        <v>No_Start</v>
      </c>
      <c r="H389" s="8" t="str">
        <f t="shared" si="24"/>
        <v>No_</v>
      </c>
      <c r="I389" s="8">
        <f t="shared" si="25"/>
        <v>0.5</v>
      </c>
    </row>
    <row r="390" spans="1:9" ht="12.75" customHeight="1" x14ac:dyDescent="0.25">
      <c r="A390" s="1">
        <v>1982</v>
      </c>
      <c r="B390">
        <v>5</v>
      </c>
      <c r="C390" s="4">
        <v>28.42</v>
      </c>
      <c r="D390" s="4">
        <v>27.77</v>
      </c>
      <c r="E390" s="4">
        <v>0.65</v>
      </c>
      <c r="F390" s="6">
        <f>IF(INDEX(Nino34_long!$B$82:$M$146,INT((ROW($A390)-ROW($A$2))/12)+1,MOD(ROW($A390)-ROW($A$2),12)+1)=-99.99,"",INDEX(Nino34_long!$B$82:$M$146,INT((ROW($A390)-ROW($A$2))/12)+1,MOD(ROW($A390)-ROW($A$2),12)+1))</f>
        <v>28.51</v>
      </c>
      <c r="G390" s="8" t="str">
        <f t="shared" si="23"/>
        <v>Start_ElNino</v>
      </c>
      <c r="H390" s="8" t="str">
        <f t="shared" si="24"/>
        <v>Yes</v>
      </c>
      <c r="I390" s="8">
        <f t="shared" si="25"/>
        <v>0.65</v>
      </c>
    </row>
    <row r="391" spans="1:9" ht="12.75" customHeight="1" x14ac:dyDescent="0.25">
      <c r="A391" s="1">
        <v>1982</v>
      </c>
      <c r="B391">
        <v>6</v>
      </c>
      <c r="C391" s="4">
        <v>28.32</v>
      </c>
      <c r="D391" s="4">
        <v>27.56</v>
      </c>
      <c r="E391" s="4">
        <v>0.76</v>
      </c>
      <c r="F391" s="6">
        <f>IF(INDEX(Nino34_long!$B$82:$M$146,INT((ROW($A391)-ROW($A$2))/12)+1,MOD(ROW($A391)-ROW($A$2),12)+1)=-99.99,"",INDEX(Nino34_long!$B$82:$M$146,INT((ROW($A391)-ROW($A$2))/12)+1,MOD(ROW($A391)-ROW($A$2),12)+1))</f>
        <v>28.61</v>
      </c>
      <c r="G391" s="8" t="str">
        <f t="shared" si="23"/>
        <v>No_Start</v>
      </c>
      <c r="H391" s="8" t="str">
        <f t="shared" si="24"/>
        <v>Yes</v>
      </c>
      <c r="I391" s="8">
        <f t="shared" si="25"/>
        <v>0.76</v>
      </c>
    </row>
    <row r="392" spans="1:9" ht="12.75" customHeight="1" x14ac:dyDescent="0.25">
      <c r="A392" s="1">
        <v>1982</v>
      </c>
      <c r="B392">
        <v>7</v>
      </c>
      <c r="C392" s="4">
        <v>27.65</v>
      </c>
      <c r="D392" s="4">
        <v>27.12</v>
      </c>
      <c r="E392" s="4">
        <v>0.52</v>
      </c>
      <c r="F392" s="6">
        <f>IF(INDEX(Nino34_long!$B$82:$M$146,INT((ROW($A392)-ROW($A$2))/12)+1,MOD(ROW($A392)-ROW($A$2),12)+1)=-99.99,"",INDEX(Nino34_long!$B$82:$M$146,INT((ROW($A392)-ROW($A$2))/12)+1,MOD(ROW($A392)-ROW($A$2),12)+1))</f>
        <v>27.86</v>
      </c>
      <c r="G392" s="8" t="str">
        <f t="shared" si="23"/>
        <v>No_Start</v>
      </c>
      <c r="H392" s="8" t="str">
        <f t="shared" si="24"/>
        <v>Yes</v>
      </c>
      <c r="I392" s="8">
        <f t="shared" si="25"/>
        <v>0.52</v>
      </c>
    </row>
    <row r="393" spans="1:9" ht="12.75" customHeight="1" x14ac:dyDescent="0.25">
      <c r="A393" s="1">
        <v>1982</v>
      </c>
      <c r="B393">
        <v>8</v>
      </c>
      <c r="C393" s="4">
        <v>27.64</v>
      </c>
      <c r="D393" s="4">
        <v>26.74</v>
      </c>
      <c r="E393" s="4">
        <v>0.9</v>
      </c>
      <c r="F393" s="6">
        <f>IF(INDEX(Nino34_long!$B$82:$M$146,INT((ROW($A393)-ROW($A$2))/12)+1,MOD(ROW($A393)-ROW($A$2),12)+1)=-99.99,"",INDEX(Nino34_long!$B$82:$M$146,INT((ROW($A393)-ROW($A$2))/12)+1,MOD(ROW($A393)-ROW($A$2),12)+1))</f>
        <v>27.8</v>
      </c>
      <c r="G393" s="8" t="str">
        <f t="shared" si="23"/>
        <v>No_Start</v>
      </c>
      <c r="H393" s="8" t="str">
        <f t="shared" si="24"/>
        <v>Yes</v>
      </c>
      <c r="I393" s="8">
        <f t="shared" si="25"/>
        <v>0.9</v>
      </c>
    </row>
    <row r="394" spans="1:9" ht="12.75" customHeight="1" x14ac:dyDescent="0.25">
      <c r="A394" s="1">
        <v>1982</v>
      </c>
      <c r="B394">
        <v>9</v>
      </c>
      <c r="C394" s="4">
        <v>28.2</v>
      </c>
      <c r="D394" s="4">
        <v>26.69</v>
      </c>
      <c r="E394" s="4">
        <v>1.51</v>
      </c>
      <c r="F394" s="6">
        <f>IF(INDEX(Nino34_long!$B$82:$M$146,INT((ROW($A394)-ROW($A$2))/12)+1,MOD(ROW($A394)-ROW($A$2),12)+1)=-99.99,"",INDEX(Nino34_long!$B$82:$M$146,INT((ROW($A394)-ROW($A$2))/12)+1,MOD(ROW($A394)-ROW($A$2),12)+1))</f>
        <v>28.14</v>
      </c>
      <c r="G394" s="8" t="str">
        <f t="shared" si="23"/>
        <v>No_Start</v>
      </c>
      <c r="H394" s="8" t="str">
        <f t="shared" si="24"/>
        <v>Yes</v>
      </c>
      <c r="I394" s="8">
        <f t="shared" si="25"/>
        <v>1.51</v>
      </c>
    </row>
    <row r="395" spans="1:9" ht="12.75" customHeight="1" x14ac:dyDescent="0.25">
      <c r="A395" s="1">
        <v>1982</v>
      </c>
      <c r="B395">
        <v>10</v>
      </c>
      <c r="C395" s="4">
        <v>28.67</v>
      </c>
      <c r="D395" s="4">
        <v>26.64</v>
      </c>
      <c r="E395" s="4">
        <v>2.0299999999999998</v>
      </c>
      <c r="F395" s="6">
        <f>IF(INDEX(Nino34_long!$B$82:$M$146,INT((ROW($A395)-ROW($A$2))/12)+1,MOD(ROW($A395)-ROW($A$2),12)+1)=-99.99,"",INDEX(Nino34_long!$B$82:$M$146,INT((ROW($A395)-ROW($A$2))/12)+1,MOD(ROW($A395)-ROW($A$2),12)+1))</f>
        <v>28.73</v>
      </c>
      <c r="G395" s="8" t="str">
        <f t="shared" si="23"/>
        <v>No_Start</v>
      </c>
      <c r="H395" s="8" t="str">
        <f t="shared" si="24"/>
        <v>Yes</v>
      </c>
      <c r="I395" s="8">
        <f t="shared" si="25"/>
        <v>2.0299999999999998</v>
      </c>
    </row>
    <row r="396" spans="1:9" ht="12.75" customHeight="1" x14ac:dyDescent="0.25">
      <c r="A396" s="1">
        <v>1982</v>
      </c>
      <c r="B396">
        <v>11</v>
      </c>
      <c r="C396" s="4">
        <v>28.71</v>
      </c>
      <c r="D396" s="4">
        <v>26.63</v>
      </c>
      <c r="E396" s="4">
        <v>2.0699999999999998</v>
      </c>
      <c r="F396" s="6">
        <f>IF(INDEX(Nino34_long!$B$82:$M$146,INT((ROW($A396)-ROW($A$2))/12)+1,MOD(ROW($A396)-ROW($A$2),12)+1)=-99.99,"",INDEX(Nino34_long!$B$82:$M$146,INT((ROW($A396)-ROW($A$2))/12)+1,MOD(ROW($A396)-ROW($A$2),12)+1))</f>
        <v>28.72</v>
      </c>
      <c r="G396" s="8" t="str">
        <f t="shared" si="23"/>
        <v>No_Start</v>
      </c>
      <c r="H396" s="8" t="str">
        <f t="shared" si="24"/>
        <v>Yes</v>
      </c>
      <c r="I396" s="8">
        <f t="shared" si="25"/>
        <v>2.0699999999999998</v>
      </c>
    </row>
    <row r="397" spans="1:9" ht="12.75" customHeight="1" x14ac:dyDescent="0.25">
      <c r="A397" s="1">
        <v>1982</v>
      </c>
      <c r="B397">
        <v>12</v>
      </c>
      <c r="C397" s="4">
        <v>28.93</v>
      </c>
      <c r="D397" s="4">
        <v>26.62</v>
      </c>
      <c r="E397" s="4">
        <v>2.31</v>
      </c>
      <c r="F397" s="6">
        <f>IF(INDEX(Nino34_long!$B$82:$M$146,INT((ROW($A397)-ROW($A$2))/12)+1,MOD(ROW($A397)-ROW($A$2),12)+1)=-99.99,"",INDEX(Nino34_long!$B$82:$M$146,INT((ROW($A397)-ROW($A$2))/12)+1,MOD(ROW($A397)-ROW($A$2),12)+1))</f>
        <v>28.92</v>
      </c>
      <c r="G397" s="8" t="str">
        <f t="shared" si="23"/>
        <v>No_Start</v>
      </c>
      <c r="H397" s="8" t="str">
        <f t="shared" si="24"/>
        <v>Yes</v>
      </c>
      <c r="I397" s="8">
        <f t="shared" si="25"/>
        <v>2.31</v>
      </c>
    </row>
    <row r="398" spans="1:9" ht="12.75" customHeight="1" x14ac:dyDescent="0.25">
      <c r="A398" s="1">
        <v>1983</v>
      </c>
      <c r="B398">
        <v>1</v>
      </c>
      <c r="C398" s="4">
        <v>28.92</v>
      </c>
      <c r="D398" s="4">
        <v>26.68</v>
      </c>
      <c r="E398" s="4">
        <v>2.25</v>
      </c>
      <c r="F398" s="6">
        <f>IF(INDEX(Nino34_long!$B$82:$M$146,INT((ROW($A398)-ROW($A$2))/12)+1,MOD(ROW($A398)-ROW($A$2),12)+1)=-99.99,"",INDEX(Nino34_long!$B$82:$M$146,INT((ROW($A398)-ROW($A$2))/12)+1,MOD(ROW($A398)-ROW($A$2),12)+1))</f>
        <v>29.01</v>
      </c>
      <c r="G398" s="8" t="str">
        <f t="shared" si="23"/>
        <v>No_Start</v>
      </c>
      <c r="H398" s="8" t="str">
        <f t="shared" si="24"/>
        <v>Yes</v>
      </c>
      <c r="I398" s="8">
        <f t="shared" si="25"/>
        <v>2.25</v>
      </c>
    </row>
    <row r="399" spans="1:9" ht="12.75" customHeight="1" x14ac:dyDescent="0.25">
      <c r="A399" s="1">
        <v>1983</v>
      </c>
      <c r="B399">
        <v>2</v>
      </c>
      <c r="C399" s="4">
        <v>28.74</v>
      </c>
      <c r="D399" s="4">
        <v>26.84</v>
      </c>
      <c r="E399" s="4">
        <v>1.9</v>
      </c>
      <c r="F399" s="6">
        <f>IF(INDEX(Nino34_long!$B$82:$M$146,INT((ROW($A399)-ROW($A$2))/12)+1,MOD(ROW($A399)-ROW($A$2),12)+1)=-99.99,"",INDEX(Nino34_long!$B$82:$M$146,INT((ROW($A399)-ROW($A$2))/12)+1,MOD(ROW($A399)-ROW($A$2),12)+1))</f>
        <v>28.98</v>
      </c>
      <c r="G399" s="8" t="str">
        <f t="shared" si="23"/>
        <v>No_Start</v>
      </c>
      <c r="H399" s="8" t="str">
        <f t="shared" si="24"/>
        <v>Yes</v>
      </c>
      <c r="I399" s="8">
        <f t="shared" si="25"/>
        <v>1.9</v>
      </c>
    </row>
    <row r="400" spans="1:9" ht="12.75" customHeight="1" x14ac:dyDescent="0.25">
      <c r="A400" s="1">
        <v>1983</v>
      </c>
      <c r="B400">
        <v>3</v>
      </c>
      <c r="C400" s="4">
        <v>28.76</v>
      </c>
      <c r="D400" s="4">
        <v>27.29</v>
      </c>
      <c r="E400" s="4">
        <v>1.47</v>
      </c>
      <c r="F400" s="6">
        <f>IF(INDEX(Nino34_long!$B$82:$M$146,INT((ROW($A400)-ROW($A$2))/12)+1,MOD(ROW($A400)-ROW($A$2),12)+1)=-99.99,"",INDEX(Nino34_long!$B$82:$M$146,INT((ROW($A400)-ROW($A$2))/12)+1,MOD(ROW($A400)-ROW($A$2),12)+1))</f>
        <v>28.95</v>
      </c>
      <c r="G400" s="8" t="str">
        <f t="shared" si="23"/>
        <v>No_Start</v>
      </c>
      <c r="H400" s="8" t="str">
        <f t="shared" si="24"/>
        <v>Yes</v>
      </c>
      <c r="I400" s="8">
        <f t="shared" si="25"/>
        <v>1.47</v>
      </c>
    </row>
    <row r="401" spans="1:9" ht="12.75" customHeight="1" x14ac:dyDescent="0.25">
      <c r="A401" s="1">
        <v>1983</v>
      </c>
      <c r="B401">
        <v>4</v>
      </c>
      <c r="C401" s="4">
        <v>28.74</v>
      </c>
      <c r="D401" s="4">
        <v>27.69</v>
      </c>
      <c r="E401" s="4">
        <v>1.05</v>
      </c>
      <c r="F401" s="6">
        <f>IF(INDEX(Nino34_long!$B$82:$M$146,INT((ROW($A401)-ROW($A$2))/12)+1,MOD(ROW($A401)-ROW($A$2),12)+1)=-99.99,"",INDEX(Nino34_long!$B$82:$M$146,INT((ROW($A401)-ROW($A$2))/12)+1,MOD(ROW($A401)-ROW($A$2),12)+1))</f>
        <v>28.89</v>
      </c>
      <c r="G401" s="8" t="str">
        <f t="shared" si="23"/>
        <v>No_Start</v>
      </c>
      <c r="H401" s="8" t="str">
        <f t="shared" si="24"/>
        <v>Yes</v>
      </c>
      <c r="I401" s="8">
        <f t="shared" si="25"/>
        <v>1.05</v>
      </c>
    </row>
    <row r="402" spans="1:9" ht="12.75" customHeight="1" x14ac:dyDescent="0.25">
      <c r="A402" s="1">
        <v>1983</v>
      </c>
      <c r="B402">
        <v>5</v>
      </c>
      <c r="C402" s="4">
        <v>28.83</v>
      </c>
      <c r="D402" s="4">
        <v>27.77</v>
      </c>
      <c r="E402" s="4">
        <v>1.06</v>
      </c>
      <c r="F402" s="6">
        <f>IF(INDEX(Nino34_long!$B$82:$M$146,INT((ROW($A402)-ROW($A$2))/12)+1,MOD(ROW($A402)-ROW($A$2),12)+1)=-99.99,"",INDEX(Nino34_long!$B$82:$M$146,INT((ROW($A402)-ROW($A$2))/12)+1,MOD(ROW($A402)-ROW($A$2),12)+1))</f>
        <v>28.99</v>
      </c>
      <c r="G402" s="8" t="str">
        <f t="shared" si="23"/>
        <v>No_Start</v>
      </c>
      <c r="H402" s="8" t="str">
        <f t="shared" si="24"/>
        <v>Yes</v>
      </c>
      <c r="I402" s="8">
        <f t="shared" si="25"/>
        <v>1.06</v>
      </c>
    </row>
    <row r="403" spans="1:9" ht="12.75" customHeight="1" x14ac:dyDescent="0.25">
      <c r="A403" s="1">
        <v>1983</v>
      </c>
      <c r="B403">
        <v>6</v>
      </c>
      <c r="C403" s="4">
        <v>28.27</v>
      </c>
      <c r="D403" s="4">
        <v>27.56</v>
      </c>
      <c r="E403" s="4">
        <v>0.72</v>
      </c>
      <c r="F403" s="6">
        <f>IF(INDEX(Nino34_long!$B$82:$M$146,INT((ROW($A403)-ROW($A$2))/12)+1,MOD(ROW($A403)-ROW($A$2),12)+1)=-99.99,"",INDEX(Nino34_long!$B$82:$M$146,INT((ROW($A403)-ROW($A$2))/12)+1,MOD(ROW($A403)-ROW($A$2),12)+1))</f>
        <v>28.31</v>
      </c>
      <c r="G403" s="8" t="str">
        <f t="shared" si="23"/>
        <v>No_Start</v>
      </c>
      <c r="H403" s="8" t="str">
        <f t="shared" si="24"/>
        <v>Yes</v>
      </c>
      <c r="I403" s="8">
        <f t="shared" si="25"/>
        <v>0.72</v>
      </c>
    </row>
    <row r="404" spans="1:9" ht="12.75" customHeight="1" x14ac:dyDescent="0.25">
      <c r="A404" s="1">
        <v>1983</v>
      </c>
      <c r="B404">
        <v>7</v>
      </c>
      <c r="C404" s="4">
        <v>27.19</v>
      </c>
      <c r="D404" s="4">
        <v>27.12</v>
      </c>
      <c r="E404" s="4">
        <v>7.0000000000000007E-2</v>
      </c>
      <c r="F404" s="6">
        <f>IF(INDEX(Nino34_long!$B$82:$M$146,INT((ROW($A404)-ROW($A$2))/12)+1,MOD(ROW($A404)-ROW($A$2),12)+1)=-99.99,"",INDEX(Nino34_long!$B$82:$M$146,INT((ROW($A404)-ROW($A$2))/12)+1,MOD(ROW($A404)-ROW($A$2),12)+1))</f>
        <v>27.11</v>
      </c>
      <c r="G404" s="8" t="str">
        <f t="shared" si="23"/>
        <v>No_Start</v>
      </c>
      <c r="H404" s="8" t="str">
        <f t="shared" si="24"/>
        <v>No_</v>
      </c>
      <c r="I404" s="8">
        <f t="shared" si="25"/>
        <v>0.5</v>
      </c>
    </row>
    <row r="405" spans="1:9" ht="12.75" customHeight="1" x14ac:dyDescent="0.25">
      <c r="A405" s="1">
        <v>1983</v>
      </c>
      <c r="B405">
        <v>8</v>
      </c>
      <c r="C405" s="4">
        <v>26.53</v>
      </c>
      <c r="D405" s="4">
        <v>26.74</v>
      </c>
      <c r="E405" s="4">
        <v>-0.21</v>
      </c>
      <c r="F405" s="6">
        <f>IF(INDEX(Nino34_long!$B$82:$M$146,INT((ROW($A405)-ROW($A$2))/12)+1,MOD(ROW($A405)-ROW($A$2),12)+1)=-99.99,"",INDEX(Nino34_long!$B$82:$M$146,INT((ROW($A405)-ROW($A$2))/12)+1,MOD(ROW($A405)-ROW($A$2),12)+1))</f>
        <v>26.75</v>
      </c>
      <c r="G405" s="8" t="str">
        <f t="shared" si="23"/>
        <v>No_Start</v>
      </c>
      <c r="H405" s="8" t="str">
        <f t="shared" si="24"/>
        <v>No_</v>
      </c>
      <c r="I405" s="8">
        <f t="shared" si="25"/>
        <v>0.5</v>
      </c>
    </row>
    <row r="406" spans="1:9" ht="12.75" customHeight="1" x14ac:dyDescent="0.25">
      <c r="A406" s="1">
        <v>1983</v>
      </c>
      <c r="B406">
        <v>9</v>
      </c>
      <c r="C406" s="4">
        <v>26.19</v>
      </c>
      <c r="D406" s="4">
        <v>26.69</v>
      </c>
      <c r="E406" s="4">
        <v>-0.5</v>
      </c>
      <c r="F406" s="6">
        <f>IF(INDEX(Nino34_long!$B$82:$M$146,INT((ROW($A406)-ROW($A$2))/12)+1,MOD(ROW($A406)-ROW($A$2),12)+1)=-99.99,"",INDEX(Nino34_long!$B$82:$M$146,INT((ROW($A406)-ROW($A$2))/12)+1,MOD(ROW($A406)-ROW($A$2),12)+1))</f>
        <v>26.26</v>
      </c>
      <c r="G406" s="8" t="str">
        <f t="shared" si="23"/>
        <v>No_Start</v>
      </c>
      <c r="H406" s="8" t="str">
        <f t="shared" si="24"/>
        <v>No_</v>
      </c>
      <c r="I406" s="8">
        <f t="shared" si="25"/>
        <v>0.5</v>
      </c>
    </row>
    <row r="407" spans="1:9" ht="12.75" customHeight="1" x14ac:dyDescent="0.25">
      <c r="A407" s="1">
        <v>1983</v>
      </c>
      <c r="B407">
        <v>10</v>
      </c>
      <c r="C407" s="4">
        <v>25.76</v>
      </c>
      <c r="D407" s="4">
        <v>26.64</v>
      </c>
      <c r="E407" s="4">
        <v>-0.89</v>
      </c>
      <c r="F407" s="6">
        <f>IF(INDEX(Nino34_long!$B$82:$M$146,INT((ROW($A407)-ROW($A$2))/12)+1,MOD(ROW($A407)-ROW($A$2),12)+1)=-99.99,"",INDEX(Nino34_long!$B$82:$M$146,INT((ROW($A407)-ROW($A$2))/12)+1,MOD(ROW($A407)-ROW($A$2),12)+1))</f>
        <v>25.7</v>
      </c>
      <c r="G407" s="8" t="str">
        <f t="shared" si="23"/>
        <v>No_Start</v>
      </c>
      <c r="H407" s="8" t="str">
        <f t="shared" si="24"/>
        <v>No_</v>
      </c>
      <c r="I407" s="8">
        <f t="shared" si="25"/>
        <v>0.5</v>
      </c>
    </row>
    <row r="408" spans="1:9" ht="12.75" customHeight="1" x14ac:dyDescent="0.25">
      <c r="A408" s="1">
        <v>1983</v>
      </c>
      <c r="B408">
        <v>11</v>
      </c>
      <c r="C408" s="4">
        <v>25.55</v>
      </c>
      <c r="D408" s="4">
        <v>26.63</v>
      </c>
      <c r="E408" s="4">
        <v>-1.0900000000000001</v>
      </c>
      <c r="F408" s="6">
        <f>IF(INDEX(Nino34_long!$B$82:$M$146,INT((ROW($A408)-ROW($A$2))/12)+1,MOD(ROW($A408)-ROW($A$2),12)+1)=-99.99,"",INDEX(Nino34_long!$B$82:$M$146,INT((ROW($A408)-ROW($A$2))/12)+1,MOD(ROW($A408)-ROW($A$2),12)+1))</f>
        <v>25.52</v>
      </c>
      <c r="G408" s="8" t="str">
        <f t="shared" si="23"/>
        <v>No_Start</v>
      </c>
      <c r="H408" s="8" t="str">
        <f t="shared" si="24"/>
        <v>No_</v>
      </c>
      <c r="I408" s="8">
        <f t="shared" si="25"/>
        <v>0.5</v>
      </c>
    </row>
    <row r="409" spans="1:9" ht="12.75" customHeight="1" x14ac:dyDescent="0.25">
      <c r="A409" s="1">
        <v>1983</v>
      </c>
      <c r="B409">
        <v>12</v>
      </c>
      <c r="C409" s="4">
        <v>25.82</v>
      </c>
      <c r="D409" s="4">
        <v>26.62</v>
      </c>
      <c r="E409" s="4">
        <v>-0.8</v>
      </c>
      <c r="F409" s="6">
        <f>IF(INDEX(Nino34_long!$B$82:$M$146,INT((ROW($A409)-ROW($A$2))/12)+1,MOD(ROW($A409)-ROW($A$2),12)+1)=-99.99,"",INDEX(Nino34_long!$B$82:$M$146,INT((ROW($A409)-ROW($A$2))/12)+1,MOD(ROW($A409)-ROW($A$2),12)+1))</f>
        <v>25.64</v>
      </c>
      <c r="G409" s="8" t="str">
        <f t="shared" si="23"/>
        <v>No_Start</v>
      </c>
      <c r="H409" s="8" t="str">
        <f t="shared" si="24"/>
        <v>No_</v>
      </c>
      <c r="I409" s="8">
        <f t="shared" si="25"/>
        <v>0.5</v>
      </c>
    </row>
    <row r="410" spans="1:9" ht="12.75" customHeight="1" x14ac:dyDescent="0.25">
      <c r="A410" s="1">
        <v>1984</v>
      </c>
      <c r="B410">
        <v>1</v>
      </c>
      <c r="C410" s="4">
        <v>26.14</v>
      </c>
      <c r="D410" s="4">
        <v>26.68</v>
      </c>
      <c r="E410" s="4">
        <v>-0.54</v>
      </c>
      <c r="F410" s="6">
        <f>IF(INDEX(Nino34_long!$B$82:$M$146,INT((ROW($A410)-ROW($A$2))/12)+1,MOD(ROW($A410)-ROW($A$2),12)+1)=-99.99,"",INDEX(Nino34_long!$B$82:$M$146,INT((ROW($A410)-ROW($A$2))/12)+1,MOD(ROW($A410)-ROW($A$2),12)+1))</f>
        <v>25.78</v>
      </c>
      <c r="G410" s="8" t="str">
        <f t="shared" si="23"/>
        <v>No_Start</v>
      </c>
      <c r="H410" s="8" t="str">
        <f t="shared" si="24"/>
        <v>No_</v>
      </c>
      <c r="I410" s="8">
        <f t="shared" si="25"/>
        <v>0.5</v>
      </c>
    </row>
    <row r="411" spans="1:9" ht="12.75" customHeight="1" x14ac:dyDescent="0.25">
      <c r="A411" s="1">
        <v>1984</v>
      </c>
      <c r="B411">
        <v>2</v>
      </c>
      <c r="C411" s="4">
        <v>26.72</v>
      </c>
      <c r="D411" s="4">
        <v>26.84</v>
      </c>
      <c r="E411" s="4">
        <v>-0.12</v>
      </c>
      <c r="F411" s="6">
        <f>IF(INDEX(Nino34_long!$B$82:$M$146,INT((ROW($A411)-ROW($A$2))/12)+1,MOD(ROW($A411)-ROW($A$2),12)+1)=-99.99,"",INDEX(Nino34_long!$B$82:$M$146,INT((ROW($A411)-ROW($A$2))/12)+1,MOD(ROW($A411)-ROW($A$2),12)+1))</f>
        <v>26.23</v>
      </c>
      <c r="G411" s="8" t="str">
        <f t="shared" si="23"/>
        <v>No_Start</v>
      </c>
      <c r="H411" s="8" t="str">
        <f t="shared" si="24"/>
        <v>No_</v>
      </c>
      <c r="I411" s="8">
        <f t="shared" si="25"/>
        <v>0.5</v>
      </c>
    </row>
    <row r="412" spans="1:9" ht="12.75" customHeight="1" x14ac:dyDescent="0.25">
      <c r="A412" s="1">
        <v>1984</v>
      </c>
      <c r="B412">
        <v>3</v>
      </c>
      <c r="C412" s="4">
        <v>27.05</v>
      </c>
      <c r="D412" s="4">
        <v>27.29</v>
      </c>
      <c r="E412" s="4">
        <v>-0.23</v>
      </c>
      <c r="F412" s="6">
        <f>IF(INDEX(Nino34_long!$B$82:$M$146,INT((ROW($A412)-ROW($A$2))/12)+1,MOD(ROW($A412)-ROW($A$2),12)+1)=-99.99,"",INDEX(Nino34_long!$B$82:$M$146,INT((ROW($A412)-ROW($A$2))/12)+1,MOD(ROW($A412)-ROW($A$2),12)+1))</f>
        <v>26.78</v>
      </c>
      <c r="G412" s="8" t="str">
        <f t="shared" si="23"/>
        <v>No_Start</v>
      </c>
      <c r="H412" s="8" t="str">
        <f t="shared" si="24"/>
        <v>No_</v>
      </c>
      <c r="I412" s="8">
        <f t="shared" si="25"/>
        <v>0.5</v>
      </c>
    </row>
    <row r="413" spans="1:9" ht="12.75" customHeight="1" x14ac:dyDescent="0.25">
      <c r="A413" s="1">
        <v>1984</v>
      </c>
      <c r="B413">
        <v>4</v>
      </c>
      <c r="C413" s="4">
        <v>27.3</v>
      </c>
      <c r="D413" s="4">
        <v>27.69</v>
      </c>
      <c r="E413" s="4">
        <v>-0.39</v>
      </c>
      <c r="F413" s="6">
        <f>IF(INDEX(Nino34_long!$B$82:$M$146,INT((ROW($A413)-ROW($A$2))/12)+1,MOD(ROW($A413)-ROW($A$2),12)+1)=-99.99,"",INDEX(Nino34_long!$B$82:$M$146,INT((ROW($A413)-ROW($A$2))/12)+1,MOD(ROW($A413)-ROW($A$2),12)+1))</f>
        <v>27.17</v>
      </c>
      <c r="G413" s="8" t="str">
        <f t="shared" si="23"/>
        <v>No_Start</v>
      </c>
      <c r="H413" s="8" t="str">
        <f t="shared" si="24"/>
        <v>No_</v>
      </c>
      <c r="I413" s="8">
        <f t="shared" si="25"/>
        <v>0.5</v>
      </c>
    </row>
    <row r="414" spans="1:9" ht="12.75" customHeight="1" x14ac:dyDescent="0.25">
      <c r="A414" s="1">
        <v>1984</v>
      </c>
      <c r="B414">
        <v>5</v>
      </c>
      <c r="C414" s="4">
        <v>27.3</v>
      </c>
      <c r="D414" s="4">
        <v>27.77</v>
      </c>
      <c r="E414" s="4">
        <v>-0.46</v>
      </c>
      <c r="F414" s="6">
        <f>IF(INDEX(Nino34_long!$B$82:$M$146,INT((ROW($A414)-ROW($A$2))/12)+1,MOD(ROW($A414)-ROW($A$2),12)+1)=-99.99,"",INDEX(Nino34_long!$B$82:$M$146,INT((ROW($A414)-ROW($A$2))/12)+1,MOD(ROW($A414)-ROW($A$2),12)+1))</f>
        <v>27.22</v>
      </c>
      <c r="G414" s="8" t="str">
        <f t="shared" si="23"/>
        <v>No_Start</v>
      </c>
      <c r="H414" s="8" t="str">
        <f t="shared" si="24"/>
        <v>No_</v>
      </c>
      <c r="I414" s="8">
        <f t="shared" si="25"/>
        <v>0.5</v>
      </c>
    </row>
    <row r="415" spans="1:9" ht="12.75" customHeight="1" x14ac:dyDescent="0.25">
      <c r="A415" s="1">
        <v>1984</v>
      </c>
      <c r="B415">
        <v>6</v>
      </c>
      <c r="C415" s="4">
        <v>26.95</v>
      </c>
      <c r="D415" s="4">
        <v>27.56</v>
      </c>
      <c r="E415" s="4">
        <v>-0.61</v>
      </c>
      <c r="F415" s="6">
        <f>IF(INDEX(Nino34_long!$B$82:$M$146,INT((ROW($A415)-ROW($A$2))/12)+1,MOD(ROW($A415)-ROW($A$2),12)+1)=-99.99,"",INDEX(Nino34_long!$B$82:$M$146,INT((ROW($A415)-ROW($A$2))/12)+1,MOD(ROW($A415)-ROW($A$2),12)+1))</f>
        <v>26.79</v>
      </c>
      <c r="G415" s="8" t="str">
        <f t="shared" si="23"/>
        <v>No_Start</v>
      </c>
      <c r="H415" s="8" t="str">
        <f t="shared" si="24"/>
        <v>No_</v>
      </c>
      <c r="I415" s="8">
        <f t="shared" si="25"/>
        <v>0.5</v>
      </c>
    </row>
    <row r="416" spans="1:9" ht="12.75" customHeight="1" x14ac:dyDescent="0.25">
      <c r="A416" s="1">
        <v>1984</v>
      </c>
      <c r="B416">
        <v>7</v>
      </c>
      <c r="C416" s="4">
        <v>26.84</v>
      </c>
      <c r="D416" s="4">
        <v>27.12</v>
      </c>
      <c r="E416" s="4">
        <v>-0.28999999999999998</v>
      </c>
      <c r="F416" s="6">
        <f>IF(INDEX(Nino34_long!$B$82:$M$146,INT((ROW($A416)-ROW($A$2))/12)+1,MOD(ROW($A416)-ROW($A$2),12)+1)=-99.99,"",INDEX(Nino34_long!$B$82:$M$146,INT((ROW($A416)-ROW($A$2))/12)+1,MOD(ROW($A416)-ROW($A$2),12)+1))</f>
        <v>26.82</v>
      </c>
      <c r="G416" s="8" t="str">
        <f t="shared" si="23"/>
        <v>No_Start</v>
      </c>
      <c r="H416" s="8" t="str">
        <f t="shared" si="24"/>
        <v>No_</v>
      </c>
      <c r="I416" s="8">
        <f t="shared" si="25"/>
        <v>0.5</v>
      </c>
    </row>
    <row r="417" spans="1:9" ht="12.75" customHeight="1" x14ac:dyDescent="0.25">
      <c r="A417" s="1">
        <v>1984</v>
      </c>
      <c r="B417">
        <v>8</v>
      </c>
      <c r="C417" s="4">
        <v>26.66</v>
      </c>
      <c r="D417" s="4">
        <v>26.74</v>
      </c>
      <c r="E417" s="4">
        <v>-0.08</v>
      </c>
      <c r="F417" s="6">
        <f>IF(INDEX(Nino34_long!$B$82:$M$146,INT((ROW($A417)-ROW($A$2))/12)+1,MOD(ROW($A417)-ROW($A$2),12)+1)=-99.99,"",INDEX(Nino34_long!$B$82:$M$146,INT((ROW($A417)-ROW($A$2))/12)+1,MOD(ROW($A417)-ROW($A$2),12)+1))</f>
        <v>26.47</v>
      </c>
      <c r="G417" s="8" t="str">
        <f t="shared" si="23"/>
        <v>No_Start</v>
      </c>
      <c r="H417" s="8" t="str">
        <f t="shared" si="24"/>
        <v>No_</v>
      </c>
      <c r="I417" s="8">
        <f t="shared" si="25"/>
        <v>0.5</v>
      </c>
    </row>
    <row r="418" spans="1:9" ht="12.75" customHeight="1" x14ac:dyDescent="0.25">
      <c r="A418" s="1">
        <v>1984</v>
      </c>
      <c r="B418">
        <v>9</v>
      </c>
      <c r="C418" s="4">
        <v>26.43</v>
      </c>
      <c r="D418" s="4">
        <v>26.69</v>
      </c>
      <c r="E418" s="4">
        <v>-0.26</v>
      </c>
      <c r="F418" s="6">
        <f>IF(INDEX(Nino34_long!$B$82:$M$146,INT((ROW($A418)-ROW($A$2))/12)+1,MOD(ROW($A418)-ROW($A$2),12)+1)=-99.99,"",INDEX(Nino34_long!$B$82:$M$146,INT((ROW($A418)-ROW($A$2))/12)+1,MOD(ROW($A418)-ROW($A$2),12)+1))</f>
        <v>26.4</v>
      </c>
      <c r="G418" s="8" t="str">
        <f t="shared" si="23"/>
        <v>No_Start</v>
      </c>
      <c r="H418" s="8" t="str">
        <f t="shared" si="24"/>
        <v>No_</v>
      </c>
      <c r="I418" s="8">
        <f t="shared" si="25"/>
        <v>0.5</v>
      </c>
    </row>
    <row r="419" spans="1:9" ht="12.75" customHeight="1" x14ac:dyDescent="0.25">
      <c r="A419" s="1">
        <v>1984</v>
      </c>
      <c r="B419">
        <v>10</v>
      </c>
      <c r="C419" s="4">
        <v>26.15</v>
      </c>
      <c r="D419" s="4">
        <v>26.64</v>
      </c>
      <c r="E419" s="4">
        <v>-0.5</v>
      </c>
      <c r="F419" s="6">
        <f>IF(INDEX(Nino34_long!$B$82:$M$146,INT((ROW($A419)-ROW($A$2))/12)+1,MOD(ROW($A419)-ROW($A$2),12)+1)=-99.99,"",INDEX(Nino34_long!$B$82:$M$146,INT((ROW($A419)-ROW($A$2))/12)+1,MOD(ROW($A419)-ROW($A$2),12)+1))</f>
        <v>25.9</v>
      </c>
      <c r="G419" s="8" t="str">
        <f t="shared" si="23"/>
        <v>No_Start</v>
      </c>
      <c r="H419" s="8" t="str">
        <f t="shared" si="24"/>
        <v>No_</v>
      </c>
      <c r="I419" s="8">
        <f t="shared" si="25"/>
        <v>0.5</v>
      </c>
    </row>
    <row r="420" spans="1:9" ht="12.75" customHeight="1" x14ac:dyDescent="0.25">
      <c r="A420" s="1">
        <v>1984</v>
      </c>
      <c r="B420">
        <v>11</v>
      </c>
      <c r="C420" s="4">
        <v>25.61</v>
      </c>
      <c r="D420" s="4">
        <v>26.63</v>
      </c>
      <c r="E420" s="4">
        <v>-1.02</v>
      </c>
      <c r="F420" s="6">
        <f>IF(INDEX(Nino34_long!$B$82:$M$146,INT((ROW($A420)-ROW($A$2))/12)+1,MOD(ROW($A420)-ROW($A$2),12)+1)=-99.99,"",INDEX(Nino34_long!$B$82:$M$146,INT((ROW($A420)-ROW($A$2))/12)+1,MOD(ROW($A420)-ROW($A$2),12)+1))</f>
        <v>25.48</v>
      </c>
      <c r="G420" s="8" t="str">
        <f t="shared" si="23"/>
        <v>No_Start</v>
      </c>
      <c r="H420" s="8" t="str">
        <f t="shared" si="24"/>
        <v>No_</v>
      </c>
      <c r="I420" s="8">
        <f t="shared" si="25"/>
        <v>0.5</v>
      </c>
    </row>
    <row r="421" spans="1:9" ht="12.75" customHeight="1" x14ac:dyDescent="0.25">
      <c r="A421" s="1">
        <v>1984</v>
      </c>
      <c r="B421">
        <v>12</v>
      </c>
      <c r="C421" s="4">
        <v>25.38</v>
      </c>
      <c r="D421" s="4">
        <v>26.62</v>
      </c>
      <c r="E421" s="4">
        <v>-1.23</v>
      </c>
      <c r="F421" s="6">
        <f>IF(INDEX(Nino34_long!$B$82:$M$146,INT((ROW($A421)-ROW($A$2))/12)+1,MOD(ROW($A421)-ROW($A$2),12)+1)=-99.99,"",INDEX(Nino34_long!$B$82:$M$146,INT((ROW($A421)-ROW($A$2))/12)+1,MOD(ROW($A421)-ROW($A$2),12)+1))</f>
        <v>25.05</v>
      </c>
      <c r="G421" s="8" t="str">
        <f t="shared" si="23"/>
        <v>No_Start</v>
      </c>
      <c r="H421" s="8" t="str">
        <f t="shared" si="24"/>
        <v>No_</v>
      </c>
      <c r="I421" s="8">
        <f t="shared" si="25"/>
        <v>0.5</v>
      </c>
    </row>
    <row r="422" spans="1:9" ht="12.75" customHeight="1" x14ac:dyDescent="0.25">
      <c r="A422" s="1">
        <v>1985</v>
      </c>
      <c r="B422">
        <v>1</v>
      </c>
      <c r="C422" s="4">
        <v>25.58</v>
      </c>
      <c r="D422" s="4">
        <v>26.68</v>
      </c>
      <c r="E422" s="4">
        <v>-1.0900000000000001</v>
      </c>
      <c r="F422" s="6">
        <f>IF(INDEX(Nino34_long!$B$82:$M$146,INT((ROW($A422)-ROW($A$2))/12)+1,MOD(ROW($A422)-ROW($A$2),12)+1)=-99.99,"",INDEX(Nino34_long!$B$82:$M$146,INT((ROW($A422)-ROW($A$2))/12)+1,MOD(ROW($A422)-ROW($A$2),12)+1))</f>
        <v>25.69</v>
      </c>
      <c r="G422" s="8" t="str">
        <f t="shared" si="23"/>
        <v>No_Start</v>
      </c>
      <c r="H422" s="8" t="str">
        <f t="shared" si="24"/>
        <v>No_</v>
      </c>
      <c r="I422" s="8">
        <f t="shared" si="25"/>
        <v>0.5</v>
      </c>
    </row>
    <row r="423" spans="1:9" ht="12.75" customHeight="1" x14ac:dyDescent="0.25">
      <c r="A423" s="1">
        <v>1985</v>
      </c>
      <c r="B423">
        <v>2</v>
      </c>
      <c r="C423" s="4">
        <v>26.12</v>
      </c>
      <c r="D423" s="4">
        <v>26.84</v>
      </c>
      <c r="E423" s="4">
        <v>-0.72</v>
      </c>
      <c r="F423" s="6">
        <f>IF(INDEX(Nino34_long!$B$82:$M$146,INT((ROW($A423)-ROW($A$2))/12)+1,MOD(ROW($A423)-ROW($A$2),12)+1)=-99.99,"",INDEX(Nino34_long!$B$82:$M$146,INT((ROW($A423)-ROW($A$2))/12)+1,MOD(ROW($A423)-ROW($A$2),12)+1))</f>
        <v>25.85</v>
      </c>
      <c r="G423" s="8" t="str">
        <f t="shared" si="23"/>
        <v>No_Start</v>
      </c>
      <c r="H423" s="8" t="str">
        <f t="shared" si="24"/>
        <v>No_</v>
      </c>
      <c r="I423" s="8">
        <f t="shared" si="25"/>
        <v>0.5</v>
      </c>
    </row>
    <row r="424" spans="1:9" ht="12.75" customHeight="1" x14ac:dyDescent="0.25">
      <c r="A424" s="1">
        <v>1985</v>
      </c>
      <c r="B424">
        <v>3</v>
      </c>
      <c r="C424" s="4">
        <v>26.54</v>
      </c>
      <c r="D424" s="4">
        <v>27.29</v>
      </c>
      <c r="E424" s="4">
        <v>-0.75</v>
      </c>
      <c r="F424" s="6">
        <f>IF(INDEX(Nino34_long!$B$82:$M$146,INT((ROW($A424)-ROW($A$2))/12)+1,MOD(ROW($A424)-ROW($A$2),12)+1)=-99.99,"",INDEX(Nino34_long!$B$82:$M$146,INT((ROW($A424)-ROW($A$2))/12)+1,MOD(ROW($A424)-ROW($A$2),12)+1))</f>
        <v>26.3</v>
      </c>
      <c r="G424" s="8" t="str">
        <f t="shared" si="23"/>
        <v>No_Start</v>
      </c>
      <c r="H424" s="8" t="str">
        <f t="shared" si="24"/>
        <v>No_</v>
      </c>
      <c r="I424" s="8">
        <f t="shared" si="25"/>
        <v>0.5</v>
      </c>
    </row>
    <row r="425" spans="1:9" ht="12.75" customHeight="1" x14ac:dyDescent="0.25">
      <c r="A425" s="1">
        <v>1985</v>
      </c>
      <c r="B425">
        <v>4</v>
      </c>
      <c r="C425" s="4">
        <v>26.93</v>
      </c>
      <c r="D425" s="4">
        <v>27.69</v>
      </c>
      <c r="E425" s="4">
        <v>-0.76</v>
      </c>
      <c r="F425" s="6">
        <f>IF(INDEX(Nino34_long!$B$82:$M$146,INT((ROW($A425)-ROW($A$2))/12)+1,MOD(ROW($A425)-ROW($A$2),12)+1)=-99.99,"",INDEX(Nino34_long!$B$82:$M$146,INT((ROW($A425)-ROW($A$2))/12)+1,MOD(ROW($A425)-ROW($A$2),12)+1))</f>
        <v>26.79</v>
      </c>
      <c r="G425" s="8" t="str">
        <f t="shared" si="23"/>
        <v>No_Start</v>
      </c>
      <c r="H425" s="8" t="str">
        <f t="shared" si="24"/>
        <v>No_</v>
      </c>
      <c r="I425" s="8">
        <f t="shared" si="25"/>
        <v>0.5</v>
      </c>
    </row>
    <row r="426" spans="1:9" ht="12.75" customHeight="1" x14ac:dyDescent="0.25">
      <c r="A426" s="1">
        <v>1985</v>
      </c>
      <c r="B426">
        <v>5</v>
      </c>
      <c r="C426" s="4">
        <v>27.09</v>
      </c>
      <c r="D426" s="4">
        <v>27.77</v>
      </c>
      <c r="E426" s="4">
        <v>-0.68</v>
      </c>
      <c r="F426" s="6">
        <f>IF(INDEX(Nino34_long!$B$82:$M$146,INT((ROW($A426)-ROW($A$2))/12)+1,MOD(ROW($A426)-ROW($A$2),12)+1)=-99.99,"",INDEX(Nino34_long!$B$82:$M$146,INT((ROW($A426)-ROW($A$2))/12)+1,MOD(ROW($A426)-ROW($A$2),12)+1))</f>
        <v>26.97</v>
      </c>
      <c r="G426" s="8" t="str">
        <f t="shared" si="23"/>
        <v>No_Start</v>
      </c>
      <c r="H426" s="8" t="str">
        <f t="shared" si="24"/>
        <v>No_</v>
      </c>
      <c r="I426" s="8">
        <f t="shared" si="25"/>
        <v>0.5</v>
      </c>
    </row>
    <row r="427" spans="1:9" ht="12.75" customHeight="1" x14ac:dyDescent="0.25">
      <c r="A427" s="1">
        <v>1985</v>
      </c>
      <c r="B427">
        <v>6</v>
      </c>
      <c r="C427" s="4">
        <v>26.92</v>
      </c>
      <c r="D427" s="4">
        <v>27.56</v>
      </c>
      <c r="E427" s="4">
        <v>-0.64</v>
      </c>
      <c r="F427" s="6">
        <f>IF(INDEX(Nino34_long!$B$82:$M$146,INT((ROW($A427)-ROW($A$2))/12)+1,MOD(ROW($A427)-ROW($A$2),12)+1)=-99.99,"",INDEX(Nino34_long!$B$82:$M$146,INT((ROW($A427)-ROW($A$2))/12)+1,MOD(ROW($A427)-ROW($A$2),12)+1))</f>
        <v>26.93</v>
      </c>
      <c r="G427" s="8" t="str">
        <f t="shared" si="23"/>
        <v>No_Start</v>
      </c>
      <c r="H427" s="8" t="str">
        <f t="shared" si="24"/>
        <v>No_</v>
      </c>
      <c r="I427" s="8">
        <f t="shared" si="25"/>
        <v>0.5</v>
      </c>
    </row>
    <row r="428" spans="1:9" ht="12.75" customHeight="1" x14ac:dyDescent="0.25">
      <c r="A428" s="1">
        <v>1985</v>
      </c>
      <c r="B428">
        <v>7</v>
      </c>
      <c r="C428" s="4">
        <v>26.63</v>
      </c>
      <c r="D428" s="4">
        <v>27.12</v>
      </c>
      <c r="E428" s="4">
        <v>-0.49</v>
      </c>
      <c r="F428" s="6">
        <f>IF(INDEX(Nino34_long!$B$82:$M$146,INT((ROW($A428)-ROW($A$2))/12)+1,MOD(ROW($A428)-ROW($A$2),12)+1)=-99.99,"",INDEX(Nino34_long!$B$82:$M$146,INT((ROW($A428)-ROW($A$2))/12)+1,MOD(ROW($A428)-ROW($A$2),12)+1))</f>
        <v>26.62</v>
      </c>
      <c r="G428" s="8" t="str">
        <f t="shared" si="23"/>
        <v>No_Start</v>
      </c>
      <c r="H428" s="8" t="str">
        <f t="shared" si="24"/>
        <v>No_</v>
      </c>
      <c r="I428" s="8">
        <f t="shared" si="25"/>
        <v>0.5</v>
      </c>
    </row>
    <row r="429" spans="1:9" ht="12.75" customHeight="1" x14ac:dyDescent="0.25">
      <c r="A429" s="1">
        <v>1985</v>
      </c>
      <c r="B429">
        <v>8</v>
      </c>
      <c r="C429" s="4">
        <v>26.27</v>
      </c>
      <c r="D429" s="4">
        <v>26.74</v>
      </c>
      <c r="E429" s="4">
        <v>-0.47</v>
      </c>
      <c r="F429" s="6">
        <f>IF(INDEX(Nino34_long!$B$82:$M$146,INT((ROW($A429)-ROW($A$2))/12)+1,MOD(ROW($A429)-ROW($A$2),12)+1)=-99.99,"",INDEX(Nino34_long!$B$82:$M$146,INT((ROW($A429)-ROW($A$2))/12)+1,MOD(ROW($A429)-ROW($A$2),12)+1))</f>
        <v>26.38</v>
      </c>
      <c r="G429" s="8" t="str">
        <f t="shared" si="23"/>
        <v>No_Start</v>
      </c>
      <c r="H429" s="8" t="str">
        <f t="shared" si="24"/>
        <v>No_</v>
      </c>
      <c r="I429" s="8">
        <f t="shared" si="25"/>
        <v>0.5</v>
      </c>
    </row>
    <row r="430" spans="1:9" ht="12.75" customHeight="1" x14ac:dyDescent="0.25">
      <c r="A430" s="1">
        <v>1985</v>
      </c>
      <c r="B430">
        <v>9</v>
      </c>
      <c r="C430" s="4">
        <v>26.08</v>
      </c>
      <c r="D430" s="4">
        <v>26.69</v>
      </c>
      <c r="E430" s="4">
        <v>-0.61</v>
      </c>
      <c r="F430" s="6">
        <f>IF(INDEX(Nino34_long!$B$82:$M$146,INT((ROW($A430)-ROW($A$2))/12)+1,MOD(ROW($A430)-ROW($A$2),12)+1)=-99.99,"",INDEX(Nino34_long!$B$82:$M$146,INT((ROW($A430)-ROW($A$2))/12)+1,MOD(ROW($A430)-ROW($A$2),12)+1))</f>
        <v>26.18</v>
      </c>
      <c r="G430" s="8" t="str">
        <f t="shared" si="23"/>
        <v>No_Start</v>
      </c>
      <c r="H430" s="8" t="str">
        <f t="shared" si="24"/>
        <v>No_</v>
      </c>
      <c r="I430" s="8">
        <f t="shared" si="25"/>
        <v>0.5</v>
      </c>
    </row>
    <row r="431" spans="1:9" ht="12.75" customHeight="1" x14ac:dyDescent="0.25">
      <c r="A431" s="1">
        <v>1985</v>
      </c>
      <c r="B431">
        <v>10</v>
      </c>
      <c r="C431" s="4">
        <v>26.22</v>
      </c>
      <c r="D431" s="4">
        <v>26.64</v>
      </c>
      <c r="E431" s="4">
        <v>-0.43</v>
      </c>
      <c r="F431" s="6">
        <f>IF(INDEX(Nino34_long!$B$82:$M$146,INT((ROW($A431)-ROW($A$2))/12)+1,MOD(ROW($A431)-ROW($A$2),12)+1)=-99.99,"",INDEX(Nino34_long!$B$82:$M$146,INT((ROW($A431)-ROW($A$2))/12)+1,MOD(ROW($A431)-ROW($A$2),12)+1))</f>
        <v>26.09</v>
      </c>
      <c r="G431" s="8" t="str">
        <f t="shared" si="23"/>
        <v>No_Start</v>
      </c>
      <c r="H431" s="8" t="str">
        <f t="shared" si="24"/>
        <v>No_</v>
      </c>
      <c r="I431" s="8">
        <f t="shared" si="25"/>
        <v>0.5</v>
      </c>
    </row>
    <row r="432" spans="1:9" ht="12.75" customHeight="1" x14ac:dyDescent="0.25">
      <c r="A432" s="1">
        <v>1985</v>
      </c>
      <c r="B432">
        <v>11</v>
      </c>
      <c r="C432" s="4">
        <v>26.38</v>
      </c>
      <c r="D432" s="4">
        <v>26.63</v>
      </c>
      <c r="E432" s="4">
        <v>-0.26</v>
      </c>
      <c r="F432" s="6">
        <f>IF(INDEX(Nino34_long!$B$82:$M$146,INT((ROW($A432)-ROW($A$2))/12)+1,MOD(ROW($A432)-ROW($A$2),12)+1)=-99.99,"",INDEX(Nino34_long!$B$82:$M$146,INT((ROW($A432)-ROW($A$2))/12)+1,MOD(ROW($A432)-ROW($A$2),12)+1))</f>
        <v>26.22</v>
      </c>
      <c r="G432" s="8" t="str">
        <f t="shared" si="23"/>
        <v>No_Start</v>
      </c>
      <c r="H432" s="8" t="str">
        <f t="shared" si="24"/>
        <v>No_</v>
      </c>
      <c r="I432" s="8">
        <f t="shared" si="25"/>
        <v>0.5</v>
      </c>
    </row>
    <row r="433" spans="1:9" ht="12.75" customHeight="1" x14ac:dyDescent="0.25">
      <c r="A433" s="1">
        <v>1985</v>
      </c>
      <c r="B433">
        <v>12</v>
      </c>
      <c r="C433" s="4">
        <v>26.19</v>
      </c>
      <c r="D433" s="4">
        <v>26.62</v>
      </c>
      <c r="E433" s="4">
        <v>-0.43</v>
      </c>
      <c r="F433" s="6">
        <f>IF(INDEX(Nino34_long!$B$82:$M$146,INT((ROW($A433)-ROW($A$2))/12)+1,MOD(ROW($A433)-ROW($A$2),12)+1)=-99.99,"",INDEX(Nino34_long!$B$82:$M$146,INT((ROW($A433)-ROW($A$2))/12)+1,MOD(ROW($A433)-ROW($A$2),12)+1))</f>
        <v>26.19</v>
      </c>
      <c r="G433" s="8" t="str">
        <f t="shared" si="23"/>
        <v>No_Start</v>
      </c>
      <c r="H433" s="8" t="str">
        <f t="shared" si="24"/>
        <v>No_</v>
      </c>
      <c r="I433" s="8">
        <f t="shared" si="25"/>
        <v>0.5</v>
      </c>
    </row>
    <row r="434" spans="1:9" ht="12.75" customHeight="1" x14ac:dyDescent="0.25">
      <c r="A434" s="1">
        <v>1986</v>
      </c>
      <c r="B434">
        <v>1</v>
      </c>
      <c r="C434" s="4">
        <v>26.04</v>
      </c>
      <c r="D434" s="4">
        <v>26.56</v>
      </c>
      <c r="E434" s="4">
        <v>-0.52</v>
      </c>
      <c r="F434" s="6">
        <f>IF(INDEX(Nino34_long!$B$82:$M$146,INT((ROW($A434)-ROW($A$2))/12)+1,MOD(ROW($A434)-ROW($A$2),12)+1)=-99.99,"",INDEX(Nino34_long!$B$82:$M$146,INT((ROW($A434)-ROW($A$2))/12)+1,MOD(ROW($A434)-ROW($A$2),12)+1))</f>
        <v>25.79</v>
      </c>
      <c r="G434" s="8" t="str">
        <f t="shared" si="23"/>
        <v>No_Start</v>
      </c>
      <c r="H434" s="8" t="str">
        <f t="shared" si="24"/>
        <v>No_</v>
      </c>
      <c r="I434" s="8">
        <f t="shared" si="25"/>
        <v>0.5</v>
      </c>
    </row>
    <row r="435" spans="1:9" ht="12.75" customHeight="1" x14ac:dyDescent="0.25">
      <c r="A435" s="1">
        <v>1986</v>
      </c>
      <c r="B435">
        <v>2</v>
      </c>
      <c r="C435" s="4">
        <v>26.28</v>
      </c>
      <c r="D435" s="4">
        <v>26.75</v>
      </c>
      <c r="E435" s="4">
        <v>-0.47</v>
      </c>
      <c r="F435" s="6">
        <f>IF(INDEX(Nino34_long!$B$82:$M$146,INT((ROW($A435)-ROW($A$2))/12)+1,MOD(ROW($A435)-ROW($A$2),12)+1)=-99.99,"",INDEX(Nino34_long!$B$82:$M$146,INT((ROW($A435)-ROW($A$2))/12)+1,MOD(ROW($A435)-ROW($A$2),12)+1))</f>
        <v>26.12</v>
      </c>
      <c r="G435" s="8" t="str">
        <f t="shared" si="23"/>
        <v>No_Start</v>
      </c>
      <c r="H435" s="8" t="str">
        <f t="shared" si="24"/>
        <v>No_</v>
      </c>
      <c r="I435" s="8">
        <f t="shared" si="25"/>
        <v>0.5</v>
      </c>
    </row>
    <row r="436" spans="1:9" ht="12.75" customHeight="1" x14ac:dyDescent="0.25">
      <c r="A436" s="1">
        <v>1986</v>
      </c>
      <c r="B436">
        <v>3</v>
      </c>
      <c r="C436" s="4">
        <v>27.01</v>
      </c>
      <c r="D436" s="4">
        <v>27.24</v>
      </c>
      <c r="E436" s="4">
        <v>-0.23</v>
      </c>
      <c r="F436" s="6">
        <f>IF(INDEX(Nino34_long!$B$82:$M$146,INT((ROW($A436)-ROW($A$2))/12)+1,MOD(ROW($A436)-ROW($A$2),12)+1)=-99.99,"",INDEX(Nino34_long!$B$82:$M$146,INT((ROW($A436)-ROW($A$2))/12)+1,MOD(ROW($A436)-ROW($A$2),12)+1))</f>
        <v>26.75</v>
      </c>
      <c r="G436" s="8" t="str">
        <f t="shared" si="23"/>
        <v>No_Start</v>
      </c>
      <c r="H436" s="8" t="str">
        <f t="shared" si="24"/>
        <v>No_</v>
      </c>
      <c r="I436" s="8">
        <f t="shared" si="25"/>
        <v>0.5</v>
      </c>
    </row>
    <row r="437" spans="1:9" ht="12.75" customHeight="1" x14ac:dyDescent="0.25">
      <c r="A437" s="1">
        <v>1986</v>
      </c>
      <c r="B437">
        <v>4</v>
      </c>
      <c r="C437" s="4">
        <v>27.65</v>
      </c>
      <c r="D437" s="4">
        <v>27.67</v>
      </c>
      <c r="E437" s="4">
        <v>-0.02</v>
      </c>
      <c r="F437" s="6">
        <f>IF(INDEX(Nino34_long!$B$82:$M$146,INT((ROW($A437)-ROW($A$2))/12)+1,MOD(ROW($A437)-ROW($A$2),12)+1)=-99.99,"",INDEX(Nino34_long!$B$82:$M$146,INT((ROW($A437)-ROW($A$2))/12)+1,MOD(ROW($A437)-ROW($A$2),12)+1))</f>
        <v>27.36</v>
      </c>
      <c r="G437" s="8" t="str">
        <f t="shared" si="23"/>
        <v>No_Start</v>
      </c>
      <c r="H437" s="8" t="str">
        <f t="shared" si="24"/>
        <v>No_</v>
      </c>
      <c r="I437" s="8">
        <f t="shared" si="25"/>
        <v>0.5</v>
      </c>
    </row>
    <row r="438" spans="1:9" ht="12.75" customHeight="1" x14ac:dyDescent="0.25">
      <c r="A438" s="1">
        <v>1986</v>
      </c>
      <c r="B438">
        <v>5</v>
      </c>
      <c r="C438" s="4">
        <v>27.58</v>
      </c>
      <c r="D438" s="4">
        <v>27.78</v>
      </c>
      <c r="E438" s="4">
        <v>-0.2</v>
      </c>
      <c r="F438" s="6">
        <f>IF(INDEX(Nino34_long!$B$82:$M$146,INT((ROW($A438)-ROW($A$2))/12)+1,MOD(ROW($A438)-ROW($A$2),12)+1)=-99.99,"",INDEX(Nino34_long!$B$82:$M$146,INT((ROW($A438)-ROW($A$2))/12)+1,MOD(ROW($A438)-ROW($A$2),12)+1))</f>
        <v>27.39</v>
      </c>
      <c r="G438" s="8" t="str">
        <f t="shared" si="23"/>
        <v>No_Start</v>
      </c>
      <c r="H438" s="8" t="str">
        <f t="shared" si="24"/>
        <v>No_</v>
      </c>
      <c r="I438" s="8">
        <f t="shared" si="25"/>
        <v>0.5</v>
      </c>
    </row>
    <row r="439" spans="1:9" ht="12.75" customHeight="1" x14ac:dyDescent="0.25">
      <c r="A439" s="1">
        <v>1986</v>
      </c>
      <c r="B439">
        <v>6</v>
      </c>
      <c r="C439" s="4">
        <v>27.56</v>
      </c>
      <c r="D439" s="4">
        <v>27.53</v>
      </c>
      <c r="E439" s="4">
        <v>0.03</v>
      </c>
      <c r="F439" s="6">
        <f>IF(INDEX(Nino34_long!$B$82:$M$146,INT((ROW($A439)-ROW($A$2))/12)+1,MOD(ROW($A439)-ROW($A$2),12)+1)=-99.99,"",INDEX(Nino34_long!$B$82:$M$146,INT((ROW($A439)-ROW($A$2))/12)+1,MOD(ROW($A439)-ROW($A$2),12)+1))</f>
        <v>27.61</v>
      </c>
      <c r="G439" s="8" t="str">
        <f t="shared" si="23"/>
        <v>No_Start</v>
      </c>
      <c r="H439" s="8" t="str">
        <f t="shared" si="24"/>
        <v>No_</v>
      </c>
      <c r="I439" s="8">
        <f t="shared" si="25"/>
        <v>0.5</v>
      </c>
    </row>
    <row r="440" spans="1:9" ht="12.75" customHeight="1" x14ac:dyDescent="0.25">
      <c r="A440" s="1">
        <v>1986</v>
      </c>
      <c r="B440">
        <v>7</v>
      </c>
      <c r="C440" s="4">
        <v>27.38</v>
      </c>
      <c r="D440" s="4">
        <v>27.11</v>
      </c>
      <c r="E440" s="4">
        <v>0.28000000000000003</v>
      </c>
      <c r="F440" s="6">
        <f>IF(INDEX(Nino34_long!$B$82:$M$146,INT((ROW($A440)-ROW($A$2))/12)+1,MOD(ROW($A440)-ROW($A$2),12)+1)=-99.99,"",INDEX(Nino34_long!$B$82:$M$146,INT((ROW($A440)-ROW($A$2))/12)+1,MOD(ROW($A440)-ROW($A$2),12)+1))</f>
        <v>27.38</v>
      </c>
      <c r="G440" s="8" t="str">
        <f t="shared" si="23"/>
        <v>No_Start</v>
      </c>
      <c r="H440" s="8" t="str">
        <f t="shared" si="24"/>
        <v>No_</v>
      </c>
      <c r="I440" s="8">
        <f t="shared" si="25"/>
        <v>0.5</v>
      </c>
    </row>
    <row r="441" spans="1:9" ht="12.75" customHeight="1" x14ac:dyDescent="0.25">
      <c r="A441" s="1">
        <v>1986</v>
      </c>
      <c r="B441">
        <v>8</v>
      </c>
      <c r="C441" s="4">
        <v>27.21</v>
      </c>
      <c r="D441" s="4">
        <v>26.75</v>
      </c>
      <c r="E441" s="4">
        <v>0.46</v>
      </c>
      <c r="F441" s="6">
        <f>IF(INDEX(Nino34_long!$B$82:$M$146,INT((ROW($A441)-ROW($A$2))/12)+1,MOD(ROW($A441)-ROW($A$2),12)+1)=-99.99,"",INDEX(Nino34_long!$B$82:$M$146,INT((ROW($A441)-ROW($A$2))/12)+1,MOD(ROW($A441)-ROW($A$2),12)+1))</f>
        <v>27.11</v>
      </c>
      <c r="G441" s="8" t="str">
        <f t="shared" si="23"/>
        <v>No_Start</v>
      </c>
      <c r="H441" s="8" t="str">
        <f t="shared" si="24"/>
        <v>No_</v>
      </c>
      <c r="I441" s="8">
        <f t="shared" si="25"/>
        <v>0.5</v>
      </c>
    </row>
    <row r="442" spans="1:9" ht="12.75" customHeight="1" x14ac:dyDescent="0.25">
      <c r="A442" s="1">
        <v>1986</v>
      </c>
      <c r="B442">
        <v>9</v>
      </c>
      <c r="C442" s="4">
        <v>27.35</v>
      </c>
      <c r="D442" s="4">
        <v>26.7</v>
      </c>
      <c r="E442" s="4">
        <v>0.65</v>
      </c>
      <c r="F442" s="6">
        <f>IF(INDEX(Nino34_long!$B$82:$M$146,INT((ROW($A442)-ROW($A$2))/12)+1,MOD(ROW($A442)-ROW($A$2),12)+1)=-99.99,"",INDEX(Nino34_long!$B$82:$M$146,INT((ROW($A442)-ROW($A$2))/12)+1,MOD(ROW($A442)-ROW($A$2),12)+1))</f>
        <v>27.34</v>
      </c>
      <c r="G442" s="8" t="str">
        <f t="shared" si="23"/>
        <v>Start_ElNino</v>
      </c>
      <c r="H442" s="8" t="str">
        <f t="shared" si="24"/>
        <v>Yes</v>
      </c>
      <c r="I442" s="8">
        <f t="shared" si="25"/>
        <v>0.65</v>
      </c>
    </row>
    <row r="443" spans="1:9" ht="12.75" customHeight="1" x14ac:dyDescent="0.25">
      <c r="A443" s="1">
        <v>1986</v>
      </c>
      <c r="B443">
        <v>10</v>
      </c>
      <c r="C443" s="4">
        <v>27.59</v>
      </c>
      <c r="D443" s="4">
        <v>26.64</v>
      </c>
      <c r="E443" s="4">
        <v>0.95</v>
      </c>
      <c r="F443" s="6">
        <f>IF(INDEX(Nino34_long!$B$82:$M$146,INT((ROW($A443)-ROW($A$2))/12)+1,MOD(ROW($A443)-ROW($A$2),12)+1)=-99.99,"",INDEX(Nino34_long!$B$82:$M$146,INT((ROW($A443)-ROW($A$2))/12)+1,MOD(ROW($A443)-ROW($A$2),12)+1))</f>
        <v>27.63</v>
      </c>
      <c r="G443" s="8" t="str">
        <f t="shared" si="23"/>
        <v>No_Start</v>
      </c>
      <c r="H443" s="8" t="str">
        <f t="shared" si="24"/>
        <v>Yes</v>
      </c>
      <c r="I443" s="8">
        <f t="shared" si="25"/>
        <v>0.95</v>
      </c>
    </row>
    <row r="444" spans="1:9" ht="12.75" customHeight="1" x14ac:dyDescent="0.25">
      <c r="A444" s="1">
        <v>1986</v>
      </c>
      <c r="B444">
        <v>11</v>
      </c>
      <c r="C444" s="4">
        <v>27.67</v>
      </c>
      <c r="D444" s="4">
        <v>26.6</v>
      </c>
      <c r="E444" s="4">
        <v>1.07</v>
      </c>
      <c r="F444" s="6">
        <f>IF(INDEX(Nino34_long!$B$82:$M$146,INT((ROW($A444)-ROW($A$2))/12)+1,MOD(ROW($A444)-ROW($A$2),12)+1)=-99.99,"",INDEX(Nino34_long!$B$82:$M$146,INT((ROW($A444)-ROW($A$2))/12)+1,MOD(ROW($A444)-ROW($A$2),12)+1))</f>
        <v>27.7</v>
      </c>
      <c r="G444" s="8" t="str">
        <f t="shared" si="23"/>
        <v>No_Start</v>
      </c>
      <c r="H444" s="8" t="str">
        <f t="shared" si="24"/>
        <v>Yes</v>
      </c>
      <c r="I444" s="8">
        <f t="shared" si="25"/>
        <v>1.07</v>
      </c>
    </row>
    <row r="445" spans="1:9" ht="12.75" customHeight="1" x14ac:dyDescent="0.25">
      <c r="A445" s="1">
        <v>1986</v>
      </c>
      <c r="B445">
        <v>12</v>
      </c>
      <c r="C445" s="4">
        <v>27.74</v>
      </c>
      <c r="D445" s="4">
        <v>26.57</v>
      </c>
      <c r="E445" s="4">
        <v>1.17</v>
      </c>
      <c r="F445" s="6">
        <f>IF(INDEX(Nino34_long!$B$82:$M$146,INT((ROW($A445)-ROW($A$2))/12)+1,MOD(ROW($A445)-ROW($A$2),12)+1)=-99.99,"",INDEX(Nino34_long!$B$82:$M$146,INT((ROW($A445)-ROW($A$2))/12)+1,MOD(ROW($A445)-ROW($A$2),12)+1))</f>
        <v>27.56</v>
      </c>
      <c r="G445" s="8" t="str">
        <f t="shared" si="23"/>
        <v>No_Start</v>
      </c>
      <c r="H445" s="8" t="str">
        <f t="shared" si="24"/>
        <v>Yes</v>
      </c>
      <c r="I445" s="8">
        <f t="shared" si="25"/>
        <v>1.17</v>
      </c>
    </row>
    <row r="446" spans="1:9" ht="12.75" customHeight="1" x14ac:dyDescent="0.25">
      <c r="A446" s="1">
        <v>1987</v>
      </c>
      <c r="B446">
        <v>1</v>
      </c>
      <c r="C446" s="4">
        <v>27.81</v>
      </c>
      <c r="D446" s="4">
        <v>26.56</v>
      </c>
      <c r="E446" s="4">
        <v>1.25</v>
      </c>
      <c r="F446" s="6">
        <f>IF(INDEX(Nino34_long!$B$82:$M$146,INT((ROW($A446)-ROW($A$2))/12)+1,MOD(ROW($A446)-ROW($A$2),12)+1)=-99.99,"",INDEX(Nino34_long!$B$82:$M$146,INT((ROW($A446)-ROW($A$2))/12)+1,MOD(ROW($A446)-ROW($A$2),12)+1))</f>
        <v>27.77</v>
      </c>
      <c r="G446" s="8" t="str">
        <f t="shared" si="23"/>
        <v>No_Start</v>
      </c>
      <c r="H446" s="8" t="str">
        <f t="shared" si="24"/>
        <v>Yes</v>
      </c>
      <c r="I446" s="8">
        <f t="shared" si="25"/>
        <v>1.25</v>
      </c>
    </row>
    <row r="447" spans="1:9" ht="12.75" customHeight="1" x14ac:dyDescent="0.25">
      <c r="A447" s="1">
        <v>1987</v>
      </c>
      <c r="B447">
        <v>2</v>
      </c>
      <c r="C447" s="4">
        <v>28.03</v>
      </c>
      <c r="D447" s="4">
        <v>26.75</v>
      </c>
      <c r="E447" s="4">
        <v>1.28</v>
      </c>
      <c r="F447" s="6">
        <f>IF(INDEX(Nino34_long!$B$82:$M$146,INT((ROW($A447)-ROW($A$2))/12)+1,MOD(ROW($A447)-ROW($A$2),12)+1)=-99.99,"",INDEX(Nino34_long!$B$82:$M$146,INT((ROW($A447)-ROW($A$2))/12)+1,MOD(ROW($A447)-ROW($A$2),12)+1))</f>
        <v>27.94</v>
      </c>
      <c r="G447" s="8" t="str">
        <f t="shared" si="23"/>
        <v>No_Start</v>
      </c>
      <c r="H447" s="8" t="str">
        <f t="shared" si="24"/>
        <v>Yes</v>
      </c>
      <c r="I447" s="8">
        <f t="shared" si="25"/>
        <v>1.28</v>
      </c>
    </row>
    <row r="448" spans="1:9" ht="12.75" customHeight="1" x14ac:dyDescent="0.25">
      <c r="A448" s="1">
        <v>1987</v>
      </c>
      <c r="B448">
        <v>3</v>
      </c>
      <c r="C448" s="4">
        <v>28.5</v>
      </c>
      <c r="D448" s="4">
        <v>27.24</v>
      </c>
      <c r="E448" s="4">
        <v>1.26</v>
      </c>
      <c r="F448" s="6">
        <f>IF(INDEX(Nino34_long!$B$82:$M$146,INT((ROW($A448)-ROW($A$2))/12)+1,MOD(ROW($A448)-ROW($A$2),12)+1)=-99.99,"",INDEX(Nino34_long!$B$82:$M$146,INT((ROW($A448)-ROW($A$2))/12)+1,MOD(ROW($A448)-ROW($A$2),12)+1))</f>
        <v>28.5</v>
      </c>
      <c r="G448" s="8" t="str">
        <f t="shared" si="23"/>
        <v>No_Start</v>
      </c>
      <c r="H448" s="8" t="str">
        <f t="shared" si="24"/>
        <v>Yes</v>
      </c>
      <c r="I448" s="8">
        <f t="shared" si="25"/>
        <v>1.26</v>
      </c>
    </row>
    <row r="449" spans="1:9" ht="12.75" customHeight="1" x14ac:dyDescent="0.25">
      <c r="A449" s="1">
        <v>1987</v>
      </c>
      <c r="B449">
        <v>4</v>
      </c>
      <c r="C449" s="4">
        <v>28.69</v>
      </c>
      <c r="D449" s="4">
        <v>27.67</v>
      </c>
      <c r="E449" s="4">
        <v>1.02</v>
      </c>
      <c r="F449" s="6">
        <f>IF(INDEX(Nino34_long!$B$82:$M$146,INT((ROW($A449)-ROW($A$2))/12)+1,MOD(ROW($A449)-ROW($A$2),12)+1)=-99.99,"",INDEX(Nino34_long!$B$82:$M$146,INT((ROW($A449)-ROW($A$2))/12)+1,MOD(ROW($A449)-ROW($A$2),12)+1))</f>
        <v>28.66</v>
      </c>
      <c r="G449" s="8" t="str">
        <f t="shared" si="23"/>
        <v>No_Start</v>
      </c>
      <c r="H449" s="8" t="str">
        <f t="shared" si="24"/>
        <v>Yes</v>
      </c>
      <c r="I449" s="8">
        <f t="shared" si="25"/>
        <v>1.02</v>
      </c>
    </row>
    <row r="450" spans="1:9" ht="12.75" customHeight="1" x14ac:dyDescent="0.25">
      <c r="A450" s="1">
        <v>1987</v>
      </c>
      <c r="B450">
        <v>5</v>
      </c>
      <c r="C450" s="4">
        <v>28.7</v>
      </c>
      <c r="D450" s="4">
        <v>27.78</v>
      </c>
      <c r="E450" s="4">
        <v>0.93</v>
      </c>
      <c r="F450" s="6">
        <f>IF(INDEX(Nino34_long!$B$82:$M$146,INT((ROW($A450)-ROW($A$2))/12)+1,MOD(ROW($A450)-ROW($A$2),12)+1)=-99.99,"",INDEX(Nino34_long!$B$82:$M$146,INT((ROW($A450)-ROW($A$2))/12)+1,MOD(ROW($A450)-ROW($A$2),12)+1))</f>
        <v>28.77</v>
      </c>
      <c r="G450" s="8" t="str">
        <f t="shared" si="23"/>
        <v>No_Start</v>
      </c>
      <c r="H450" s="8" t="str">
        <f t="shared" si="24"/>
        <v>Yes</v>
      </c>
      <c r="I450" s="8">
        <f t="shared" si="25"/>
        <v>0.93</v>
      </c>
    </row>
    <row r="451" spans="1:9" ht="12.75" customHeight="1" x14ac:dyDescent="0.25">
      <c r="A451" s="1">
        <v>1987</v>
      </c>
      <c r="B451">
        <v>6</v>
      </c>
      <c r="C451" s="4">
        <v>28.66</v>
      </c>
      <c r="D451" s="4">
        <v>27.53</v>
      </c>
      <c r="E451" s="4">
        <v>1.1299999999999999</v>
      </c>
      <c r="F451" s="6">
        <f>IF(INDEX(Nino34_long!$B$82:$M$146,INT((ROW($A451)-ROW($A$2))/12)+1,MOD(ROW($A451)-ROW($A$2),12)+1)=-99.99,"",INDEX(Nino34_long!$B$82:$M$146,INT((ROW($A451)-ROW($A$2))/12)+1,MOD(ROW($A451)-ROW($A$2),12)+1))</f>
        <v>28.92</v>
      </c>
      <c r="G451" s="8" t="str">
        <f t="shared" ref="G451:G514" si="26">IF(AND(E450&lt;0.5,E451&gt;=0.5,E452&gt;=0.5,E453&gt;=0.5,E454&gt;=0.5,E455&gt;=0.5),"Start_ElNino", "No_Start")</f>
        <v>No_Start</v>
      </c>
      <c r="H451" s="8" t="str">
        <f t="shared" ref="H451:H514" si="27">IF(AND(OR(G451="Start_ElNino",H450="Yes"),E451&gt;=0.5),"Yes","No_")</f>
        <v>Yes</v>
      </c>
      <c r="I451" s="8">
        <f t="shared" ref="I451:I514" si="28">IF(H451="No_",0.5,E451)</f>
        <v>1.1299999999999999</v>
      </c>
    </row>
    <row r="452" spans="1:9" ht="12.75" customHeight="1" x14ac:dyDescent="0.25">
      <c r="A452" s="1">
        <v>1987</v>
      </c>
      <c r="B452">
        <v>7</v>
      </c>
      <c r="C452" s="4">
        <v>28.51</v>
      </c>
      <c r="D452" s="4">
        <v>27.11</v>
      </c>
      <c r="E452" s="4">
        <v>1.41</v>
      </c>
      <c r="F452" s="6">
        <f>IF(INDEX(Nino34_long!$B$82:$M$146,INT((ROW($A452)-ROW($A$2))/12)+1,MOD(ROW($A452)-ROW($A$2),12)+1)=-99.99,"",INDEX(Nino34_long!$B$82:$M$146,INT((ROW($A452)-ROW($A$2))/12)+1,MOD(ROW($A452)-ROW($A$2),12)+1))</f>
        <v>28.56</v>
      </c>
      <c r="G452" s="8" t="str">
        <f t="shared" si="26"/>
        <v>No_Start</v>
      </c>
      <c r="H452" s="8" t="str">
        <f t="shared" si="27"/>
        <v>Yes</v>
      </c>
      <c r="I452" s="8">
        <f t="shared" si="28"/>
        <v>1.41</v>
      </c>
    </row>
    <row r="453" spans="1:9" ht="12.75" customHeight="1" x14ac:dyDescent="0.25">
      <c r="A453" s="1">
        <v>1987</v>
      </c>
      <c r="B453">
        <v>8</v>
      </c>
      <c r="C453" s="4">
        <v>28.47</v>
      </c>
      <c r="D453" s="4">
        <v>26.75</v>
      </c>
      <c r="E453" s="4">
        <v>1.72</v>
      </c>
      <c r="F453" s="6">
        <f>IF(INDEX(Nino34_long!$B$82:$M$146,INT((ROW($A453)-ROW($A$2))/12)+1,MOD(ROW($A453)-ROW($A$2),12)+1)=-99.99,"",INDEX(Nino34_long!$B$82:$M$146,INT((ROW($A453)-ROW($A$2))/12)+1,MOD(ROW($A453)-ROW($A$2),12)+1))</f>
        <v>28.36</v>
      </c>
      <c r="G453" s="8" t="str">
        <f t="shared" si="26"/>
        <v>No_Start</v>
      </c>
      <c r="H453" s="8" t="str">
        <f t="shared" si="27"/>
        <v>Yes</v>
      </c>
      <c r="I453" s="8">
        <f t="shared" si="28"/>
        <v>1.72</v>
      </c>
    </row>
    <row r="454" spans="1:9" ht="12.75" customHeight="1" x14ac:dyDescent="0.25">
      <c r="A454" s="1">
        <v>1987</v>
      </c>
      <c r="B454">
        <v>9</v>
      </c>
      <c r="C454" s="4">
        <v>28.41</v>
      </c>
      <c r="D454" s="4">
        <v>26.7</v>
      </c>
      <c r="E454" s="4">
        <v>1.71</v>
      </c>
      <c r="F454" s="6">
        <f>IF(INDEX(Nino34_long!$B$82:$M$146,INT((ROW($A454)-ROW($A$2))/12)+1,MOD(ROW($A454)-ROW($A$2),12)+1)=-99.99,"",INDEX(Nino34_long!$B$82:$M$146,INT((ROW($A454)-ROW($A$2))/12)+1,MOD(ROW($A454)-ROW($A$2),12)+1))</f>
        <v>28.28</v>
      </c>
      <c r="G454" s="8" t="str">
        <f t="shared" si="26"/>
        <v>No_Start</v>
      </c>
      <c r="H454" s="8" t="str">
        <f t="shared" si="27"/>
        <v>Yes</v>
      </c>
      <c r="I454" s="8">
        <f t="shared" si="28"/>
        <v>1.71</v>
      </c>
    </row>
    <row r="455" spans="1:9" ht="12.75" customHeight="1" x14ac:dyDescent="0.25">
      <c r="A455" s="1">
        <v>1987</v>
      </c>
      <c r="B455">
        <v>10</v>
      </c>
      <c r="C455" s="4">
        <v>28.07</v>
      </c>
      <c r="D455" s="4">
        <v>26.64</v>
      </c>
      <c r="E455" s="4">
        <v>1.43</v>
      </c>
      <c r="F455" s="6">
        <f>IF(INDEX(Nino34_long!$B$82:$M$146,INT((ROW($A455)-ROW($A$2))/12)+1,MOD(ROW($A455)-ROW($A$2),12)+1)=-99.99,"",INDEX(Nino34_long!$B$82:$M$146,INT((ROW($A455)-ROW($A$2))/12)+1,MOD(ROW($A455)-ROW($A$2),12)+1))</f>
        <v>28.1</v>
      </c>
      <c r="G455" s="8" t="str">
        <f t="shared" si="26"/>
        <v>No_Start</v>
      </c>
      <c r="H455" s="8" t="str">
        <f t="shared" si="27"/>
        <v>Yes</v>
      </c>
      <c r="I455" s="8">
        <f t="shared" si="28"/>
        <v>1.43</v>
      </c>
    </row>
    <row r="456" spans="1:9" ht="12.75" customHeight="1" x14ac:dyDescent="0.25">
      <c r="A456" s="1">
        <v>1987</v>
      </c>
      <c r="B456">
        <v>11</v>
      </c>
      <c r="C456" s="4">
        <v>27.93</v>
      </c>
      <c r="D456" s="4">
        <v>26.6</v>
      </c>
      <c r="E456" s="4">
        <v>1.33</v>
      </c>
      <c r="F456" s="6">
        <f>IF(INDEX(Nino34_long!$B$82:$M$146,INT((ROW($A456)-ROW($A$2))/12)+1,MOD(ROW($A456)-ROW($A$2),12)+1)=-99.99,"",INDEX(Nino34_long!$B$82:$M$146,INT((ROW($A456)-ROW($A$2))/12)+1,MOD(ROW($A456)-ROW($A$2),12)+1))</f>
        <v>27.94</v>
      </c>
      <c r="G456" s="8" t="str">
        <f t="shared" si="26"/>
        <v>No_Start</v>
      </c>
      <c r="H456" s="8" t="str">
        <f t="shared" si="27"/>
        <v>Yes</v>
      </c>
      <c r="I456" s="8">
        <f t="shared" si="28"/>
        <v>1.33</v>
      </c>
    </row>
    <row r="457" spans="1:9" ht="12.75" customHeight="1" x14ac:dyDescent="0.25">
      <c r="A457" s="1">
        <v>1987</v>
      </c>
      <c r="B457">
        <v>12</v>
      </c>
      <c r="C457" s="4">
        <v>27.6</v>
      </c>
      <c r="D457" s="4">
        <v>26.57</v>
      </c>
      <c r="E457" s="4">
        <v>1.03</v>
      </c>
      <c r="F457" s="6">
        <f>IF(INDEX(Nino34_long!$B$82:$M$146,INT((ROW($A457)-ROW($A$2))/12)+1,MOD(ROW($A457)-ROW($A$2),12)+1)=-99.99,"",INDEX(Nino34_long!$B$82:$M$146,INT((ROW($A457)-ROW($A$2))/12)+1,MOD(ROW($A457)-ROW($A$2),12)+1))</f>
        <v>27.64</v>
      </c>
      <c r="G457" s="8" t="str">
        <f t="shared" si="26"/>
        <v>No_Start</v>
      </c>
      <c r="H457" s="8" t="str">
        <f t="shared" si="27"/>
        <v>Yes</v>
      </c>
      <c r="I457" s="8">
        <f t="shared" si="28"/>
        <v>1.03</v>
      </c>
    </row>
    <row r="458" spans="1:9" ht="12.75" customHeight="1" x14ac:dyDescent="0.25">
      <c r="A458" s="1">
        <v>1988</v>
      </c>
      <c r="B458">
        <v>1</v>
      </c>
      <c r="C458" s="4">
        <v>27.5</v>
      </c>
      <c r="D458" s="4">
        <v>26.56</v>
      </c>
      <c r="E458" s="4">
        <v>0.94</v>
      </c>
      <c r="F458" s="6">
        <f>IF(INDEX(Nino34_long!$B$82:$M$146,INT((ROW($A458)-ROW($A$2))/12)+1,MOD(ROW($A458)-ROW($A$2),12)+1)=-99.99,"",INDEX(Nino34_long!$B$82:$M$146,INT((ROW($A458)-ROW($A$2))/12)+1,MOD(ROW($A458)-ROW($A$2),12)+1))</f>
        <v>27.27</v>
      </c>
      <c r="G458" s="8" t="str">
        <f t="shared" si="26"/>
        <v>No_Start</v>
      </c>
      <c r="H458" s="8" t="str">
        <f t="shared" si="27"/>
        <v>Yes</v>
      </c>
      <c r="I458" s="8">
        <f t="shared" si="28"/>
        <v>0.94</v>
      </c>
    </row>
    <row r="459" spans="1:9" ht="12.75" customHeight="1" x14ac:dyDescent="0.25">
      <c r="A459" s="1">
        <v>1988</v>
      </c>
      <c r="B459">
        <v>2</v>
      </c>
      <c r="C459" s="4">
        <v>27.02</v>
      </c>
      <c r="D459" s="4">
        <v>26.75</v>
      </c>
      <c r="E459" s="4">
        <v>0.28000000000000003</v>
      </c>
      <c r="F459" s="6">
        <f>IF(INDEX(Nino34_long!$B$82:$M$146,INT((ROW($A459)-ROW($A$2))/12)+1,MOD(ROW($A459)-ROW($A$2),12)+1)=-99.99,"",INDEX(Nino34_long!$B$82:$M$146,INT((ROW($A459)-ROW($A$2))/12)+1,MOD(ROW($A459)-ROW($A$2),12)+1))</f>
        <v>27.11</v>
      </c>
      <c r="G459" s="8" t="str">
        <f t="shared" si="26"/>
        <v>No_Start</v>
      </c>
      <c r="H459" s="8" t="str">
        <f t="shared" si="27"/>
        <v>No_</v>
      </c>
      <c r="I459" s="8">
        <f t="shared" si="28"/>
        <v>0.5</v>
      </c>
    </row>
    <row r="460" spans="1:9" ht="12.75" customHeight="1" x14ac:dyDescent="0.25">
      <c r="A460" s="1">
        <v>1988</v>
      </c>
      <c r="B460">
        <v>3</v>
      </c>
      <c r="C460" s="4">
        <v>27.46</v>
      </c>
      <c r="D460" s="4">
        <v>27.24</v>
      </c>
      <c r="E460" s="4">
        <v>0.22</v>
      </c>
      <c r="F460" s="6">
        <f>IF(INDEX(Nino34_long!$B$82:$M$146,INT((ROW($A460)-ROW($A$2))/12)+1,MOD(ROW($A460)-ROW($A$2),12)+1)=-99.99,"",INDEX(Nino34_long!$B$82:$M$146,INT((ROW($A460)-ROW($A$2))/12)+1,MOD(ROW($A460)-ROW($A$2),12)+1))</f>
        <v>27.54</v>
      </c>
      <c r="G460" s="8" t="str">
        <f t="shared" si="26"/>
        <v>No_Start</v>
      </c>
      <c r="H460" s="8" t="str">
        <f t="shared" si="27"/>
        <v>No_</v>
      </c>
      <c r="I460" s="8">
        <f t="shared" si="28"/>
        <v>0.5</v>
      </c>
    </row>
    <row r="461" spans="1:9" ht="12.75" customHeight="1" x14ac:dyDescent="0.25">
      <c r="A461" s="1">
        <v>1988</v>
      </c>
      <c r="B461">
        <v>4</v>
      </c>
      <c r="C461" s="4">
        <v>27.57</v>
      </c>
      <c r="D461" s="4">
        <v>27.67</v>
      </c>
      <c r="E461" s="4">
        <v>-0.1</v>
      </c>
      <c r="F461" s="6">
        <f>IF(INDEX(Nino34_long!$B$82:$M$146,INT((ROW($A461)-ROW($A$2))/12)+1,MOD(ROW($A461)-ROW($A$2),12)+1)=-99.99,"",INDEX(Nino34_long!$B$82:$M$146,INT((ROW($A461)-ROW($A$2))/12)+1,MOD(ROW($A461)-ROW($A$2),12)+1))</f>
        <v>27.28</v>
      </c>
      <c r="G461" s="8" t="str">
        <f t="shared" si="26"/>
        <v>No_Start</v>
      </c>
      <c r="H461" s="8" t="str">
        <f t="shared" si="27"/>
        <v>No_</v>
      </c>
      <c r="I461" s="8">
        <f t="shared" si="28"/>
        <v>0.5</v>
      </c>
    </row>
    <row r="462" spans="1:9" ht="12.75" customHeight="1" x14ac:dyDescent="0.25">
      <c r="A462" s="1">
        <v>1988</v>
      </c>
      <c r="B462">
        <v>5</v>
      </c>
      <c r="C462" s="4">
        <v>26.97</v>
      </c>
      <c r="D462" s="4">
        <v>27.78</v>
      </c>
      <c r="E462" s="4">
        <v>-0.81</v>
      </c>
      <c r="F462" s="6">
        <f>IF(INDEX(Nino34_long!$B$82:$M$146,INT((ROW($A462)-ROW($A$2))/12)+1,MOD(ROW($A462)-ROW($A$2),12)+1)=-99.99,"",INDEX(Nino34_long!$B$82:$M$146,INT((ROW($A462)-ROW($A$2))/12)+1,MOD(ROW($A462)-ROW($A$2),12)+1))</f>
        <v>26.82</v>
      </c>
      <c r="G462" s="8" t="str">
        <f t="shared" si="26"/>
        <v>No_Start</v>
      </c>
      <c r="H462" s="8" t="str">
        <f t="shared" si="27"/>
        <v>No_</v>
      </c>
      <c r="I462" s="8">
        <f t="shared" si="28"/>
        <v>0.5</v>
      </c>
    </row>
    <row r="463" spans="1:9" ht="12.75" customHeight="1" x14ac:dyDescent="0.25">
      <c r="A463" s="1">
        <v>1988</v>
      </c>
      <c r="B463">
        <v>6</v>
      </c>
      <c r="C463" s="4">
        <v>26.2</v>
      </c>
      <c r="D463" s="4">
        <v>27.53</v>
      </c>
      <c r="E463" s="4">
        <v>-1.33</v>
      </c>
      <c r="F463" s="6">
        <f>IF(INDEX(Nino34_long!$B$82:$M$146,INT((ROW($A463)-ROW($A$2))/12)+1,MOD(ROW($A463)-ROW($A$2),12)+1)=-99.99,"",INDEX(Nino34_long!$B$82:$M$146,INT((ROW($A463)-ROW($A$2))/12)+1,MOD(ROW($A463)-ROW($A$2),12)+1))</f>
        <v>26.23</v>
      </c>
      <c r="G463" s="8" t="str">
        <f t="shared" si="26"/>
        <v>No_Start</v>
      </c>
      <c r="H463" s="8" t="str">
        <f t="shared" si="27"/>
        <v>No_</v>
      </c>
      <c r="I463" s="8">
        <f t="shared" si="28"/>
        <v>0.5</v>
      </c>
    </row>
    <row r="464" spans="1:9" ht="12.75" customHeight="1" x14ac:dyDescent="0.25">
      <c r="A464" s="1">
        <v>1988</v>
      </c>
      <c r="B464">
        <v>7</v>
      </c>
      <c r="C464" s="4">
        <v>25.66</v>
      </c>
      <c r="D464" s="4">
        <v>27.11</v>
      </c>
      <c r="E464" s="4">
        <v>-1.45</v>
      </c>
      <c r="F464" s="6">
        <f>IF(INDEX(Nino34_long!$B$82:$M$146,INT((ROW($A464)-ROW($A$2))/12)+1,MOD(ROW($A464)-ROW($A$2),12)+1)=-99.99,"",INDEX(Nino34_long!$B$82:$M$146,INT((ROW($A464)-ROW($A$2))/12)+1,MOD(ROW($A464)-ROW($A$2),12)+1))</f>
        <v>25.69</v>
      </c>
      <c r="G464" s="8" t="str">
        <f t="shared" si="26"/>
        <v>No_Start</v>
      </c>
      <c r="H464" s="8" t="str">
        <f t="shared" si="27"/>
        <v>No_</v>
      </c>
      <c r="I464" s="8">
        <f t="shared" si="28"/>
        <v>0.5</v>
      </c>
    </row>
    <row r="465" spans="1:9" ht="12.75" customHeight="1" x14ac:dyDescent="0.25">
      <c r="A465" s="1">
        <v>1988</v>
      </c>
      <c r="B465">
        <v>8</v>
      </c>
      <c r="C465" s="4">
        <v>25.71</v>
      </c>
      <c r="D465" s="4">
        <v>26.75</v>
      </c>
      <c r="E465" s="4">
        <v>-1.04</v>
      </c>
      <c r="F465" s="6">
        <f>IF(INDEX(Nino34_long!$B$82:$M$146,INT((ROW($A465)-ROW($A$2))/12)+1,MOD(ROW($A465)-ROW($A$2),12)+1)=-99.99,"",INDEX(Nino34_long!$B$82:$M$146,INT((ROW($A465)-ROW($A$2))/12)+1,MOD(ROW($A465)-ROW($A$2),12)+1))</f>
        <v>25.43</v>
      </c>
      <c r="G465" s="8" t="str">
        <f t="shared" si="26"/>
        <v>No_Start</v>
      </c>
      <c r="H465" s="8" t="str">
        <f t="shared" si="27"/>
        <v>No_</v>
      </c>
      <c r="I465" s="8">
        <f t="shared" si="28"/>
        <v>0.5</v>
      </c>
    </row>
    <row r="466" spans="1:9" ht="12.75" customHeight="1" x14ac:dyDescent="0.25">
      <c r="A466" s="1">
        <v>1988</v>
      </c>
      <c r="B466">
        <v>9</v>
      </c>
      <c r="C466" s="4">
        <v>25.72</v>
      </c>
      <c r="D466" s="4">
        <v>26.7</v>
      </c>
      <c r="E466" s="4">
        <v>-0.98</v>
      </c>
      <c r="F466" s="6">
        <f>IF(INDEX(Nino34_long!$B$82:$M$146,INT((ROW($A466)-ROW($A$2))/12)+1,MOD(ROW($A466)-ROW($A$2),12)+1)=-99.99,"",INDEX(Nino34_long!$B$82:$M$146,INT((ROW($A466)-ROW($A$2))/12)+1,MOD(ROW($A466)-ROW($A$2),12)+1))</f>
        <v>25.42</v>
      </c>
      <c r="G466" s="8" t="str">
        <f t="shared" si="26"/>
        <v>No_Start</v>
      </c>
      <c r="H466" s="8" t="str">
        <f t="shared" si="27"/>
        <v>No_</v>
      </c>
      <c r="I466" s="8">
        <f t="shared" si="28"/>
        <v>0.5</v>
      </c>
    </row>
    <row r="467" spans="1:9" ht="12.75" customHeight="1" x14ac:dyDescent="0.25">
      <c r="A467" s="1">
        <v>1988</v>
      </c>
      <c r="B467">
        <v>10</v>
      </c>
      <c r="C467" s="4">
        <v>24.83</v>
      </c>
      <c r="D467" s="4">
        <v>26.64</v>
      </c>
      <c r="E467" s="4">
        <v>-1.81</v>
      </c>
      <c r="F467" s="6">
        <f>IF(INDEX(Nino34_long!$B$82:$M$146,INT((ROW($A467)-ROW($A$2))/12)+1,MOD(ROW($A467)-ROW($A$2),12)+1)=-99.99,"",INDEX(Nino34_long!$B$82:$M$146,INT((ROW($A467)-ROW($A$2))/12)+1,MOD(ROW($A467)-ROW($A$2),12)+1))</f>
        <v>24.65</v>
      </c>
      <c r="G467" s="8" t="str">
        <f t="shared" si="26"/>
        <v>No_Start</v>
      </c>
      <c r="H467" s="8" t="str">
        <f t="shared" si="27"/>
        <v>No_</v>
      </c>
      <c r="I467" s="8">
        <f t="shared" si="28"/>
        <v>0.5</v>
      </c>
    </row>
    <row r="468" spans="1:9" ht="12.75" customHeight="1" x14ac:dyDescent="0.25">
      <c r="A468" s="1">
        <v>1988</v>
      </c>
      <c r="B468">
        <v>11</v>
      </c>
      <c r="C468" s="4">
        <v>24.74</v>
      </c>
      <c r="D468" s="4">
        <v>26.6</v>
      </c>
      <c r="E468" s="4">
        <v>-1.87</v>
      </c>
      <c r="F468" s="6">
        <f>IF(INDEX(Nino34_long!$B$82:$M$146,INT((ROW($A468)-ROW($A$2))/12)+1,MOD(ROW($A468)-ROW($A$2),12)+1)=-99.99,"",INDEX(Nino34_long!$B$82:$M$146,INT((ROW($A468)-ROW($A$2))/12)+1,MOD(ROW($A468)-ROW($A$2),12)+1))</f>
        <v>24.48</v>
      </c>
      <c r="G468" s="8" t="str">
        <f t="shared" si="26"/>
        <v>No_Start</v>
      </c>
      <c r="H468" s="8" t="str">
        <f t="shared" si="27"/>
        <v>No_</v>
      </c>
      <c r="I468" s="8">
        <f t="shared" si="28"/>
        <v>0.5</v>
      </c>
    </row>
    <row r="469" spans="1:9" ht="12.75" customHeight="1" x14ac:dyDescent="0.25">
      <c r="A469" s="1">
        <v>1988</v>
      </c>
      <c r="B469">
        <v>12</v>
      </c>
      <c r="C469" s="4">
        <v>24.68</v>
      </c>
      <c r="D469" s="4">
        <v>26.57</v>
      </c>
      <c r="E469" s="4">
        <v>-1.89</v>
      </c>
      <c r="F469" s="6">
        <f>IF(INDEX(Nino34_long!$B$82:$M$146,INT((ROW($A469)-ROW($A$2))/12)+1,MOD(ROW($A469)-ROW($A$2),12)+1)=-99.99,"",INDEX(Nino34_long!$B$82:$M$146,INT((ROW($A469)-ROW($A$2))/12)+1,MOD(ROW($A469)-ROW($A$2),12)+1))</f>
        <v>24.6</v>
      </c>
      <c r="G469" s="8" t="str">
        <f t="shared" si="26"/>
        <v>No_Start</v>
      </c>
      <c r="H469" s="8" t="str">
        <f t="shared" si="27"/>
        <v>No_</v>
      </c>
      <c r="I469" s="8">
        <f t="shared" si="28"/>
        <v>0.5</v>
      </c>
    </row>
    <row r="470" spans="1:9" ht="12.75" customHeight="1" x14ac:dyDescent="0.25">
      <c r="A470" s="1">
        <v>1989</v>
      </c>
      <c r="B470">
        <v>1</v>
      </c>
      <c r="C470" s="4">
        <v>24.71</v>
      </c>
      <c r="D470" s="4">
        <v>26.56</v>
      </c>
      <c r="E470" s="4">
        <v>-1.85</v>
      </c>
      <c r="F470" s="6">
        <f>IF(INDEX(Nino34_long!$B$82:$M$146,INT((ROW($A470)-ROW($A$2))/12)+1,MOD(ROW($A470)-ROW($A$2),12)+1)=-99.99,"",INDEX(Nino34_long!$B$82:$M$146,INT((ROW($A470)-ROW($A$2))/12)+1,MOD(ROW($A470)-ROW($A$2),12)+1))</f>
        <v>24.63</v>
      </c>
      <c r="G470" s="8" t="str">
        <f t="shared" si="26"/>
        <v>No_Start</v>
      </c>
      <c r="H470" s="8" t="str">
        <f t="shared" si="27"/>
        <v>No_</v>
      </c>
      <c r="I470" s="8">
        <f t="shared" si="28"/>
        <v>0.5</v>
      </c>
    </row>
    <row r="471" spans="1:9" ht="12.75" customHeight="1" x14ac:dyDescent="0.25">
      <c r="A471" s="1">
        <v>1989</v>
      </c>
      <c r="B471">
        <v>2</v>
      </c>
      <c r="C471" s="4">
        <v>25.35</v>
      </c>
      <c r="D471" s="4">
        <v>26.75</v>
      </c>
      <c r="E471" s="4">
        <v>-1.39</v>
      </c>
      <c r="F471" s="6">
        <f>IF(INDEX(Nino34_long!$B$82:$M$146,INT((ROW($A471)-ROW($A$2))/12)+1,MOD(ROW($A471)-ROW($A$2),12)+1)=-99.99,"",INDEX(Nino34_long!$B$82:$M$146,INT((ROW($A471)-ROW($A$2))/12)+1,MOD(ROW($A471)-ROW($A$2),12)+1))</f>
        <v>25.39</v>
      </c>
      <c r="G471" s="8" t="str">
        <f t="shared" si="26"/>
        <v>No_Start</v>
      </c>
      <c r="H471" s="8" t="str">
        <f t="shared" si="27"/>
        <v>No_</v>
      </c>
      <c r="I471" s="8">
        <f t="shared" si="28"/>
        <v>0.5</v>
      </c>
    </row>
    <row r="472" spans="1:9" ht="12.75" customHeight="1" x14ac:dyDescent="0.25">
      <c r="A472" s="1">
        <v>1989</v>
      </c>
      <c r="B472">
        <v>3</v>
      </c>
      <c r="C472" s="4">
        <v>26.13</v>
      </c>
      <c r="D472" s="4">
        <v>27.24</v>
      </c>
      <c r="E472" s="4">
        <v>-1.1100000000000001</v>
      </c>
      <c r="F472" s="6">
        <f>IF(INDEX(Nino34_long!$B$82:$M$146,INT((ROW($A472)-ROW($A$2))/12)+1,MOD(ROW($A472)-ROW($A$2),12)+1)=-99.99,"",INDEX(Nino34_long!$B$82:$M$146,INT((ROW($A472)-ROW($A$2))/12)+1,MOD(ROW($A472)-ROW($A$2),12)+1))</f>
        <v>25.93</v>
      </c>
      <c r="G472" s="8" t="str">
        <f t="shared" si="26"/>
        <v>No_Start</v>
      </c>
      <c r="H472" s="8" t="str">
        <f t="shared" si="27"/>
        <v>No_</v>
      </c>
      <c r="I472" s="8">
        <f t="shared" si="28"/>
        <v>0.5</v>
      </c>
    </row>
    <row r="473" spans="1:9" ht="12.75" customHeight="1" x14ac:dyDescent="0.25">
      <c r="A473" s="1">
        <v>1989</v>
      </c>
      <c r="B473">
        <v>4</v>
      </c>
      <c r="C473" s="4">
        <v>26.85</v>
      </c>
      <c r="D473" s="4">
        <v>27.67</v>
      </c>
      <c r="E473" s="4">
        <v>-0.83</v>
      </c>
      <c r="F473" s="6">
        <f>IF(INDEX(Nino34_long!$B$82:$M$146,INT((ROW($A473)-ROW($A$2))/12)+1,MOD(ROW($A473)-ROW($A$2),12)+1)=-99.99,"",INDEX(Nino34_long!$B$82:$M$146,INT((ROW($A473)-ROW($A$2))/12)+1,MOD(ROW($A473)-ROW($A$2),12)+1))</f>
        <v>26.66</v>
      </c>
      <c r="G473" s="8" t="str">
        <f t="shared" si="26"/>
        <v>No_Start</v>
      </c>
      <c r="H473" s="8" t="str">
        <f t="shared" si="27"/>
        <v>No_</v>
      </c>
      <c r="I473" s="8">
        <f t="shared" si="28"/>
        <v>0.5</v>
      </c>
    </row>
    <row r="474" spans="1:9" ht="12.75" customHeight="1" x14ac:dyDescent="0.25">
      <c r="A474" s="1">
        <v>1989</v>
      </c>
      <c r="B474">
        <v>5</v>
      </c>
      <c r="C474" s="4">
        <v>27.19</v>
      </c>
      <c r="D474" s="4">
        <v>27.78</v>
      </c>
      <c r="E474" s="4">
        <v>-0.59</v>
      </c>
      <c r="F474" s="6">
        <f>IF(INDEX(Nino34_long!$B$82:$M$146,INT((ROW($A474)-ROW($A$2))/12)+1,MOD(ROW($A474)-ROW($A$2),12)+1)=-99.99,"",INDEX(Nino34_long!$B$82:$M$146,INT((ROW($A474)-ROW($A$2))/12)+1,MOD(ROW($A474)-ROW($A$2),12)+1))</f>
        <v>27.06</v>
      </c>
      <c r="G474" s="8" t="str">
        <f t="shared" si="26"/>
        <v>No_Start</v>
      </c>
      <c r="H474" s="8" t="str">
        <f t="shared" si="27"/>
        <v>No_</v>
      </c>
      <c r="I474" s="8">
        <f t="shared" si="28"/>
        <v>0.5</v>
      </c>
    </row>
    <row r="475" spans="1:9" ht="12.75" customHeight="1" x14ac:dyDescent="0.25">
      <c r="A475" s="1">
        <v>1989</v>
      </c>
      <c r="B475">
        <v>6</v>
      </c>
      <c r="C475" s="4">
        <v>27.24</v>
      </c>
      <c r="D475" s="4">
        <v>27.53</v>
      </c>
      <c r="E475" s="4">
        <v>-0.28999999999999998</v>
      </c>
      <c r="F475" s="6">
        <f>IF(INDEX(Nino34_long!$B$82:$M$146,INT((ROW($A475)-ROW($A$2))/12)+1,MOD(ROW($A475)-ROW($A$2),12)+1)=-99.99,"",INDEX(Nino34_long!$B$82:$M$146,INT((ROW($A475)-ROW($A$2))/12)+1,MOD(ROW($A475)-ROW($A$2),12)+1))</f>
        <v>27.04</v>
      </c>
      <c r="G475" s="8" t="str">
        <f t="shared" si="26"/>
        <v>No_Start</v>
      </c>
      <c r="H475" s="8" t="str">
        <f t="shared" si="27"/>
        <v>No_</v>
      </c>
      <c r="I475" s="8">
        <f t="shared" si="28"/>
        <v>0.5</v>
      </c>
    </row>
    <row r="476" spans="1:9" ht="12.75" customHeight="1" x14ac:dyDescent="0.25">
      <c r="A476" s="1">
        <v>1989</v>
      </c>
      <c r="B476">
        <v>7</v>
      </c>
      <c r="C476" s="4">
        <v>26.79</v>
      </c>
      <c r="D476" s="4">
        <v>27.11</v>
      </c>
      <c r="E476" s="4">
        <v>-0.31</v>
      </c>
      <c r="F476" s="6">
        <f>IF(INDEX(Nino34_long!$B$82:$M$146,INT((ROW($A476)-ROW($A$2))/12)+1,MOD(ROW($A476)-ROW($A$2),12)+1)=-99.99,"",INDEX(Nino34_long!$B$82:$M$146,INT((ROW($A476)-ROW($A$2))/12)+1,MOD(ROW($A476)-ROW($A$2),12)+1))</f>
        <v>26.76</v>
      </c>
      <c r="G476" s="8" t="str">
        <f t="shared" si="26"/>
        <v>No_Start</v>
      </c>
      <c r="H476" s="8" t="str">
        <f t="shared" si="27"/>
        <v>No_</v>
      </c>
      <c r="I476" s="8">
        <f t="shared" si="28"/>
        <v>0.5</v>
      </c>
    </row>
    <row r="477" spans="1:9" ht="12.75" customHeight="1" x14ac:dyDescent="0.25">
      <c r="A477" s="1">
        <v>1989</v>
      </c>
      <c r="B477">
        <v>8</v>
      </c>
      <c r="C477" s="4">
        <v>26.42</v>
      </c>
      <c r="D477" s="4">
        <v>26.75</v>
      </c>
      <c r="E477" s="4">
        <v>-0.33</v>
      </c>
      <c r="F477" s="6">
        <f>IF(INDEX(Nino34_long!$B$82:$M$146,INT((ROW($A477)-ROW($A$2))/12)+1,MOD(ROW($A477)-ROW($A$2),12)+1)=-99.99,"",INDEX(Nino34_long!$B$82:$M$146,INT((ROW($A477)-ROW($A$2))/12)+1,MOD(ROW($A477)-ROW($A$2),12)+1))</f>
        <v>26.29</v>
      </c>
      <c r="G477" s="8" t="str">
        <f t="shared" si="26"/>
        <v>No_Start</v>
      </c>
      <c r="H477" s="8" t="str">
        <f t="shared" si="27"/>
        <v>No_</v>
      </c>
      <c r="I477" s="8">
        <f t="shared" si="28"/>
        <v>0.5</v>
      </c>
    </row>
    <row r="478" spans="1:9" ht="12.75" customHeight="1" x14ac:dyDescent="0.25">
      <c r="A478" s="1">
        <v>1989</v>
      </c>
      <c r="B478">
        <v>9</v>
      </c>
      <c r="C478" s="4">
        <v>26.46</v>
      </c>
      <c r="D478" s="4">
        <v>26.7</v>
      </c>
      <c r="E478" s="4">
        <v>-0.24</v>
      </c>
      <c r="F478" s="6">
        <f>IF(INDEX(Nino34_long!$B$82:$M$146,INT((ROW($A478)-ROW($A$2))/12)+1,MOD(ROW($A478)-ROW($A$2),12)+1)=-99.99,"",INDEX(Nino34_long!$B$82:$M$146,INT((ROW($A478)-ROW($A$2))/12)+1,MOD(ROW($A478)-ROW($A$2),12)+1))</f>
        <v>26.37</v>
      </c>
      <c r="G478" s="8" t="str">
        <f t="shared" si="26"/>
        <v>No_Start</v>
      </c>
      <c r="H478" s="8" t="str">
        <f t="shared" si="27"/>
        <v>No_</v>
      </c>
      <c r="I478" s="8">
        <f t="shared" si="28"/>
        <v>0.5</v>
      </c>
    </row>
    <row r="479" spans="1:9" ht="12.75" customHeight="1" x14ac:dyDescent="0.25">
      <c r="A479" s="1">
        <v>1989</v>
      </c>
      <c r="B479">
        <v>10</v>
      </c>
      <c r="C479" s="4">
        <v>26.31</v>
      </c>
      <c r="D479" s="4">
        <v>26.64</v>
      </c>
      <c r="E479" s="4">
        <v>-0.33</v>
      </c>
      <c r="F479" s="6">
        <f>IF(INDEX(Nino34_long!$B$82:$M$146,INT((ROW($A479)-ROW($A$2))/12)+1,MOD(ROW($A479)-ROW($A$2),12)+1)=-99.99,"",INDEX(Nino34_long!$B$82:$M$146,INT((ROW($A479)-ROW($A$2))/12)+1,MOD(ROW($A479)-ROW($A$2),12)+1))</f>
        <v>26.33</v>
      </c>
      <c r="G479" s="8" t="str">
        <f t="shared" si="26"/>
        <v>No_Start</v>
      </c>
      <c r="H479" s="8" t="str">
        <f t="shared" si="27"/>
        <v>No_</v>
      </c>
      <c r="I479" s="8">
        <f t="shared" si="28"/>
        <v>0.5</v>
      </c>
    </row>
    <row r="480" spans="1:9" ht="12.75" customHeight="1" x14ac:dyDescent="0.25">
      <c r="A480" s="1">
        <v>1989</v>
      </c>
      <c r="B480">
        <v>11</v>
      </c>
      <c r="C480" s="4">
        <v>26.28</v>
      </c>
      <c r="D480" s="4">
        <v>26.6</v>
      </c>
      <c r="E480" s="4">
        <v>-0.32</v>
      </c>
      <c r="F480" s="6">
        <f>IF(INDEX(Nino34_long!$B$82:$M$146,INT((ROW($A480)-ROW($A$2))/12)+1,MOD(ROW($A480)-ROW($A$2),12)+1)=-99.99,"",INDEX(Nino34_long!$B$82:$M$146,INT((ROW($A480)-ROW($A$2))/12)+1,MOD(ROW($A480)-ROW($A$2),12)+1))</f>
        <v>26.36</v>
      </c>
      <c r="G480" s="8" t="str">
        <f t="shared" si="26"/>
        <v>No_Start</v>
      </c>
      <c r="H480" s="8" t="str">
        <f t="shared" si="27"/>
        <v>No_</v>
      </c>
      <c r="I480" s="8">
        <f t="shared" si="28"/>
        <v>0.5</v>
      </c>
    </row>
    <row r="481" spans="1:9" ht="12.75" customHeight="1" x14ac:dyDescent="0.25">
      <c r="A481" s="1">
        <v>1989</v>
      </c>
      <c r="B481">
        <v>12</v>
      </c>
      <c r="C481" s="4">
        <v>26.58</v>
      </c>
      <c r="D481" s="4">
        <v>26.57</v>
      </c>
      <c r="E481" s="4">
        <v>0.01</v>
      </c>
      <c r="F481" s="6">
        <f>IF(INDEX(Nino34_long!$B$82:$M$146,INT((ROW($A481)-ROW($A$2))/12)+1,MOD(ROW($A481)-ROW($A$2),12)+1)=-99.99,"",INDEX(Nino34_long!$B$82:$M$146,INT((ROW($A481)-ROW($A$2))/12)+1,MOD(ROW($A481)-ROW($A$2),12)+1))</f>
        <v>26.46</v>
      </c>
      <c r="G481" s="8" t="str">
        <f t="shared" si="26"/>
        <v>No_Start</v>
      </c>
      <c r="H481" s="8" t="str">
        <f t="shared" si="27"/>
        <v>No_</v>
      </c>
      <c r="I481" s="8">
        <f t="shared" si="28"/>
        <v>0.5</v>
      </c>
    </row>
    <row r="482" spans="1:9" ht="12.75" customHeight="1" x14ac:dyDescent="0.25">
      <c r="A482" s="1">
        <v>1990</v>
      </c>
      <c r="B482">
        <v>1</v>
      </c>
      <c r="C482" s="4">
        <v>26.63</v>
      </c>
      <c r="D482" s="4">
        <v>26.56</v>
      </c>
      <c r="E482" s="4">
        <v>7.0000000000000007E-2</v>
      </c>
      <c r="F482" s="6">
        <f>IF(INDEX(Nino34_long!$B$82:$M$146,INT((ROW($A482)-ROW($A$2))/12)+1,MOD(ROW($A482)-ROW($A$2),12)+1)=-99.99,"",INDEX(Nino34_long!$B$82:$M$146,INT((ROW($A482)-ROW($A$2))/12)+1,MOD(ROW($A482)-ROW($A$2),12)+1))</f>
        <v>26.6</v>
      </c>
      <c r="G482" s="8" t="str">
        <f t="shared" si="26"/>
        <v>No_Start</v>
      </c>
      <c r="H482" s="8" t="str">
        <f t="shared" si="27"/>
        <v>No_</v>
      </c>
      <c r="I482" s="8">
        <f t="shared" si="28"/>
        <v>0.5</v>
      </c>
    </row>
    <row r="483" spans="1:9" ht="12.75" customHeight="1" x14ac:dyDescent="0.25">
      <c r="A483" s="1">
        <v>1990</v>
      </c>
      <c r="B483">
        <v>2</v>
      </c>
      <c r="C483" s="4">
        <v>27.04</v>
      </c>
      <c r="D483" s="4">
        <v>26.75</v>
      </c>
      <c r="E483" s="4">
        <v>0.3</v>
      </c>
      <c r="F483" s="6">
        <f>IF(INDEX(Nino34_long!$B$82:$M$146,INT((ROW($A483)-ROW($A$2))/12)+1,MOD(ROW($A483)-ROW($A$2),12)+1)=-99.99,"",INDEX(Nino34_long!$B$82:$M$146,INT((ROW($A483)-ROW($A$2))/12)+1,MOD(ROW($A483)-ROW($A$2),12)+1))</f>
        <v>27.12</v>
      </c>
      <c r="G483" s="8" t="str">
        <f t="shared" si="26"/>
        <v>No_Start</v>
      </c>
      <c r="H483" s="8" t="str">
        <f t="shared" si="27"/>
        <v>No_</v>
      </c>
      <c r="I483" s="8">
        <f t="shared" si="28"/>
        <v>0.5</v>
      </c>
    </row>
    <row r="484" spans="1:9" ht="12.75" customHeight="1" x14ac:dyDescent="0.25">
      <c r="A484" s="1">
        <v>1990</v>
      </c>
      <c r="B484">
        <v>3</v>
      </c>
      <c r="C484" s="4">
        <v>27.41</v>
      </c>
      <c r="D484" s="4">
        <v>27.24</v>
      </c>
      <c r="E484" s="4">
        <v>0.16</v>
      </c>
      <c r="F484" s="6">
        <f>IF(INDEX(Nino34_long!$B$82:$M$146,INT((ROW($A484)-ROW($A$2))/12)+1,MOD(ROW($A484)-ROW($A$2),12)+1)=-99.99,"",INDEX(Nino34_long!$B$82:$M$146,INT((ROW($A484)-ROW($A$2))/12)+1,MOD(ROW($A484)-ROW($A$2),12)+1))</f>
        <v>27.46</v>
      </c>
      <c r="G484" s="8" t="str">
        <f t="shared" si="26"/>
        <v>No_Start</v>
      </c>
      <c r="H484" s="8" t="str">
        <f t="shared" si="27"/>
        <v>No_</v>
      </c>
      <c r="I484" s="8">
        <f t="shared" si="28"/>
        <v>0.5</v>
      </c>
    </row>
    <row r="485" spans="1:9" ht="12.75" customHeight="1" x14ac:dyDescent="0.25">
      <c r="A485" s="1">
        <v>1990</v>
      </c>
      <c r="B485">
        <v>4</v>
      </c>
      <c r="C485" s="4">
        <v>27.95</v>
      </c>
      <c r="D485" s="4">
        <v>27.67</v>
      </c>
      <c r="E485" s="4">
        <v>0.28000000000000003</v>
      </c>
      <c r="F485" s="6">
        <f>IF(INDEX(Nino34_long!$B$82:$M$146,INT((ROW($A485)-ROW($A$2))/12)+1,MOD(ROW($A485)-ROW($A$2),12)+1)=-99.99,"",INDEX(Nino34_long!$B$82:$M$146,INT((ROW($A485)-ROW($A$2))/12)+1,MOD(ROW($A485)-ROW($A$2),12)+1))</f>
        <v>28.03</v>
      </c>
      <c r="G485" s="8" t="str">
        <f t="shared" si="26"/>
        <v>No_Start</v>
      </c>
      <c r="H485" s="8" t="str">
        <f t="shared" si="27"/>
        <v>No_</v>
      </c>
      <c r="I485" s="8">
        <f t="shared" si="28"/>
        <v>0.5</v>
      </c>
    </row>
    <row r="486" spans="1:9" ht="12.75" customHeight="1" x14ac:dyDescent="0.25">
      <c r="A486" s="1">
        <v>1990</v>
      </c>
      <c r="B486">
        <v>5</v>
      </c>
      <c r="C486" s="4">
        <v>28.08</v>
      </c>
      <c r="D486" s="4">
        <v>27.78</v>
      </c>
      <c r="E486" s="4">
        <v>0.3</v>
      </c>
      <c r="F486" s="6">
        <f>IF(INDEX(Nino34_long!$B$82:$M$146,INT((ROW($A486)-ROW($A$2))/12)+1,MOD(ROW($A486)-ROW($A$2),12)+1)=-99.99,"",INDEX(Nino34_long!$B$82:$M$146,INT((ROW($A486)-ROW($A$2))/12)+1,MOD(ROW($A486)-ROW($A$2),12)+1))</f>
        <v>28.19</v>
      </c>
      <c r="G486" s="8" t="str">
        <f t="shared" si="26"/>
        <v>No_Start</v>
      </c>
      <c r="H486" s="8" t="str">
        <f t="shared" si="27"/>
        <v>No_</v>
      </c>
      <c r="I486" s="8">
        <f t="shared" si="28"/>
        <v>0.5</v>
      </c>
    </row>
    <row r="487" spans="1:9" ht="12.75" customHeight="1" x14ac:dyDescent="0.25">
      <c r="A487" s="1">
        <v>1990</v>
      </c>
      <c r="B487">
        <v>6</v>
      </c>
      <c r="C487" s="4">
        <v>27.63</v>
      </c>
      <c r="D487" s="4">
        <v>27.53</v>
      </c>
      <c r="E487" s="4">
        <v>0.1</v>
      </c>
      <c r="F487" s="6">
        <f>IF(INDEX(Nino34_long!$B$82:$M$146,INT((ROW($A487)-ROW($A$2))/12)+1,MOD(ROW($A487)-ROW($A$2),12)+1)=-99.99,"",INDEX(Nino34_long!$B$82:$M$146,INT((ROW($A487)-ROW($A$2))/12)+1,MOD(ROW($A487)-ROW($A$2),12)+1))</f>
        <v>27.69</v>
      </c>
      <c r="G487" s="8" t="str">
        <f t="shared" si="26"/>
        <v>No_Start</v>
      </c>
      <c r="H487" s="8" t="str">
        <f t="shared" si="27"/>
        <v>No_</v>
      </c>
      <c r="I487" s="8">
        <f t="shared" si="28"/>
        <v>0.5</v>
      </c>
    </row>
    <row r="488" spans="1:9" ht="12.75" customHeight="1" x14ac:dyDescent="0.25">
      <c r="A488" s="1">
        <v>1990</v>
      </c>
      <c r="B488">
        <v>7</v>
      </c>
      <c r="C488" s="4">
        <v>27.42</v>
      </c>
      <c r="D488" s="4">
        <v>27.11</v>
      </c>
      <c r="E488" s="4">
        <v>0.32</v>
      </c>
      <c r="F488" s="6">
        <f>IF(INDEX(Nino34_long!$B$82:$M$146,INT((ROW($A488)-ROW($A$2))/12)+1,MOD(ROW($A488)-ROW($A$2),12)+1)=-99.99,"",INDEX(Nino34_long!$B$82:$M$146,INT((ROW($A488)-ROW($A$2))/12)+1,MOD(ROW($A488)-ROW($A$2),12)+1))</f>
        <v>27.37</v>
      </c>
      <c r="G488" s="8" t="str">
        <f t="shared" si="26"/>
        <v>No_Start</v>
      </c>
      <c r="H488" s="8" t="str">
        <f t="shared" si="27"/>
        <v>No_</v>
      </c>
      <c r="I488" s="8">
        <f t="shared" si="28"/>
        <v>0.5</v>
      </c>
    </row>
    <row r="489" spans="1:9" ht="12.75" customHeight="1" x14ac:dyDescent="0.25">
      <c r="A489" s="1">
        <v>1990</v>
      </c>
      <c r="B489">
        <v>8</v>
      </c>
      <c r="C489" s="4">
        <v>27.16</v>
      </c>
      <c r="D489" s="4">
        <v>26.75</v>
      </c>
      <c r="E489" s="4">
        <v>0.41</v>
      </c>
      <c r="F489" s="6">
        <f>IF(INDEX(Nino34_long!$B$82:$M$146,INT((ROW($A489)-ROW($A$2))/12)+1,MOD(ROW($A489)-ROW($A$2),12)+1)=-99.99,"",INDEX(Nino34_long!$B$82:$M$146,INT((ROW($A489)-ROW($A$2))/12)+1,MOD(ROW($A489)-ROW($A$2),12)+1))</f>
        <v>27.05</v>
      </c>
      <c r="G489" s="8" t="str">
        <f t="shared" si="26"/>
        <v>No_Start</v>
      </c>
      <c r="H489" s="8" t="str">
        <f t="shared" si="27"/>
        <v>No_</v>
      </c>
      <c r="I489" s="8">
        <f t="shared" si="28"/>
        <v>0.5</v>
      </c>
    </row>
    <row r="490" spans="1:9" ht="12.75" customHeight="1" x14ac:dyDescent="0.25">
      <c r="A490" s="1">
        <v>1990</v>
      </c>
      <c r="B490">
        <v>9</v>
      </c>
      <c r="C490" s="4">
        <v>26.96</v>
      </c>
      <c r="D490" s="4">
        <v>26.7</v>
      </c>
      <c r="E490" s="4">
        <v>0.26</v>
      </c>
      <c r="F490" s="6">
        <f>IF(INDEX(Nino34_long!$B$82:$M$146,INT((ROW($A490)-ROW($A$2))/12)+1,MOD(ROW($A490)-ROW($A$2),12)+1)=-99.99,"",INDEX(Nino34_long!$B$82:$M$146,INT((ROW($A490)-ROW($A$2))/12)+1,MOD(ROW($A490)-ROW($A$2),12)+1))</f>
        <v>26.87</v>
      </c>
      <c r="G490" s="8" t="str">
        <f t="shared" si="26"/>
        <v>No_Start</v>
      </c>
      <c r="H490" s="8" t="str">
        <f t="shared" si="27"/>
        <v>No_</v>
      </c>
      <c r="I490" s="8">
        <f t="shared" si="28"/>
        <v>0.5</v>
      </c>
    </row>
    <row r="491" spans="1:9" ht="12.75" customHeight="1" x14ac:dyDescent="0.25">
      <c r="A491" s="1">
        <v>1990</v>
      </c>
      <c r="B491">
        <v>10</v>
      </c>
      <c r="C491" s="4">
        <v>27.01</v>
      </c>
      <c r="D491" s="4">
        <v>26.64</v>
      </c>
      <c r="E491" s="4">
        <v>0.37</v>
      </c>
      <c r="F491" s="6">
        <f>IF(INDEX(Nino34_long!$B$82:$M$146,INT((ROW($A491)-ROW($A$2))/12)+1,MOD(ROW($A491)-ROW($A$2),12)+1)=-99.99,"",INDEX(Nino34_long!$B$82:$M$146,INT((ROW($A491)-ROW($A$2))/12)+1,MOD(ROW($A491)-ROW($A$2),12)+1))</f>
        <v>26.86</v>
      </c>
      <c r="G491" s="8" t="str">
        <f t="shared" si="26"/>
        <v>No_Start</v>
      </c>
      <c r="H491" s="8" t="str">
        <f t="shared" si="27"/>
        <v>No_</v>
      </c>
      <c r="I491" s="8">
        <f t="shared" si="28"/>
        <v>0.5</v>
      </c>
    </row>
    <row r="492" spans="1:9" ht="12.75" customHeight="1" x14ac:dyDescent="0.25">
      <c r="A492" s="1">
        <v>1990</v>
      </c>
      <c r="B492">
        <v>11</v>
      </c>
      <c r="C492" s="4">
        <v>26.88</v>
      </c>
      <c r="D492" s="4">
        <v>26.6</v>
      </c>
      <c r="E492" s="4">
        <v>0.28000000000000003</v>
      </c>
      <c r="F492" s="6">
        <f>IF(INDEX(Nino34_long!$B$82:$M$146,INT((ROW($A492)-ROW($A$2))/12)+1,MOD(ROW($A492)-ROW($A$2),12)+1)=-99.99,"",INDEX(Nino34_long!$B$82:$M$146,INT((ROW($A492)-ROW($A$2))/12)+1,MOD(ROW($A492)-ROW($A$2),12)+1))</f>
        <v>26.73</v>
      </c>
      <c r="G492" s="8" t="str">
        <f t="shared" si="26"/>
        <v>No_Start</v>
      </c>
      <c r="H492" s="8" t="str">
        <f t="shared" si="27"/>
        <v>No_</v>
      </c>
      <c r="I492" s="8">
        <f t="shared" si="28"/>
        <v>0.5</v>
      </c>
    </row>
    <row r="493" spans="1:9" ht="12.75" customHeight="1" x14ac:dyDescent="0.25">
      <c r="A493" s="1">
        <v>1990</v>
      </c>
      <c r="B493">
        <v>12</v>
      </c>
      <c r="C493" s="4">
        <v>26.97</v>
      </c>
      <c r="D493" s="4">
        <v>26.57</v>
      </c>
      <c r="E493" s="4">
        <v>0.4</v>
      </c>
      <c r="F493" s="6">
        <f>IF(INDEX(Nino34_long!$B$82:$M$146,INT((ROW($A493)-ROW($A$2))/12)+1,MOD(ROW($A493)-ROW($A$2),12)+1)=-99.99,"",INDEX(Nino34_long!$B$82:$M$146,INT((ROW($A493)-ROW($A$2))/12)+1,MOD(ROW($A493)-ROW($A$2),12)+1))</f>
        <v>26.9</v>
      </c>
      <c r="G493" s="8" t="str">
        <f t="shared" si="26"/>
        <v>No_Start</v>
      </c>
      <c r="H493" s="8" t="str">
        <f t="shared" si="27"/>
        <v>No_</v>
      </c>
      <c r="I493" s="8">
        <f t="shared" si="28"/>
        <v>0.5</v>
      </c>
    </row>
    <row r="494" spans="1:9" ht="12.75" customHeight="1" x14ac:dyDescent="0.25">
      <c r="A494" s="1">
        <v>1991</v>
      </c>
      <c r="B494">
        <v>1</v>
      </c>
      <c r="C494" s="4">
        <v>27.08</v>
      </c>
      <c r="D494" s="4">
        <v>26.7</v>
      </c>
      <c r="E494" s="4">
        <v>0.37</v>
      </c>
      <c r="F494" s="6">
        <f>IF(INDEX(Nino34_long!$B$82:$M$146,INT((ROW($A494)-ROW($A$2))/12)+1,MOD(ROW($A494)-ROW($A$2),12)+1)=-99.99,"",INDEX(Nino34_long!$B$82:$M$146,INT((ROW($A494)-ROW($A$2))/12)+1,MOD(ROW($A494)-ROW($A$2),12)+1))</f>
        <v>27.09</v>
      </c>
      <c r="G494" s="8" t="str">
        <f t="shared" si="26"/>
        <v>No_Start</v>
      </c>
      <c r="H494" s="8" t="str">
        <f t="shared" si="27"/>
        <v>No_</v>
      </c>
      <c r="I494" s="8">
        <f t="shared" si="28"/>
        <v>0.5</v>
      </c>
    </row>
    <row r="495" spans="1:9" ht="12.75" customHeight="1" x14ac:dyDescent="0.25">
      <c r="A495" s="1">
        <v>1991</v>
      </c>
      <c r="B495">
        <v>2</v>
      </c>
      <c r="C495" s="4">
        <v>27.13</v>
      </c>
      <c r="D495" s="4">
        <v>26.87</v>
      </c>
      <c r="E495" s="4">
        <v>0.26</v>
      </c>
      <c r="F495" s="6">
        <f>IF(INDEX(Nino34_long!$B$82:$M$146,INT((ROW($A495)-ROW($A$2))/12)+1,MOD(ROW($A495)-ROW($A$2),12)+1)=-99.99,"",INDEX(Nino34_long!$B$82:$M$146,INT((ROW($A495)-ROW($A$2))/12)+1,MOD(ROW($A495)-ROW($A$2),12)+1))</f>
        <v>27.08</v>
      </c>
      <c r="G495" s="8" t="str">
        <f t="shared" si="26"/>
        <v>No_Start</v>
      </c>
      <c r="H495" s="8" t="str">
        <f t="shared" si="27"/>
        <v>No_</v>
      </c>
      <c r="I495" s="8">
        <f t="shared" si="28"/>
        <v>0.5</v>
      </c>
    </row>
    <row r="496" spans="1:9" ht="12.75" customHeight="1" x14ac:dyDescent="0.25">
      <c r="A496" s="1">
        <v>1991</v>
      </c>
      <c r="B496">
        <v>3</v>
      </c>
      <c r="C496" s="4">
        <v>27.39</v>
      </c>
      <c r="D496" s="4">
        <v>27.37</v>
      </c>
      <c r="E496" s="4">
        <v>0.02</v>
      </c>
      <c r="F496" s="6">
        <f>IF(INDEX(Nino34_long!$B$82:$M$146,INT((ROW($A496)-ROW($A$2))/12)+1,MOD(ROW($A496)-ROW($A$2),12)+1)=-99.99,"",INDEX(Nino34_long!$B$82:$M$146,INT((ROW($A496)-ROW($A$2))/12)+1,MOD(ROW($A496)-ROW($A$2),12)+1))</f>
        <v>27.36</v>
      </c>
      <c r="G496" s="8" t="str">
        <f t="shared" si="26"/>
        <v>No_Start</v>
      </c>
      <c r="H496" s="8" t="str">
        <f t="shared" si="27"/>
        <v>No_</v>
      </c>
      <c r="I496" s="8">
        <f t="shared" si="28"/>
        <v>0.5</v>
      </c>
    </row>
    <row r="497" spans="1:9" ht="12.75" customHeight="1" x14ac:dyDescent="0.25">
      <c r="A497" s="1">
        <v>1991</v>
      </c>
      <c r="B497">
        <v>4</v>
      </c>
      <c r="C497" s="4">
        <v>28.11</v>
      </c>
      <c r="D497" s="4">
        <v>27.78</v>
      </c>
      <c r="E497" s="4">
        <v>0.32</v>
      </c>
      <c r="F497" s="6">
        <f>IF(INDEX(Nino34_long!$B$82:$M$146,INT((ROW($A497)-ROW($A$2))/12)+1,MOD(ROW($A497)-ROW($A$2),12)+1)=-99.99,"",INDEX(Nino34_long!$B$82:$M$146,INT((ROW($A497)-ROW($A$2))/12)+1,MOD(ROW($A497)-ROW($A$2),12)+1))</f>
        <v>27.98</v>
      </c>
      <c r="G497" s="8" t="str">
        <f t="shared" si="26"/>
        <v>No_Start</v>
      </c>
      <c r="H497" s="8" t="str">
        <f t="shared" si="27"/>
        <v>No_</v>
      </c>
      <c r="I497" s="8">
        <f t="shared" si="28"/>
        <v>0.5</v>
      </c>
    </row>
    <row r="498" spans="1:9" ht="12.75" customHeight="1" x14ac:dyDescent="0.25">
      <c r="A498" s="1">
        <v>1991</v>
      </c>
      <c r="B498">
        <v>5</v>
      </c>
      <c r="C498" s="4">
        <v>28.36</v>
      </c>
      <c r="D498" s="4">
        <v>27.9</v>
      </c>
      <c r="E498" s="4">
        <v>0.47</v>
      </c>
      <c r="F498" s="6">
        <f>IF(INDEX(Nino34_long!$B$82:$M$146,INT((ROW($A498)-ROW($A$2))/12)+1,MOD(ROW($A498)-ROW($A$2),12)+1)=-99.99,"",INDEX(Nino34_long!$B$82:$M$146,INT((ROW($A498)-ROW($A$2))/12)+1,MOD(ROW($A498)-ROW($A$2),12)+1))</f>
        <v>28.3</v>
      </c>
      <c r="G498" s="8" t="str">
        <f t="shared" si="26"/>
        <v>No_Start</v>
      </c>
      <c r="H498" s="8" t="str">
        <f t="shared" si="27"/>
        <v>No_</v>
      </c>
      <c r="I498" s="8">
        <f t="shared" si="28"/>
        <v>0.5</v>
      </c>
    </row>
    <row r="499" spans="1:9" ht="12.75" customHeight="1" x14ac:dyDescent="0.25">
      <c r="A499" s="1">
        <v>1991</v>
      </c>
      <c r="B499">
        <v>6</v>
      </c>
      <c r="C499" s="4">
        <v>28.41</v>
      </c>
      <c r="D499" s="4">
        <v>27.69</v>
      </c>
      <c r="E499" s="4">
        <v>0.71</v>
      </c>
      <c r="F499" s="6">
        <f>IF(INDEX(Nino34_long!$B$82:$M$146,INT((ROW($A499)-ROW($A$2))/12)+1,MOD(ROW($A499)-ROW($A$2),12)+1)=-99.99,"",INDEX(Nino34_long!$B$82:$M$146,INT((ROW($A499)-ROW($A$2))/12)+1,MOD(ROW($A499)-ROW($A$2),12)+1))</f>
        <v>28.34</v>
      </c>
      <c r="G499" s="8" t="str">
        <f t="shared" si="26"/>
        <v>Start_ElNino</v>
      </c>
      <c r="H499" s="8" t="str">
        <f t="shared" si="27"/>
        <v>Yes</v>
      </c>
      <c r="I499" s="8">
        <f t="shared" si="28"/>
        <v>0.71</v>
      </c>
    </row>
    <row r="500" spans="1:9" ht="12.75" customHeight="1" x14ac:dyDescent="0.25">
      <c r="A500" s="1">
        <v>1991</v>
      </c>
      <c r="B500">
        <v>7</v>
      </c>
      <c r="C500" s="4">
        <v>28.17</v>
      </c>
      <c r="D500" s="4">
        <v>27.29</v>
      </c>
      <c r="E500" s="4">
        <v>0.88</v>
      </c>
      <c r="F500" s="6">
        <f>IF(INDEX(Nino34_long!$B$82:$M$146,INT((ROW($A500)-ROW($A$2))/12)+1,MOD(ROW($A500)-ROW($A$2),12)+1)=-99.99,"",INDEX(Nino34_long!$B$82:$M$146,INT((ROW($A500)-ROW($A$2))/12)+1,MOD(ROW($A500)-ROW($A$2),12)+1))</f>
        <v>27.84</v>
      </c>
      <c r="G500" s="8" t="str">
        <f t="shared" si="26"/>
        <v>No_Start</v>
      </c>
      <c r="H500" s="8" t="str">
        <f t="shared" si="27"/>
        <v>Yes</v>
      </c>
      <c r="I500" s="8">
        <f t="shared" si="28"/>
        <v>0.88</v>
      </c>
    </row>
    <row r="501" spans="1:9" ht="12.75" customHeight="1" x14ac:dyDescent="0.25">
      <c r="A501" s="1">
        <v>1991</v>
      </c>
      <c r="B501">
        <v>8</v>
      </c>
      <c r="C501" s="4">
        <v>27.72</v>
      </c>
      <c r="D501" s="4">
        <v>26.93</v>
      </c>
      <c r="E501" s="4">
        <v>0.79</v>
      </c>
      <c r="F501" s="6">
        <f>IF(INDEX(Nino34_long!$B$82:$M$146,INT((ROW($A501)-ROW($A$2))/12)+1,MOD(ROW($A501)-ROW($A$2),12)+1)=-99.99,"",INDEX(Nino34_long!$B$82:$M$146,INT((ROW($A501)-ROW($A$2))/12)+1,MOD(ROW($A501)-ROW($A$2),12)+1))</f>
        <v>27.3</v>
      </c>
      <c r="G501" s="8" t="str">
        <f t="shared" si="26"/>
        <v>No_Start</v>
      </c>
      <c r="H501" s="8" t="str">
        <f t="shared" si="27"/>
        <v>Yes</v>
      </c>
      <c r="I501" s="8">
        <f t="shared" si="28"/>
        <v>0.79</v>
      </c>
    </row>
    <row r="502" spans="1:9" ht="12.75" customHeight="1" x14ac:dyDescent="0.25">
      <c r="A502" s="1">
        <v>1991</v>
      </c>
      <c r="B502">
        <v>9</v>
      </c>
      <c r="C502" s="4">
        <v>27.41</v>
      </c>
      <c r="D502" s="4">
        <v>26.88</v>
      </c>
      <c r="E502" s="4">
        <v>0.53</v>
      </c>
      <c r="F502" s="6">
        <f>IF(INDEX(Nino34_long!$B$82:$M$146,INT((ROW($A502)-ROW($A$2))/12)+1,MOD(ROW($A502)-ROW($A$2),12)+1)=-99.99,"",INDEX(Nino34_long!$B$82:$M$146,INT((ROW($A502)-ROW($A$2))/12)+1,MOD(ROW($A502)-ROW($A$2),12)+1))</f>
        <v>26.98</v>
      </c>
      <c r="G502" s="8" t="str">
        <f t="shared" si="26"/>
        <v>No_Start</v>
      </c>
      <c r="H502" s="8" t="str">
        <f t="shared" si="27"/>
        <v>Yes</v>
      </c>
      <c r="I502" s="8">
        <f t="shared" si="28"/>
        <v>0.53</v>
      </c>
    </row>
    <row r="503" spans="1:9" ht="12.75" customHeight="1" x14ac:dyDescent="0.25">
      <c r="A503" s="1">
        <v>1991</v>
      </c>
      <c r="B503">
        <v>10</v>
      </c>
      <c r="C503" s="4">
        <v>27.61</v>
      </c>
      <c r="D503" s="4">
        <v>26.85</v>
      </c>
      <c r="E503" s="4">
        <v>0.76</v>
      </c>
      <c r="F503" s="6">
        <f>IF(INDEX(Nino34_long!$B$82:$M$146,INT((ROW($A503)-ROW($A$2))/12)+1,MOD(ROW($A503)-ROW($A$2),12)+1)=-99.99,"",INDEX(Nino34_long!$B$82:$M$146,INT((ROW($A503)-ROW($A$2))/12)+1,MOD(ROW($A503)-ROW($A$2),12)+1))</f>
        <v>27.64</v>
      </c>
      <c r="G503" s="8" t="str">
        <f t="shared" si="26"/>
        <v>No_Start</v>
      </c>
      <c r="H503" s="8" t="str">
        <f t="shared" si="27"/>
        <v>Yes</v>
      </c>
      <c r="I503" s="8">
        <f t="shared" si="28"/>
        <v>0.76</v>
      </c>
    </row>
    <row r="504" spans="1:9" ht="12.75" customHeight="1" x14ac:dyDescent="0.25">
      <c r="A504" s="1">
        <v>1991</v>
      </c>
      <c r="B504">
        <v>11</v>
      </c>
      <c r="C504" s="4">
        <v>27.92</v>
      </c>
      <c r="D504" s="4">
        <v>26.79</v>
      </c>
      <c r="E504" s="4">
        <v>1.1299999999999999</v>
      </c>
      <c r="F504" s="6">
        <f>IF(INDEX(Nino34_long!$B$82:$M$146,INT((ROW($A504)-ROW($A$2))/12)+1,MOD(ROW($A504)-ROW($A$2),12)+1)=-99.99,"",INDEX(Nino34_long!$B$82:$M$146,INT((ROW($A504)-ROW($A$2))/12)+1,MOD(ROW($A504)-ROW($A$2),12)+1))</f>
        <v>27.79</v>
      </c>
      <c r="G504" s="8" t="str">
        <f t="shared" si="26"/>
        <v>No_Start</v>
      </c>
      <c r="H504" s="8" t="str">
        <f t="shared" si="27"/>
        <v>Yes</v>
      </c>
      <c r="I504" s="8">
        <f t="shared" si="28"/>
        <v>1.1299999999999999</v>
      </c>
    </row>
    <row r="505" spans="1:9" ht="12.75" customHeight="1" x14ac:dyDescent="0.25">
      <c r="A505" s="1">
        <v>1991</v>
      </c>
      <c r="B505">
        <v>12</v>
      </c>
      <c r="C505" s="4">
        <v>28.3</v>
      </c>
      <c r="D505" s="4">
        <v>26.75</v>
      </c>
      <c r="E505" s="4">
        <v>1.55</v>
      </c>
      <c r="F505" s="6">
        <f>IF(INDEX(Nino34_long!$B$82:$M$146,INT((ROW($A505)-ROW($A$2))/12)+1,MOD(ROW($A505)-ROW($A$2),12)+1)=-99.99,"",INDEX(Nino34_long!$B$82:$M$146,INT((ROW($A505)-ROW($A$2))/12)+1,MOD(ROW($A505)-ROW($A$2),12)+1))</f>
        <v>28.2</v>
      </c>
      <c r="G505" s="8" t="str">
        <f t="shared" si="26"/>
        <v>No_Start</v>
      </c>
      <c r="H505" s="8" t="str">
        <f t="shared" si="27"/>
        <v>Yes</v>
      </c>
      <c r="I505" s="8">
        <f t="shared" si="28"/>
        <v>1.55</v>
      </c>
    </row>
    <row r="506" spans="1:9" ht="12.75" customHeight="1" x14ac:dyDescent="0.25">
      <c r="A506" s="1">
        <v>1992</v>
      </c>
      <c r="B506">
        <v>1</v>
      </c>
      <c r="C506" s="4">
        <v>28.35</v>
      </c>
      <c r="D506" s="4">
        <v>26.7</v>
      </c>
      <c r="E506" s="4">
        <v>1.65</v>
      </c>
      <c r="F506" s="6">
        <f>IF(INDEX(Nino34_long!$B$82:$M$146,INT((ROW($A506)-ROW($A$2))/12)+1,MOD(ROW($A506)-ROW($A$2),12)+1)=-99.99,"",INDEX(Nino34_long!$B$82:$M$146,INT((ROW($A506)-ROW($A$2))/12)+1,MOD(ROW($A506)-ROW($A$2),12)+1))</f>
        <v>28.19</v>
      </c>
      <c r="G506" s="8" t="str">
        <f t="shared" si="26"/>
        <v>No_Start</v>
      </c>
      <c r="H506" s="8" t="str">
        <f t="shared" si="27"/>
        <v>Yes</v>
      </c>
      <c r="I506" s="8">
        <f t="shared" si="28"/>
        <v>1.65</v>
      </c>
    </row>
    <row r="507" spans="1:9" ht="12.75" customHeight="1" x14ac:dyDescent="0.25">
      <c r="A507" s="1">
        <v>1992</v>
      </c>
      <c r="B507">
        <v>2</v>
      </c>
      <c r="C507" s="4">
        <v>28.42</v>
      </c>
      <c r="D507" s="4">
        <v>26.87</v>
      </c>
      <c r="E507" s="4">
        <v>1.55</v>
      </c>
      <c r="F507" s="6">
        <f>IF(INDEX(Nino34_long!$B$82:$M$146,INT((ROW($A507)-ROW($A$2))/12)+1,MOD(ROW($A507)-ROW($A$2),12)+1)=-99.99,"",INDEX(Nino34_long!$B$82:$M$146,INT((ROW($A507)-ROW($A$2))/12)+1,MOD(ROW($A507)-ROW($A$2),12)+1))</f>
        <v>28.39</v>
      </c>
      <c r="G507" s="8" t="str">
        <f t="shared" si="26"/>
        <v>No_Start</v>
      </c>
      <c r="H507" s="8" t="str">
        <f t="shared" si="27"/>
        <v>Yes</v>
      </c>
      <c r="I507" s="8">
        <f t="shared" si="28"/>
        <v>1.55</v>
      </c>
    </row>
    <row r="508" spans="1:9" ht="12.75" customHeight="1" x14ac:dyDescent="0.25">
      <c r="A508" s="1">
        <v>1992</v>
      </c>
      <c r="B508">
        <v>3</v>
      </c>
      <c r="C508" s="4">
        <v>28.65</v>
      </c>
      <c r="D508" s="4">
        <v>27.37</v>
      </c>
      <c r="E508" s="4">
        <v>1.28</v>
      </c>
      <c r="F508" s="6">
        <f>IF(INDEX(Nino34_long!$B$82:$M$146,INT((ROW($A508)-ROW($A$2))/12)+1,MOD(ROW($A508)-ROW($A$2),12)+1)=-99.99,"",INDEX(Nino34_long!$B$82:$M$146,INT((ROW($A508)-ROW($A$2))/12)+1,MOD(ROW($A508)-ROW($A$2),12)+1))</f>
        <v>28.76</v>
      </c>
      <c r="G508" s="8" t="str">
        <f t="shared" si="26"/>
        <v>No_Start</v>
      </c>
      <c r="H508" s="8" t="str">
        <f t="shared" si="27"/>
        <v>Yes</v>
      </c>
      <c r="I508" s="8">
        <f t="shared" si="28"/>
        <v>1.28</v>
      </c>
    </row>
    <row r="509" spans="1:9" ht="12.75" customHeight="1" x14ac:dyDescent="0.25">
      <c r="A509" s="1">
        <v>1992</v>
      </c>
      <c r="B509">
        <v>4</v>
      </c>
      <c r="C509" s="4">
        <v>29.05</v>
      </c>
      <c r="D509" s="4">
        <v>27.78</v>
      </c>
      <c r="E509" s="4">
        <v>1.27</v>
      </c>
      <c r="F509" s="6">
        <f>IF(INDEX(Nino34_long!$B$82:$M$146,INT((ROW($A509)-ROW($A$2))/12)+1,MOD(ROW($A509)-ROW($A$2),12)+1)=-99.99,"",INDEX(Nino34_long!$B$82:$M$146,INT((ROW($A509)-ROW($A$2))/12)+1,MOD(ROW($A509)-ROW($A$2),12)+1))</f>
        <v>29.18</v>
      </c>
      <c r="G509" s="8" t="str">
        <f t="shared" si="26"/>
        <v>No_Start</v>
      </c>
      <c r="H509" s="8" t="str">
        <f t="shared" si="27"/>
        <v>Yes</v>
      </c>
      <c r="I509" s="8">
        <f t="shared" si="28"/>
        <v>1.27</v>
      </c>
    </row>
    <row r="510" spans="1:9" ht="12.75" customHeight="1" x14ac:dyDescent="0.25">
      <c r="A510" s="1">
        <v>1992</v>
      </c>
      <c r="B510">
        <v>5</v>
      </c>
      <c r="C510" s="4">
        <v>29.01</v>
      </c>
      <c r="D510" s="4">
        <v>27.9</v>
      </c>
      <c r="E510" s="4">
        <v>1.1200000000000001</v>
      </c>
      <c r="F510" s="6">
        <f>IF(INDEX(Nino34_long!$B$82:$M$146,INT((ROW($A510)-ROW($A$2))/12)+1,MOD(ROW($A510)-ROW($A$2),12)+1)=-99.99,"",INDEX(Nino34_long!$B$82:$M$146,INT((ROW($A510)-ROW($A$2))/12)+1,MOD(ROW($A510)-ROW($A$2),12)+1))</f>
        <v>29.13</v>
      </c>
      <c r="G510" s="8" t="str">
        <f t="shared" si="26"/>
        <v>No_Start</v>
      </c>
      <c r="H510" s="8" t="str">
        <f t="shared" si="27"/>
        <v>Yes</v>
      </c>
      <c r="I510" s="8">
        <f t="shared" si="28"/>
        <v>1.1200000000000001</v>
      </c>
    </row>
    <row r="511" spans="1:9" ht="12.75" customHeight="1" x14ac:dyDescent="0.25">
      <c r="A511" s="1">
        <v>1992</v>
      </c>
      <c r="B511">
        <v>6</v>
      </c>
      <c r="C511" s="4">
        <v>28.35</v>
      </c>
      <c r="D511" s="4">
        <v>27.69</v>
      </c>
      <c r="E511" s="4">
        <v>0.66</v>
      </c>
      <c r="F511" s="6">
        <f>IF(INDEX(Nino34_long!$B$82:$M$146,INT((ROW($A511)-ROW($A$2))/12)+1,MOD(ROW($A511)-ROW($A$2),12)+1)=-99.99,"",INDEX(Nino34_long!$B$82:$M$146,INT((ROW($A511)-ROW($A$2))/12)+1,MOD(ROW($A511)-ROW($A$2),12)+1))</f>
        <v>28.22</v>
      </c>
      <c r="G511" s="8" t="str">
        <f t="shared" si="26"/>
        <v>No_Start</v>
      </c>
      <c r="H511" s="8" t="str">
        <f t="shared" si="27"/>
        <v>Yes</v>
      </c>
      <c r="I511" s="8">
        <f t="shared" si="28"/>
        <v>0.66</v>
      </c>
    </row>
    <row r="512" spans="1:9" ht="12.75" customHeight="1" x14ac:dyDescent="0.25">
      <c r="A512" s="1">
        <v>1992</v>
      </c>
      <c r="B512">
        <v>7</v>
      </c>
      <c r="C512" s="4">
        <v>27.56</v>
      </c>
      <c r="D512" s="4">
        <v>27.29</v>
      </c>
      <c r="E512" s="4">
        <v>0.27</v>
      </c>
      <c r="F512" s="6">
        <f>IF(INDEX(Nino34_long!$B$82:$M$146,INT((ROW($A512)-ROW($A$2))/12)+1,MOD(ROW($A512)-ROW($A$2),12)+1)=-99.99,"",INDEX(Nino34_long!$B$82:$M$146,INT((ROW($A512)-ROW($A$2))/12)+1,MOD(ROW($A512)-ROW($A$2),12)+1))</f>
        <v>27.5</v>
      </c>
      <c r="G512" s="8" t="str">
        <f t="shared" si="26"/>
        <v>No_Start</v>
      </c>
      <c r="H512" s="8" t="str">
        <f t="shared" si="27"/>
        <v>No_</v>
      </c>
      <c r="I512" s="8">
        <f t="shared" si="28"/>
        <v>0.5</v>
      </c>
    </row>
    <row r="513" spans="1:9" ht="12.75" customHeight="1" x14ac:dyDescent="0.25">
      <c r="A513" s="1">
        <v>1992</v>
      </c>
      <c r="B513">
        <v>8</v>
      </c>
      <c r="C513" s="4">
        <v>26.97</v>
      </c>
      <c r="D513" s="4">
        <v>26.93</v>
      </c>
      <c r="E513" s="4">
        <v>0.04</v>
      </c>
      <c r="F513" s="6">
        <f>IF(INDEX(Nino34_long!$B$82:$M$146,INT((ROW($A513)-ROW($A$2))/12)+1,MOD(ROW($A513)-ROW($A$2),12)+1)=-99.99,"",INDEX(Nino34_long!$B$82:$M$146,INT((ROW($A513)-ROW($A$2))/12)+1,MOD(ROW($A513)-ROW($A$2),12)+1))</f>
        <v>26.73</v>
      </c>
      <c r="G513" s="8" t="str">
        <f t="shared" si="26"/>
        <v>No_Start</v>
      </c>
      <c r="H513" s="8" t="str">
        <f t="shared" si="27"/>
        <v>No_</v>
      </c>
      <c r="I513" s="8">
        <f t="shared" si="28"/>
        <v>0.5</v>
      </c>
    </row>
    <row r="514" spans="1:9" ht="12.75" customHeight="1" x14ac:dyDescent="0.25">
      <c r="A514" s="1">
        <v>1992</v>
      </c>
      <c r="B514">
        <v>9</v>
      </c>
      <c r="C514" s="4">
        <v>26.67</v>
      </c>
      <c r="D514" s="4">
        <v>26.88</v>
      </c>
      <c r="E514" s="4">
        <v>-0.21</v>
      </c>
      <c r="F514" s="6">
        <f>IF(INDEX(Nino34_long!$B$82:$M$146,INT((ROW($A514)-ROW($A$2))/12)+1,MOD(ROW($A514)-ROW($A$2),12)+1)=-99.99,"",INDEX(Nino34_long!$B$82:$M$146,INT((ROW($A514)-ROW($A$2))/12)+1,MOD(ROW($A514)-ROW($A$2),12)+1))</f>
        <v>26.61</v>
      </c>
      <c r="G514" s="8" t="str">
        <f t="shared" si="26"/>
        <v>No_Start</v>
      </c>
      <c r="H514" s="8" t="str">
        <f t="shared" si="27"/>
        <v>No_</v>
      </c>
      <c r="I514" s="8">
        <f t="shared" si="28"/>
        <v>0.5</v>
      </c>
    </row>
    <row r="515" spans="1:9" ht="12.75" customHeight="1" x14ac:dyDescent="0.25">
      <c r="A515" s="1">
        <v>1992</v>
      </c>
      <c r="B515">
        <v>10</v>
      </c>
      <c r="C515" s="4">
        <v>26.4</v>
      </c>
      <c r="D515" s="4">
        <v>26.85</v>
      </c>
      <c r="E515" s="4">
        <v>-0.45</v>
      </c>
      <c r="F515" s="6">
        <f>IF(INDEX(Nino34_long!$B$82:$M$146,INT((ROW($A515)-ROW($A$2))/12)+1,MOD(ROW($A515)-ROW($A$2),12)+1)=-99.99,"",INDEX(Nino34_long!$B$82:$M$146,INT((ROW($A515)-ROW($A$2))/12)+1,MOD(ROW($A515)-ROW($A$2),12)+1))</f>
        <v>26.39</v>
      </c>
      <c r="G515" s="8" t="str">
        <f t="shared" ref="G515:G578" si="29">IF(AND(E514&lt;0.5,E515&gt;=0.5,E516&gt;=0.5,E517&gt;=0.5,E518&gt;=0.5,E519&gt;=0.5),"Start_ElNino", "No_Start")</f>
        <v>No_Start</v>
      </c>
      <c r="H515" s="8" t="str">
        <f t="shared" ref="H515:H578" si="30">IF(AND(OR(G515="Start_ElNino",H514="Yes"),E515&gt;=0.5),"Yes","No_")</f>
        <v>No_</v>
      </c>
      <c r="I515" s="8">
        <f t="shared" ref="I515:I578" si="31">IF(H515="No_",0.5,E515)</f>
        <v>0.5</v>
      </c>
    </row>
    <row r="516" spans="1:9" ht="12.75" customHeight="1" x14ac:dyDescent="0.25">
      <c r="A516" s="1">
        <v>1992</v>
      </c>
      <c r="B516">
        <v>11</v>
      </c>
      <c r="C516" s="4">
        <v>26.59</v>
      </c>
      <c r="D516" s="4">
        <v>26.79</v>
      </c>
      <c r="E516" s="4">
        <v>-0.2</v>
      </c>
      <c r="F516" s="6">
        <f>IF(INDEX(Nino34_long!$B$82:$M$146,INT((ROW($A516)-ROW($A$2))/12)+1,MOD(ROW($A516)-ROW($A$2),12)+1)=-99.99,"",INDEX(Nino34_long!$B$82:$M$146,INT((ROW($A516)-ROW($A$2))/12)+1,MOD(ROW($A516)-ROW($A$2),12)+1))</f>
        <v>26.51</v>
      </c>
      <c r="G516" s="8" t="str">
        <f t="shared" si="29"/>
        <v>No_Start</v>
      </c>
      <c r="H516" s="8" t="str">
        <f t="shared" si="30"/>
        <v>No_</v>
      </c>
      <c r="I516" s="8">
        <f t="shared" si="31"/>
        <v>0.5</v>
      </c>
    </row>
    <row r="517" spans="1:9" ht="12.75" customHeight="1" x14ac:dyDescent="0.25">
      <c r="A517" s="1">
        <v>1992</v>
      </c>
      <c r="B517">
        <v>12</v>
      </c>
      <c r="C517" s="4">
        <v>26.71</v>
      </c>
      <c r="D517" s="4">
        <v>26.75</v>
      </c>
      <c r="E517" s="4">
        <v>-0.04</v>
      </c>
      <c r="F517" s="6">
        <f>IF(INDEX(Nino34_long!$B$82:$M$146,INT((ROW($A517)-ROW($A$2))/12)+1,MOD(ROW($A517)-ROW($A$2),12)+1)=-99.99,"",INDEX(Nino34_long!$B$82:$M$146,INT((ROW($A517)-ROW($A$2))/12)+1,MOD(ROW($A517)-ROW($A$2),12)+1))</f>
        <v>26.63</v>
      </c>
      <c r="G517" s="8" t="str">
        <f t="shared" si="29"/>
        <v>No_Start</v>
      </c>
      <c r="H517" s="8" t="str">
        <f t="shared" si="30"/>
        <v>No_</v>
      </c>
      <c r="I517" s="8">
        <f t="shared" si="31"/>
        <v>0.5</v>
      </c>
    </row>
    <row r="518" spans="1:9" ht="12.75" customHeight="1" x14ac:dyDescent="0.25">
      <c r="A518" s="1">
        <v>1993</v>
      </c>
      <c r="B518">
        <v>1</v>
      </c>
      <c r="C518" s="4">
        <v>26.88</v>
      </c>
      <c r="D518" s="4">
        <v>26.7</v>
      </c>
      <c r="E518" s="4">
        <v>0.17</v>
      </c>
      <c r="F518" s="6">
        <f>IF(INDEX(Nino34_long!$B$82:$M$146,INT((ROW($A518)-ROW($A$2))/12)+1,MOD(ROW($A518)-ROW($A$2),12)+1)=-99.99,"",INDEX(Nino34_long!$B$82:$M$146,INT((ROW($A518)-ROW($A$2))/12)+1,MOD(ROW($A518)-ROW($A$2),12)+1))</f>
        <v>26.86</v>
      </c>
      <c r="G518" s="8" t="str">
        <f t="shared" si="29"/>
        <v>No_Start</v>
      </c>
      <c r="H518" s="8" t="str">
        <f t="shared" si="30"/>
        <v>No_</v>
      </c>
      <c r="I518" s="8">
        <f t="shared" si="31"/>
        <v>0.5</v>
      </c>
    </row>
    <row r="519" spans="1:9" ht="12.75" customHeight="1" x14ac:dyDescent="0.25">
      <c r="A519" s="1">
        <v>1993</v>
      </c>
      <c r="B519">
        <v>2</v>
      </c>
      <c r="C519" s="4">
        <v>27.21</v>
      </c>
      <c r="D519" s="4">
        <v>26.87</v>
      </c>
      <c r="E519" s="4">
        <v>0.33</v>
      </c>
      <c r="F519" s="6">
        <f>IF(INDEX(Nino34_long!$B$82:$M$146,INT((ROW($A519)-ROW($A$2))/12)+1,MOD(ROW($A519)-ROW($A$2),12)+1)=-99.99,"",INDEX(Nino34_long!$B$82:$M$146,INT((ROW($A519)-ROW($A$2))/12)+1,MOD(ROW($A519)-ROW($A$2),12)+1))</f>
        <v>27.18</v>
      </c>
      <c r="G519" s="8" t="str">
        <f t="shared" si="29"/>
        <v>No_Start</v>
      </c>
      <c r="H519" s="8" t="str">
        <f t="shared" si="30"/>
        <v>No_</v>
      </c>
      <c r="I519" s="8">
        <f t="shared" si="31"/>
        <v>0.5</v>
      </c>
    </row>
    <row r="520" spans="1:9" ht="12.75" customHeight="1" x14ac:dyDescent="0.25">
      <c r="A520" s="1">
        <v>1993</v>
      </c>
      <c r="B520">
        <v>3</v>
      </c>
      <c r="C520" s="4">
        <v>27.72</v>
      </c>
      <c r="D520" s="4">
        <v>27.37</v>
      </c>
      <c r="E520" s="4">
        <v>0.35</v>
      </c>
      <c r="F520" s="6">
        <f>IF(INDEX(Nino34_long!$B$82:$M$146,INT((ROW($A520)-ROW($A$2))/12)+1,MOD(ROW($A520)-ROW($A$2),12)+1)=-99.99,"",INDEX(Nino34_long!$B$82:$M$146,INT((ROW($A520)-ROW($A$2))/12)+1,MOD(ROW($A520)-ROW($A$2),12)+1))</f>
        <v>27.73</v>
      </c>
      <c r="G520" s="8" t="str">
        <f t="shared" si="29"/>
        <v>No_Start</v>
      </c>
      <c r="H520" s="8" t="str">
        <f t="shared" si="30"/>
        <v>No_</v>
      </c>
      <c r="I520" s="8">
        <f t="shared" si="31"/>
        <v>0.5</v>
      </c>
    </row>
    <row r="521" spans="1:9" ht="12.75" customHeight="1" x14ac:dyDescent="0.25">
      <c r="A521" s="1">
        <v>1993</v>
      </c>
      <c r="B521">
        <v>4</v>
      </c>
      <c r="C521" s="4">
        <v>28.5</v>
      </c>
      <c r="D521" s="4">
        <v>27.78</v>
      </c>
      <c r="E521" s="4">
        <v>0.72</v>
      </c>
      <c r="F521" s="6">
        <f>IF(INDEX(Nino34_long!$B$82:$M$146,INT((ROW($A521)-ROW($A$2))/12)+1,MOD(ROW($A521)-ROW($A$2),12)+1)=-99.99,"",INDEX(Nino34_long!$B$82:$M$146,INT((ROW($A521)-ROW($A$2))/12)+1,MOD(ROW($A521)-ROW($A$2),12)+1))</f>
        <v>28.68</v>
      </c>
      <c r="G521" s="8" t="str">
        <f t="shared" si="29"/>
        <v>No_Start</v>
      </c>
      <c r="H521" s="8" t="str">
        <f t="shared" si="30"/>
        <v>No_</v>
      </c>
      <c r="I521" s="8">
        <f t="shared" si="31"/>
        <v>0.5</v>
      </c>
    </row>
    <row r="522" spans="1:9" ht="12.75" customHeight="1" x14ac:dyDescent="0.25">
      <c r="A522" s="1">
        <v>1993</v>
      </c>
      <c r="B522">
        <v>5</v>
      </c>
      <c r="C522" s="4">
        <v>28.7</v>
      </c>
      <c r="D522" s="4">
        <v>27.9</v>
      </c>
      <c r="E522" s="4">
        <v>0.81</v>
      </c>
      <c r="F522" s="6">
        <f>IF(INDEX(Nino34_long!$B$82:$M$146,INT((ROW($A522)-ROW($A$2))/12)+1,MOD(ROW($A522)-ROW($A$2),12)+1)=-99.99,"",INDEX(Nino34_long!$B$82:$M$146,INT((ROW($A522)-ROW($A$2))/12)+1,MOD(ROW($A522)-ROW($A$2),12)+1))</f>
        <v>28.79</v>
      </c>
      <c r="G522" s="8" t="str">
        <f t="shared" si="29"/>
        <v>No_Start</v>
      </c>
      <c r="H522" s="8" t="str">
        <f t="shared" si="30"/>
        <v>No_</v>
      </c>
      <c r="I522" s="8">
        <f t="shared" si="31"/>
        <v>0.5</v>
      </c>
    </row>
    <row r="523" spans="1:9" ht="12.75" customHeight="1" x14ac:dyDescent="0.25">
      <c r="A523" s="1">
        <v>1993</v>
      </c>
      <c r="B523">
        <v>6</v>
      </c>
      <c r="C523" s="4">
        <v>28.08</v>
      </c>
      <c r="D523" s="4">
        <v>27.69</v>
      </c>
      <c r="E523" s="4">
        <v>0.38</v>
      </c>
      <c r="F523" s="6">
        <f>IF(INDEX(Nino34_long!$B$82:$M$146,INT((ROW($A523)-ROW($A$2))/12)+1,MOD(ROW($A523)-ROW($A$2),12)+1)=-99.99,"",INDEX(Nino34_long!$B$82:$M$146,INT((ROW($A523)-ROW($A$2))/12)+1,MOD(ROW($A523)-ROW($A$2),12)+1))</f>
        <v>28.33</v>
      </c>
      <c r="G523" s="8" t="str">
        <f t="shared" si="29"/>
        <v>No_Start</v>
      </c>
      <c r="H523" s="8" t="str">
        <f t="shared" si="30"/>
        <v>No_</v>
      </c>
      <c r="I523" s="8">
        <f t="shared" si="31"/>
        <v>0.5</v>
      </c>
    </row>
    <row r="524" spans="1:9" ht="12.75" customHeight="1" x14ac:dyDescent="0.25">
      <c r="A524" s="1">
        <v>1993</v>
      </c>
      <c r="B524">
        <v>7</v>
      </c>
      <c r="C524" s="4">
        <v>27.6</v>
      </c>
      <c r="D524" s="4">
        <v>27.29</v>
      </c>
      <c r="E524" s="4">
        <v>0.31</v>
      </c>
      <c r="F524" s="6">
        <f>IF(INDEX(Nino34_long!$B$82:$M$146,INT((ROW($A524)-ROW($A$2))/12)+1,MOD(ROW($A524)-ROW($A$2),12)+1)=-99.99,"",INDEX(Nino34_long!$B$82:$M$146,INT((ROW($A524)-ROW($A$2))/12)+1,MOD(ROW($A524)-ROW($A$2),12)+1))</f>
        <v>27.55</v>
      </c>
      <c r="G524" s="8" t="str">
        <f t="shared" si="29"/>
        <v>No_Start</v>
      </c>
      <c r="H524" s="8" t="str">
        <f t="shared" si="30"/>
        <v>No_</v>
      </c>
      <c r="I524" s="8">
        <f t="shared" si="31"/>
        <v>0.5</v>
      </c>
    </row>
    <row r="525" spans="1:9" ht="12.75" customHeight="1" x14ac:dyDescent="0.25">
      <c r="A525" s="1">
        <v>1993</v>
      </c>
      <c r="B525">
        <v>8</v>
      </c>
      <c r="C525" s="4">
        <v>27.02</v>
      </c>
      <c r="D525" s="4">
        <v>26.93</v>
      </c>
      <c r="E525" s="4">
        <v>0.09</v>
      </c>
      <c r="F525" s="6">
        <f>IF(INDEX(Nino34_long!$B$82:$M$146,INT((ROW($A525)-ROW($A$2))/12)+1,MOD(ROW($A525)-ROW($A$2),12)+1)=-99.99,"",INDEX(Nino34_long!$B$82:$M$146,INT((ROW($A525)-ROW($A$2))/12)+1,MOD(ROW($A525)-ROW($A$2),12)+1))</f>
        <v>27.04</v>
      </c>
      <c r="G525" s="8" t="str">
        <f t="shared" si="29"/>
        <v>No_Start</v>
      </c>
      <c r="H525" s="8" t="str">
        <f t="shared" si="30"/>
        <v>No_</v>
      </c>
      <c r="I525" s="8">
        <f t="shared" si="31"/>
        <v>0.5</v>
      </c>
    </row>
    <row r="526" spans="1:9" ht="12.75" customHeight="1" x14ac:dyDescent="0.25">
      <c r="A526" s="1">
        <v>1993</v>
      </c>
      <c r="B526">
        <v>9</v>
      </c>
      <c r="C526" s="4">
        <v>27.14</v>
      </c>
      <c r="D526" s="4">
        <v>26.88</v>
      </c>
      <c r="E526" s="4">
        <v>0.27</v>
      </c>
      <c r="F526" s="6">
        <f>IF(INDEX(Nino34_long!$B$82:$M$146,INT((ROW($A526)-ROW($A$2))/12)+1,MOD(ROW($A526)-ROW($A$2),12)+1)=-99.99,"",INDEX(Nino34_long!$B$82:$M$146,INT((ROW($A526)-ROW($A$2))/12)+1,MOD(ROW($A526)-ROW($A$2),12)+1))</f>
        <v>27.01</v>
      </c>
      <c r="G526" s="8" t="str">
        <f t="shared" si="29"/>
        <v>No_Start</v>
      </c>
      <c r="H526" s="8" t="str">
        <f t="shared" si="30"/>
        <v>No_</v>
      </c>
      <c r="I526" s="8">
        <f t="shared" si="31"/>
        <v>0.5</v>
      </c>
    </row>
    <row r="527" spans="1:9" ht="12.75" customHeight="1" x14ac:dyDescent="0.25">
      <c r="A527" s="1">
        <v>1993</v>
      </c>
      <c r="B527">
        <v>10</v>
      </c>
      <c r="C527" s="4">
        <v>27.01</v>
      </c>
      <c r="D527" s="4">
        <v>26.85</v>
      </c>
      <c r="E527" s="4">
        <v>0.16</v>
      </c>
      <c r="F527" s="6">
        <f>IF(INDEX(Nino34_long!$B$82:$M$146,INT((ROW($A527)-ROW($A$2))/12)+1,MOD(ROW($A527)-ROW($A$2),12)+1)=-99.99,"",INDEX(Nino34_long!$B$82:$M$146,INT((ROW($A527)-ROW($A$2))/12)+1,MOD(ROW($A527)-ROW($A$2),12)+1))</f>
        <v>27.09</v>
      </c>
      <c r="G527" s="8" t="str">
        <f t="shared" si="29"/>
        <v>No_Start</v>
      </c>
      <c r="H527" s="8" t="str">
        <f t="shared" si="30"/>
        <v>No_</v>
      </c>
      <c r="I527" s="8">
        <f t="shared" si="31"/>
        <v>0.5</v>
      </c>
    </row>
    <row r="528" spans="1:9" ht="12.75" customHeight="1" x14ac:dyDescent="0.25">
      <c r="A528" s="1">
        <v>1993</v>
      </c>
      <c r="B528">
        <v>11</v>
      </c>
      <c r="C528" s="4">
        <v>26.92</v>
      </c>
      <c r="D528" s="4">
        <v>26.79</v>
      </c>
      <c r="E528" s="4">
        <v>0.13</v>
      </c>
      <c r="F528" s="6">
        <f>IF(INDEX(Nino34_long!$B$82:$M$146,INT((ROW($A528)-ROW($A$2))/12)+1,MOD(ROW($A528)-ROW($A$2),12)+1)=-99.99,"",INDEX(Nino34_long!$B$82:$M$146,INT((ROW($A528)-ROW($A$2))/12)+1,MOD(ROW($A528)-ROW($A$2),12)+1))</f>
        <v>26.94</v>
      </c>
      <c r="G528" s="8" t="str">
        <f t="shared" si="29"/>
        <v>No_Start</v>
      </c>
      <c r="H528" s="8" t="str">
        <f t="shared" si="30"/>
        <v>No_</v>
      </c>
      <c r="I528" s="8">
        <f t="shared" si="31"/>
        <v>0.5</v>
      </c>
    </row>
    <row r="529" spans="1:9" ht="12.75" customHeight="1" x14ac:dyDescent="0.25">
      <c r="A529" s="1">
        <v>1993</v>
      </c>
      <c r="B529">
        <v>12</v>
      </c>
      <c r="C529" s="4">
        <v>26.79</v>
      </c>
      <c r="D529" s="4">
        <v>26.75</v>
      </c>
      <c r="E529" s="4">
        <v>0.04</v>
      </c>
      <c r="F529" s="6">
        <f>IF(INDEX(Nino34_long!$B$82:$M$146,INT((ROW($A529)-ROW($A$2))/12)+1,MOD(ROW($A529)-ROW($A$2),12)+1)=-99.99,"",INDEX(Nino34_long!$B$82:$M$146,INT((ROW($A529)-ROW($A$2))/12)+1,MOD(ROW($A529)-ROW($A$2),12)+1))</f>
        <v>26.77</v>
      </c>
      <c r="G529" s="8" t="str">
        <f t="shared" si="29"/>
        <v>No_Start</v>
      </c>
      <c r="H529" s="8" t="str">
        <f t="shared" si="30"/>
        <v>No_</v>
      </c>
      <c r="I529" s="8">
        <f t="shared" si="31"/>
        <v>0.5</v>
      </c>
    </row>
    <row r="530" spans="1:9" ht="12.75" customHeight="1" x14ac:dyDescent="0.25">
      <c r="A530" s="1">
        <v>1994</v>
      </c>
      <c r="B530">
        <v>1</v>
      </c>
      <c r="C530" s="4">
        <v>26.75</v>
      </c>
      <c r="D530" s="4">
        <v>26.7</v>
      </c>
      <c r="E530" s="4">
        <v>0.05</v>
      </c>
      <c r="F530" s="6">
        <f>IF(INDEX(Nino34_long!$B$82:$M$146,INT((ROW($A530)-ROW($A$2))/12)+1,MOD(ROW($A530)-ROW($A$2),12)+1)=-99.99,"",INDEX(Nino34_long!$B$82:$M$146,INT((ROW($A530)-ROW($A$2))/12)+1,MOD(ROW($A530)-ROW($A$2),12)+1))</f>
        <v>26.61</v>
      </c>
      <c r="G530" s="8" t="str">
        <f t="shared" si="29"/>
        <v>No_Start</v>
      </c>
      <c r="H530" s="8" t="str">
        <f t="shared" si="30"/>
        <v>No_</v>
      </c>
      <c r="I530" s="8">
        <f t="shared" si="31"/>
        <v>0.5</v>
      </c>
    </row>
    <row r="531" spans="1:9" ht="12.75" customHeight="1" x14ac:dyDescent="0.25">
      <c r="A531" s="1">
        <v>1994</v>
      </c>
      <c r="B531">
        <v>2</v>
      </c>
      <c r="C531" s="4">
        <v>26.97</v>
      </c>
      <c r="D531" s="4">
        <v>26.87</v>
      </c>
      <c r="E531" s="4">
        <v>0.1</v>
      </c>
      <c r="F531" s="6">
        <f>IF(INDEX(Nino34_long!$B$82:$M$146,INT((ROW($A531)-ROW($A$2))/12)+1,MOD(ROW($A531)-ROW($A$2),12)+1)=-99.99,"",INDEX(Nino34_long!$B$82:$M$146,INT((ROW($A531)-ROW($A$2))/12)+1,MOD(ROW($A531)-ROW($A$2),12)+1))</f>
        <v>26.6</v>
      </c>
      <c r="G531" s="8" t="str">
        <f t="shared" si="29"/>
        <v>No_Start</v>
      </c>
      <c r="H531" s="8" t="str">
        <f t="shared" si="30"/>
        <v>No_</v>
      </c>
      <c r="I531" s="8">
        <f t="shared" si="31"/>
        <v>0.5</v>
      </c>
    </row>
    <row r="532" spans="1:9" ht="12.75" customHeight="1" x14ac:dyDescent="0.25">
      <c r="A532" s="1">
        <v>1994</v>
      </c>
      <c r="B532">
        <v>3</v>
      </c>
      <c r="C532" s="4">
        <v>27.52</v>
      </c>
      <c r="D532" s="4">
        <v>27.37</v>
      </c>
      <c r="E532" s="4">
        <v>0.15</v>
      </c>
      <c r="F532" s="6">
        <f>IF(INDEX(Nino34_long!$B$82:$M$146,INT((ROW($A532)-ROW($A$2))/12)+1,MOD(ROW($A532)-ROW($A$2),12)+1)=-99.99,"",INDEX(Nino34_long!$B$82:$M$146,INT((ROW($A532)-ROW($A$2))/12)+1,MOD(ROW($A532)-ROW($A$2),12)+1))</f>
        <v>27.19</v>
      </c>
      <c r="G532" s="8" t="str">
        <f t="shared" si="29"/>
        <v>No_Start</v>
      </c>
      <c r="H532" s="8" t="str">
        <f t="shared" si="30"/>
        <v>No_</v>
      </c>
      <c r="I532" s="8">
        <f t="shared" si="31"/>
        <v>0.5</v>
      </c>
    </row>
    <row r="533" spans="1:9" ht="12.75" customHeight="1" x14ac:dyDescent="0.25">
      <c r="A533" s="1">
        <v>1994</v>
      </c>
      <c r="B533">
        <v>4</v>
      </c>
      <c r="C533" s="4">
        <v>28.12</v>
      </c>
      <c r="D533" s="4">
        <v>27.78</v>
      </c>
      <c r="E533" s="4">
        <v>0.33</v>
      </c>
      <c r="F533" s="6">
        <f>IF(INDEX(Nino34_long!$B$82:$M$146,INT((ROW($A533)-ROW($A$2))/12)+1,MOD(ROW($A533)-ROW($A$2),12)+1)=-99.99,"",INDEX(Nino34_long!$B$82:$M$146,INT((ROW($A533)-ROW($A$2))/12)+1,MOD(ROW($A533)-ROW($A$2),12)+1))</f>
        <v>27.8</v>
      </c>
      <c r="G533" s="8" t="str">
        <f t="shared" si="29"/>
        <v>No_Start</v>
      </c>
      <c r="H533" s="8" t="str">
        <f t="shared" si="30"/>
        <v>No_</v>
      </c>
      <c r="I533" s="8">
        <f t="shared" si="31"/>
        <v>0.5</v>
      </c>
    </row>
    <row r="534" spans="1:9" ht="12.75" customHeight="1" x14ac:dyDescent="0.25">
      <c r="A534" s="1">
        <v>1994</v>
      </c>
      <c r="B534">
        <v>5</v>
      </c>
      <c r="C534" s="4">
        <v>28.27</v>
      </c>
      <c r="D534" s="4">
        <v>27.9</v>
      </c>
      <c r="E534" s="4">
        <v>0.37</v>
      </c>
      <c r="F534" s="6">
        <f>IF(INDEX(Nino34_long!$B$82:$M$146,INT((ROW($A534)-ROW($A$2))/12)+1,MOD(ROW($A534)-ROW($A$2),12)+1)=-99.99,"",INDEX(Nino34_long!$B$82:$M$146,INT((ROW($A534)-ROW($A$2))/12)+1,MOD(ROW($A534)-ROW($A$2),12)+1))</f>
        <v>28</v>
      </c>
      <c r="G534" s="8" t="str">
        <f t="shared" si="29"/>
        <v>No_Start</v>
      </c>
      <c r="H534" s="8" t="str">
        <f t="shared" si="30"/>
        <v>No_</v>
      </c>
      <c r="I534" s="8">
        <f t="shared" si="31"/>
        <v>0.5</v>
      </c>
    </row>
    <row r="535" spans="1:9" ht="12.75" customHeight="1" x14ac:dyDescent="0.25">
      <c r="A535" s="1">
        <v>1994</v>
      </c>
      <c r="B535">
        <v>6</v>
      </c>
      <c r="C535" s="4">
        <v>28.09</v>
      </c>
      <c r="D535" s="4">
        <v>27.69</v>
      </c>
      <c r="E535" s="4">
        <v>0.4</v>
      </c>
      <c r="F535" s="6">
        <f>IF(INDEX(Nino34_long!$B$82:$M$146,INT((ROW($A535)-ROW($A$2))/12)+1,MOD(ROW($A535)-ROW($A$2),12)+1)=-99.99,"",INDEX(Nino34_long!$B$82:$M$146,INT((ROW($A535)-ROW($A$2))/12)+1,MOD(ROW($A535)-ROW($A$2),12)+1))</f>
        <v>27.96</v>
      </c>
      <c r="G535" s="8" t="str">
        <f t="shared" si="29"/>
        <v>No_Start</v>
      </c>
      <c r="H535" s="8" t="str">
        <f t="shared" si="30"/>
        <v>No_</v>
      </c>
      <c r="I535" s="8">
        <f t="shared" si="31"/>
        <v>0.5</v>
      </c>
    </row>
    <row r="536" spans="1:9" ht="12.75" customHeight="1" x14ac:dyDescent="0.25">
      <c r="A536" s="1">
        <v>1994</v>
      </c>
      <c r="B536">
        <v>7</v>
      </c>
      <c r="C536" s="4">
        <v>27.67</v>
      </c>
      <c r="D536" s="4">
        <v>27.29</v>
      </c>
      <c r="E536" s="4">
        <v>0.38</v>
      </c>
      <c r="F536" s="6">
        <f>IF(INDEX(Nino34_long!$B$82:$M$146,INT((ROW($A536)-ROW($A$2))/12)+1,MOD(ROW($A536)-ROW($A$2),12)+1)=-99.99,"",INDEX(Nino34_long!$B$82:$M$146,INT((ROW($A536)-ROW($A$2))/12)+1,MOD(ROW($A536)-ROW($A$2),12)+1))</f>
        <v>27.38</v>
      </c>
      <c r="G536" s="8" t="str">
        <f t="shared" si="29"/>
        <v>No_Start</v>
      </c>
      <c r="H536" s="8" t="str">
        <f t="shared" si="30"/>
        <v>No_</v>
      </c>
      <c r="I536" s="8">
        <f t="shared" si="31"/>
        <v>0.5</v>
      </c>
    </row>
    <row r="537" spans="1:9" ht="12.75" customHeight="1" x14ac:dyDescent="0.25">
      <c r="A537" s="1">
        <v>1994</v>
      </c>
      <c r="B537">
        <v>8</v>
      </c>
      <c r="C537" s="4">
        <v>27.39</v>
      </c>
      <c r="D537" s="4">
        <v>26.93</v>
      </c>
      <c r="E537" s="4">
        <v>0.46</v>
      </c>
      <c r="F537" s="6">
        <f>IF(INDEX(Nino34_long!$B$82:$M$146,INT((ROW($A537)-ROW($A$2))/12)+1,MOD(ROW($A537)-ROW($A$2),12)+1)=-99.99,"",INDEX(Nino34_long!$B$82:$M$146,INT((ROW($A537)-ROW($A$2))/12)+1,MOD(ROW($A537)-ROW($A$2),12)+1))</f>
        <v>27.4</v>
      </c>
      <c r="G537" s="8" t="str">
        <f t="shared" si="29"/>
        <v>No_Start</v>
      </c>
      <c r="H537" s="8" t="str">
        <f t="shared" si="30"/>
        <v>No_</v>
      </c>
      <c r="I537" s="8">
        <f t="shared" si="31"/>
        <v>0.5</v>
      </c>
    </row>
    <row r="538" spans="1:9" ht="12.75" customHeight="1" x14ac:dyDescent="0.25">
      <c r="A538" s="1">
        <v>1994</v>
      </c>
      <c r="B538">
        <v>9</v>
      </c>
      <c r="C538" s="4">
        <v>27.25</v>
      </c>
      <c r="D538" s="4">
        <v>26.88</v>
      </c>
      <c r="E538" s="4">
        <v>0.37</v>
      </c>
      <c r="F538" s="6">
        <f>IF(INDEX(Nino34_long!$B$82:$M$146,INT((ROW($A538)-ROW($A$2))/12)+1,MOD(ROW($A538)-ROW($A$2),12)+1)=-99.99,"",INDEX(Nino34_long!$B$82:$M$146,INT((ROW($A538)-ROW($A$2))/12)+1,MOD(ROW($A538)-ROW($A$2),12)+1))</f>
        <v>27.15</v>
      </c>
      <c r="G538" s="8" t="str">
        <f t="shared" si="29"/>
        <v>No_Start</v>
      </c>
      <c r="H538" s="8" t="str">
        <f t="shared" si="30"/>
        <v>No_</v>
      </c>
      <c r="I538" s="8">
        <f t="shared" si="31"/>
        <v>0.5</v>
      </c>
    </row>
    <row r="539" spans="1:9" ht="12.75" customHeight="1" x14ac:dyDescent="0.25">
      <c r="A539" s="1">
        <v>1994</v>
      </c>
      <c r="B539">
        <v>10</v>
      </c>
      <c r="C539" s="4">
        <v>27.54</v>
      </c>
      <c r="D539" s="4">
        <v>26.85</v>
      </c>
      <c r="E539" s="4">
        <v>0.69</v>
      </c>
      <c r="F539" s="6">
        <f>IF(INDEX(Nino34_long!$B$82:$M$146,INT((ROW($A539)-ROW($A$2))/12)+1,MOD(ROW($A539)-ROW($A$2),12)+1)=-99.99,"",INDEX(Nino34_long!$B$82:$M$146,INT((ROW($A539)-ROW($A$2))/12)+1,MOD(ROW($A539)-ROW($A$2),12)+1))</f>
        <v>27.63</v>
      </c>
      <c r="G539" s="8" t="str">
        <f t="shared" si="29"/>
        <v>Start_ElNino</v>
      </c>
      <c r="H539" s="8" t="str">
        <f t="shared" si="30"/>
        <v>Yes</v>
      </c>
      <c r="I539" s="8">
        <f t="shared" si="31"/>
        <v>0.69</v>
      </c>
    </row>
    <row r="540" spans="1:9" ht="12.75" customHeight="1" x14ac:dyDescent="0.25">
      <c r="A540" s="1">
        <v>1994</v>
      </c>
      <c r="B540">
        <v>11</v>
      </c>
      <c r="C540" s="4">
        <v>27.95</v>
      </c>
      <c r="D540" s="4">
        <v>26.79</v>
      </c>
      <c r="E540" s="4">
        <v>1.1599999999999999</v>
      </c>
      <c r="F540" s="6">
        <f>IF(INDEX(Nino34_long!$B$82:$M$146,INT((ROW($A540)-ROW($A$2))/12)+1,MOD(ROW($A540)-ROW($A$2),12)+1)=-99.99,"",INDEX(Nino34_long!$B$82:$M$146,INT((ROW($A540)-ROW($A$2))/12)+1,MOD(ROW($A540)-ROW($A$2),12)+1))</f>
        <v>27.79</v>
      </c>
      <c r="G540" s="8" t="str">
        <f t="shared" si="29"/>
        <v>No_Start</v>
      </c>
      <c r="H540" s="8" t="str">
        <f t="shared" si="30"/>
        <v>Yes</v>
      </c>
      <c r="I540" s="8">
        <f t="shared" si="31"/>
        <v>1.1599999999999999</v>
      </c>
    </row>
    <row r="541" spans="1:9" ht="12.75" customHeight="1" x14ac:dyDescent="0.25">
      <c r="A541" s="1">
        <v>1994</v>
      </c>
      <c r="B541">
        <v>12</v>
      </c>
      <c r="C541" s="4">
        <v>28.01</v>
      </c>
      <c r="D541" s="4">
        <v>26.75</v>
      </c>
      <c r="E541" s="4">
        <v>1.26</v>
      </c>
      <c r="F541" s="6">
        <f>IF(INDEX(Nino34_long!$B$82:$M$146,INT((ROW($A541)-ROW($A$2))/12)+1,MOD(ROW($A541)-ROW($A$2),12)+1)=-99.99,"",INDEX(Nino34_long!$B$82:$M$146,INT((ROW($A541)-ROW($A$2))/12)+1,MOD(ROW($A541)-ROW($A$2),12)+1))</f>
        <v>27.8</v>
      </c>
      <c r="G541" s="8" t="str">
        <f t="shared" si="29"/>
        <v>No_Start</v>
      </c>
      <c r="H541" s="8" t="str">
        <f t="shared" si="30"/>
        <v>Yes</v>
      </c>
      <c r="I541" s="8">
        <f t="shared" si="31"/>
        <v>1.26</v>
      </c>
    </row>
    <row r="542" spans="1:9" ht="12.75" customHeight="1" x14ac:dyDescent="0.25">
      <c r="A542" s="1">
        <v>1995</v>
      </c>
      <c r="B542">
        <v>1</v>
      </c>
      <c r="C542" s="4">
        <v>27.74</v>
      </c>
      <c r="D542" s="4">
        <v>26.7</v>
      </c>
      <c r="E542" s="4">
        <v>1.04</v>
      </c>
      <c r="F542" s="6">
        <f>IF(INDEX(Nino34_long!$B$82:$M$146,INT((ROW($A542)-ROW($A$2))/12)+1,MOD(ROW($A542)-ROW($A$2),12)+1)=-99.99,"",INDEX(Nino34_long!$B$82:$M$146,INT((ROW($A542)-ROW($A$2))/12)+1,MOD(ROW($A542)-ROW($A$2),12)+1))</f>
        <v>27.68</v>
      </c>
      <c r="G542" s="8" t="str">
        <f t="shared" si="29"/>
        <v>No_Start</v>
      </c>
      <c r="H542" s="8" t="str">
        <f t="shared" si="30"/>
        <v>Yes</v>
      </c>
      <c r="I542" s="8">
        <f t="shared" si="31"/>
        <v>1.04</v>
      </c>
    </row>
    <row r="543" spans="1:9" ht="12.75" customHeight="1" x14ac:dyDescent="0.25">
      <c r="A543" s="1">
        <v>1995</v>
      </c>
      <c r="B543">
        <v>2</v>
      </c>
      <c r="C543" s="4">
        <v>27.68</v>
      </c>
      <c r="D543" s="4">
        <v>26.87</v>
      </c>
      <c r="E543" s="4">
        <v>0.81</v>
      </c>
      <c r="F543" s="6">
        <f>IF(INDEX(Nino34_long!$B$82:$M$146,INT((ROW($A543)-ROW($A$2))/12)+1,MOD(ROW($A543)-ROW($A$2),12)+1)=-99.99,"",INDEX(Nino34_long!$B$82:$M$146,INT((ROW($A543)-ROW($A$2))/12)+1,MOD(ROW($A543)-ROW($A$2),12)+1))</f>
        <v>27.64</v>
      </c>
      <c r="G543" s="8" t="str">
        <f t="shared" si="29"/>
        <v>No_Start</v>
      </c>
      <c r="H543" s="8" t="str">
        <f t="shared" si="30"/>
        <v>Yes</v>
      </c>
      <c r="I543" s="8">
        <f t="shared" si="31"/>
        <v>0.81</v>
      </c>
    </row>
    <row r="544" spans="1:9" ht="12.75" customHeight="1" x14ac:dyDescent="0.25">
      <c r="A544" s="1">
        <v>1995</v>
      </c>
      <c r="B544">
        <v>3</v>
      </c>
      <c r="C544" s="4">
        <v>27.92</v>
      </c>
      <c r="D544" s="4">
        <v>27.37</v>
      </c>
      <c r="E544" s="4">
        <v>0.55000000000000004</v>
      </c>
      <c r="F544" s="6">
        <f>IF(INDEX(Nino34_long!$B$82:$M$146,INT((ROW($A544)-ROW($A$2))/12)+1,MOD(ROW($A544)-ROW($A$2),12)+1)=-99.99,"",INDEX(Nino34_long!$B$82:$M$146,INT((ROW($A544)-ROW($A$2))/12)+1,MOD(ROW($A544)-ROW($A$2),12)+1))</f>
        <v>27.75</v>
      </c>
      <c r="G544" s="8" t="str">
        <f t="shared" si="29"/>
        <v>No_Start</v>
      </c>
      <c r="H544" s="8" t="str">
        <f t="shared" si="30"/>
        <v>Yes</v>
      </c>
      <c r="I544" s="8">
        <f t="shared" si="31"/>
        <v>0.55000000000000004</v>
      </c>
    </row>
    <row r="545" spans="1:9" ht="12.75" customHeight="1" x14ac:dyDescent="0.25">
      <c r="A545" s="1">
        <v>1995</v>
      </c>
      <c r="B545">
        <v>4</v>
      </c>
      <c r="C545" s="4">
        <v>28.17</v>
      </c>
      <c r="D545" s="4">
        <v>27.78</v>
      </c>
      <c r="E545" s="4">
        <v>0.38</v>
      </c>
      <c r="F545" s="6">
        <f>IF(INDEX(Nino34_long!$B$82:$M$146,INT((ROW($A545)-ROW($A$2))/12)+1,MOD(ROW($A545)-ROW($A$2),12)+1)=-99.99,"",INDEX(Nino34_long!$B$82:$M$146,INT((ROW($A545)-ROW($A$2))/12)+1,MOD(ROW($A545)-ROW($A$2),12)+1))</f>
        <v>28.04</v>
      </c>
      <c r="G545" s="8" t="str">
        <f t="shared" si="29"/>
        <v>No_Start</v>
      </c>
      <c r="H545" s="8" t="str">
        <f t="shared" si="30"/>
        <v>No_</v>
      </c>
      <c r="I545" s="8">
        <f t="shared" si="31"/>
        <v>0.5</v>
      </c>
    </row>
    <row r="546" spans="1:9" ht="12.75" customHeight="1" x14ac:dyDescent="0.25">
      <c r="A546" s="1">
        <v>1995</v>
      </c>
      <c r="B546">
        <v>5</v>
      </c>
      <c r="C546" s="4">
        <v>27.87</v>
      </c>
      <c r="D546" s="4">
        <v>27.9</v>
      </c>
      <c r="E546" s="4">
        <v>-0.02</v>
      </c>
      <c r="F546" s="6">
        <f>IF(INDEX(Nino34_long!$B$82:$M$146,INT((ROW($A546)-ROW($A$2))/12)+1,MOD(ROW($A546)-ROW($A$2),12)+1)=-99.99,"",INDEX(Nino34_long!$B$82:$M$146,INT((ROW($A546)-ROW($A$2))/12)+1,MOD(ROW($A546)-ROW($A$2),12)+1))</f>
        <v>27.89</v>
      </c>
      <c r="G546" s="8" t="str">
        <f t="shared" si="29"/>
        <v>No_Start</v>
      </c>
      <c r="H546" s="8" t="str">
        <f t="shared" si="30"/>
        <v>No_</v>
      </c>
      <c r="I546" s="8">
        <f t="shared" si="31"/>
        <v>0.5</v>
      </c>
    </row>
    <row r="547" spans="1:9" ht="12.75" customHeight="1" x14ac:dyDescent="0.25">
      <c r="A547" s="1">
        <v>1995</v>
      </c>
      <c r="B547">
        <v>6</v>
      </c>
      <c r="C547" s="4">
        <v>27.8</v>
      </c>
      <c r="D547" s="4">
        <v>27.69</v>
      </c>
      <c r="E547" s="4">
        <v>0.11</v>
      </c>
      <c r="F547" s="6">
        <f>IF(INDEX(Nino34_long!$B$82:$M$146,INT((ROW($A547)-ROW($A$2))/12)+1,MOD(ROW($A547)-ROW($A$2),12)+1)=-99.99,"",INDEX(Nino34_long!$B$82:$M$146,INT((ROW($A547)-ROW($A$2))/12)+1,MOD(ROW($A547)-ROW($A$2),12)+1))</f>
        <v>27.77</v>
      </c>
      <c r="G547" s="8" t="str">
        <f t="shared" si="29"/>
        <v>No_Start</v>
      </c>
      <c r="H547" s="8" t="str">
        <f t="shared" si="30"/>
        <v>No_</v>
      </c>
      <c r="I547" s="8">
        <f t="shared" si="31"/>
        <v>0.5</v>
      </c>
    </row>
    <row r="548" spans="1:9" ht="12.75" customHeight="1" x14ac:dyDescent="0.25">
      <c r="A548" s="1">
        <v>1995</v>
      </c>
      <c r="B548">
        <v>7</v>
      </c>
      <c r="C548" s="4">
        <v>27.25</v>
      </c>
      <c r="D548" s="4">
        <v>27.29</v>
      </c>
      <c r="E548" s="4">
        <v>-0.04</v>
      </c>
      <c r="F548" s="6">
        <f>IF(INDEX(Nino34_long!$B$82:$M$146,INT((ROW($A548)-ROW($A$2))/12)+1,MOD(ROW($A548)-ROW($A$2),12)+1)=-99.99,"",INDEX(Nino34_long!$B$82:$M$146,INT((ROW($A548)-ROW($A$2))/12)+1,MOD(ROW($A548)-ROW($A$2),12)+1))</f>
        <v>27.26</v>
      </c>
      <c r="G548" s="8" t="str">
        <f t="shared" si="29"/>
        <v>No_Start</v>
      </c>
      <c r="H548" s="8" t="str">
        <f t="shared" si="30"/>
        <v>No_</v>
      </c>
      <c r="I548" s="8">
        <f t="shared" si="31"/>
        <v>0.5</v>
      </c>
    </row>
    <row r="549" spans="1:9" ht="12.75" customHeight="1" x14ac:dyDescent="0.25">
      <c r="A549" s="1">
        <v>1995</v>
      </c>
      <c r="B549">
        <v>8</v>
      </c>
      <c r="C549" s="4">
        <v>26.42</v>
      </c>
      <c r="D549" s="4">
        <v>26.93</v>
      </c>
      <c r="E549" s="4">
        <v>-0.51</v>
      </c>
      <c r="F549" s="6">
        <f>IF(INDEX(Nino34_long!$B$82:$M$146,INT((ROW($A549)-ROW($A$2))/12)+1,MOD(ROW($A549)-ROW($A$2),12)+1)=-99.99,"",INDEX(Nino34_long!$B$82:$M$146,INT((ROW($A549)-ROW($A$2))/12)+1,MOD(ROW($A549)-ROW($A$2),12)+1))</f>
        <v>26.5</v>
      </c>
      <c r="G549" s="8" t="str">
        <f t="shared" si="29"/>
        <v>No_Start</v>
      </c>
      <c r="H549" s="8" t="str">
        <f t="shared" si="30"/>
        <v>No_</v>
      </c>
      <c r="I549" s="8">
        <f t="shared" si="31"/>
        <v>0.5</v>
      </c>
    </row>
    <row r="550" spans="1:9" ht="12.75" customHeight="1" x14ac:dyDescent="0.25">
      <c r="A550" s="1">
        <v>1995</v>
      </c>
      <c r="B550">
        <v>9</v>
      </c>
      <c r="C550" s="4">
        <v>26.2</v>
      </c>
      <c r="D550" s="4">
        <v>26.88</v>
      </c>
      <c r="E550" s="4">
        <v>-0.68</v>
      </c>
      <c r="F550" s="6">
        <f>IF(INDEX(Nino34_long!$B$82:$M$146,INT((ROW($A550)-ROW($A$2))/12)+1,MOD(ROW($A550)-ROW($A$2),12)+1)=-99.99,"",INDEX(Nino34_long!$B$82:$M$146,INT((ROW($A550)-ROW($A$2))/12)+1,MOD(ROW($A550)-ROW($A$2),12)+1))</f>
        <v>26.18</v>
      </c>
      <c r="G550" s="8" t="str">
        <f t="shared" si="29"/>
        <v>No_Start</v>
      </c>
      <c r="H550" s="8" t="str">
        <f t="shared" si="30"/>
        <v>No_</v>
      </c>
      <c r="I550" s="8">
        <f t="shared" si="31"/>
        <v>0.5</v>
      </c>
    </row>
    <row r="551" spans="1:9" ht="12.75" customHeight="1" x14ac:dyDescent="0.25">
      <c r="A551" s="1">
        <v>1995</v>
      </c>
      <c r="B551">
        <v>10</v>
      </c>
      <c r="C551" s="4">
        <v>26.08</v>
      </c>
      <c r="D551" s="4">
        <v>26.85</v>
      </c>
      <c r="E551" s="4">
        <v>-0.77</v>
      </c>
      <c r="F551" s="6">
        <f>IF(INDEX(Nino34_long!$B$82:$M$146,INT((ROW($A551)-ROW($A$2))/12)+1,MOD(ROW($A551)-ROW($A$2),12)+1)=-99.99,"",INDEX(Nino34_long!$B$82:$M$146,INT((ROW($A551)-ROW($A$2))/12)+1,MOD(ROW($A551)-ROW($A$2),12)+1))</f>
        <v>26.01</v>
      </c>
      <c r="G551" s="8" t="str">
        <f t="shared" si="29"/>
        <v>No_Start</v>
      </c>
      <c r="H551" s="8" t="str">
        <f t="shared" si="30"/>
        <v>No_</v>
      </c>
      <c r="I551" s="8">
        <f t="shared" si="31"/>
        <v>0.5</v>
      </c>
    </row>
    <row r="552" spans="1:9" ht="12.75" customHeight="1" x14ac:dyDescent="0.25">
      <c r="A552" s="1">
        <v>1995</v>
      </c>
      <c r="B552">
        <v>11</v>
      </c>
      <c r="C552" s="4">
        <v>25.83</v>
      </c>
      <c r="D552" s="4">
        <v>26.79</v>
      </c>
      <c r="E552" s="4">
        <v>-0.96</v>
      </c>
      <c r="F552" s="6">
        <f>IF(INDEX(Nino34_long!$B$82:$M$146,INT((ROW($A552)-ROW($A$2))/12)+1,MOD(ROW($A552)-ROW($A$2),12)+1)=-99.99,"",INDEX(Nino34_long!$B$82:$M$146,INT((ROW($A552)-ROW($A$2))/12)+1,MOD(ROW($A552)-ROW($A$2),12)+1))</f>
        <v>25.87</v>
      </c>
      <c r="G552" s="8" t="str">
        <f t="shared" si="29"/>
        <v>No_Start</v>
      </c>
      <c r="H552" s="8" t="str">
        <f t="shared" si="30"/>
        <v>No_</v>
      </c>
      <c r="I552" s="8">
        <f t="shared" si="31"/>
        <v>0.5</v>
      </c>
    </row>
    <row r="553" spans="1:9" ht="12.75" customHeight="1" x14ac:dyDescent="0.25">
      <c r="A553" s="1">
        <v>1995</v>
      </c>
      <c r="B553">
        <v>12</v>
      </c>
      <c r="C553" s="4">
        <v>25.87</v>
      </c>
      <c r="D553" s="4">
        <v>26.75</v>
      </c>
      <c r="E553" s="4">
        <v>-0.88</v>
      </c>
      <c r="F553" s="6">
        <f>IF(INDEX(Nino34_long!$B$82:$M$146,INT((ROW($A553)-ROW($A$2))/12)+1,MOD(ROW($A553)-ROW($A$2),12)+1)=-99.99,"",INDEX(Nino34_long!$B$82:$M$146,INT((ROW($A553)-ROW($A$2))/12)+1,MOD(ROW($A553)-ROW($A$2),12)+1))</f>
        <v>25.86</v>
      </c>
      <c r="G553" s="8" t="str">
        <f t="shared" si="29"/>
        <v>No_Start</v>
      </c>
      <c r="H553" s="8" t="str">
        <f t="shared" si="30"/>
        <v>No_</v>
      </c>
      <c r="I553" s="8">
        <f t="shared" si="31"/>
        <v>0.5</v>
      </c>
    </row>
    <row r="554" spans="1:9" ht="12.75" customHeight="1" x14ac:dyDescent="0.25">
      <c r="A554" s="1">
        <v>1996</v>
      </c>
      <c r="B554">
        <v>1</v>
      </c>
      <c r="C554" s="4">
        <v>25.85</v>
      </c>
      <c r="D554" s="4">
        <v>26.68</v>
      </c>
      <c r="E554" s="4">
        <v>-0.83</v>
      </c>
      <c r="F554" s="6">
        <f>IF(INDEX(Nino34_long!$B$82:$M$146,INT((ROW($A554)-ROW($A$2))/12)+1,MOD(ROW($A554)-ROW($A$2),12)+1)=-99.99,"",INDEX(Nino34_long!$B$82:$M$146,INT((ROW($A554)-ROW($A$2))/12)+1,MOD(ROW($A554)-ROW($A$2),12)+1))</f>
        <v>25.93</v>
      </c>
      <c r="G554" s="8" t="str">
        <f t="shared" si="29"/>
        <v>No_Start</v>
      </c>
      <c r="H554" s="8" t="str">
        <f t="shared" si="30"/>
        <v>No_</v>
      </c>
      <c r="I554" s="8">
        <f t="shared" si="31"/>
        <v>0.5</v>
      </c>
    </row>
    <row r="555" spans="1:9" ht="12.75" customHeight="1" x14ac:dyDescent="0.25">
      <c r="A555" s="1">
        <v>1996</v>
      </c>
      <c r="B555">
        <v>2</v>
      </c>
      <c r="C555" s="4">
        <v>25.99</v>
      </c>
      <c r="D555" s="4">
        <v>26.84</v>
      </c>
      <c r="E555" s="4">
        <v>-0.85</v>
      </c>
      <c r="F555" s="6">
        <f>IF(INDEX(Nino34_long!$B$82:$M$146,INT((ROW($A555)-ROW($A$2))/12)+1,MOD(ROW($A555)-ROW($A$2),12)+1)=-99.99,"",INDEX(Nino34_long!$B$82:$M$146,INT((ROW($A555)-ROW($A$2))/12)+1,MOD(ROW($A555)-ROW($A$2),12)+1))</f>
        <v>26.1</v>
      </c>
      <c r="G555" s="8" t="str">
        <f t="shared" si="29"/>
        <v>No_Start</v>
      </c>
      <c r="H555" s="8" t="str">
        <f t="shared" si="30"/>
        <v>No_</v>
      </c>
      <c r="I555" s="8">
        <f t="shared" si="31"/>
        <v>0.5</v>
      </c>
    </row>
    <row r="556" spans="1:9" ht="12.75" customHeight="1" x14ac:dyDescent="0.25">
      <c r="A556" s="1">
        <v>1996</v>
      </c>
      <c r="B556">
        <v>3</v>
      </c>
      <c r="C556" s="4">
        <v>26.75</v>
      </c>
      <c r="D556" s="4">
        <v>27.34</v>
      </c>
      <c r="E556" s="4">
        <v>-0.59</v>
      </c>
      <c r="F556" s="6">
        <f>IF(INDEX(Nino34_long!$B$82:$M$146,INT((ROW($A556)-ROW($A$2))/12)+1,MOD(ROW($A556)-ROW($A$2),12)+1)=-99.99,"",INDEX(Nino34_long!$B$82:$M$146,INT((ROW($A556)-ROW($A$2))/12)+1,MOD(ROW($A556)-ROW($A$2),12)+1))</f>
        <v>26.78</v>
      </c>
      <c r="G556" s="8" t="str">
        <f t="shared" si="29"/>
        <v>No_Start</v>
      </c>
      <c r="H556" s="8" t="str">
        <f t="shared" si="30"/>
        <v>No_</v>
      </c>
      <c r="I556" s="8">
        <f t="shared" si="31"/>
        <v>0.5</v>
      </c>
    </row>
    <row r="557" spans="1:9" ht="12.75" customHeight="1" x14ac:dyDescent="0.25">
      <c r="A557" s="1">
        <v>1996</v>
      </c>
      <c r="B557">
        <v>4</v>
      </c>
      <c r="C557" s="4">
        <v>27.42</v>
      </c>
      <c r="D557" s="4">
        <v>27.81</v>
      </c>
      <c r="E557" s="4">
        <v>-0.38</v>
      </c>
      <c r="F557" s="6">
        <f>IF(INDEX(Nino34_long!$B$82:$M$146,INT((ROW($A557)-ROW($A$2))/12)+1,MOD(ROW($A557)-ROW($A$2),12)+1)=-99.99,"",INDEX(Nino34_long!$B$82:$M$146,INT((ROW($A557)-ROW($A$2))/12)+1,MOD(ROW($A557)-ROW($A$2),12)+1))</f>
        <v>27.43</v>
      </c>
      <c r="G557" s="8" t="str">
        <f t="shared" si="29"/>
        <v>No_Start</v>
      </c>
      <c r="H557" s="8" t="str">
        <f t="shared" si="30"/>
        <v>No_</v>
      </c>
      <c r="I557" s="8">
        <f t="shared" si="31"/>
        <v>0.5</v>
      </c>
    </row>
    <row r="558" spans="1:9" ht="12.75" customHeight="1" x14ac:dyDescent="0.25">
      <c r="A558" s="1">
        <v>1996</v>
      </c>
      <c r="B558">
        <v>5</v>
      </c>
      <c r="C558" s="4">
        <v>27.65</v>
      </c>
      <c r="D558" s="4">
        <v>27.91</v>
      </c>
      <c r="E558" s="4">
        <v>-0.26</v>
      </c>
      <c r="F558" s="6">
        <f>IF(INDEX(Nino34_long!$B$82:$M$146,INT((ROW($A558)-ROW($A$2))/12)+1,MOD(ROW($A558)-ROW($A$2),12)+1)=-99.99,"",INDEX(Nino34_long!$B$82:$M$146,INT((ROW($A558)-ROW($A$2))/12)+1,MOD(ROW($A558)-ROW($A$2),12)+1))</f>
        <v>27.46</v>
      </c>
      <c r="G558" s="8" t="str">
        <f t="shared" si="29"/>
        <v>No_Start</v>
      </c>
      <c r="H558" s="8" t="str">
        <f t="shared" si="30"/>
        <v>No_</v>
      </c>
      <c r="I558" s="8">
        <f t="shared" si="31"/>
        <v>0.5</v>
      </c>
    </row>
    <row r="559" spans="1:9" ht="12.75" customHeight="1" x14ac:dyDescent="0.25">
      <c r="A559" s="1">
        <v>1996</v>
      </c>
      <c r="B559">
        <v>6</v>
      </c>
      <c r="C559" s="4">
        <v>27.49</v>
      </c>
      <c r="D559" s="4">
        <v>27.69</v>
      </c>
      <c r="E559" s="4">
        <v>-0.2</v>
      </c>
      <c r="F559" s="6">
        <f>IF(INDEX(Nino34_long!$B$82:$M$146,INT((ROW($A559)-ROW($A$2))/12)+1,MOD(ROW($A559)-ROW($A$2),12)+1)=-99.99,"",INDEX(Nino34_long!$B$82:$M$146,INT((ROW($A559)-ROW($A$2))/12)+1,MOD(ROW($A559)-ROW($A$2),12)+1))</f>
        <v>27.57</v>
      </c>
      <c r="G559" s="8" t="str">
        <f t="shared" si="29"/>
        <v>No_Start</v>
      </c>
      <c r="H559" s="8" t="str">
        <f t="shared" si="30"/>
        <v>No_</v>
      </c>
      <c r="I559" s="8">
        <f t="shared" si="31"/>
        <v>0.5</v>
      </c>
    </row>
    <row r="560" spans="1:9" ht="12.75" customHeight="1" x14ac:dyDescent="0.25">
      <c r="A560" s="1">
        <v>1996</v>
      </c>
      <c r="B560">
        <v>7</v>
      </c>
      <c r="C560" s="4">
        <v>27.01</v>
      </c>
      <c r="D560" s="4">
        <v>27.28</v>
      </c>
      <c r="E560" s="4">
        <v>-0.26</v>
      </c>
      <c r="F560" s="6">
        <f>IF(INDEX(Nino34_long!$B$82:$M$146,INT((ROW($A560)-ROW($A$2))/12)+1,MOD(ROW($A560)-ROW($A$2),12)+1)=-99.99,"",INDEX(Nino34_long!$B$82:$M$146,INT((ROW($A560)-ROW($A$2))/12)+1,MOD(ROW($A560)-ROW($A$2),12)+1))</f>
        <v>27.08</v>
      </c>
      <c r="G560" s="8" t="str">
        <f t="shared" si="29"/>
        <v>No_Start</v>
      </c>
      <c r="H560" s="8" t="str">
        <f t="shared" si="30"/>
        <v>No_</v>
      </c>
      <c r="I560" s="8">
        <f t="shared" si="31"/>
        <v>0.5</v>
      </c>
    </row>
    <row r="561" spans="1:9" ht="12.75" customHeight="1" x14ac:dyDescent="0.25">
      <c r="A561" s="1">
        <v>1996</v>
      </c>
      <c r="B561">
        <v>8</v>
      </c>
      <c r="C561" s="4">
        <v>26.75</v>
      </c>
      <c r="D561" s="4">
        <v>26.92</v>
      </c>
      <c r="E561" s="4">
        <v>-0.18</v>
      </c>
      <c r="F561" s="6">
        <f>IF(INDEX(Nino34_long!$B$82:$M$146,INT((ROW($A561)-ROW($A$2))/12)+1,MOD(ROW($A561)-ROW($A$2),12)+1)=-99.99,"",INDEX(Nino34_long!$B$82:$M$146,INT((ROW($A561)-ROW($A$2))/12)+1,MOD(ROW($A561)-ROW($A$2),12)+1))</f>
        <v>26.58</v>
      </c>
      <c r="G561" s="8" t="str">
        <f t="shared" si="29"/>
        <v>No_Start</v>
      </c>
      <c r="H561" s="8" t="str">
        <f t="shared" si="30"/>
        <v>No_</v>
      </c>
      <c r="I561" s="8">
        <f t="shared" si="31"/>
        <v>0.5</v>
      </c>
    </row>
    <row r="562" spans="1:9" ht="12.75" customHeight="1" x14ac:dyDescent="0.25">
      <c r="A562" s="1">
        <v>1996</v>
      </c>
      <c r="B562">
        <v>9</v>
      </c>
      <c r="C562" s="4">
        <v>26.44</v>
      </c>
      <c r="D562" s="4">
        <v>26.83</v>
      </c>
      <c r="E562" s="4">
        <v>-0.39</v>
      </c>
      <c r="F562" s="6">
        <f>IF(INDEX(Nino34_long!$B$82:$M$146,INT((ROW($A562)-ROW($A$2))/12)+1,MOD(ROW($A562)-ROW($A$2),12)+1)=-99.99,"",INDEX(Nino34_long!$B$82:$M$146,INT((ROW($A562)-ROW($A$2))/12)+1,MOD(ROW($A562)-ROW($A$2),12)+1))</f>
        <v>26.41</v>
      </c>
      <c r="G562" s="8" t="str">
        <f t="shared" si="29"/>
        <v>No_Start</v>
      </c>
      <c r="H562" s="8" t="str">
        <f t="shared" si="30"/>
        <v>No_</v>
      </c>
      <c r="I562" s="8">
        <f t="shared" si="31"/>
        <v>0.5</v>
      </c>
    </row>
    <row r="563" spans="1:9" ht="12.75" customHeight="1" x14ac:dyDescent="0.25">
      <c r="A563" s="1">
        <v>1996</v>
      </c>
      <c r="B563">
        <v>10</v>
      </c>
      <c r="C563" s="4">
        <v>26.49</v>
      </c>
      <c r="D563" s="4">
        <v>26.79</v>
      </c>
      <c r="E563" s="4">
        <v>-0.3</v>
      </c>
      <c r="F563" s="6">
        <f>IF(INDEX(Nino34_long!$B$82:$M$146,INT((ROW($A563)-ROW($A$2))/12)+1,MOD(ROW($A563)-ROW($A$2),12)+1)=-99.99,"",INDEX(Nino34_long!$B$82:$M$146,INT((ROW($A563)-ROW($A$2))/12)+1,MOD(ROW($A563)-ROW($A$2),12)+1))</f>
        <v>26.46</v>
      </c>
      <c r="G563" s="8" t="str">
        <f t="shared" si="29"/>
        <v>No_Start</v>
      </c>
      <c r="H563" s="8" t="str">
        <f t="shared" si="30"/>
        <v>No_</v>
      </c>
      <c r="I563" s="8">
        <f t="shared" si="31"/>
        <v>0.5</v>
      </c>
    </row>
    <row r="564" spans="1:9" ht="12.75" customHeight="1" x14ac:dyDescent="0.25">
      <c r="A564" s="1">
        <v>1996</v>
      </c>
      <c r="B564">
        <v>11</v>
      </c>
      <c r="C564" s="4">
        <v>26.43</v>
      </c>
      <c r="D564" s="4">
        <v>26.74</v>
      </c>
      <c r="E564" s="4">
        <v>-0.3</v>
      </c>
      <c r="F564" s="6">
        <f>IF(INDEX(Nino34_long!$B$82:$M$146,INT((ROW($A564)-ROW($A$2))/12)+1,MOD(ROW($A564)-ROW($A$2),12)+1)=-99.99,"",INDEX(Nino34_long!$B$82:$M$146,INT((ROW($A564)-ROW($A$2))/12)+1,MOD(ROW($A564)-ROW($A$2),12)+1))</f>
        <v>26.35</v>
      </c>
      <c r="G564" s="8" t="str">
        <f t="shared" si="29"/>
        <v>No_Start</v>
      </c>
      <c r="H564" s="8" t="str">
        <f t="shared" si="30"/>
        <v>No_</v>
      </c>
      <c r="I564" s="8">
        <f t="shared" si="31"/>
        <v>0.5</v>
      </c>
    </row>
    <row r="565" spans="1:9" ht="12.75" customHeight="1" x14ac:dyDescent="0.25">
      <c r="A565" s="1">
        <v>1996</v>
      </c>
      <c r="B565">
        <v>12</v>
      </c>
      <c r="C565" s="4">
        <v>26.13</v>
      </c>
      <c r="D565" s="4">
        <v>26.69</v>
      </c>
      <c r="E565" s="4">
        <v>-0.56999999999999995</v>
      </c>
      <c r="F565" s="6">
        <f>IF(INDEX(Nino34_long!$B$82:$M$146,INT((ROW($A565)-ROW($A$2))/12)+1,MOD(ROW($A565)-ROW($A$2),12)+1)=-99.99,"",INDEX(Nino34_long!$B$82:$M$146,INT((ROW($A565)-ROW($A$2))/12)+1,MOD(ROW($A565)-ROW($A$2),12)+1))</f>
        <v>26.16</v>
      </c>
      <c r="G565" s="8" t="str">
        <f t="shared" si="29"/>
        <v>No_Start</v>
      </c>
      <c r="H565" s="8" t="str">
        <f t="shared" si="30"/>
        <v>No_</v>
      </c>
      <c r="I565" s="8">
        <f t="shared" si="31"/>
        <v>0.5</v>
      </c>
    </row>
    <row r="566" spans="1:9" ht="12.75" customHeight="1" x14ac:dyDescent="0.25">
      <c r="A566" s="1">
        <v>1997</v>
      </c>
      <c r="B566">
        <v>1</v>
      </c>
      <c r="C566" s="4">
        <v>26.09</v>
      </c>
      <c r="D566" s="4">
        <v>26.68</v>
      </c>
      <c r="E566" s="4">
        <v>-0.57999999999999996</v>
      </c>
      <c r="F566" s="6">
        <f>IF(INDEX(Nino34_long!$B$82:$M$146,INT((ROW($A566)-ROW($A$2))/12)+1,MOD(ROW($A566)-ROW($A$2),12)+1)=-99.99,"",INDEX(Nino34_long!$B$82:$M$146,INT((ROW($A566)-ROW($A$2))/12)+1,MOD(ROW($A566)-ROW($A$2),12)+1))</f>
        <v>26.15</v>
      </c>
      <c r="G566" s="8" t="str">
        <f t="shared" si="29"/>
        <v>No_Start</v>
      </c>
      <c r="H566" s="8" t="str">
        <f t="shared" si="30"/>
        <v>No_</v>
      </c>
      <c r="I566" s="8">
        <f t="shared" si="31"/>
        <v>0.5</v>
      </c>
    </row>
    <row r="567" spans="1:9" ht="12.75" customHeight="1" x14ac:dyDescent="0.25">
      <c r="A567" s="1">
        <v>1997</v>
      </c>
      <c r="B567">
        <v>2</v>
      </c>
      <c r="C567" s="4">
        <v>26.47</v>
      </c>
      <c r="D567" s="4">
        <v>26.84</v>
      </c>
      <c r="E567" s="4">
        <v>-0.38</v>
      </c>
      <c r="F567" s="6">
        <f>IF(INDEX(Nino34_long!$B$82:$M$146,INT((ROW($A567)-ROW($A$2))/12)+1,MOD(ROW($A567)-ROW($A$2),12)+1)=-99.99,"",INDEX(Nino34_long!$B$82:$M$146,INT((ROW($A567)-ROW($A$2))/12)+1,MOD(ROW($A567)-ROW($A$2),12)+1))</f>
        <v>26.53</v>
      </c>
      <c r="G567" s="8" t="str">
        <f t="shared" si="29"/>
        <v>No_Start</v>
      </c>
      <c r="H567" s="8" t="str">
        <f t="shared" si="30"/>
        <v>No_</v>
      </c>
      <c r="I567" s="8">
        <f t="shared" si="31"/>
        <v>0.5</v>
      </c>
    </row>
    <row r="568" spans="1:9" ht="12.75" customHeight="1" x14ac:dyDescent="0.25">
      <c r="A568" s="1">
        <v>1997</v>
      </c>
      <c r="B568">
        <v>3</v>
      </c>
      <c r="C568" s="4">
        <v>27.15</v>
      </c>
      <c r="D568" s="4">
        <v>27.34</v>
      </c>
      <c r="E568" s="4">
        <v>-0.19</v>
      </c>
      <c r="F568" s="6">
        <f>IF(INDEX(Nino34_long!$B$82:$M$146,INT((ROW($A568)-ROW($A$2))/12)+1,MOD(ROW($A568)-ROW($A$2),12)+1)=-99.99,"",INDEX(Nino34_long!$B$82:$M$146,INT((ROW($A568)-ROW($A$2))/12)+1,MOD(ROW($A568)-ROW($A$2),12)+1))</f>
        <v>27.19</v>
      </c>
      <c r="G568" s="8" t="str">
        <f t="shared" si="29"/>
        <v>No_Start</v>
      </c>
      <c r="H568" s="8" t="str">
        <f t="shared" si="30"/>
        <v>No_</v>
      </c>
      <c r="I568" s="8">
        <f t="shared" si="31"/>
        <v>0.5</v>
      </c>
    </row>
    <row r="569" spans="1:9" ht="12.75" customHeight="1" x14ac:dyDescent="0.25">
      <c r="A569" s="1">
        <v>1997</v>
      </c>
      <c r="B569">
        <v>4</v>
      </c>
      <c r="C569" s="4">
        <v>27.98</v>
      </c>
      <c r="D569" s="4">
        <v>27.81</v>
      </c>
      <c r="E569" s="4">
        <v>0.18</v>
      </c>
      <c r="F569" s="6">
        <f>IF(INDEX(Nino34_long!$B$82:$M$146,INT((ROW($A569)-ROW($A$2))/12)+1,MOD(ROW($A569)-ROW($A$2),12)+1)=-99.99,"",INDEX(Nino34_long!$B$82:$M$146,INT((ROW($A569)-ROW($A$2))/12)+1,MOD(ROW($A569)-ROW($A$2),12)+1))</f>
        <v>28.11</v>
      </c>
      <c r="G569" s="8" t="str">
        <f t="shared" si="29"/>
        <v>No_Start</v>
      </c>
      <c r="H569" s="8" t="str">
        <f t="shared" si="30"/>
        <v>No_</v>
      </c>
      <c r="I569" s="8">
        <f t="shared" si="31"/>
        <v>0.5</v>
      </c>
    </row>
    <row r="570" spans="1:9" ht="12.75" customHeight="1" x14ac:dyDescent="0.25">
      <c r="A570" s="1">
        <v>1997</v>
      </c>
      <c r="B570">
        <v>5</v>
      </c>
      <c r="C570" s="4">
        <v>28.63</v>
      </c>
      <c r="D570" s="4">
        <v>27.91</v>
      </c>
      <c r="E570" s="4">
        <v>0.71</v>
      </c>
      <c r="F570" s="6">
        <f>IF(INDEX(Nino34_long!$B$82:$M$146,INT((ROW($A570)-ROW($A$2))/12)+1,MOD(ROW($A570)-ROW($A$2),12)+1)=-99.99,"",INDEX(Nino34_long!$B$82:$M$146,INT((ROW($A570)-ROW($A$2))/12)+1,MOD(ROW($A570)-ROW($A$2),12)+1))</f>
        <v>28.74</v>
      </c>
      <c r="G570" s="8" t="str">
        <f t="shared" si="29"/>
        <v>Start_ElNino</v>
      </c>
      <c r="H570" s="8" t="str">
        <f t="shared" si="30"/>
        <v>Yes</v>
      </c>
      <c r="I570" s="8">
        <f t="shared" si="31"/>
        <v>0.71</v>
      </c>
    </row>
    <row r="571" spans="1:9" ht="12.75" customHeight="1" x14ac:dyDescent="0.25">
      <c r="A571" s="1">
        <v>1997</v>
      </c>
      <c r="B571">
        <v>6</v>
      </c>
      <c r="C571" s="4">
        <v>28.86</v>
      </c>
      <c r="D571" s="4">
        <v>27.69</v>
      </c>
      <c r="E571" s="4">
        <v>1.17</v>
      </c>
      <c r="F571" s="6">
        <f>IF(INDEX(Nino34_long!$B$82:$M$146,INT((ROW($A571)-ROW($A$2))/12)+1,MOD(ROW($A571)-ROW($A$2),12)+1)=-99.99,"",INDEX(Nino34_long!$B$82:$M$146,INT((ROW($A571)-ROW($A$2))/12)+1,MOD(ROW($A571)-ROW($A$2),12)+1))</f>
        <v>28.84</v>
      </c>
      <c r="G571" s="8" t="str">
        <f t="shared" si="29"/>
        <v>No_Start</v>
      </c>
      <c r="H571" s="8" t="str">
        <f t="shared" si="30"/>
        <v>Yes</v>
      </c>
      <c r="I571" s="8">
        <f t="shared" si="31"/>
        <v>1.17</v>
      </c>
    </row>
    <row r="572" spans="1:9" ht="12.75" customHeight="1" x14ac:dyDescent="0.25">
      <c r="A572" s="1">
        <v>1997</v>
      </c>
      <c r="B572">
        <v>7</v>
      </c>
      <c r="C572" s="4">
        <v>28.86</v>
      </c>
      <c r="D572" s="4">
        <v>27.28</v>
      </c>
      <c r="E572" s="4">
        <v>1.58</v>
      </c>
      <c r="F572" s="6">
        <f>IF(INDEX(Nino34_long!$B$82:$M$146,INT((ROW($A572)-ROW($A$2))/12)+1,MOD(ROW($A572)-ROW($A$2),12)+1)=-99.99,"",INDEX(Nino34_long!$B$82:$M$146,INT((ROW($A572)-ROW($A$2))/12)+1,MOD(ROW($A572)-ROW($A$2),12)+1))</f>
        <v>28.83</v>
      </c>
      <c r="G572" s="8" t="str">
        <f t="shared" si="29"/>
        <v>No_Start</v>
      </c>
      <c r="H572" s="8" t="str">
        <f t="shared" si="30"/>
        <v>Yes</v>
      </c>
      <c r="I572" s="8">
        <f t="shared" si="31"/>
        <v>1.58</v>
      </c>
    </row>
    <row r="573" spans="1:9" ht="12.75" customHeight="1" x14ac:dyDescent="0.25">
      <c r="A573" s="1">
        <v>1997</v>
      </c>
      <c r="B573">
        <v>8</v>
      </c>
      <c r="C573" s="4">
        <v>28.69</v>
      </c>
      <c r="D573" s="4">
        <v>26.92</v>
      </c>
      <c r="E573" s="4">
        <v>1.76</v>
      </c>
      <c r="F573" s="6">
        <f>IF(INDEX(Nino34_long!$B$82:$M$146,INT((ROW($A573)-ROW($A$2))/12)+1,MOD(ROW($A573)-ROW($A$2),12)+1)=-99.99,"",INDEX(Nino34_long!$B$82:$M$146,INT((ROW($A573)-ROW($A$2))/12)+1,MOD(ROW($A573)-ROW($A$2),12)+1))</f>
        <v>28.81</v>
      </c>
      <c r="G573" s="8" t="str">
        <f t="shared" si="29"/>
        <v>No_Start</v>
      </c>
      <c r="H573" s="8" t="str">
        <f t="shared" si="30"/>
        <v>Yes</v>
      </c>
      <c r="I573" s="8">
        <f t="shared" si="31"/>
        <v>1.76</v>
      </c>
    </row>
    <row r="574" spans="1:9" ht="12.75" customHeight="1" x14ac:dyDescent="0.25">
      <c r="A574" s="1">
        <v>1997</v>
      </c>
      <c r="B574">
        <v>9</v>
      </c>
      <c r="C574" s="4">
        <v>28.89</v>
      </c>
      <c r="D574" s="4">
        <v>26.83</v>
      </c>
      <c r="E574" s="4">
        <v>2.06</v>
      </c>
      <c r="F574" s="6">
        <f>IF(INDEX(Nino34_long!$B$82:$M$146,INT((ROW($A574)-ROW($A$2))/12)+1,MOD(ROW($A574)-ROW($A$2),12)+1)=-99.99,"",INDEX(Nino34_long!$B$82:$M$146,INT((ROW($A574)-ROW($A$2))/12)+1,MOD(ROW($A574)-ROW($A$2),12)+1))</f>
        <v>28.85</v>
      </c>
      <c r="G574" s="8" t="str">
        <f t="shared" si="29"/>
        <v>No_Start</v>
      </c>
      <c r="H574" s="8" t="str">
        <f t="shared" si="30"/>
        <v>Yes</v>
      </c>
      <c r="I574" s="8">
        <f t="shared" si="31"/>
        <v>2.06</v>
      </c>
    </row>
    <row r="575" spans="1:9" ht="12.75" customHeight="1" x14ac:dyDescent="0.25">
      <c r="A575" s="1">
        <v>1997</v>
      </c>
      <c r="B575">
        <v>10</v>
      </c>
      <c r="C575" s="4">
        <v>29.13</v>
      </c>
      <c r="D575" s="4">
        <v>26.79</v>
      </c>
      <c r="E575" s="4">
        <v>2.34</v>
      </c>
      <c r="F575" s="6">
        <f>IF(INDEX(Nino34_long!$B$82:$M$146,INT((ROW($A575)-ROW($A$2))/12)+1,MOD(ROW($A575)-ROW($A$2),12)+1)=-99.99,"",INDEX(Nino34_long!$B$82:$M$146,INT((ROW($A575)-ROW($A$2))/12)+1,MOD(ROW($A575)-ROW($A$2),12)+1))</f>
        <v>29.02</v>
      </c>
      <c r="G575" s="8" t="str">
        <f t="shared" si="29"/>
        <v>No_Start</v>
      </c>
      <c r="H575" s="8" t="str">
        <f t="shared" si="30"/>
        <v>Yes</v>
      </c>
      <c r="I575" s="8">
        <f t="shared" si="31"/>
        <v>2.34</v>
      </c>
    </row>
    <row r="576" spans="1:9" ht="12.75" customHeight="1" x14ac:dyDescent="0.25">
      <c r="A576" s="1">
        <v>1997</v>
      </c>
      <c r="B576">
        <v>11</v>
      </c>
      <c r="C576" s="4">
        <v>29.12</v>
      </c>
      <c r="D576" s="4">
        <v>26.74</v>
      </c>
      <c r="E576" s="4">
        <v>2.38</v>
      </c>
      <c r="F576" s="6">
        <f>IF(INDEX(Nino34_long!$B$82:$M$146,INT((ROW($A576)-ROW($A$2))/12)+1,MOD(ROW($A576)-ROW($A$2),12)+1)=-99.99,"",INDEX(Nino34_long!$B$82:$M$146,INT((ROW($A576)-ROW($A$2))/12)+1,MOD(ROW($A576)-ROW($A$2),12)+1))</f>
        <v>29.08</v>
      </c>
      <c r="G576" s="8" t="str">
        <f t="shared" si="29"/>
        <v>No_Start</v>
      </c>
      <c r="H576" s="8" t="str">
        <f t="shared" si="30"/>
        <v>Yes</v>
      </c>
      <c r="I576" s="8">
        <f t="shared" si="31"/>
        <v>2.38</v>
      </c>
    </row>
    <row r="577" spans="1:9" ht="12.75" customHeight="1" x14ac:dyDescent="0.25">
      <c r="A577" s="1">
        <v>1997</v>
      </c>
      <c r="B577">
        <v>12</v>
      </c>
      <c r="C577" s="4">
        <v>29.04</v>
      </c>
      <c r="D577" s="4">
        <v>26.69</v>
      </c>
      <c r="E577" s="4">
        <v>2.35</v>
      </c>
      <c r="F577" s="6">
        <f>IF(INDEX(Nino34_long!$B$82:$M$146,INT((ROW($A577)-ROW($A$2))/12)+1,MOD(ROW($A577)-ROW($A$2),12)+1)=-99.99,"",INDEX(Nino34_long!$B$82:$M$146,INT((ROW($A577)-ROW($A$2))/12)+1,MOD(ROW($A577)-ROW($A$2),12)+1))</f>
        <v>28.89</v>
      </c>
      <c r="G577" s="8" t="str">
        <f t="shared" si="29"/>
        <v>No_Start</v>
      </c>
      <c r="H577" s="8" t="str">
        <f t="shared" si="30"/>
        <v>Yes</v>
      </c>
      <c r="I577" s="8">
        <f t="shared" si="31"/>
        <v>2.35</v>
      </c>
    </row>
    <row r="578" spans="1:9" ht="12.75" customHeight="1" x14ac:dyDescent="0.25">
      <c r="A578" s="1">
        <v>1998</v>
      </c>
      <c r="B578">
        <v>1</v>
      </c>
      <c r="C578" s="4">
        <v>28.98</v>
      </c>
      <c r="D578" s="4">
        <v>26.68</v>
      </c>
      <c r="E578" s="4">
        <v>2.2999999999999998</v>
      </c>
      <c r="F578" s="6">
        <f>IF(INDEX(Nino34_long!$B$82:$M$146,INT((ROW($A578)-ROW($A$2))/12)+1,MOD(ROW($A578)-ROW($A$2),12)+1)=-99.99,"",INDEX(Nino34_long!$B$82:$M$146,INT((ROW($A578)-ROW($A$2))/12)+1,MOD(ROW($A578)-ROW($A$2),12)+1))</f>
        <v>29</v>
      </c>
      <c r="G578" s="8" t="str">
        <f t="shared" si="29"/>
        <v>No_Start</v>
      </c>
      <c r="H578" s="8" t="str">
        <f t="shared" si="30"/>
        <v>Yes</v>
      </c>
      <c r="I578" s="8">
        <f t="shared" si="31"/>
        <v>2.2999999999999998</v>
      </c>
    </row>
    <row r="579" spans="1:9" ht="12.75" customHeight="1" x14ac:dyDescent="0.25">
      <c r="A579" s="1">
        <v>1998</v>
      </c>
      <c r="B579">
        <v>2</v>
      </c>
      <c r="C579" s="4">
        <v>28.72</v>
      </c>
      <c r="D579" s="4">
        <v>26.84</v>
      </c>
      <c r="E579" s="4">
        <v>1.88</v>
      </c>
      <c r="F579" s="6">
        <f>IF(INDEX(Nino34_long!$B$82:$M$146,INT((ROW($A579)-ROW($A$2))/12)+1,MOD(ROW($A579)-ROW($A$2),12)+1)=-99.99,"",INDEX(Nino34_long!$B$82:$M$146,INT((ROW($A579)-ROW($A$2))/12)+1,MOD(ROW($A579)-ROW($A$2),12)+1))</f>
        <v>28.84</v>
      </c>
      <c r="G579" s="8" t="str">
        <f t="shared" ref="G579:G642" si="32">IF(AND(E578&lt;0.5,E579&gt;=0.5,E580&gt;=0.5,E581&gt;=0.5,E582&gt;=0.5,E583&gt;=0.5),"Start_ElNino", "No_Start")</f>
        <v>No_Start</v>
      </c>
      <c r="H579" s="8" t="str">
        <f t="shared" ref="H579:H642" si="33">IF(AND(OR(G579="Start_ElNino",H578="Yes"),E579&gt;=0.5),"Yes","No_")</f>
        <v>Yes</v>
      </c>
      <c r="I579" s="8">
        <f t="shared" ref="I579:I642" si="34">IF(H579="No_",0.5,E579)</f>
        <v>1.88</v>
      </c>
    </row>
    <row r="580" spans="1:9" ht="12.75" customHeight="1" x14ac:dyDescent="0.25">
      <c r="A580" s="1">
        <v>1998</v>
      </c>
      <c r="B580">
        <v>3</v>
      </c>
      <c r="C580" s="4">
        <v>28.67</v>
      </c>
      <c r="D580" s="4">
        <v>27.34</v>
      </c>
      <c r="E580" s="4">
        <v>1.33</v>
      </c>
      <c r="F580" s="6">
        <f>IF(INDEX(Nino34_long!$B$82:$M$146,INT((ROW($A580)-ROW($A$2))/12)+1,MOD(ROW($A580)-ROW($A$2),12)+1)=-99.99,"",INDEX(Nino34_long!$B$82:$M$146,INT((ROW($A580)-ROW($A$2))/12)+1,MOD(ROW($A580)-ROW($A$2),12)+1))</f>
        <v>28.75</v>
      </c>
      <c r="G580" s="8" t="str">
        <f t="shared" si="32"/>
        <v>No_Start</v>
      </c>
      <c r="H580" s="8" t="str">
        <f t="shared" si="33"/>
        <v>Yes</v>
      </c>
      <c r="I580" s="8">
        <f t="shared" si="34"/>
        <v>1.33</v>
      </c>
    </row>
    <row r="581" spans="1:9" ht="12.75" customHeight="1" x14ac:dyDescent="0.25">
      <c r="A581" s="1">
        <v>1998</v>
      </c>
      <c r="B581">
        <v>4</v>
      </c>
      <c r="C581" s="4">
        <v>28.66</v>
      </c>
      <c r="D581" s="4">
        <v>27.81</v>
      </c>
      <c r="E581" s="4">
        <v>0.85</v>
      </c>
      <c r="F581" s="6">
        <f>IF(INDEX(Nino34_long!$B$82:$M$146,INT((ROW($A581)-ROW($A$2))/12)+1,MOD(ROW($A581)-ROW($A$2),12)+1)=-99.99,"",INDEX(Nino34_long!$B$82:$M$146,INT((ROW($A581)-ROW($A$2))/12)+1,MOD(ROW($A581)-ROW($A$2),12)+1))</f>
        <v>28.67</v>
      </c>
      <c r="G581" s="8" t="str">
        <f t="shared" si="32"/>
        <v>No_Start</v>
      </c>
      <c r="H581" s="8" t="str">
        <f t="shared" si="33"/>
        <v>Yes</v>
      </c>
      <c r="I581" s="8">
        <f t="shared" si="34"/>
        <v>0.85</v>
      </c>
    </row>
    <row r="582" spans="1:9" ht="12.75" customHeight="1" x14ac:dyDescent="0.25">
      <c r="A582" s="1">
        <v>1998</v>
      </c>
      <c r="B582">
        <v>5</v>
      </c>
      <c r="C582" s="4">
        <v>28.48</v>
      </c>
      <c r="D582" s="4">
        <v>27.91</v>
      </c>
      <c r="E582" s="4">
        <v>0.56999999999999995</v>
      </c>
      <c r="F582" s="6">
        <f>IF(INDEX(Nino34_long!$B$82:$M$146,INT((ROW($A582)-ROW($A$2))/12)+1,MOD(ROW($A582)-ROW($A$2),12)+1)=-99.99,"",INDEX(Nino34_long!$B$82:$M$146,INT((ROW($A582)-ROW($A$2))/12)+1,MOD(ROW($A582)-ROW($A$2),12)+1))</f>
        <v>28.55</v>
      </c>
      <c r="G582" s="8" t="str">
        <f t="shared" si="32"/>
        <v>No_Start</v>
      </c>
      <c r="H582" s="8" t="str">
        <f t="shared" si="33"/>
        <v>Yes</v>
      </c>
      <c r="I582" s="8">
        <f t="shared" si="34"/>
        <v>0.56999999999999995</v>
      </c>
    </row>
    <row r="583" spans="1:9" ht="12.75" customHeight="1" x14ac:dyDescent="0.25">
      <c r="A583" s="1">
        <v>1998</v>
      </c>
      <c r="B583">
        <v>6</v>
      </c>
      <c r="C583" s="4">
        <v>27.42</v>
      </c>
      <c r="D583" s="4">
        <v>27.69</v>
      </c>
      <c r="E583" s="4">
        <v>-0.27</v>
      </c>
      <c r="F583" s="6">
        <f>IF(INDEX(Nino34_long!$B$82:$M$146,INT((ROW($A583)-ROW($A$2))/12)+1,MOD(ROW($A583)-ROW($A$2),12)+1)=-99.99,"",INDEX(Nino34_long!$B$82:$M$146,INT((ROW($A583)-ROW($A$2))/12)+1,MOD(ROW($A583)-ROW($A$2),12)+1))</f>
        <v>27.3</v>
      </c>
      <c r="G583" s="8" t="str">
        <f t="shared" si="32"/>
        <v>No_Start</v>
      </c>
      <c r="H583" s="8" t="str">
        <f t="shared" si="33"/>
        <v>No_</v>
      </c>
      <c r="I583" s="8">
        <f t="shared" si="34"/>
        <v>0.5</v>
      </c>
    </row>
    <row r="584" spans="1:9" ht="12.75" customHeight="1" x14ac:dyDescent="0.25">
      <c r="A584" s="1">
        <v>1998</v>
      </c>
      <c r="B584">
        <v>7</v>
      </c>
      <c r="C584" s="4">
        <v>26.53</v>
      </c>
      <c r="D584" s="4">
        <v>27.28</v>
      </c>
      <c r="E584" s="4">
        <v>-0.75</v>
      </c>
      <c r="F584" s="6">
        <f>IF(INDEX(Nino34_long!$B$82:$M$146,INT((ROW($A584)-ROW($A$2))/12)+1,MOD(ROW($A584)-ROW($A$2),12)+1)=-99.99,"",INDEX(Nino34_long!$B$82:$M$146,INT((ROW($A584)-ROW($A$2))/12)+1,MOD(ROW($A584)-ROW($A$2),12)+1))</f>
        <v>26.49</v>
      </c>
      <c r="G584" s="8" t="str">
        <f t="shared" si="32"/>
        <v>No_Start</v>
      </c>
      <c r="H584" s="8" t="str">
        <f t="shared" si="33"/>
        <v>No_</v>
      </c>
      <c r="I584" s="8">
        <f t="shared" si="34"/>
        <v>0.5</v>
      </c>
    </row>
    <row r="585" spans="1:9" ht="12.75" customHeight="1" x14ac:dyDescent="0.25">
      <c r="A585" s="1">
        <v>1998</v>
      </c>
      <c r="B585">
        <v>8</v>
      </c>
      <c r="C585" s="4">
        <v>25.93</v>
      </c>
      <c r="D585" s="4">
        <v>26.92</v>
      </c>
      <c r="E585" s="4">
        <v>-1</v>
      </c>
      <c r="F585" s="6">
        <f>IF(INDEX(Nino34_long!$B$82:$M$146,INT((ROW($A585)-ROW($A$2))/12)+1,MOD(ROW($A585)-ROW($A$2),12)+1)=-99.99,"",INDEX(Nino34_long!$B$82:$M$146,INT((ROW($A585)-ROW($A$2))/12)+1,MOD(ROW($A585)-ROW($A$2),12)+1))</f>
        <v>26.04</v>
      </c>
      <c r="G585" s="8" t="str">
        <f t="shared" si="32"/>
        <v>No_Start</v>
      </c>
      <c r="H585" s="8" t="str">
        <f t="shared" si="33"/>
        <v>No_</v>
      </c>
      <c r="I585" s="8">
        <f t="shared" si="34"/>
        <v>0.5</v>
      </c>
    </row>
    <row r="586" spans="1:9" ht="12.75" customHeight="1" x14ac:dyDescent="0.25">
      <c r="A586" s="1">
        <v>1998</v>
      </c>
      <c r="B586">
        <v>9</v>
      </c>
      <c r="C586" s="4">
        <v>25.66</v>
      </c>
      <c r="D586" s="4">
        <v>26.83</v>
      </c>
      <c r="E586" s="4">
        <v>-1.17</v>
      </c>
      <c r="F586" s="6">
        <f>IF(INDEX(Nino34_long!$B$82:$M$146,INT((ROW($A586)-ROW($A$2))/12)+1,MOD(ROW($A586)-ROW($A$2),12)+1)=-99.99,"",INDEX(Nino34_long!$B$82:$M$146,INT((ROW($A586)-ROW($A$2))/12)+1,MOD(ROW($A586)-ROW($A$2),12)+1))</f>
        <v>25.93</v>
      </c>
      <c r="G586" s="8" t="str">
        <f t="shared" si="32"/>
        <v>No_Start</v>
      </c>
      <c r="H586" s="8" t="str">
        <f t="shared" si="33"/>
        <v>No_</v>
      </c>
      <c r="I586" s="8">
        <f t="shared" si="34"/>
        <v>0.5</v>
      </c>
    </row>
    <row r="587" spans="1:9" ht="12.75" customHeight="1" x14ac:dyDescent="0.25">
      <c r="A587" s="1">
        <v>1998</v>
      </c>
      <c r="B587">
        <v>10</v>
      </c>
      <c r="C587" s="4">
        <v>25.46</v>
      </c>
      <c r="D587" s="4">
        <v>26.79</v>
      </c>
      <c r="E587" s="4">
        <v>-1.33</v>
      </c>
      <c r="F587" s="6">
        <f>IF(INDEX(Nino34_long!$B$82:$M$146,INT((ROW($A587)-ROW($A$2))/12)+1,MOD(ROW($A587)-ROW($A$2),12)+1)=-99.99,"",INDEX(Nino34_long!$B$82:$M$146,INT((ROW($A587)-ROW($A$2))/12)+1,MOD(ROW($A587)-ROW($A$2),12)+1))</f>
        <v>25.54</v>
      </c>
      <c r="G587" s="8" t="str">
        <f t="shared" si="32"/>
        <v>No_Start</v>
      </c>
      <c r="H587" s="8" t="str">
        <f t="shared" si="33"/>
        <v>No_</v>
      </c>
      <c r="I587" s="8">
        <f t="shared" si="34"/>
        <v>0.5</v>
      </c>
    </row>
    <row r="588" spans="1:9" ht="12.75" customHeight="1" x14ac:dyDescent="0.25">
      <c r="A588" s="1">
        <v>1998</v>
      </c>
      <c r="B588">
        <v>11</v>
      </c>
      <c r="C588" s="4">
        <v>25.49</v>
      </c>
      <c r="D588" s="4">
        <v>26.74</v>
      </c>
      <c r="E588" s="4">
        <v>-1.25</v>
      </c>
      <c r="F588" s="6">
        <f>IF(INDEX(Nino34_long!$B$82:$M$146,INT((ROW($A588)-ROW($A$2))/12)+1,MOD(ROW($A588)-ROW($A$2),12)+1)=-99.99,"",INDEX(Nino34_long!$B$82:$M$146,INT((ROW($A588)-ROW($A$2))/12)+1,MOD(ROW($A588)-ROW($A$2),12)+1))</f>
        <v>25.43</v>
      </c>
      <c r="G588" s="8" t="str">
        <f t="shared" si="32"/>
        <v>No_Start</v>
      </c>
      <c r="H588" s="8" t="str">
        <f t="shared" si="33"/>
        <v>No_</v>
      </c>
      <c r="I588" s="8">
        <f t="shared" si="34"/>
        <v>0.5</v>
      </c>
    </row>
    <row r="589" spans="1:9" ht="12.75" customHeight="1" x14ac:dyDescent="0.25">
      <c r="A589" s="1">
        <v>1998</v>
      </c>
      <c r="B589">
        <v>12</v>
      </c>
      <c r="C589" s="4">
        <v>25.13</v>
      </c>
      <c r="D589" s="4">
        <v>26.69</v>
      </c>
      <c r="E589" s="4">
        <v>-1.57</v>
      </c>
      <c r="F589" s="6">
        <f>IF(INDEX(Nino34_long!$B$82:$M$146,INT((ROW($A589)-ROW($A$2))/12)+1,MOD(ROW($A589)-ROW($A$2),12)+1)=-99.99,"",INDEX(Nino34_long!$B$82:$M$146,INT((ROW($A589)-ROW($A$2))/12)+1,MOD(ROW($A589)-ROW($A$2),12)+1))</f>
        <v>25.08</v>
      </c>
      <c r="G589" s="8" t="str">
        <f t="shared" si="32"/>
        <v>No_Start</v>
      </c>
      <c r="H589" s="8" t="str">
        <f t="shared" si="33"/>
        <v>No_</v>
      </c>
      <c r="I589" s="8">
        <f t="shared" si="34"/>
        <v>0.5</v>
      </c>
    </row>
    <row r="590" spans="1:9" ht="12.75" customHeight="1" x14ac:dyDescent="0.25">
      <c r="A590" s="1">
        <v>1999</v>
      </c>
      <c r="B590">
        <v>1</v>
      </c>
      <c r="C590" s="4">
        <v>24.97</v>
      </c>
      <c r="D590" s="4">
        <v>26.68</v>
      </c>
      <c r="E590" s="4">
        <v>-1.7</v>
      </c>
      <c r="F590" s="6">
        <f>IF(INDEX(Nino34_long!$B$82:$M$146,INT((ROW($A590)-ROW($A$2))/12)+1,MOD(ROW($A590)-ROW($A$2),12)+1)=-99.99,"",INDEX(Nino34_long!$B$82:$M$146,INT((ROW($A590)-ROW($A$2))/12)+1,MOD(ROW($A590)-ROW($A$2),12)+1))</f>
        <v>25.05</v>
      </c>
      <c r="G590" s="8" t="str">
        <f t="shared" si="32"/>
        <v>No_Start</v>
      </c>
      <c r="H590" s="8" t="str">
        <f t="shared" si="33"/>
        <v>No_</v>
      </c>
      <c r="I590" s="8">
        <f t="shared" si="34"/>
        <v>0.5</v>
      </c>
    </row>
    <row r="591" spans="1:9" ht="12.75" customHeight="1" x14ac:dyDescent="0.25">
      <c r="A591" s="1">
        <v>1999</v>
      </c>
      <c r="B591">
        <v>2</v>
      </c>
      <c r="C591" s="4">
        <v>25.59</v>
      </c>
      <c r="D591" s="4">
        <v>26.84</v>
      </c>
      <c r="E591" s="4">
        <v>-1.25</v>
      </c>
      <c r="F591" s="6">
        <f>IF(INDEX(Nino34_long!$B$82:$M$146,INT((ROW($A591)-ROW($A$2))/12)+1,MOD(ROW($A591)-ROW($A$2),12)+1)=-99.99,"",INDEX(Nino34_long!$B$82:$M$146,INT((ROW($A591)-ROW($A$2))/12)+1,MOD(ROW($A591)-ROW($A$2),12)+1))</f>
        <v>25.35</v>
      </c>
      <c r="G591" s="8" t="str">
        <f t="shared" si="32"/>
        <v>No_Start</v>
      </c>
      <c r="H591" s="8" t="str">
        <f t="shared" si="33"/>
        <v>No_</v>
      </c>
      <c r="I591" s="8">
        <f t="shared" si="34"/>
        <v>0.5</v>
      </c>
    </row>
    <row r="592" spans="1:9" ht="12.75" customHeight="1" x14ac:dyDescent="0.25">
      <c r="A592" s="1">
        <v>1999</v>
      </c>
      <c r="B592">
        <v>3</v>
      </c>
      <c r="C592" s="4">
        <v>26.45</v>
      </c>
      <c r="D592" s="4">
        <v>27.34</v>
      </c>
      <c r="E592" s="4">
        <v>-0.89</v>
      </c>
      <c r="F592" s="6">
        <f>IF(INDEX(Nino34_long!$B$82:$M$146,INT((ROW($A592)-ROW($A$2))/12)+1,MOD(ROW($A592)-ROW($A$2),12)+1)=-99.99,"",INDEX(Nino34_long!$B$82:$M$146,INT((ROW($A592)-ROW($A$2))/12)+1,MOD(ROW($A592)-ROW($A$2),12)+1))</f>
        <v>26.34</v>
      </c>
      <c r="G592" s="8" t="str">
        <f t="shared" si="32"/>
        <v>No_Start</v>
      </c>
      <c r="H592" s="8" t="str">
        <f t="shared" si="33"/>
        <v>No_</v>
      </c>
      <c r="I592" s="8">
        <f t="shared" si="34"/>
        <v>0.5</v>
      </c>
    </row>
    <row r="593" spans="1:9" ht="12.75" customHeight="1" x14ac:dyDescent="0.25">
      <c r="A593" s="1">
        <v>1999</v>
      </c>
      <c r="B593">
        <v>4</v>
      </c>
      <c r="C593" s="4">
        <v>26.93</v>
      </c>
      <c r="D593" s="4">
        <v>27.81</v>
      </c>
      <c r="E593" s="4">
        <v>-0.87</v>
      </c>
      <c r="F593" s="6">
        <f>IF(INDEX(Nino34_long!$B$82:$M$146,INT((ROW($A593)-ROW($A$2))/12)+1,MOD(ROW($A593)-ROW($A$2),12)+1)=-99.99,"",INDEX(Nino34_long!$B$82:$M$146,INT((ROW($A593)-ROW($A$2))/12)+1,MOD(ROW($A593)-ROW($A$2),12)+1))</f>
        <v>26.96</v>
      </c>
      <c r="G593" s="8" t="str">
        <f t="shared" si="32"/>
        <v>No_Start</v>
      </c>
      <c r="H593" s="8" t="str">
        <f t="shared" si="33"/>
        <v>No_</v>
      </c>
      <c r="I593" s="8">
        <f t="shared" si="34"/>
        <v>0.5</v>
      </c>
    </row>
    <row r="594" spans="1:9" ht="12.75" customHeight="1" x14ac:dyDescent="0.25">
      <c r="A594" s="1">
        <v>1999</v>
      </c>
      <c r="B594">
        <v>5</v>
      </c>
      <c r="C594" s="4">
        <v>27</v>
      </c>
      <c r="D594" s="4">
        <v>27.91</v>
      </c>
      <c r="E594" s="4">
        <v>-0.91</v>
      </c>
      <c r="F594" s="6">
        <f>IF(INDEX(Nino34_long!$B$82:$M$146,INT((ROW($A594)-ROW($A$2))/12)+1,MOD(ROW($A594)-ROW($A$2),12)+1)=-99.99,"",INDEX(Nino34_long!$B$82:$M$146,INT((ROW($A594)-ROW($A$2))/12)+1,MOD(ROW($A594)-ROW($A$2),12)+1))</f>
        <v>26.99</v>
      </c>
      <c r="G594" s="8" t="str">
        <f t="shared" si="32"/>
        <v>No_Start</v>
      </c>
      <c r="H594" s="8" t="str">
        <f t="shared" si="33"/>
        <v>No_</v>
      </c>
      <c r="I594" s="8">
        <f t="shared" si="34"/>
        <v>0.5</v>
      </c>
    </row>
    <row r="595" spans="1:9" ht="12.75" customHeight="1" x14ac:dyDescent="0.25">
      <c r="A595" s="1">
        <v>1999</v>
      </c>
      <c r="B595">
        <v>6</v>
      </c>
      <c r="C595" s="4">
        <v>26.67</v>
      </c>
      <c r="D595" s="4">
        <v>27.69</v>
      </c>
      <c r="E595" s="4">
        <v>-1.02</v>
      </c>
      <c r="F595" s="6">
        <f>IF(INDEX(Nino34_long!$B$82:$M$146,INT((ROW($A595)-ROW($A$2))/12)+1,MOD(ROW($A595)-ROW($A$2),12)+1)=-99.99,"",INDEX(Nino34_long!$B$82:$M$146,INT((ROW($A595)-ROW($A$2))/12)+1,MOD(ROW($A595)-ROW($A$2),12)+1))</f>
        <v>26.74</v>
      </c>
      <c r="G595" s="8" t="str">
        <f t="shared" si="32"/>
        <v>No_Start</v>
      </c>
      <c r="H595" s="8" t="str">
        <f t="shared" si="33"/>
        <v>No_</v>
      </c>
      <c r="I595" s="8">
        <f t="shared" si="34"/>
        <v>0.5</v>
      </c>
    </row>
    <row r="596" spans="1:9" ht="12.75" customHeight="1" x14ac:dyDescent="0.25">
      <c r="A596" s="1">
        <v>1999</v>
      </c>
      <c r="B596">
        <v>7</v>
      </c>
      <c r="C596" s="4">
        <v>26.28</v>
      </c>
      <c r="D596" s="4">
        <v>27.28</v>
      </c>
      <c r="E596" s="4">
        <v>-0.99</v>
      </c>
      <c r="F596" s="6">
        <f>IF(INDEX(Nino34_long!$B$82:$M$146,INT((ROW($A596)-ROW($A$2))/12)+1,MOD(ROW($A596)-ROW($A$2),12)+1)=-99.99,"",INDEX(Nino34_long!$B$82:$M$146,INT((ROW($A596)-ROW($A$2))/12)+1,MOD(ROW($A596)-ROW($A$2),12)+1))</f>
        <v>26.39</v>
      </c>
      <c r="G596" s="8" t="str">
        <f t="shared" si="32"/>
        <v>No_Start</v>
      </c>
      <c r="H596" s="8" t="str">
        <f t="shared" si="33"/>
        <v>No_</v>
      </c>
      <c r="I596" s="8">
        <f t="shared" si="34"/>
        <v>0.5</v>
      </c>
    </row>
    <row r="597" spans="1:9" ht="12.75" customHeight="1" x14ac:dyDescent="0.25">
      <c r="A597" s="1">
        <v>1999</v>
      </c>
      <c r="B597">
        <v>8</v>
      </c>
      <c r="C597" s="4">
        <v>25.82</v>
      </c>
      <c r="D597" s="4">
        <v>26.92</v>
      </c>
      <c r="E597" s="4">
        <v>-1.1100000000000001</v>
      </c>
      <c r="F597" s="6">
        <f>IF(INDEX(Nino34_long!$B$82:$M$146,INT((ROW($A597)-ROW($A$2))/12)+1,MOD(ROW($A597)-ROW($A$2),12)+1)=-99.99,"",INDEX(Nino34_long!$B$82:$M$146,INT((ROW($A597)-ROW($A$2))/12)+1,MOD(ROW($A597)-ROW($A$2),12)+1))</f>
        <v>25.89</v>
      </c>
      <c r="G597" s="8" t="str">
        <f t="shared" si="32"/>
        <v>No_Start</v>
      </c>
      <c r="H597" s="8" t="str">
        <f t="shared" si="33"/>
        <v>No_</v>
      </c>
      <c r="I597" s="8">
        <f t="shared" si="34"/>
        <v>0.5</v>
      </c>
    </row>
    <row r="598" spans="1:9" ht="12.75" customHeight="1" x14ac:dyDescent="0.25">
      <c r="A598" s="1">
        <v>1999</v>
      </c>
      <c r="B598">
        <v>9</v>
      </c>
      <c r="C598" s="4">
        <v>25.76</v>
      </c>
      <c r="D598" s="4">
        <v>26.83</v>
      </c>
      <c r="E598" s="4">
        <v>-1.07</v>
      </c>
      <c r="F598" s="6">
        <f>IF(INDEX(Nino34_long!$B$82:$M$146,INT((ROW($A598)-ROW($A$2))/12)+1,MOD(ROW($A598)-ROW($A$2),12)+1)=-99.99,"",INDEX(Nino34_long!$B$82:$M$146,INT((ROW($A598)-ROW($A$2))/12)+1,MOD(ROW($A598)-ROW($A$2),12)+1))</f>
        <v>25.91</v>
      </c>
      <c r="G598" s="8" t="str">
        <f t="shared" si="32"/>
        <v>No_Start</v>
      </c>
      <c r="H598" s="8" t="str">
        <f t="shared" si="33"/>
        <v>No_</v>
      </c>
      <c r="I598" s="8">
        <f t="shared" si="34"/>
        <v>0.5</v>
      </c>
    </row>
    <row r="599" spans="1:9" ht="12.75" customHeight="1" x14ac:dyDescent="0.25">
      <c r="A599" s="1">
        <v>1999</v>
      </c>
      <c r="B599">
        <v>10</v>
      </c>
      <c r="C599" s="4">
        <v>25.61</v>
      </c>
      <c r="D599" s="4">
        <v>26.79</v>
      </c>
      <c r="E599" s="4">
        <v>-1.18</v>
      </c>
      <c r="F599" s="6">
        <f>IF(INDEX(Nino34_long!$B$82:$M$146,INT((ROW($A599)-ROW($A$2))/12)+1,MOD(ROW($A599)-ROW($A$2),12)+1)=-99.99,"",INDEX(Nino34_long!$B$82:$M$146,INT((ROW($A599)-ROW($A$2))/12)+1,MOD(ROW($A599)-ROW($A$2),12)+1))</f>
        <v>25.7</v>
      </c>
      <c r="G599" s="8" t="str">
        <f t="shared" si="32"/>
        <v>No_Start</v>
      </c>
      <c r="H599" s="8" t="str">
        <f t="shared" si="33"/>
        <v>No_</v>
      </c>
      <c r="I599" s="8">
        <f t="shared" si="34"/>
        <v>0.5</v>
      </c>
    </row>
    <row r="600" spans="1:9" ht="12.75" customHeight="1" x14ac:dyDescent="0.25">
      <c r="A600" s="1">
        <v>1999</v>
      </c>
      <c r="B600">
        <v>11</v>
      </c>
      <c r="C600" s="4">
        <v>25.21</v>
      </c>
      <c r="D600" s="4">
        <v>26.74</v>
      </c>
      <c r="E600" s="4">
        <v>-1.53</v>
      </c>
      <c r="F600" s="6">
        <f>IF(INDEX(Nino34_long!$B$82:$M$146,INT((ROW($A600)-ROW($A$2))/12)+1,MOD(ROW($A600)-ROW($A$2),12)+1)=-99.99,"",INDEX(Nino34_long!$B$82:$M$146,INT((ROW($A600)-ROW($A$2))/12)+1,MOD(ROW($A600)-ROW($A$2),12)+1))</f>
        <v>25.24</v>
      </c>
      <c r="G600" s="8" t="str">
        <f t="shared" si="32"/>
        <v>No_Start</v>
      </c>
      <c r="H600" s="8" t="str">
        <f t="shared" si="33"/>
        <v>No_</v>
      </c>
      <c r="I600" s="8">
        <f t="shared" si="34"/>
        <v>0.5</v>
      </c>
    </row>
    <row r="601" spans="1:9" ht="12.75" customHeight="1" x14ac:dyDescent="0.25">
      <c r="A601" s="1">
        <v>1999</v>
      </c>
      <c r="B601">
        <v>12</v>
      </c>
      <c r="C601" s="4">
        <v>24.97</v>
      </c>
      <c r="D601" s="4">
        <v>26.69</v>
      </c>
      <c r="E601" s="4">
        <v>-1.72</v>
      </c>
      <c r="F601" s="6">
        <f>IF(INDEX(Nino34_long!$B$82:$M$146,INT((ROW($A601)-ROW($A$2))/12)+1,MOD(ROW($A601)-ROW($A$2),12)+1)=-99.99,"",INDEX(Nino34_long!$B$82:$M$146,INT((ROW($A601)-ROW($A$2))/12)+1,MOD(ROW($A601)-ROW($A$2),12)+1))</f>
        <v>25.04</v>
      </c>
      <c r="G601" s="8" t="str">
        <f t="shared" si="32"/>
        <v>No_Start</v>
      </c>
      <c r="H601" s="8" t="str">
        <f t="shared" si="33"/>
        <v>No_</v>
      </c>
      <c r="I601" s="8">
        <f t="shared" si="34"/>
        <v>0.5</v>
      </c>
    </row>
    <row r="602" spans="1:9" ht="12.75" customHeight="1" x14ac:dyDescent="0.25">
      <c r="A602" s="1">
        <v>2000</v>
      </c>
      <c r="B602">
        <v>1</v>
      </c>
      <c r="C602" s="4">
        <v>24.89</v>
      </c>
      <c r="D602" s="4">
        <v>26.68</v>
      </c>
      <c r="E602" s="4">
        <v>-1.78</v>
      </c>
      <c r="F602" s="6">
        <f>IF(INDEX(Nino34_long!$B$82:$M$146,INT((ROW($A602)-ROW($A$2))/12)+1,MOD(ROW($A602)-ROW($A$2),12)+1)=-99.99,"",INDEX(Nino34_long!$B$82:$M$146,INT((ROW($A602)-ROW($A$2))/12)+1,MOD(ROW($A602)-ROW($A$2),12)+1))</f>
        <v>24.79</v>
      </c>
      <c r="G602" s="8" t="str">
        <f t="shared" si="32"/>
        <v>No_Start</v>
      </c>
      <c r="H602" s="8" t="str">
        <f t="shared" si="33"/>
        <v>No_</v>
      </c>
      <c r="I602" s="8">
        <f t="shared" si="34"/>
        <v>0.5</v>
      </c>
    </row>
    <row r="603" spans="1:9" ht="12.75" customHeight="1" x14ac:dyDescent="0.25">
      <c r="A603" s="1">
        <v>2000</v>
      </c>
      <c r="B603">
        <v>2</v>
      </c>
      <c r="C603" s="4">
        <v>25.25</v>
      </c>
      <c r="D603" s="4">
        <v>26.84</v>
      </c>
      <c r="E603" s="4">
        <v>-1.59</v>
      </c>
      <c r="F603" s="6">
        <f>IF(INDEX(Nino34_long!$B$82:$M$146,INT((ROW($A603)-ROW($A$2))/12)+1,MOD(ROW($A603)-ROW($A$2),12)+1)=-99.99,"",INDEX(Nino34_long!$B$82:$M$146,INT((ROW($A603)-ROW($A$2))/12)+1,MOD(ROW($A603)-ROW($A$2),12)+1))</f>
        <v>25.23</v>
      </c>
      <c r="G603" s="8" t="str">
        <f t="shared" si="32"/>
        <v>No_Start</v>
      </c>
      <c r="H603" s="8" t="str">
        <f t="shared" si="33"/>
        <v>No_</v>
      </c>
      <c r="I603" s="8">
        <f t="shared" si="34"/>
        <v>0.5</v>
      </c>
    </row>
    <row r="604" spans="1:9" ht="12.75" customHeight="1" x14ac:dyDescent="0.25">
      <c r="A604" s="1">
        <v>2000</v>
      </c>
      <c r="B604">
        <v>3</v>
      </c>
      <c r="C604" s="4">
        <v>26.29</v>
      </c>
      <c r="D604" s="4">
        <v>27.34</v>
      </c>
      <c r="E604" s="4">
        <v>-1.05</v>
      </c>
      <c r="F604" s="6">
        <f>IF(INDEX(Nino34_long!$B$82:$M$146,INT((ROW($A604)-ROW($A$2))/12)+1,MOD(ROW($A604)-ROW($A$2),12)+1)=-99.99,"",INDEX(Nino34_long!$B$82:$M$146,INT((ROW($A604)-ROW($A$2))/12)+1,MOD(ROW($A604)-ROW($A$2),12)+1))</f>
        <v>26</v>
      </c>
      <c r="G604" s="8" t="str">
        <f t="shared" si="32"/>
        <v>No_Start</v>
      </c>
      <c r="H604" s="8" t="str">
        <f t="shared" si="33"/>
        <v>No_</v>
      </c>
      <c r="I604" s="8">
        <f t="shared" si="34"/>
        <v>0.5</v>
      </c>
    </row>
    <row r="605" spans="1:9" ht="12.75" customHeight="1" x14ac:dyDescent="0.25">
      <c r="A605" s="1">
        <v>2000</v>
      </c>
      <c r="B605">
        <v>4</v>
      </c>
      <c r="C605" s="4">
        <v>27</v>
      </c>
      <c r="D605" s="4">
        <v>27.81</v>
      </c>
      <c r="E605" s="4">
        <v>-0.8</v>
      </c>
      <c r="F605" s="6">
        <f>IF(INDEX(Nino34_long!$B$82:$M$146,INT((ROW($A605)-ROW($A$2))/12)+1,MOD(ROW($A605)-ROW($A$2),12)+1)=-99.99,"",INDEX(Nino34_long!$B$82:$M$146,INT((ROW($A605)-ROW($A$2))/12)+1,MOD(ROW($A605)-ROW($A$2),12)+1))</f>
        <v>26.97</v>
      </c>
      <c r="G605" s="8" t="str">
        <f t="shared" si="32"/>
        <v>No_Start</v>
      </c>
      <c r="H605" s="8" t="str">
        <f t="shared" si="33"/>
        <v>No_</v>
      </c>
      <c r="I605" s="8">
        <f t="shared" si="34"/>
        <v>0.5</v>
      </c>
    </row>
    <row r="606" spans="1:9" ht="12.75" customHeight="1" x14ac:dyDescent="0.25">
      <c r="A606" s="1">
        <v>2000</v>
      </c>
      <c r="B606">
        <v>5</v>
      </c>
      <c r="C606" s="4">
        <v>27.11</v>
      </c>
      <c r="D606" s="4">
        <v>27.91</v>
      </c>
      <c r="E606" s="4">
        <v>-0.81</v>
      </c>
      <c r="F606" s="6">
        <f>IF(INDEX(Nino34_long!$B$82:$M$146,INT((ROW($A606)-ROW($A$2))/12)+1,MOD(ROW($A606)-ROW($A$2),12)+1)=-99.99,"",INDEX(Nino34_long!$B$82:$M$146,INT((ROW($A606)-ROW($A$2))/12)+1,MOD(ROW($A606)-ROW($A$2),12)+1))</f>
        <v>27.07</v>
      </c>
      <c r="G606" s="8" t="str">
        <f t="shared" si="32"/>
        <v>No_Start</v>
      </c>
      <c r="H606" s="8" t="str">
        <f t="shared" si="33"/>
        <v>No_</v>
      </c>
      <c r="I606" s="8">
        <f t="shared" si="34"/>
        <v>0.5</v>
      </c>
    </row>
    <row r="607" spans="1:9" ht="12.75" customHeight="1" x14ac:dyDescent="0.25">
      <c r="A607" s="1">
        <v>2000</v>
      </c>
      <c r="B607">
        <v>6</v>
      </c>
      <c r="C607" s="4">
        <v>26.97</v>
      </c>
      <c r="D607" s="4">
        <v>27.69</v>
      </c>
      <c r="E607" s="4">
        <v>-0.72</v>
      </c>
      <c r="F607" s="6">
        <f>IF(INDEX(Nino34_long!$B$82:$M$146,INT((ROW($A607)-ROW($A$2))/12)+1,MOD(ROW($A607)-ROW($A$2),12)+1)=-99.99,"",INDEX(Nino34_long!$B$82:$M$146,INT((ROW($A607)-ROW($A$2))/12)+1,MOD(ROW($A607)-ROW($A$2),12)+1))</f>
        <v>26.93</v>
      </c>
      <c r="G607" s="8" t="str">
        <f t="shared" si="32"/>
        <v>No_Start</v>
      </c>
      <c r="H607" s="8" t="str">
        <f t="shared" si="33"/>
        <v>No_</v>
      </c>
      <c r="I607" s="8">
        <f t="shared" si="34"/>
        <v>0.5</v>
      </c>
    </row>
    <row r="608" spans="1:9" ht="12.75" customHeight="1" x14ac:dyDescent="0.25">
      <c r="A608" s="1">
        <v>2000</v>
      </c>
      <c r="B608">
        <v>7</v>
      </c>
      <c r="C608" s="4">
        <v>26.69</v>
      </c>
      <c r="D608" s="4">
        <v>27.28</v>
      </c>
      <c r="E608" s="4">
        <v>-0.57999999999999996</v>
      </c>
      <c r="F608" s="6">
        <f>IF(INDEX(Nino34_long!$B$82:$M$146,INT((ROW($A608)-ROW($A$2))/12)+1,MOD(ROW($A608)-ROW($A$2),12)+1)=-99.99,"",INDEX(Nino34_long!$B$82:$M$146,INT((ROW($A608)-ROW($A$2))/12)+1,MOD(ROW($A608)-ROW($A$2),12)+1))</f>
        <v>26.65</v>
      </c>
      <c r="G608" s="8" t="str">
        <f t="shared" si="32"/>
        <v>No_Start</v>
      </c>
      <c r="H608" s="8" t="str">
        <f t="shared" si="33"/>
        <v>No_</v>
      </c>
      <c r="I608" s="8">
        <f t="shared" si="34"/>
        <v>0.5</v>
      </c>
    </row>
    <row r="609" spans="1:9" ht="12.75" customHeight="1" x14ac:dyDescent="0.25">
      <c r="A609" s="1">
        <v>2000</v>
      </c>
      <c r="B609">
        <v>8</v>
      </c>
      <c r="C609" s="4">
        <v>26.46</v>
      </c>
      <c r="D609" s="4">
        <v>26.92</v>
      </c>
      <c r="E609" s="4">
        <v>-0.46</v>
      </c>
      <c r="F609" s="6">
        <f>IF(INDEX(Nino34_long!$B$82:$M$146,INT((ROW($A609)-ROW($A$2))/12)+1,MOD(ROW($A609)-ROW($A$2),12)+1)=-99.99,"",INDEX(Nino34_long!$B$82:$M$146,INT((ROW($A609)-ROW($A$2))/12)+1,MOD(ROW($A609)-ROW($A$2),12)+1))</f>
        <v>26.52</v>
      </c>
      <c r="G609" s="8" t="str">
        <f t="shared" si="32"/>
        <v>No_Start</v>
      </c>
      <c r="H609" s="8" t="str">
        <f t="shared" si="33"/>
        <v>No_</v>
      </c>
      <c r="I609" s="8">
        <f t="shared" si="34"/>
        <v>0.5</v>
      </c>
    </row>
    <row r="610" spans="1:9" ht="12.75" customHeight="1" x14ac:dyDescent="0.25">
      <c r="A610" s="1">
        <v>2000</v>
      </c>
      <c r="B610">
        <v>9</v>
      </c>
      <c r="C610" s="4">
        <v>26.32</v>
      </c>
      <c r="D610" s="4">
        <v>26.83</v>
      </c>
      <c r="E610" s="4">
        <v>-0.51</v>
      </c>
      <c r="F610" s="6">
        <f>IF(INDEX(Nino34_long!$B$82:$M$146,INT((ROW($A610)-ROW($A$2))/12)+1,MOD(ROW($A610)-ROW($A$2),12)+1)=-99.99,"",INDEX(Nino34_long!$B$82:$M$146,INT((ROW($A610)-ROW($A$2))/12)+1,MOD(ROW($A610)-ROW($A$2),12)+1))</f>
        <v>26.36</v>
      </c>
      <c r="G610" s="8" t="str">
        <f t="shared" si="32"/>
        <v>No_Start</v>
      </c>
      <c r="H610" s="8" t="str">
        <f t="shared" si="33"/>
        <v>No_</v>
      </c>
      <c r="I610" s="8">
        <f t="shared" si="34"/>
        <v>0.5</v>
      </c>
    </row>
    <row r="611" spans="1:9" ht="12.75" customHeight="1" x14ac:dyDescent="0.25">
      <c r="A611" s="1">
        <v>2000</v>
      </c>
      <c r="B611">
        <v>10</v>
      </c>
      <c r="C611" s="4">
        <v>26.12</v>
      </c>
      <c r="D611" s="4">
        <v>26.79</v>
      </c>
      <c r="E611" s="4">
        <v>-0.67</v>
      </c>
      <c r="F611" s="6">
        <f>IF(INDEX(Nino34_long!$B$82:$M$146,INT((ROW($A611)-ROW($A$2))/12)+1,MOD(ROW($A611)-ROW($A$2),12)+1)=-99.99,"",INDEX(Nino34_long!$B$82:$M$146,INT((ROW($A611)-ROW($A$2))/12)+1,MOD(ROW($A611)-ROW($A$2),12)+1))</f>
        <v>26.18</v>
      </c>
      <c r="G611" s="8" t="str">
        <f t="shared" si="32"/>
        <v>No_Start</v>
      </c>
      <c r="H611" s="8" t="str">
        <f t="shared" si="33"/>
        <v>No_</v>
      </c>
      <c r="I611" s="8">
        <f t="shared" si="34"/>
        <v>0.5</v>
      </c>
    </row>
    <row r="612" spans="1:9" ht="12.75" customHeight="1" x14ac:dyDescent="0.25">
      <c r="A612" s="1">
        <v>2000</v>
      </c>
      <c r="B612">
        <v>11</v>
      </c>
      <c r="C612" s="4">
        <v>26.01</v>
      </c>
      <c r="D612" s="4">
        <v>26.74</v>
      </c>
      <c r="E612" s="4">
        <v>-0.73</v>
      </c>
      <c r="F612" s="6">
        <f>IF(INDEX(Nino34_long!$B$82:$M$146,INT((ROW($A612)-ROW($A$2))/12)+1,MOD(ROW($A612)-ROW($A$2),12)+1)=-99.99,"",INDEX(Nino34_long!$B$82:$M$146,INT((ROW($A612)-ROW($A$2))/12)+1,MOD(ROW($A612)-ROW($A$2),12)+1))</f>
        <v>25.91</v>
      </c>
      <c r="G612" s="8" t="str">
        <f t="shared" si="32"/>
        <v>No_Start</v>
      </c>
      <c r="H612" s="8" t="str">
        <f t="shared" si="33"/>
        <v>No_</v>
      </c>
      <c r="I612" s="8">
        <f t="shared" si="34"/>
        <v>0.5</v>
      </c>
    </row>
    <row r="613" spans="1:9" ht="12.75" customHeight="1" x14ac:dyDescent="0.25">
      <c r="A613" s="1">
        <v>2000</v>
      </c>
      <c r="B613">
        <v>12</v>
      </c>
      <c r="C613" s="4">
        <v>25.84</v>
      </c>
      <c r="D613" s="4">
        <v>26.69</v>
      </c>
      <c r="E613" s="4">
        <v>-0.85</v>
      </c>
      <c r="F613" s="6">
        <f>IF(INDEX(Nino34_long!$B$82:$M$146,INT((ROW($A613)-ROW($A$2))/12)+1,MOD(ROW($A613)-ROW($A$2),12)+1)=-99.99,"",INDEX(Nino34_long!$B$82:$M$146,INT((ROW($A613)-ROW($A$2))/12)+1,MOD(ROW($A613)-ROW($A$2),12)+1))</f>
        <v>25.67</v>
      </c>
      <c r="G613" s="8" t="str">
        <f t="shared" si="32"/>
        <v>No_Start</v>
      </c>
      <c r="H613" s="8" t="str">
        <f t="shared" si="33"/>
        <v>No_</v>
      </c>
      <c r="I613" s="8">
        <f t="shared" si="34"/>
        <v>0.5</v>
      </c>
    </row>
    <row r="614" spans="1:9" ht="12.75" customHeight="1" x14ac:dyDescent="0.25">
      <c r="A614" s="1">
        <v>2001</v>
      </c>
      <c r="B614">
        <v>1</v>
      </c>
      <c r="C614" s="4">
        <v>25.94</v>
      </c>
      <c r="D614" s="4">
        <v>26.68</v>
      </c>
      <c r="E614" s="4">
        <v>-0.74</v>
      </c>
      <c r="F614" s="6">
        <f>IF(INDEX(Nino34_long!$B$82:$M$146,INT((ROW($A614)-ROW($A$2))/12)+1,MOD(ROW($A614)-ROW($A$2),12)+1)=-99.99,"",INDEX(Nino34_long!$B$82:$M$146,INT((ROW($A614)-ROW($A$2))/12)+1,MOD(ROW($A614)-ROW($A$2),12)+1))</f>
        <v>25.7</v>
      </c>
      <c r="G614" s="8" t="str">
        <f t="shared" si="32"/>
        <v>No_Start</v>
      </c>
      <c r="H614" s="8" t="str">
        <f t="shared" si="33"/>
        <v>No_</v>
      </c>
      <c r="I614" s="8">
        <f t="shared" si="34"/>
        <v>0.5</v>
      </c>
    </row>
    <row r="615" spans="1:9" ht="12.75" customHeight="1" x14ac:dyDescent="0.25">
      <c r="A615" s="1">
        <v>2001</v>
      </c>
      <c r="B615">
        <v>2</v>
      </c>
      <c r="C615" s="4">
        <v>26.26</v>
      </c>
      <c r="D615" s="4">
        <v>26.84</v>
      </c>
      <c r="E615" s="4">
        <v>-0.57999999999999996</v>
      </c>
      <c r="F615" s="6">
        <f>IF(INDEX(Nino34_long!$B$82:$M$146,INT((ROW($A615)-ROW($A$2))/12)+1,MOD(ROW($A615)-ROW($A$2),12)+1)=-99.99,"",INDEX(Nino34_long!$B$82:$M$146,INT((ROW($A615)-ROW($A$2))/12)+1,MOD(ROW($A615)-ROW($A$2),12)+1))</f>
        <v>26.13</v>
      </c>
      <c r="G615" s="8" t="str">
        <f t="shared" si="32"/>
        <v>No_Start</v>
      </c>
      <c r="H615" s="8" t="str">
        <f t="shared" si="33"/>
        <v>No_</v>
      </c>
      <c r="I615" s="8">
        <f t="shared" si="34"/>
        <v>0.5</v>
      </c>
    </row>
    <row r="616" spans="1:9" ht="12.75" customHeight="1" x14ac:dyDescent="0.25">
      <c r="A616" s="1">
        <v>2001</v>
      </c>
      <c r="B616">
        <v>3</v>
      </c>
      <c r="C616" s="4">
        <v>26.91</v>
      </c>
      <c r="D616" s="4">
        <v>27.34</v>
      </c>
      <c r="E616" s="4">
        <v>-0.43</v>
      </c>
      <c r="F616" s="6">
        <f>IF(INDEX(Nino34_long!$B$82:$M$146,INT((ROW($A616)-ROW($A$2))/12)+1,MOD(ROW($A616)-ROW($A$2),12)+1)=-99.99,"",INDEX(Nino34_long!$B$82:$M$146,INT((ROW($A616)-ROW($A$2))/12)+1,MOD(ROW($A616)-ROW($A$2),12)+1))</f>
        <v>26.78</v>
      </c>
      <c r="G616" s="8" t="str">
        <f t="shared" si="32"/>
        <v>No_Start</v>
      </c>
      <c r="H616" s="8" t="str">
        <f t="shared" si="33"/>
        <v>No_</v>
      </c>
      <c r="I616" s="8">
        <f t="shared" si="34"/>
        <v>0.5</v>
      </c>
    </row>
    <row r="617" spans="1:9" ht="12.75" customHeight="1" x14ac:dyDescent="0.25">
      <c r="A617" s="1">
        <v>2001</v>
      </c>
      <c r="B617">
        <v>4</v>
      </c>
      <c r="C617" s="4">
        <v>27.4</v>
      </c>
      <c r="D617" s="4">
        <v>27.81</v>
      </c>
      <c r="E617" s="4">
        <v>-0.4</v>
      </c>
      <c r="F617" s="6">
        <f>IF(INDEX(Nino34_long!$B$82:$M$146,INT((ROW($A617)-ROW($A$2))/12)+1,MOD(ROW($A617)-ROW($A$2),12)+1)=-99.99,"",INDEX(Nino34_long!$B$82:$M$146,INT((ROW($A617)-ROW($A$2))/12)+1,MOD(ROW($A617)-ROW($A$2),12)+1))</f>
        <v>27.47</v>
      </c>
      <c r="G617" s="8" t="str">
        <f t="shared" si="32"/>
        <v>No_Start</v>
      </c>
      <c r="H617" s="8" t="str">
        <f t="shared" si="33"/>
        <v>No_</v>
      </c>
      <c r="I617" s="8">
        <f t="shared" si="34"/>
        <v>0.5</v>
      </c>
    </row>
    <row r="618" spans="1:9" ht="12.75" customHeight="1" x14ac:dyDescent="0.25">
      <c r="A618" s="1">
        <v>2001</v>
      </c>
      <c r="B618">
        <v>5</v>
      </c>
      <c r="C618" s="4">
        <v>27.71</v>
      </c>
      <c r="D618" s="4">
        <v>27.91</v>
      </c>
      <c r="E618" s="4">
        <v>-0.21</v>
      </c>
      <c r="F618" s="6">
        <f>IF(INDEX(Nino34_long!$B$82:$M$146,INT((ROW($A618)-ROW($A$2))/12)+1,MOD(ROW($A618)-ROW($A$2),12)+1)=-99.99,"",INDEX(Nino34_long!$B$82:$M$146,INT((ROW($A618)-ROW($A$2))/12)+1,MOD(ROW($A618)-ROW($A$2),12)+1))</f>
        <v>27.57</v>
      </c>
      <c r="G618" s="8" t="str">
        <f t="shared" si="32"/>
        <v>No_Start</v>
      </c>
      <c r="H618" s="8" t="str">
        <f t="shared" si="33"/>
        <v>No_</v>
      </c>
      <c r="I618" s="8">
        <f t="shared" si="34"/>
        <v>0.5</v>
      </c>
    </row>
    <row r="619" spans="1:9" ht="12.75" customHeight="1" x14ac:dyDescent="0.25">
      <c r="A619" s="1">
        <v>2001</v>
      </c>
      <c r="B619">
        <v>6</v>
      </c>
      <c r="C619" s="4">
        <v>27.61</v>
      </c>
      <c r="D619" s="4">
        <v>27.69</v>
      </c>
      <c r="E619" s="4">
        <v>-0.08</v>
      </c>
      <c r="F619" s="6">
        <f>IF(INDEX(Nino34_long!$B$82:$M$146,INT((ROW($A619)-ROW($A$2))/12)+1,MOD(ROW($A619)-ROW($A$2),12)+1)=-99.99,"",INDEX(Nino34_long!$B$82:$M$146,INT((ROW($A619)-ROW($A$2))/12)+1,MOD(ROW($A619)-ROW($A$2),12)+1))</f>
        <v>27.58</v>
      </c>
      <c r="G619" s="8" t="str">
        <f t="shared" si="32"/>
        <v>No_Start</v>
      </c>
      <c r="H619" s="8" t="str">
        <f t="shared" si="33"/>
        <v>No_</v>
      </c>
      <c r="I619" s="8">
        <f t="shared" si="34"/>
        <v>0.5</v>
      </c>
    </row>
    <row r="620" spans="1:9" ht="12.75" customHeight="1" x14ac:dyDescent="0.25">
      <c r="A620" s="1">
        <v>2001</v>
      </c>
      <c r="B620">
        <v>7</v>
      </c>
      <c r="C620" s="4">
        <v>27.37</v>
      </c>
      <c r="D620" s="4">
        <v>27.28</v>
      </c>
      <c r="E620" s="4">
        <v>0.1</v>
      </c>
      <c r="F620" s="6">
        <f>IF(INDEX(Nino34_long!$B$82:$M$146,INT((ROW($A620)-ROW($A$2))/12)+1,MOD(ROW($A620)-ROW($A$2),12)+1)=-99.99,"",INDEX(Nino34_long!$B$82:$M$146,INT((ROW($A620)-ROW($A$2))/12)+1,MOD(ROW($A620)-ROW($A$2),12)+1))</f>
        <v>27.24</v>
      </c>
      <c r="G620" s="8" t="str">
        <f t="shared" si="32"/>
        <v>No_Start</v>
      </c>
      <c r="H620" s="8" t="str">
        <f t="shared" si="33"/>
        <v>No_</v>
      </c>
      <c r="I620" s="8">
        <f t="shared" si="34"/>
        <v>0.5</v>
      </c>
    </row>
    <row r="621" spans="1:9" ht="12.75" customHeight="1" x14ac:dyDescent="0.25">
      <c r="A621" s="1">
        <v>2001</v>
      </c>
      <c r="B621">
        <v>8</v>
      </c>
      <c r="C621" s="4">
        <v>26.96</v>
      </c>
      <c r="D621" s="4">
        <v>26.92</v>
      </c>
      <c r="E621" s="4">
        <v>0.04</v>
      </c>
      <c r="F621" s="6">
        <f>IF(INDEX(Nino34_long!$B$82:$M$146,INT((ROW($A621)-ROW($A$2))/12)+1,MOD(ROW($A621)-ROW($A$2),12)+1)=-99.99,"",INDEX(Nino34_long!$B$82:$M$146,INT((ROW($A621)-ROW($A$2))/12)+1,MOD(ROW($A621)-ROW($A$2),12)+1))</f>
        <v>26.8</v>
      </c>
      <c r="G621" s="8" t="str">
        <f t="shared" si="32"/>
        <v>No_Start</v>
      </c>
      <c r="H621" s="8" t="str">
        <f t="shared" si="33"/>
        <v>No_</v>
      </c>
      <c r="I621" s="8">
        <f t="shared" si="34"/>
        <v>0.5</v>
      </c>
    </row>
    <row r="622" spans="1:9" ht="12.75" customHeight="1" x14ac:dyDescent="0.25">
      <c r="A622" s="1">
        <v>2001</v>
      </c>
      <c r="B622">
        <v>9</v>
      </c>
      <c r="C622" s="4">
        <v>26.75</v>
      </c>
      <c r="D622" s="4">
        <v>26.83</v>
      </c>
      <c r="E622" s="4">
        <v>-0.08</v>
      </c>
      <c r="F622" s="6">
        <f>IF(INDEX(Nino34_long!$B$82:$M$146,INT((ROW($A622)-ROW($A$2))/12)+1,MOD(ROW($A622)-ROW($A$2),12)+1)=-99.99,"",INDEX(Nino34_long!$B$82:$M$146,INT((ROW($A622)-ROW($A$2))/12)+1,MOD(ROW($A622)-ROW($A$2),12)+1))</f>
        <v>26.47</v>
      </c>
      <c r="G622" s="8" t="str">
        <f t="shared" si="32"/>
        <v>No_Start</v>
      </c>
      <c r="H622" s="8" t="str">
        <f t="shared" si="33"/>
        <v>No_</v>
      </c>
      <c r="I622" s="8">
        <f t="shared" si="34"/>
        <v>0.5</v>
      </c>
    </row>
    <row r="623" spans="1:9" ht="12.75" customHeight="1" x14ac:dyDescent="0.25">
      <c r="A623" s="1">
        <v>2001</v>
      </c>
      <c r="B623">
        <v>10</v>
      </c>
      <c r="C623" s="4">
        <v>26.67</v>
      </c>
      <c r="D623" s="4">
        <v>26.79</v>
      </c>
      <c r="E623" s="4">
        <v>-0.12</v>
      </c>
      <c r="F623" s="6">
        <f>IF(INDEX(Nino34_long!$B$82:$M$146,INT((ROW($A623)-ROW($A$2))/12)+1,MOD(ROW($A623)-ROW($A$2),12)+1)=-99.99,"",INDEX(Nino34_long!$B$82:$M$146,INT((ROW($A623)-ROW($A$2))/12)+1,MOD(ROW($A623)-ROW($A$2),12)+1))</f>
        <v>26.47</v>
      </c>
      <c r="G623" s="8" t="str">
        <f t="shared" si="32"/>
        <v>No_Start</v>
      </c>
      <c r="H623" s="8" t="str">
        <f t="shared" si="33"/>
        <v>No_</v>
      </c>
      <c r="I623" s="8">
        <f t="shared" si="34"/>
        <v>0.5</v>
      </c>
    </row>
    <row r="624" spans="1:9" ht="12.75" customHeight="1" x14ac:dyDescent="0.25">
      <c r="A624" s="1">
        <v>2001</v>
      </c>
      <c r="B624">
        <v>11</v>
      </c>
      <c r="C624" s="4">
        <v>26.48</v>
      </c>
      <c r="D624" s="4">
        <v>26.74</v>
      </c>
      <c r="E624" s="4">
        <v>-0.26</v>
      </c>
      <c r="F624" s="6">
        <f>IF(INDEX(Nino34_long!$B$82:$M$146,INT((ROW($A624)-ROW($A$2))/12)+1,MOD(ROW($A624)-ROW($A$2),12)+1)=-99.99,"",INDEX(Nino34_long!$B$82:$M$146,INT((ROW($A624)-ROW($A$2))/12)+1,MOD(ROW($A624)-ROW($A$2),12)+1))</f>
        <v>26.37</v>
      </c>
      <c r="G624" s="8" t="str">
        <f t="shared" si="32"/>
        <v>No_Start</v>
      </c>
      <c r="H624" s="8" t="str">
        <f t="shared" si="33"/>
        <v>No_</v>
      </c>
      <c r="I624" s="8">
        <f t="shared" si="34"/>
        <v>0.5</v>
      </c>
    </row>
    <row r="625" spans="1:9" ht="12.75" customHeight="1" x14ac:dyDescent="0.25">
      <c r="A625" s="1">
        <v>2001</v>
      </c>
      <c r="B625">
        <v>12</v>
      </c>
      <c r="C625" s="4">
        <v>26.33</v>
      </c>
      <c r="D625" s="4">
        <v>26.69</v>
      </c>
      <c r="E625" s="4">
        <v>-0.36</v>
      </c>
      <c r="F625" s="6">
        <f>IF(INDEX(Nino34_long!$B$82:$M$146,INT((ROW($A625)-ROW($A$2))/12)+1,MOD(ROW($A625)-ROW($A$2),12)+1)=-99.99,"",INDEX(Nino34_long!$B$82:$M$146,INT((ROW($A625)-ROW($A$2))/12)+1,MOD(ROW($A625)-ROW($A$2),12)+1))</f>
        <v>26.13</v>
      </c>
      <c r="G625" s="8" t="str">
        <f t="shared" si="32"/>
        <v>No_Start</v>
      </c>
      <c r="H625" s="8" t="str">
        <f t="shared" si="33"/>
        <v>No_</v>
      </c>
      <c r="I625" s="8">
        <f t="shared" si="34"/>
        <v>0.5</v>
      </c>
    </row>
    <row r="626" spans="1:9" ht="12.75" customHeight="1" x14ac:dyDescent="0.25">
      <c r="A626" s="1">
        <v>2002</v>
      </c>
      <c r="B626">
        <v>1</v>
      </c>
      <c r="C626" s="4">
        <v>26.5</v>
      </c>
      <c r="D626" s="4">
        <v>26.68</v>
      </c>
      <c r="E626" s="4">
        <v>-0.18</v>
      </c>
      <c r="F626" s="6">
        <f>IF(INDEX(Nino34_long!$B$82:$M$146,INT((ROW($A626)-ROW($A$2))/12)+1,MOD(ROW($A626)-ROW($A$2),12)+1)=-99.99,"",INDEX(Nino34_long!$B$82:$M$146,INT((ROW($A626)-ROW($A$2))/12)+1,MOD(ROW($A626)-ROW($A$2),12)+1))</f>
        <v>26.44</v>
      </c>
      <c r="G626" s="8" t="str">
        <f t="shared" si="32"/>
        <v>No_Start</v>
      </c>
      <c r="H626" s="8" t="str">
        <f t="shared" si="33"/>
        <v>No_</v>
      </c>
      <c r="I626" s="8">
        <f t="shared" si="34"/>
        <v>0.5</v>
      </c>
    </row>
    <row r="627" spans="1:9" ht="12.75" customHeight="1" x14ac:dyDescent="0.25">
      <c r="A627" s="1">
        <v>2002</v>
      </c>
      <c r="B627">
        <v>2</v>
      </c>
      <c r="C627" s="4">
        <v>26.84</v>
      </c>
      <c r="D627" s="4">
        <v>26.84</v>
      </c>
      <c r="E627" s="4">
        <v>0</v>
      </c>
      <c r="F627" s="6">
        <f>IF(INDEX(Nino34_long!$B$82:$M$146,INT((ROW($A627)-ROW($A$2))/12)+1,MOD(ROW($A627)-ROW($A$2),12)+1)=-99.99,"",INDEX(Nino34_long!$B$82:$M$146,INT((ROW($A627)-ROW($A$2))/12)+1,MOD(ROW($A627)-ROW($A$2),12)+1))</f>
        <v>26.76</v>
      </c>
      <c r="G627" s="8" t="str">
        <f t="shared" si="32"/>
        <v>No_Start</v>
      </c>
      <c r="H627" s="8" t="str">
        <f t="shared" si="33"/>
        <v>No_</v>
      </c>
      <c r="I627" s="8">
        <f t="shared" si="34"/>
        <v>0.5</v>
      </c>
    </row>
    <row r="628" spans="1:9" ht="12.75" customHeight="1" x14ac:dyDescent="0.25">
      <c r="A628" s="1">
        <v>2002</v>
      </c>
      <c r="B628">
        <v>3</v>
      </c>
      <c r="C628" s="4">
        <v>27.5</v>
      </c>
      <c r="D628" s="4">
        <v>27.34</v>
      </c>
      <c r="E628" s="4">
        <v>0.16</v>
      </c>
      <c r="F628" s="6">
        <f>IF(INDEX(Nino34_long!$B$82:$M$146,INT((ROW($A628)-ROW($A$2))/12)+1,MOD(ROW($A628)-ROW($A$2),12)+1)=-99.99,"",INDEX(Nino34_long!$B$82:$M$146,INT((ROW($A628)-ROW($A$2))/12)+1,MOD(ROW($A628)-ROW($A$2),12)+1))</f>
        <v>27.36</v>
      </c>
      <c r="G628" s="8" t="str">
        <f t="shared" si="32"/>
        <v>No_Start</v>
      </c>
      <c r="H628" s="8" t="str">
        <f t="shared" si="33"/>
        <v>No_</v>
      </c>
      <c r="I628" s="8">
        <f t="shared" si="34"/>
        <v>0.5</v>
      </c>
    </row>
    <row r="629" spans="1:9" ht="12.75" customHeight="1" x14ac:dyDescent="0.25">
      <c r="A629" s="1">
        <v>2002</v>
      </c>
      <c r="B629">
        <v>4</v>
      </c>
      <c r="C629" s="4">
        <v>28</v>
      </c>
      <c r="D629" s="4">
        <v>27.81</v>
      </c>
      <c r="E629" s="4">
        <v>0.2</v>
      </c>
      <c r="F629" s="6">
        <f>IF(INDEX(Nino34_long!$B$82:$M$146,INT((ROW($A629)-ROW($A$2))/12)+1,MOD(ROW($A629)-ROW($A$2),12)+1)=-99.99,"",INDEX(Nino34_long!$B$82:$M$146,INT((ROW($A629)-ROW($A$2))/12)+1,MOD(ROW($A629)-ROW($A$2),12)+1))</f>
        <v>27.91</v>
      </c>
      <c r="G629" s="8" t="str">
        <f t="shared" si="32"/>
        <v>No_Start</v>
      </c>
      <c r="H629" s="8" t="str">
        <f t="shared" si="33"/>
        <v>No_</v>
      </c>
      <c r="I629" s="8">
        <f t="shared" si="34"/>
        <v>0.5</v>
      </c>
    </row>
    <row r="630" spans="1:9" ht="12.75" customHeight="1" x14ac:dyDescent="0.25">
      <c r="A630" s="1">
        <v>2002</v>
      </c>
      <c r="B630">
        <v>5</v>
      </c>
      <c r="C630" s="4">
        <v>28.43</v>
      </c>
      <c r="D630" s="4">
        <v>27.91</v>
      </c>
      <c r="E630" s="4">
        <v>0.52</v>
      </c>
      <c r="F630" s="6">
        <f>IF(INDEX(Nino34_long!$B$82:$M$146,INT((ROW($A630)-ROW($A$2))/12)+1,MOD(ROW($A630)-ROW($A$2),12)+1)=-99.99,"",INDEX(Nino34_long!$B$82:$M$146,INT((ROW($A630)-ROW($A$2))/12)+1,MOD(ROW($A630)-ROW($A$2),12)+1))</f>
        <v>28.07</v>
      </c>
      <c r="G630" s="8" t="str">
        <f t="shared" si="32"/>
        <v>Start_ElNino</v>
      </c>
      <c r="H630" s="8" t="str">
        <f t="shared" si="33"/>
        <v>Yes</v>
      </c>
      <c r="I630" s="8">
        <f t="shared" si="34"/>
        <v>0.52</v>
      </c>
    </row>
    <row r="631" spans="1:9" ht="12.75" customHeight="1" x14ac:dyDescent="0.25">
      <c r="A631" s="1">
        <v>2002</v>
      </c>
      <c r="B631">
        <v>6</v>
      </c>
      <c r="C631" s="4">
        <v>28.48</v>
      </c>
      <c r="D631" s="4">
        <v>27.69</v>
      </c>
      <c r="E631" s="4">
        <v>0.79</v>
      </c>
      <c r="F631" s="6">
        <f>IF(INDEX(Nino34_long!$B$82:$M$146,INT((ROW($A631)-ROW($A$2))/12)+1,MOD(ROW($A631)-ROW($A$2),12)+1)=-99.99,"",INDEX(Nino34_long!$B$82:$M$146,INT((ROW($A631)-ROW($A$2))/12)+1,MOD(ROW($A631)-ROW($A$2),12)+1))</f>
        <v>28.37</v>
      </c>
      <c r="G631" s="8" t="str">
        <f t="shared" si="32"/>
        <v>No_Start</v>
      </c>
      <c r="H631" s="8" t="str">
        <f t="shared" si="33"/>
        <v>Yes</v>
      </c>
      <c r="I631" s="8">
        <f t="shared" si="34"/>
        <v>0.79</v>
      </c>
    </row>
    <row r="632" spans="1:9" ht="12.75" customHeight="1" x14ac:dyDescent="0.25">
      <c r="A632" s="1">
        <v>2002</v>
      </c>
      <c r="B632">
        <v>7</v>
      </c>
      <c r="C632" s="4">
        <v>28.03</v>
      </c>
      <c r="D632" s="4">
        <v>27.28</v>
      </c>
      <c r="E632" s="4">
        <v>0.75</v>
      </c>
      <c r="F632" s="6">
        <f>IF(INDEX(Nino34_long!$B$82:$M$146,INT((ROW($A632)-ROW($A$2))/12)+1,MOD(ROW($A632)-ROW($A$2),12)+1)=-99.99,"",INDEX(Nino34_long!$B$82:$M$146,INT((ROW($A632)-ROW($A$2))/12)+1,MOD(ROW($A632)-ROW($A$2),12)+1))</f>
        <v>27.8</v>
      </c>
      <c r="G632" s="8" t="str">
        <f t="shared" si="32"/>
        <v>No_Start</v>
      </c>
      <c r="H632" s="8" t="str">
        <f t="shared" si="33"/>
        <v>Yes</v>
      </c>
      <c r="I632" s="8">
        <f t="shared" si="34"/>
        <v>0.75</v>
      </c>
    </row>
    <row r="633" spans="1:9" ht="12.75" customHeight="1" x14ac:dyDescent="0.25">
      <c r="A633" s="1">
        <v>2002</v>
      </c>
      <c r="B633">
        <v>8</v>
      </c>
      <c r="C633" s="4">
        <v>27.65</v>
      </c>
      <c r="D633" s="4">
        <v>26.92</v>
      </c>
      <c r="E633" s="4">
        <v>0.73</v>
      </c>
      <c r="F633" s="6">
        <f>IF(INDEX(Nino34_long!$B$82:$M$146,INT((ROW($A633)-ROW($A$2))/12)+1,MOD(ROW($A633)-ROW($A$2),12)+1)=-99.99,"",INDEX(Nino34_long!$B$82:$M$146,INT((ROW($A633)-ROW($A$2))/12)+1,MOD(ROW($A633)-ROW($A$2),12)+1))</f>
        <v>27.57</v>
      </c>
      <c r="G633" s="8" t="str">
        <f t="shared" si="32"/>
        <v>No_Start</v>
      </c>
      <c r="H633" s="8" t="str">
        <f t="shared" si="33"/>
        <v>Yes</v>
      </c>
      <c r="I633" s="8">
        <f t="shared" si="34"/>
        <v>0.73</v>
      </c>
    </row>
    <row r="634" spans="1:9" ht="12.75" customHeight="1" x14ac:dyDescent="0.25">
      <c r="A634" s="1">
        <v>2002</v>
      </c>
      <c r="B634">
        <v>9</v>
      </c>
      <c r="C634" s="4">
        <v>27.73</v>
      </c>
      <c r="D634" s="4">
        <v>26.83</v>
      </c>
      <c r="E634" s="4">
        <v>0.9</v>
      </c>
      <c r="F634" s="6">
        <f>IF(INDEX(Nino34_long!$B$82:$M$146,INT((ROW($A634)-ROW($A$2))/12)+1,MOD(ROW($A634)-ROW($A$2),12)+1)=-99.99,"",INDEX(Nino34_long!$B$82:$M$146,INT((ROW($A634)-ROW($A$2))/12)+1,MOD(ROW($A634)-ROW($A$2),12)+1))</f>
        <v>27.57</v>
      </c>
      <c r="G634" s="8" t="str">
        <f t="shared" si="32"/>
        <v>No_Start</v>
      </c>
      <c r="H634" s="8" t="str">
        <f t="shared" si="33"/>
        <v>Yes</v>
      </c>
      <c r="I634" s="8">
        <f t="shared" si="34"/>
        <v>0.9</v>
      </c>
    </row>
    <row r="635" spans="1:9" ht="12.75" customHeight="1" x14ac:dyDescent="0.25">
      <c r="A635" s="1">
        <v>2002</v>
      </c>
      <c r="B635">
        <v>10</v>
      </c>
      <c r="C635" s="4">
        <v>27.93</v>
      </c>
      <c r="D635" s="4">
        <v>26.79</v>
      </c>
      <c r="E635" s="4">
        <v>1.1399999999999999</v>
      </c>
      <c r="F635" s="6">
        <f>IF(INDEX(Nino34_long!$B$82:$M$146,INT((ROW($A635)-ROW($A$2))/12)+1,MOD(ROW($A635)-ROW($A$2),12)+1)=-99.99,"",INDEX(Nino34_long!$B$82:$M$146,INT((ROW($A635)-ROW($A$2))/12)+1,MOD(ROW($A635)-ROW($A$2),12)+1))</f>
        <v>27.89</v>
      </c>
      <c r="G635" s="8" t="str">
        <f t="shared" si="32"/>
        <v>No_Start</v>
      </c>
      <c r="H635" s="8" t="str">
        <f t="shared" si="33"/>
        <v>Yes</v>
      </c>
      <c r="I635" s="8">
        <f t="shared" si="34"/>
        <v>1.1399999999999999</v>
      </c>
    </row>
    <row r="636" spans="1:9" ht="12.75" customHeight="1" x14ac:dyDescent="0.25">
      <c r="A636" s="1">
        <v>2002</v>
      </c>
      <c r="B636">
        <v>11</v>
      </c>
      <c r="C636" s="4">
        <v>28.13</v>
      </c>
      <c r="D636" s="4">
        <v>26.74</v>
      </c>
      <c r="E636" s="4">
        <v>1.39</v>
      </c>
      <c r="F636" s="6">
        <f>IF(INDEX(Nino34_long!$B$82:$M$146,INT((ROW($A636)-ROW($A$2))/12)+1,MOD(ROW($A636)-ROW($A$2),12)+1)=-99.99,"",INDEX(Nino34_long!$B$82:$M$146,INT((ROW($A636)-ROW($A$2))/12)+1,MOD(ROW($A636)-ROW($A$2),12)+1))</f>
        <v>28.06</v>
      </c>
      <c r="G636" s="8" t="str">
        <f t="shared" si="32"/>
        <v>No_Start</v>
      </c>
      <c r="H636" s="8" t="str">
        <f t="shared" si="33"/>
        <v>Yes</v>
      </c>
      <c r="I636" s="8">
        <f t="shared" si="34"/>
        <v>1.39</v>
      </c>
    </row>
    <row r="637" spans="1:9" ht="12.75" customHeight="1" x14ac:dyDescent="0.25">
      <c r="A637" s="1">
        <v>2002</v>
      </c>
      <c r="B637">
        <v>12</v>
      </c>
      <c r="C637" s="4">
        <v>28.09</v>
      </c>
      <c r="D637" s="4">
        <v>26.69</v>
      </c>
      <c r="E637" s="4">
        <v>1.39</v>
      </c>
      <c r="F637" s="6">
        <f>IF(INDEX(Nino34_long!$B$82:$M$146,INT((ROW($A637)-ROW($A$2))/12)+1,MOD(ROW($A637)-ROW($A$2),12)+1)=-99.99,"",INDEX(Nino34_long!$B$82:$M$146,INT((ROW($A637)-ROW($A$2))/12)+1,MOD(ROW($A637)-ROW($A$2),12)+1))</f>
        <v>28</v>
      </c>
      <c r="G637" s="8" t="str">
        <f t="shared" si="32"/>
        <v>No_Start</v>
      </c>
      <c r="H637" s="8" t="str">
        <f t="shared" si="33"/>
        <v>Yes</v>
      </c>
      <c r="I637" s="8">
        <f t="shared" si="34"/>
        <v>1.39</v>
      </c>
    </row>
    <row r="638" spans="1:9" ht="12.75" customHeight="1" x14ac:dyDescent="0.25">
      <c r="A638" s="1">
        <v>2003</v>
      </c>
      <c r="B638">
        <v>1</v>
      </c>
      <c r="C638" s="4">
        <v>27.68</v>
      </c>
      <c r="D638" s="4">
        <v>26.68</v>
      </c>
      <c r="E638" s="4">
        <v>1.01</v>
      </c>
      <c r="F638" s="6">
        <f>IF(INDEX(Nino34_long!$B$82:$M$146,INT((ROW($A638)-ROW($A$2))/12)+1,MOD(ROW($A638)-ROW($A$2),12)+1)=-99.99,"",INDEX(Nino34_long!$B$82:$M$146,INT((ROW($A638)-ROW($A$2))/12)+1,MOD(ROW($A638)-ROW($A$2),12)+1))</f>
        <v>27.56</v>
      </c>
      <c r="G638" s="8" t="str">
        <f t="shared" si="32"/>
        <v>No_Start</v>
      </c>
      <c r="H638" s="8" t="str">
        <f t="shared" si="33"/>
        <v>Yes</v>
      </c>
      <c r="I638" s="8">
        <f t="shared" si="34"/>
        <v>1.01</v>
      </c>
    </row>
    <row r="639" spans="1:9" ht="12.75" customHeight="1" x14ac:dyDescent="0.25">
      <c r="A639" s="1">
        <v>2003</v>
      </c>
      <c r="B639">
        <v>2</v>
      </c>
      <c r="C639" s="4">
        <v>27.64</v>
      </c>
      <c r="D639" s="4">
        <v>26.84</v>
      </c>
      <c r="E639" s="4">
        <v>0.8</v>
      </c>
      <c r="F639" s="6">
        <f>IF(INDEX(Nino34_long!$B$82:$M$146,INT((ROW($A639)-ROW($A$2))/12)+1,MOD(ROW($A639)-ROW($A$2),12)+1)=-99.99,"",INDEX(Nino34_long!$B$82:$M$146,INT((ROW($A639)-ROW($A$2))/12)+1,MOD(ROW($A639)-ROW($A$2),12)+1))</f>
        <v>27.4</v>
      </c>
      <c r="G639" s="8" t="str">
        <f t="shared" si="32"/>
        <v>No_Start</v>
      </c>
      <c r="H639" s="8" t="str">
        <f t="shared" si="33"/>
        <v>Yes</v>
      </c>
      <c r="I639" s="8">
        <f t="shared" si="34"/>
        <v>0.8</v>
      </c>
    </row>
    <row r="640" spans="1:9" ht="12.75" customHeight="1" x14ac:dyDescent="0.25">
      <c r="A640" s="1">
        <v>2003</v>
      </c>
      <c r="B640">
        <v>3</v>
      </c>
      <c r="C640" s="4">
        <v>27.85</v>
      </c>
      <c r="D640" s="4">
        <v>27.34</v>
      </c>
      <c r="E640" s="4">
        <v>0.51</v>
      </c>
      <c r="F640" s="6">
        <f>IF(INDEX(Nino34_long!$B$82:$M$146,INT((ROW($A640)-ROW($A$2))/12)+1,MOD(ROW($A640)-ROW($A$2),12)+1)=-99.99,"",INDEX(Nino34_long!$B$82:$M$146,INT((ROW($A640)-ROW($A$2))/12)+1,MOD(ROW($A640)-ROW($A$2),12)+1))</f>
        <v>27.74</v>
      </c>
      <c r="G640" s="8" t="str">
        <f t="shared" si="32"/>
        <v>No_Start</v>
      </c>
      <c r="H640" s="8" t="str">
        <f t="shared" si="33"/>
        <v>Yes</v>
      </c>
      <c r="I640" s="8">
        <f t="shared" si="34"/>
        <v>0.51</v>
      </c>
    </row>
    <row r="641" spans="1:9" ht="12.75" customHeight="1" x14ac:dyDescent="0.25">
      <c r="A641" s="1">
        <v>2003</v>
      </c>
      <c r="B641">
        <v>4</v>
      </c>
      <c r="C641" s="4">
        <v>27.75</v>
      </c>
      <c r="D641" s="4">
        <v>27.81</v>
      </c>
      <c r="E641" s="4">
        <v>-0.05</v>
      </c>
      <c r="F641" s="6">
        <f>IF(INDEX(Nino34_long!$B$82:$M$146,INT((ROW($A641)-ROW($A$2))/12)+1,MOD(ROW($A641)-ROW($A$2),12)+1)=-99.99,"",INDEX(Nino34_long!$B$82:$M$146,INT((ROW($A641)-ROW($A$2))/12)+1,MOD(ROW($A641)-ROW($A$2),12)+1))</f>
        <v>27.74</v>
      </c>
      <c r="G641" s="8" t="str">
        <f t="shared" si="32"/>
        <v>No_Start</v>
      </c>
      <c r="H641" s="8" t="str">
        <f t="shared" si="33"/>
        <v>No_</v>
      </c>
      <c r="I641" s="8">
        <f t="shared" si="34"/>
        <v>0.5</v>
      </c>
    </row>
    <row r="642" spans="1:9" ht="12.75" customHeight="1" x14ac:dyDescent="0.25">
      <c r="A642" s="1">
        <v>2003</v>
      </c>
      <c r="B642">
        <v>5</v>
      </c>
      <c r="C642" s="4">
        <v>27.43</v>
      </c>
      <c r="D642" s="4">
        <v>27.91</v>
      </c>
      <c r="E642" s="4">
        <v>-0.49</v>
      </c>
      <c r="F642" s="6">
        <f>IF(INDEX(Nino34_long!$B$82:$M$146,INT((ROW($A642)-ROW($A$2))/12)+1,MOD(ROW($A642)-ROW($A$2),12)+1)=-99.99,"",INDEX(Nino34_long!$B$82:$M$146,INT((ROW($A642)-ROW($A$2))/12)+1,MOD(ROW($A642)-ROW($A$2),12)+1))</f>
        <v>27.34</v>
      </c>
      <c r="G642" s="8" t="str">
        <f t="shared" si="32"/>
        <v>No_Start</v>
      </c>
      <c r="H642" s="8" t="str">
        <f t="shared" si="33"/>
        <v>No_</v>
      </c>
      <c r="I642" s="8">
        <f t="shared" si="34"/>
        <v>0.5</v>
      </c>
    </row>
    <row r="643" spans="1:9" ht="12.75" customHeight="1" x14ac:dyDescent="0.25">
      <c r="A643" s="1">
        <v>2003</v>
      </c>
      <c r="B643">
        <v>6</v>
      </c>
      <c r="C643" s="4">
        <v>27.57</v>
      </c>
      <c r="D643" s="4">
        <v>27.69</v>
      </c>
      <c r="E643" s="4">
        <v>-0.12</v>
      </c>
      <c r="F643" s="6">
        <f>IF(INDEX(Nino34_long!$B$82:$M$146,INT((ROW($A643)-ROW($A$2))/12)+1,MOD(ROW($A643)-ROW($A$2),12)+1)=-99.99,"",INDEX(Nino34_long!$B$82:$M$146,INT((ROW($A643)-ROW($A$2))/12)+1,MOD(ROW($A643)-ROW($A$2),12)+1))</f>
        <v>27.5</v>
      </c>
      <c r="G643" s="8" t="str">
        <f t="shared" ref="G643:G706" si="35">IF(AND(E642&lt;0.5,E643&gt;=0.5,E644&gt;=0.5,E645&gt;=0.5,E646&gt;=0.5,E647&gt;=0.5),"Start_ElNino", "No_Start")</f>
        <v>No_Start</v>
      </c>
      <c r="H643" s="8" t="str">
        <f t="shared" ref="H643:H706" si="36">IF(AND(OR(G643="Start_ElNino",H642="Yes"),E643&gt;=0.5),"Yes","No_")</f>
        <v>No_</v>
      </c>
      <c r="I643" s="8">
        <f t="shared" ref="I643:I706" si="37">IF(H643="No_",0.5,E643)</f>
        <v>0.5</v>
      </c>
    </row>
    <row r="644" spans="1:9" ht="12.75" customHeight="1" x14ac:dyDescent="0.25">
      <c r="A644" s="1">
        <v>2003</v>
      </c>
      <c r="B644">
        <v>7</v>
      </c>
      <c r="C644" s="4">
        <v>27.67</v>
      </c>
      <c r="D644" s="4">
        <v>27.28</v>
      </c>
      <c r="E644" s="4">
        <v>0.39</v>
      </c>
      <c r="F644" s="6">
        <f>IF(INDEX(Nino34_long!$B$82:$M$146,INT((ROW($A644)-ROW($A$2))/12)+1,MOD(ROW($A644)-ROW($A$2),12)+1)=-99.99,"",INDEX(Nino34_long!$B$82:$M$146,INT((ROW($A644)-ROW($A$2))/12)+1,MOD(ROW($A644)-ROW($A$2),12)+1))</f>
        <v>27.37</v>
      </c>
      <c r="G644" s="8" t="str">
        <f t="shared" si="35"/>
        <v>No_Start</v>
      </c>
      <c r="H644" s="8" t="str">
        <f t="shared" si="36"/>
        <v>No_</v>
      </c>
      <c r="I644" s="8">
        <f t="shared" si="37"/>
        <v>0.5</v>
      </c>
    </row>
    <row r="645" spans="1:9" ht="12.75" customHeight="1" x14ac:dyDescent="0.25">
      <c r="A645" s="1">
        <v>2003</v>
      </c>
      <c r="B645">
        <v>8</v>
      </c>
      <c r="C645" s="4">
        <v>27.33</v>
      </c>
      <c r="D645" s="4">
        <v>26.92</v>
      </c>
      <c r="E645" s="4">
        <v>0.41</v>
      </c>
      <c r="F645" s="6">
        <f>IF(INDEX(Nino34_long!$B$82:$M$146,INT((ROW($A645)-ROW($A$2))/12)+1,MOD(ROW($A645)-ROW($A$2),12)+1)=-99.99,"",INDEX(Nino34_long!$B$82:$M$146,INT((ROW($A645)-ROW($A$2))/12)+1,MOD(ROW($A645)-ROW($A$2),12)+1))</f>
        <v>26.92</v>
      </c>
      <c r="G645" s="8" t="str">
        <f t="shared" si="35"/>
        <v>No_Start</v>
      </c>
      <c r="H645" s="8" t="str">
        <f t="shared" si="36"/>
        <v>No_</v>
      </c>
      <c r="I645" s="8">
        <f t="shared" si="37"/>
        <v>0.5</v>
      </c>
    </row>
    <row r="646" spans="1:9" ht="12.75" customHeight="1" x14ac:dyDescent="0.25">
      <c r="A646" s="1">
        <v>2003</v>
      </c>
      <c r="B646">
        <v>9</v>
      </c>
      <c r="C646" s="4">
        <v>27.11</v>
      </c>
      <c r="D646" s="4">
        <v>26.83</v>
      </c>
      <c r="E646" s="4">
        <v>0.28000000000000003</v>
      </c>
      <c r="F646" s="6">
        <f>IF(INDEX(Nino34_long!$B$82:$M$146,INT((ROW($A646)-ROW($A$2))/12)+1,MOD(ROW($A646)-ROW($A$2),12)+1)=-99.99,"",INDEX(Nino34_long!$B$82:$M$146,INT((ROW($A646)-ROW($A$2))/12)+1,MOD(ROW($A646)-ROW($A$2),12)+1))</f>
        <v>26.9</v>
      </c>
      <c r="G646" s="8" t="str">
        <f t="shared" si="35"/>
        <v>No_Start</v>
      </c>
      <c r="H646" s="8" t="str">
        <f t="shared" si="36"/>
        <v>No_</v>
      </c>
      <c r="I646" s="8">
        <f t="shared" si="37"/>
        <v>0.5</v>
      </c>
    </row>
    <row r="647" spans="1:9" ht="12.75" customHeight="1" x14ac:dyDescent="0.25">
      <c r="A647" s="1">
        <v>2003</v>
      </c>
      <c r="B647">
        <v>10</v>
      </c>
      <c r="C647" s="4">
        <v>27.33</v>
      </c>
      <c r="D647" s="4">
        <v>26.79</v>
      </c>
      <c r="E647" s="4">
        <v>0.54</v>
      </c>
      <c r="F647" s="6">
        <f>IF(INDEX(Nino34_long!$B$82:$M$146,INT((ROW($A647)-ROW($A$2))/12)+1,MOD(ROW($A647)-ROW($A$2),12)+1)=-99.99,"",INDEX(Nino34_long!$B$82:$M$146,INT((ROW($A647)-ROW($A$2))/12)+1,MOD(ROW($A647)-ROW($A$2),12)+1))</f>
        <v>27.19</v>
      </c>
      <c r="G647" s="8" t="str">
        <f t="shared" si="35"/>
        <v>No_Start</v>
      </c>
      <c r="H647" s="8" t="str">
        <f t="shared" si="36"/>
        <v>No_</v>
      </c>
      <c r="I647" s="8">
        <f t="shared" si="37"/>
        <v>0.5</v>
      </c>
    </row>
    <row r="648" spans="1:9" ht="12.75" customHeight="1" x14ac:dyDescent="0.25">
      <c r="A648" s="1">
        <v>2003</v>
      </c>
      <c r="B648">
        <v>11</v>
      </c>
      <c r="C648" s="4">
        <v>27.14</v>
      </c>
      <c r="D648" s="4">
        <v>26.74</v>
      </c>
      <c r="E648" s="4">
        <v>0.4</v>
      </c>
      <c r="F648" s="6">
        <f>IF(INDEX(Nino34_long!$B$82:$M$146,INT((ROW($A648)-ROW($A$2))/12)+1,MOD(ROW($A648)-ROW($A$2),12)+1)=-99.99,"",INDEX(Nino34_long!$B$82:$M$146,INT((ROW($A648)-ROW($A$2))/12)+1,MOD(ROW($A648)-ROW($A$2),12)+1))</f>
        <v>27.05</v>
      </c>
      <c r="G648" s="8" t="str">
        <f t="shared" si="35"/>
        <v>No_Start</v>
      </c>
      <c r="H648" s="8" t="str">
        <f t="shared" si="36"/>
        <v>No_</v>
      </c>
      <c r="I648" s="8">
        <f t="shared" si="37"/>
        <v>0.5</v>
      </c>
    </row>
    <row r="649" spans="1:9" ht="12.75" customHeight="1" x14ac:dyDescent="0.25">
      <c r="A649" s="1">
        <v>2003</v>
      </c>
      <c r="B649">
        <v>12</v>
      </c>
      <c r="C649" s="4">
        <v>27.07</v>
      </c>
      <c r="D649" s="4">
        <v>26.69</v>
      </c>
      <c r="E649" s="4">
        <v>0.38</v>
      </c>
      <c r="F649" s="6">
        <f>IF(INDEX(Nino34_long!$B$82:$M$146,INT((ROW($A649)-ROW($A$2))/12)+1,MOD(ROW($A649)-ROW($A$2),12)+1)=-99.99,"",INDEX(Nino34_long!$B$82:$M$146,INT((ROW($A649)-ROW($A$2))/12)+1,MOD(ROW($A649)-ROW($A$2),12)+1))</f>
        <v>26.91</v>
      </c>
      <c r="G649" s="8" t="str">
        <f t="shared" si="35"/>
        <v>No_Start</v>
      </c>
      <c r="H649" s="8" t="str">
        <f t="shared" si="36"/>
        <v>No_</v>
      </c>
      <c r="I649" s="8">
        <f t="shared" si="37"/>
        <v>0.5</v>
      </c>
    </row>
    <row r="650" spans="1:9" ht="12.75" customHeight="1" x14ac:dyDescent="0.25">
      <c r="A650" s="1">
        <v>2004</v>
      </c>
      <c r="B650">
        <v>1</v>
      </c>
      <c r="C650" s="4">
        <v>26.93</v>
      </c>
      <c r="D650" s="4">
        <v>26.68</v>
      </c>
      <c r="E650" s="4">
        <v>0.25</v>
      </c>
      <c r="F650" s="6">
        <f>IF(INDEX(Nino34_long!$B$82:$M$146,INT((ROW($A650)-ROW($A$2))/12)+1,MOD(ROW($A650)-ROW($A$2),12)+1)=-99.99,"",INDEX(Nino34_long!$B$82:$M$146,INT((ROW($A650)-ROW($A$2))/12)+1,MOD(ROW($A650)-ROW($A$2),12)+1))</f>
        <v>26.84</v>
      </c>
      <c r="G650" s="8" t="str">
        <f t="shared" si="35"/>
        <v>No_Start</v>
      </c>
      <c r="H650" s="8" t="str">
        <f t="shared" si="36"/>
        <v>No_</v>
      </c>
      <c r="I650" s="8">
        <f t="shared" si="37"/>
        <v>0.5</v>
      </c>
    </row>
    <row r="651" spans="1:9" ht="12.75" customHeight="1" x14ac:dyDescent="0.25">
      <c r="A651" s="1">
        <v>2004</v>
      </c>
      <c r="B651">
        <v>2</v>
      </c>
      <c r="C651" s="4">
        <v>27.07</v>
      </c>
      <c r="D651" s="4">
        <v>26.84</v>
      </c>
      <c r="E651" s="4">
        <v>0.23</v>
      </c>
      <c r="F651" s="6">
        <f>IF(INDEX(Nino34_long!$B$82:$M$146,INT((ROW($A651)-ROW($A$2))/12)+1,MOD(ROW($A651)-ROW($A$2),12)+1)=-99.99,"",INDEX(Nino34_long!$B$82:$M$146,INT((ROW($A651)-ROW($A$2))/12)+1,MOD(ROW($A651)-ROW($A$2),12)+1))</f>
        <v>26.93</v>
      </c>
      <c r="G651" s="8" t="str">
        <f t="shared" si="35"/>
        <v>No_Start</v>
      </c>
      <c r="H651" s="8" t="str">
        <f t="shared" si="36"/>
        <v>No_</v>
      </c>
      <c r="I651" s="8">
        <f t="shared" si="37"/>
        <v>0.5</v>
      </c>
    </row>
    <row r="652" spans="1:9" ht="12.75" customHeight="1" x14ac:dyDescent="0.25">
      <c r="A652" s="1">
        <v>2004</v>
      </c>
      <c r="B652">
        <v>3</v>
      </c>
      <c r="C652" s="4">
        <v>27.42</v>
      </c>
      <c r="D652" s="4">
        <v>27.34</v>
      </c>
      <c r="E652" s="4">
        <v>0.08</v>
      </c>
      <c r="F652" s="6">
        <f>IF(INDEX(Nino34_long!$B$82:$M$146,INT((ROW($A652)-ROW($A$2))/12)+1,MOD(ROW($A652)-ROW($A$2),12)+1)=-99.99,"",INDEX(Nino34_long!$B$82:$M$146,INT((ROW($A652)-ROW($A$2))/12)+1,MOD(ROW($A652)-ROW($A$2),12)+1))</f>
        <v>27.16</v>
      </c>
      <c r="G652" s="8" t="str">
        <f t="shared" si="35"/>
        <v>No_Start</v>
      </c>
      <c r="H652" s="8" t="str">
        <f t="shared" si="36"/>
        <v>No_</v>
      </c>
      <c r="I652" s="8">
        <f t="shared" si="37"/>
        <v>0.5</v>
      </c>
    </row>
    <row r="653" spans="1:9" ht="12.75" customHeight="1" x14ac:dyDescent="0.25">
      <c r="A653" s="1">
        <v>2004</v>
      </c>
      <c r="B653">
        <v>4</v>
      </c>
      <c r="C653" s="4">
        <v>27.93</v>
      </c>
      <c r="D653" s="4">
        <v>27.81</v>
      </c>
      <c r="E653" s="4">
        <v>0.12</v>
      </c>
      <c r="F653" s="6">
        <f>IF(INDEX(Nino34_long!$B$82:$M$146,INT((ROW($A653)-ROW($A$2))/12)+1,MOD(ROW($A653)-ROW($A$2),12)+1)=-99.99,"",INDEX(Nino34_long!$B$82:$M$146,INT((ROW($A653)-ROW($A$2))/12)+1,MOD(ROW($A653)-ROW($A$2),12)+1))</f>
        <v>27.83</v>
      </c>
      <c r="G653" s="8" t="str">
        <f t="shared" si="35"/>
        <v>No_Start</v>
      </c>
      <c r="H653" s="8" t="str">
        <f t="shared" si="36"/>
        <v>No_</v>
      </c>
      <c r="I653" s="8">
        <f t="shared" si="37"/>
        <v>0.5</v>
      </c>
    </row>
    <row r="654" spans="1:9" ht="12.75" customHeight="1" x14ac:dyDescent="0.25">
      <c r="A654" s="1">
        <v>2004</v>
      </c>
      <c r="B654">
        <v>5</v>
      </c>
      <c r="C654" s="4">
        <v>28.03</v>
      </c>
      <c r="D654" s="4">
        <v>27.91</v>
      </c>
      <c r="E654" s="4">
        <v>0.12</v>
      </c>
      <c r="F654" s="6">
        <f>IF(INDEX(Nino34_long!$B$82:$M$146,INT((ROW($A654)-ROW($A$2))/12)+1,MOD(ROW($A654)-ROW($A$2),12)+1)=-99.99,"",INDEX(Nino34_long!$B$82:$M$146,INT((ROW($A654)-ROW($A$2))/12)+1,MOD(ROW($A654)-ROW($A$2),12)+1))</f>
        <v>27.96</v>
      </c>
      <c r="G654" s="8" t="str">
        <f t="shared" si="35"/>
        <v>No_Start</v>
      </c>
      <c r="H654" s="8" t="str">
        <f t="shared" si="36"/>
        <v>No_</v>
      </c>
      <c r="I654" s="8">
        <f t="shared" si="37"/>
        <v>0.5</v>
      </c>
    </row>
    <row r="655" spans="1:9" ht="12.75" customHeight="1" x14ac:dyDescent="0.25">
      <c r="A655" s="1">
        <v>2004</v>
      </c>
      <c r="B655">
        <v>6</v>
      </c>
      <c r="C655" s="4">
        <v>27.94</v>
      </c>
      <c r="D655" s="4">
        <v>27.69</v>
      </c>
      <c r="E655" s="4">
        <v>0.25</v>
      </c>
      <c r="F655" s="6">
        <f>IF(INDEX(Nino34_long!$B$82:$M$146,INT((ROW($A655)-ROW($A$2))/12)+1,MOD(ROW($A655)-ROW($A$2),12)+1)=-99.99,"",INDEX(Nino34_long!$B$82:$M$146,INT((ROW($A655)-ROW($A$2))/12)+1,MOD(ROW($A655)-ROW($A$2),12)+1))</f>
        <v>27.82</v>
      </c>
      <c r="G655" s="8" t="str">
        <f t="shared" si="35"/>
        <v>No_Start</v>
      </c>
      <c r="H655" s="8" t="str">
        <f t="shared" si="36"/>
        <v>No_</v>
      </c>
      <c r="I655" s="8">
        <f t="shared" si="37"/>
        <v>0.5</v>
      </c>
    </row>
    <row r="656" spans="1:9" ht="12.75" customHeight="1" x14ac:dyDescent="0.25">
      <c r="A656" s="1">
        <v>2004</v>
      </c>
      <c r="B656">
        <v>7</v>
      </c>
      <c r="C656" s="4">
        <v>27.86</v>
      </c>
      <c r="D656" s="4">
        <v>27.28</v>
      </c>
      <c r="E656" s="4">
        <v>0.59</v>
      </c>
      <c r="F656" s="6">
        <f>IF(INDEX(Nino34_long!$B$82:$M$146,INT((ROW($A656)-ROW($A$2))/12)+1,MOD(ROW($A656)-ROW($A$2),12)+1)=-99.99,"",INDEX(Nino34_long!$B$82:$M$146,INT((ROW($A656)-ROW($A$2))/12)+1,MOD(ROW($A656)-ROW($A$2),12)+1))</f>
        <v>27.64</v>
      </c>
      <c r="G656" s="8" t="str">
        <f t="shared" si="35"/>
        <v>Start_ElNino</v>
      </c>
      <c r="H656" s="8" t="str">
        <f t="shared" si="36"/>
        <v>Yes</v>
      </c>
      <c r="I656" s="8">
        <f t="shared" si="37"/>
        <v>0.59</v>
      </c>
    </row>
    <row r="657" spans="1:9" ht="12.75" customHeight="1" x14ac:dyDescent="0.25">
      <c r="A657" s="1">
        <v>2004</v>
      </c>
      <c r="B657">
        <v>8</v>
      </c>
      <c r="C657" s="4">
        <v>27.66</v>
      </c>
      <c r="D657" s="4">
        <v>26.92</v>
      </c>
      <c r="E657" s="4">
        <v>0.74</v>
      </c>
      <c r="F657" s="6">
        <f>IF(INDEX(Nino34_long!$B$82:$M$146,INT((ROW($A657)-ROW($A$2))/12)+1,MOD(ROW($A657)-ROW($A$2),12)+1)=-99.99,"",INDEX(Nino34_long!$B$82:$M$146,INT((ROW($A657)-ROW($A$2))/12)+1,MOD(ROW($A657)-ROW($A$2),12)+1))</f>
        <v>27.54</v>
      </c>
      <c r="G657" s="8" t="str">
        <f t="shared" si="35"/>
        <v>No_Start</v>
      </c>
      <c r="H657" s="8" t="str">
        <f t="shared" si="36"/>
        <v>Yes</v>
      </c>
      <c r="I657" s="8">
        <f t="shared" si="37"/>
        <v>0.74</v>
      </c>
    </row>
    <row r="658" spans="1:9" ht="12.75" customHeight="1" x14ac:dyDescent="0.25">
      <c r="A658" s="1">
        <v>2004</v>
      </c>
      <c r="B658">
        <v>9</v>
      </c>
      <c r="C658" s="4">
        <v>27.58</v>
      </c>
      <c r="D658" s="4">
        <v>26.83</v>
      </c>
      <c r="E658" s="4">
        <v>0.76</v>
      </c>
      <c r="F658" s="6">
        <f>IF(INDEX(Nino34_long!$B$82:$M$146,INT((ROW($A658)-ROW($A$2))/12)+1,MOD(ROW($A658)-ROW($A$2),12)+1)=-99.99,"",INDEX(Nino34_long!$B$82:$M$146,INT((ROW($A658)-ROW($A$2))/12)+1,MOD(ROW($A658)-ROW($A$2),12)+1))</f>
        <v>27.42</v>
      </c>
      <c r="G658" s="8" t="str">
        <f t="shared" si="35"/>
        <v>No_Start</v>
      </c>
      <c r="H658" s="8" t="str">
        <f t="shared" si="36"/>
        <v>Yes</v>
      </c>
      <c r="I658" s="8">
        <f t="shared" si="37"/>
        <v>0.76</v>
      </c>
    </row>
    <row r="659" spans="1:9" ht="12.75" customHeight="1" x14ac:dyDescent="0.25">
      <c r="A659" s="1">
        <v>2004</v>
      </c>
      <c r="B659">
        <v>10</v>
      </c>
      <c r="C659" s="4">
        <v>27.55</v>
      </c>
      <c r="D659" s="4">
        <v>26.79</v>
      </c>
      <c r="E659" s="4">
        <v>0.76</v>
      </c>
      <c r="F659" s="6">
        <f>IF(INDEX(Nino34_long!$B$82:$M$146,INT((ROW($A659)-ROW($A$2))/12)+1,MOD(ROW($A659)-ROW($A$2),12)+1)=-99.99,"",INDEX(Nino34_long!$B$82:$M$146,INT((ROW($A659)-ROW($A$2))/12)+1,MOD(ROW($A659)-ROW($A$2),12)+1))</f>
        <v>27.46</v>
      </c>
      <c r="G659" s="8" t="str">
        <f t="shared" si="35"/>
        <v>No_Start</v>
      </c>
      <c r="H659" s="8" t="str">
        <f t="shared" si="36"/>
        <v>Yes</v>
      </c>
      <c r="I659" s="8">
        <f t="shared" si="37"/>
        <v>0.76</v>
      </c>
    </row>
    <row r="660" spans="1:9" ht="12.75" customHeight="1" x14ac:dyDescent="0.25">
      <c r="A660" s="1">
        <v>2004</v>
      </c>
      <c r="B660">
        <v>11</v>
      </c>
      <c r="C660" s="4">
        <v>27.39</v>
      </c>
      <c r="D660" s="4">
        <v>26.74</v>
      </c>
      <c r="E660" s="4">
        <v>0.65</v>
      </c>
      <c r="F660" s="6">
        <f>IF(INDEX(Nino34_long!$B$82:$M$146,INT((ROW($A660)-ROW($A$2))/12)+1,MOD(ROW($A660)-ROW($A$2),12)+1)=-99.99,"",INDEX(Nino34_long!$B$82:$M$146,INT((ROW($A660)-ROW($A$2))/12)+1,MOD(ROW($A660)-ROW($A$2),12)+1))</f>
        <v>27.27</v>
      </c>
      <c r="G660" s="8" t="str">
        <f t="shared" si="35"/>
        <v>No_Start</v>
      </c>
      <c r="H660" s="8" t="str">
        <f t="shared" si="36"/>
        <v>Yes</v>
      </c>
      <c r="I660" s="8">
        <f t="shared" si="37"/>
        <v>0.65</v>
      </c>
    </row>
    <row r="661" spans="1:9" ht="12.75" customHeight="1" x14ac:dyDescent="0.25">
      <c r="A661" s="1">
        <v>2004</v>
      </c>
      <c r="B661">
        <v>12</v>
      </c>
      <c r="C661" s="4">
        <v>27.4</v>
      </c>
      <c r="D661" s="4">
        <v>26.69</v>
      </c>
      <c r="E661" s="4">
        <v>0.71</v>
      </c>
      <c r="F661" s="6">
        <f>IF(INDEX(Nino34_long!$B$82:$M$146,INT((ROW($A661)-ROW($A$2))/12)+1,MOD(ROW($A661)-ROW($A$2),12)+1)=-99.99,"",INDEX(Nino34_long!$B$82:$M$146,INT((ROW($A661)-ROW($A$2))/12)+1,MOD(ROW($A661)-ROW($A$2),12)+1))</f>
        <v>27.3</v>
      </c>
      <c r="G661" s="8" t="str">
        <f t="shared" si="35"/>
        <v>No_Start</v>
      </c>
      <c r="H661" s="8" t="str">
        <f t="shared" si="36"/>
        <v>Yes</v>
      </c>
      <c r="I661" s="8">
        <f t="shared" si="37"/>
        <v>0.71</v>
      </c>
    </row>
    <row r="662" spans="1:9" ht="12.75" customHeight="1" x14ac:dyDescent="0.25">
      <c r="A662" s="1">
        <v>2005</v>
      </c>
      <c r="B662">
        <v>1</v>
      </c>
      <c r="C662" s="4">
        <v>27.32</v>
      </c>
      <c r="D662" s="4">
        <v>26.68</v>
      </c>
      <c r="E662" s="4">
        <v>0.64</v>
      </c>
      <c r="F662" s="6">
        <f>IF(INDEX(Nino34_long!$B$82:$M$146,INT((ROW($A662)-ROW($A$2))/12)+1,MOD(ROW($A662)-ROW($A$2),12)+1)=-99.99,"",INDEX(Nino34_long!$B$82:$M$146,INT((ROW($A662)-ROW($A$2))/12)+1,MOD(ROW($A662)-ROW($A$2),12)+1))</f>
        <v>27.14</v>
      </c>
      <c r="G662" s="8" t="str">
        <f t="shared" si="35"/>
        <v>No_Start</v>
      </c>
      <c r="H662" s="8" t="str">
        <f t="shared" si="36"/>
        <v>Yes</v>
      </c>
      <c r="I662" s="8">
        <f t="shared" si="37"/>
        <v>0.64</v>
      </c>
    </row>
    <row r="663" spans="1:9" ht="12.75" customHeight="1" x14ac:dyDescent="0.25">
      <c r="A663" s="1">
        <v>2005</v>
      </c>
      <c r="B663">
        <v>2</v>
      </c>
      <c r="C663" s="4">
        <v>27.18</v>
      </c>
      <c r="D663" s="4">
        <v>26.84</v>
      </c>
      <c r="E663" s="4">
        <v>0.34</v>
      </c>
      <c r="F663" s="6">
        <f>IF(INDEX(Nino34_long!$B$82:$M$146,INT((ROW($A663)-ROW($A$2))/12)+1,MOD(ROW($A663)-ROW($A$2),12)+1)=-99.99,"",INDEX(Nino34_long!$B$82:$M$146,INT((ROW($A663)-ROW($A$2))/12)+1,MOD(ROW($A663)-ROW($A$2),12)+1))</f>
        <v>27.02</v>
      </c>
      <c r="G663" s="8" t="str">
        <f t="shared" si="35"/>
        <v>No_Start</v>
      </c>
      <c r="H663" s="8" t="str">
        <f t="shared" si="36"/>
        <v>No_</v>
      </c>
      <c r="I663" s="8">
        <f t="shared" si="37"/>
        <v>0.5</v>
      </c>
    </row>
    <row r="664" spans="1:9" ht="12.75" customHeight="1" x14ac:dyDescent="0.25">
      <c r="A664" s="1">
        <v>2005</v>
      </c>
      <c r="B664">
        <v>3</v>
      </c>
      <c r="C664" s="4">
        <v>27.64</v>
      </c>
      <c r="D664" s="4">
        <v>27.34</v>
      </c>
      <c r="E664" s="4">
        <v>0.31</v>
      </c>
      <c r="F664" s="6">
        <f>IF(INDEX(Nino34_long!$B$82:$M$146,INT((ROW($A664)-ROW($A$2))/12)+1,MOD(ROW($A664)-ROW($A$2),12)+1)=-99.99,"",INDEX(Nino34_long!$B$82:$M$146,INT((ROW($A664)-ROW($A$2))/12)+1,MOD(ROW($A664)-ROW($A$2),12)+1))</f>
        <v>27.54</v>
      </c>
      <c r="G664" s="8" t="str">
        <f t="shared" si="35"/>
        <v>No_Start</v>
      </c>
      <c r="H664" s="8" t="str">
        <f t="shared" si="36"/>
        <v>No_</v>
      </c>
      <c r="I664" s="8">
        <f t="shared" si="37"/>
        <v>0.5</v>
      </c>
    </row>
    <row r="665" spans="1:9" ht="12.75" customHeight="1" x14ac:dyDescent="0.25">
      <c r="A665" s="1">
        <v>2005</v>
      </c>
      <c r="B665">
        <v>4</v>
      </c>
      <c r="C665" s="4">
        <v>28.03</v>
      </c>
      <c r="D665" s="4">
        <v>27.81</v>
      </c>
      <c r="E665" s="4">
        <v>0.23</v>
      </c>
      <c r="F665" s="6">
        <f>IF(INDEX(Nino34_long!$B$82:$M$146,INT((ROW($A665)-ROW($A$2))/12)+1,MOD(ROW($A665)-ROW($A$2),12)+1)=-99.99,"",INDEX(Nino34_long!$B$82:$M$146,INT((ROW($A665)-ROW($A$2))/12)+1,MOD(ROW($A665)-ROW($A$2),12)+1))</f>
        <v>28.05</v>
      </c>
      <c r="G665" s="8" t="str">
        <f t="shared" si="35"/>
        <v>No_Start</v>
      </c>
      <c r="H665" s="8" t="str">
        <f t="shared" si="36"/>
        <v>No_</v>
      </c>
      <c r="I665" s="8">
        <f t="shared" si="37"/>
        <v>0.5</v>
      </c>
    </row>
    <row r="666" spans="1:9" ht="12.75" customHeight="1" x14ac:dyDescent="0.25">
      <c r="A666" s="1">
        <v>2005</v>
      </c>
      <c r="B666">
        <v>5</v>
      </c>
      <c r="C666" s="4">
        <v>28.3</v>
      </c>
      <c r="D666" s="4">
        <v>27.91</v>
      </c>
      <c r="E666" s="4">
        <v>0.39</v>
      </c>
      <c r="F666" s="6">
        <f>IF(INDEX(Nino34_long!$B$82:$M$146,INT((ROW($A666)-ROW($A$2))/12)+1,MOD(ROW($A666)-ROW($A$2),12)+1)=-99.99,"",INDEX(Nino34_long!$B$82:$M$146,INT((ROW($A666)-ROW($A$2))/12)+1,MOD(ROW($A666)-ROW($A$2),12)+1))</f>
        <v>28.16</v>
      </c>
      <c r="G666" s="8" t="str">
        <f t="shared" si="35"/>
        <v>No_Start</v>
      </c>
      <c r="H666" s="8" t="str">
        <f t="shared" si="36"/>
        <v>No_</v>
      </c>
      <c r="I666" s="8">
        <f t="shared" si="37"/>
        <v>0.5</v>
      </c>
    </row>
    <row r="667" spans="1:9" ht="12.75" customHeight="1" x14ac:dyDescent="0.25">
      <c r="A667" s="1">
        <v>2005</v>
      </c>
      <c r="B667">
        <v>6</v>
      </c>
      <c r="C667" s="4">
        <v>27.99</v>
      </c>
      <c r="D667" s="4">
        <v>27.69</v>
      </c>
      <c r="E667" s="4">
        <v>0.3</v>
      </c>
      <c r="F667" s="6">
        <f>IF(INDEX(Nino34_long!$B$82:$M$146,INT((ROW($A667)-ROW($A$2))/12)+1,MOD(ROW($A667)-ROW($A$2),12)+1)=-99.99,"",INDEX(Nino34_long!$B$82:$M$146,INT((ROW($A667)-ROW($A$2))/12)+1,MOD(ROW($A667)-ROW($A$2),12)+1))</f>
        <v>27.91</v>
      </c>
      <c r="G667" s="8" t="str">
        <f t="shared" si="35"/>
        <v>No_Start</v>
      </c>
      <c r="H667" s="8" t="str">
        <f t="shared" si="36"/>
        <v>No_</v>
      </c>
      <c r="I667" s="8">
        <f t="shared" si="37"/>
        <v>0.5</v>
      </c>
    </row>
    <row r="668" spans="1:9" ht="12.75" customHeight="1" x14ac:dyDescent="0.25">
      <c r="A668" s="1">
        <v>2005</v>
      </c>
      <c r="B668">
        <v>7</v>
      </c>
      <c r="C668" s="4">
        <v>27.45</v>
      </c>
      <c r="D668" s="4">
        <v>27.28</v>
      </c>
      <c r="E668" s="4">
        <v>0.18</v>
      </c>
      <c r="F668" s="6">
        <f>IF(INDEX(Nino34_long!$B$82:$M$146,INT((ROW($A668)-ROW($A$2))/12)+1,MOD(ROW($A668)-ROW($A$2),12)+1)=-99.99,"",INDEX(Nino34_long!$B$82:$M$146,INT((ROW($A668)-ROW($A$2))/12)+1,MOD(ROW($A668)-ROW($A$2),12)+1))</f>
        <v>27.22</v>
      </c>
      <c r="G668" s="8" t="str">
        <f t="shared" si="35"/>
        <v>No_Start</v>
      </c>
      <c r="H668" s="8" t="str">
        <f t="shared" si="36"/>
        <v>No_</v>
      </c>
      <c r="I668" s="8">
        <f t="shared" si="37"/>
        <v>0.5</v>
      </c>
    </row>
    <row r="669" spans="1:9" ht="12.75" customHeight="1" x14ac:dyDescent="0.25">
      <c r="A669" s="1">
        <v>2005</v>
      </c>
      <c r="B669">
        <v>8</v>
      </c>
      <c r="C669" s="4">
        <v>27.12</v>
      </c>
      <c r="D669" s="4">
        <v>26.92</v>
      </c>
      <c r="E669" s="4">
        <v>0.19</v>
      </c>
      <c r="F669" s="6">
        <f>IF(INDEX(Nino34_long!$B$82:$M$146,INT((ROW($A669)-ROW($A$2))/12)+1,MOD(ROW($A669)-ROW($A$2),12)+1)=-99.99,"",INDEX(Nino34_long!$B$82:$M$146,INT((ROW($A669)-ROW($A$2))/12)+1,MOD(ROW($A669)-ROW($A$2),12)+1))</f>
        <v>26.83</v>
      </c>
      <c r="G669" s="8" t="str">
        <f t="shared" si="35"/>
        <v>No_Start</v>
      </c>
      <c r="H669" s="8" t="str">
        <f t="shared" si="36"/>
        <v>No_</v>
      </c>
      <c r="I669" s="8">
        <f t="shared" si="37"/>
        <v>0.5</v>
      </c>
    </row>
    <row r="670" spans="1:9" ht="12.75" customHeight="1" x14ac:dyDescent="0.25">
      <c r="A670" s="1">
        <v>2005</v>
      </c>
      <c r="B670">
        <v>9</v>
      </c>
      <c r="C670" s="4">
        <v>26.8</v>
      </c>
      <c r="D670" s="4">
        <v>26.83</v>
      </c>
      <c r="E670" s="4">
        <v>-0.03</v>
      </c>
      <c r="F670" s="6">
        <f>IF(INDEX(Nino34_long!$B$82:$M$146,INT((ROW($A670)-ROW($A$2))/12)+1,MOD(ROW($A670)-ROW($A$2),12)+1)=-99.99,"",INDEX(Nino34_long!$B$82:$M$146,INT((ROW($A670)-ROW($A$2))/12)+1,MOD(ROW($A670)-ROW($A$2),12)+1))</f>
        <v>26.67</v>
      </c>
      <c r="G670" s="8" t="str">
        <f t="shared" si="35"/>
        <v>No_Start</v>
      </c>
      <c r="H670" s="8" t="str">
        <f t="shared" si="36"/>
        <v>No_</v>
      </c>
      <c r="I670" s="8">
        <f t="shared" si="37"/>
        <v>0.5</v>
      </c>
    </row>
    <row r="671" spans="1:9" ht="12.75" customHeight="1" x14ac:dyDescent="0.25">
      <c r="A671" s="1">
        <v>2005</v>
      </c>
      <c r="B671">
        <v>10</v>
      </c>
      <c r="C671" s="4">
        <v>26.72</v>
      </c>
      <c r="D671" s="4">
        <v>26.79</v>
      </c>
      <c r="E671" s="4">
        <v>-7.0000000000000007E-2</v>
      </c>
      <c r="F671" s="6">
        <f>IF(INDEX(Nino34_long!$B$82:$M$146,INT((ROW($A671)-ROW($A$2))/12)+1,MOD(ROW($A671)-ROW($A$2),12)+1)=-99.99,"",INDEX(Nino34_long!$B$82:$M$146,INT((ROW($A671)-ROW($A$2))/12)+1,MOD(ROW($A671)-ROW($A$2),12)+1))</f>
        <v>26.59</v>
      </c>
      <c r="G671" s="8" t="str">
        <f t="shared" si="35"/>
        <v>No_Start</v>
      </c>
      <c r="H671" s="8" t="str">
        <f t="shared" si="36"/>
        <v>No_</v>
      </c>
      <c r="I671" s="8">
        <f t="shared" si="37"/>
        <v>0.5</v>
      </c>
    </row>
    <row r="672" spans="1:9" ht="12.75" customHeight="1" x14ac:dyDescent="0.25">
      <c r="A672" s="1">
        <v>2005</v>
      </c>
      <c r="B672">
        <v>11</v>
      </c>
      <c r="C672" s="4">
        <v>26.13</v>
      </c>
      <c r="D672" s="4">
        <v>26.74</v>
      </c>
      <c r="E672" s="4">
        <v>-0.61</v>
      </c>
      <c r="F672" s="6">
        <f>IF(INDEX(Nino34_long!$B$82:$M$146,INT((ROW($A672)-ROW($A$2))/12)+1,MOD(ROW($A672)-ROW($A$2),12)+1)=-99.99,"",INDEX(Nino34_long!$B$82:$M$146,INT((ROW($A672)-ROW($A$2))/12)+1,MOD(ROW($A672)-ROW($A$2),12)+1))</f>
        <v>26.21</v>
      </c>
      <c r="G672" s="8" t="str">
        <f t="shared" si="35"/>
        <v>No_Start</v>
      </c>
      <c r="H672" s="8" t="str">
        <f t="shared" si="36"/>
        <v>No_</v>
      </c>
      <c r="I672" s="8">
        <f t="shared" si="37"/>
        <v>0.5</v>
      </c>
    </row>
    <row r="673" spans="1:9" ht="12.75" customHeight="1" x14ac:dyDescent="0.25">
      <c r="A673" s="1">
        <v>2005</v>
      </c>
      <c r="B673">
        <v>12</v>
      </c>
      <c r="C673" s="4">
        <v>25.81</v>
      </c>
      <c r="D673" s="4">
        <v>26.69</v>
      </c>
      <c r="E673" s="4">
        <v>-0.88</v>
      </c>
      <c r="F673" s="6">
        <f>IF(INDEX(Nino34_long!$B$82:$M$146,INT((ROW($A673)-ROW($A$2))/12)+1,MOD(ROW($A673)-ROW($A$2),12)+1)=-99.99,"",INDEX(Nino34_long!$B$82:$M$146,INT((ROW($A673)-ROW($A$2))/12)+1,MOD(ROW($A673)-ROW($A$2),12)+1))</f>
        <v>25.83</v>
      </c>
      <c r="G673" s="8" t="str">
        <f t="shared" si="35"/>
        <v>No_Start</v>
      </c>
      <c r="H673" s="8" t="str">
        <f t="shared" si="36"/>
        <v>No_</v>
      </c>
      <c r="I673" s="8">
        <f t="shared" si="37"/>
        <v>0.5</v>
      </c>
    </row>
    <row r="674" spans="1:9" ht="12.75" customHeight="1" x14ac:dyDescent="0.25">
      <c r="A674" s="1">
        <v>2006</v>
      </c>
      <c r="B674">
        <v>1</v>
      </c>
      <c r="C674" s="4">
        <v>25.67</v>
      </c>
      <c r="D674" s="4">
        <v>26.68</v>
      </c>
      <c r="E674" s="4">
        <v>-1.01</v>
      </c>
      <c r="F674" s="6">
        <f>IF(INDEX(Nino34_long!$B$82:$M$146,INT((ROW($A674)-ROW($A$2))/12)+1,MOD(ROW($A674)-ROW($A$2),12)+1)=-99.99,"",INDEX(Nino34_long!$B$82:$M$146,INT((ROW($A674)-ROW($A$2))/12)+1,MOD(ROW($A674)-ROW($A$2),12)+1))</f>
        <v>25.6</v>
      </c>
      <c r="G674" s="8" t="str">
        <f t="shared" si="35"/>
        <v>No_Start</v>
      </c>
      <c r="H674" s="8" t="str">
        <f t="shared" si="36"/>
        <v>No_</v>
      </c>
      <c r="I674" s="8">
        <f t="shared" si="37"/>
        <v>0.5</v>
      </c>
    </row>
    <row r="675" spans="1:9" ht="12.75" customHeight="1" x14ac:dyDescent="0.25">
      <c r="A675" s="1">
        <v>2006</v>
      </c>
      <c r="B675">
        <v>2</v>
      </c>
      <c r="C675" s="4">
        <v>26.16</v>
      </c>
      <c r="D675" s="4">
        <v>26.84</v>
      </c>
      <c r="E675" s="4">
        <v>-0.68</v>
      </c>
      <c r="F675" s="6">
        <f>IF(INDEX(Nino34_long!$B$82:$M$146,INT((ROW($A675)-ROW($A$2))/12)+1,MOD(ROW($A675)-ROW($A$2),12)+1)=-99.99,"",INDEX(Nino34_long!$B$82:$M$146,INT((ROW($A675)-ROW($A$2))/12)+1,MOD(ROW($A675)-ROW($A$2),12)+1))</f>
        <v>26.05</v>
      </c>
      <c r="G675" s="8" t="str">
        <f t="shared" si="35"/>
        <v>No_Start</v>
      </c>
      <c r="H675" s="8" t="str">
        <f t="shared" si="36"/>
        <v>No_</v>
      </c>
      <c r="I675" s="8">
        <f t="shared" si="37"/>
        <v>0.5</v>
      </c>
    </row>
    <row r="676" spans="1:9" ht="12.75" customHeight="1" x14ac:dyDescent="0.25">
      <c r="A676" s="1">
        <v>2006</v>
      </c>
      <c r="B676">
        <v>3</v>
      </c>
      <c r="C676" s="4">
        <v>26.82</v>
      </c>
      <c r="D676" s="4">
        <v>27.34</v>
      </c>
      <c r="E676" s="4">
        <v>-0.52</v>
      </c>
      <c r="F676" s="6">
        <f>IF(INDEX(Nino34_long!$B$82:$M$146,INT((ROW($A676)-ROW($A$2))/12)+1,MOD(ROW($A676)-ROW($A$2),12)+1)=-99.99,"",INDEX(Nino34_long!$B$82:$M$146,INT((ROW($A676)-ROW($A$2))/12)+1,MOD(ROW($A676)-ROW($A$2),12)+1))</f>
        <v>26.53</v>
      </c>
      <c r="G676" s="8" t="str">
        <f t="shared" si="35"/>
        <v>No_Start</v>
      </c>
      <c r="H676" s="8" t="str">
        <f t="shared" si="36"/>
        <v>No_</v>
      </c>
      <c r="I676" s="8">
        <f t="shared" si="37"/>
        <v>0.5</v>
      </c>
    </row>
    <row r="677" spans="1:9" ht="12.75" customHeight="1" x14ac:dyDescent="0.25">
      <c r="A677" s="1">
        <v>2006</v>
      </c>
      <c r="B677">
        <v>4</v>
      </c>
      <c r="C677" s="4">
        <v>27.55</v>
      </c>
      <c r="D677" s="4">
        <v>27.81</v>
      </c>
      <c r="E677" s="4">
        <v>-0.26</v>
      </c>
      <c r="F677" s="6">
        <f>IF(INDEX(Nino34_long!$B$82:$M$146,INT((ROW($A677)-ROW($A$2))/12)+1,MOD(ROW($A677)-ROW($A$2),12)+1)=-99.99,"",INDEX(Nino34_long!$B$82:$M$146,INT((ROW($A677)-ROW($A$2))/12)+1,MOD(ROW($A677)-ROW($A$2),12)+1))</f>
        <v>27.47</v>
      </c>
      <c r="G677" s="8" t="str">
        <f t="shared" si="35"/>
        <v>No_Start</v>
      </c>
      <c r="H677" s="8" t="str">
        <f t="shared" si="36"/>
        <v>No_</v>
      </c>
      <c r="I677" s="8">
        <f t="shared" si="37"/>
        <v>0.5</v>
      </c>
    </row>
    <row r="678" spans="1:9" ht="12.75" customHeight="1" x14ac:dyDescent="0.25">
      <c r="A678" s="1">
        <v>2006</v>
      </c>
      <c r="B678">
        <v>5</v>
      </c>
      <c r="C678" s="4">
        <v>27.92</v>
      </c>
      <c r="D678" s="4">
        <v>27.91</v>
      </c>
      <c r="E678" s="4">
        <v>0.01</v>
      </c>
      <c r="F678" s="6">
        <f>IF(INDEX(Nino34_long!$B$82:$M$146,INT((ROW($A678)-ROW($A$2))/12)+1,MOD(ROW($A678)-ROW($A$2),12)+1)=-99.99,"",INDEX(Nino34_long!$B$82:$M$146,INT((ROW($A678)-ROW($A$2))/12)+1,MOD(ROW($A678)-ROW($A$2),12)+1))</f>
        <v>27.76</v>
      </c>
      <c r="G678" s="8" t="str">
        <f t="shared" si="35"/>
        <v>No_Start</v>
      </c>
      <c r="H678" s="8" t="str">
        <f t="shared" si="36"/>
        <v>No_</v>
      </c>
      <c r="I678" s="8">
        <f t="shared" si="37"/>
        <v>0.5</v>
      </c>
    </row>
    <row r="679" spans="1:9" ht="12.75" customHeight="1" x14ac:dyDescent="0.25">
      <c r="A679" s="1">
        <v>2006</v>
      </c>
      <c r="B679">
        <v>6</v>
      </c>
      <c r="C679" s="4">
        <v>27.83</v>
      </c>
      <c r="D679" s="4">
        <v>27.69</v>
      </c>
      <c r="E679" s="4">
        <v>0.14000000000000001</v>
      </c>
      <c r="F679" s="6">
        <f>IF(INDEX(Nino34_long!$B$82:$M$146,INT((ROW($A679)-ROW($A$2))/12)+1,MOD(ROW($A679)-ROW($A$2),12)+1)=-99.99,"",INDEX(Nino34_long!$B$82:$M$146,INT((ROW($A679)-ROW($A$2))/12)+1,MOD(ROW($A679)-ROW($A$2),12)+1))</f>
        <v>27.78</v>
      </c>
      <c r="G679" s="8" t="str">
        <f t="shared" si="35"/>
        <v>No_Start</v>
      </c>
      <c r="H679" s="8" t="str">
        <f t="shared" si="36"/>
        <v>No_</v>
      </c>
      <c r="I679" s="8">
        <f t="shared" si="37"/>
        <v>0.5</v>
      </c>
    </row>
    <row r="680" spans="1:9" ht="12.75" customHeight="1" x14ac:dyDescent="0.25">
      <c r="A680" s="1">
        <v>2006</v>
      </c>
      <c r="B680">
        <v>7</v>
      </c>
      <c r="C680" s="4">
        <v>27.37</v>
      </c>
      <c r="D680" s="4">
        <v>27.28</v>
      </c>
      <c r="E680" s="4">
        <v>0.1</v>
      </c>
      <c r="F680" s="6">
        <f>IF(INDEX(Nino34_long!$B$82:$M$146,INT((ROW($A680)-ROW($A$2))/12)+1,MOD(ROW($A680)-ROW($A$2),12)+1)=-99.99,"",INDEX(Nino34_long!$B$82:$M$146,INT((ROW($A680)-ROW($A$2))/12)+1,MOD(ROW($A680)-ROW($A$2),12)+1))</f>
        <v>27.25</v>
      </c>
      <c r="G680" s="8" t="str">
        <f t="shared" si="35"/>
        <v>No_Start</v>
      </c>
      <c r="H680" s="8" t="str">
        <f t="shared" si="36"/>
        <v>No_</v>
      </c>
      <c r="I680" s="8">
        <f t="shared" si="37"/>
        <v>0.5</v>
      </c>
    </row>
    <row r="681" spans="1:9" ht="12.75" customHeight="1" x14ac:dyDescent="0.25">
      <c r="A681" s="1">
        <v>2006</v>
      </c>
      <c r="B681">
        <v>8</v>
      </c>
      <c r="C681" s="4">
        <v>27.26</v>
      </c>
      <c r="D681" s="4">
        <v>26.92</v>
      </c>
      <c r="E681" s="4">
        <v>0.34</v>
      </c>
      <c r="F681" s="6">
        <f>IF(INDEX(Nino34_long!$B$82:$M$146,INT((ROW($A681)-ROW($A$2))/12)+1,MOD(ROW($A681)-ROW($A$2),12)+1)=-99.99,"",INDEX(Nino34_long!$B$82:$M$146,INT((ROW($A681)-ROW($A$2))/12)+1,MOD(ROW($A681)-ROW($A$2),12)+1))</f>
        <v>27.25</v>
      </c>
      <c r="G681" s="8" t="str">
        <f t="shared" si="35"/>
        <v>No_Start</v>
      </c>
      <c r="H681" s="8" t="str">
        <f t="shared" si="36"/>
        <v>No_</v>
      </c>
      <c r="I681" s="8">
        <f t="shared" si="37"/>
        <v>0.5</v>
      </c>
    </row>
    <row r="682" spans="1:9" ht="12.75" customHeight="1" x14ac:dyDescent="0.25">
      <c r="A682" s="1">
        <v>2006</v>
      </c>
      <c r="B682">
        <v>9</v>
      </c>
      <c r="C682" s="4">
        <v>27.33</v>
      </c>
      <c r="D682" s="4">
        <v>26.83</v>
      </c>
      <c r="E682" s="4">
        <v>0.5</v>
      </c>
      <c r="F682" s="6">
        <f>IF(INDEX(Nino34_long!$B$82:$M$146,INT((ROW($A682)-ROW($A$2))/12)+1,MOD(ROW($A682)-ROW($A$2),12)+1)=-99.99,"",INDEX(Nino34_long!$B$82:$M$146,INT((ROW($A682)-ROW($A$2))/12)+1,MOD(ROW($A682)-ROW($A$2),12)+1))</f>
        <v>27.38</v>
      </c>
      <c r="G682" s="8" t="str">
        <f t="shared" si="35"/>
        <v>Start_ElNino</v>
      </c>
      <c r="H682" s="8" t="str">
        <f t="shared" si="36"/>
        <v>Yes</v>
      </c>
      <c r="I682" s="8">
        <f t="shared" si="37"/>
        <v>0.5</v>
      </c>
    </row>
    <row r="683" spans="1:9" ht="12.75" customHeight="1" x14ac:dyDescent="0.25">
      <c r="A683" s="1">
        <v>2006</v>
      </c>
      <c r="B683">
        <v>10</v>
      </c>
      <c r="C683" s="4">
        <v>27.48</v>
      </c>
      <c r="D683" s="4">
        <v>26.79</v>
      </c>
      <c r="E683" s="4">
        <v>0.69</v>
      </c>
      <c r="F683" s="6">
        <f>IF(INDEX(Nino34_long!$B$82:$M$146,INT((ROW($A683)-ROW($A$2))/12)+1,MOD(ROW($A683)-ROW($A$2),12)+1)=-99.99,"",INDEX(Nino34_long!$B$82:$M$146,INT((ROW($A683)-ROW($A$2))/12)+1,MOD(ROW($A683)-ROW($A$2),12)+1))</f>
        <v>27.49</v>
      </c>
      <c r="G683" s="8" t="str">
        <f t="shared" si="35"/>
        <v>No_Start</v>
      </c>
      <c r="H683" s="8" t="str">
        <f t="shared" si="36"/>
        <v>Yes</v>
      </c>
      <c r="I683" s="8">
        <f t="shared" si="37"/>
        <v>0.69</v>
      </c>
    </row>
    <row r="684" spans="1:9" ht="12.75" customHeight="1" x14ac:dyDescent="0.25">
      <c r="A684" s="1">
        <v>2006</v>
      </c>
      <c r="B684">
        <v>11</v>
      </c>
      <c r="C684" s="4">
        <v>27.82</v>
      </c>
      <c r="D684" s="4">
        <v>26.74</v>
      </c>
      <c r="E684" s="4">
        <v>1.0900000000000001</v>
      </c>
      <c r="F684" s="6">
        <f>IF(INDEX(Nino34_long!$B$82:$M$146,INT((ROW($A684)-ROW($A$2))/12)+1,MOD(ROW($A684)-ROW($A$2),12)+1)=-99.99,"",INDEX(Nino34_long!$B$82:$M$146,INT((ROW($A684)-ROW($A$2))/12)+1,MOD(ROW($A684)-ROW($A$2),12)+1))</f>
        <v>27.64</v>
      </c>
      <c r="G684" s="8" t="str">
        <f t="shared" si="35"/>
        <v>No_Start</v>
      </c>
      <c r="H684" s="8" t="str">
        <f t="shared" si="36"/>
        <v>Yes</v>
      </c>
      <c r="I684" s="8">
        <f t="shared" si="37"/>
        <v>1.0900000000000001</v>
      </c>
    </row>
    <row r="685" spans="1:9" ht="12.75" customHeight="1" x14ac:dyDescent="0.25">
      <c r="A685" s="1">
        <v>2006</v>
      </c>
      <c r="B685">
        <v>12</v>
      </c>
      <c r="C685" s="4">
        <v>27.87</v>
      </c>
      <c r="D685" s="4">
        <v>26.69</v>
      </c>
      <c r="E685" s="4">
        <v>1.18</v>
      </c>
      <c r="F685" s="6">
        <f>IF(INDEX(Nino34_long!$B$82:$M$146,INT((ROW($A685)-ROW($A$2))/12)+1,MOD(ROW($A685)-ROW($A$2),12)+1)=-99.99,"",INDEX(Nino34_long!$B$82:$M$146,INT((ROW($A685)-ROW($A$2))/12)+1,MOD(ROW($A685)-ROW($A$2),12)+1))</f>
        <v>27.69</v>
      </c>
      <c r="G685" s="8" t="str">
        <f t="shared" si="35"/>
        <v>No_Start</v>
      </c>
      <c r="H685" s="8" t="str">
        <f t="shared" si="36"/>
        <v>Yes</v>
      </c>
      <c r="I685" s="8">
        <f t="shared" si="37"/>
        <v>1.18</v>
      </c>
    </row>
    <row r="686" spans="1:9" ht="12.75" customHeight="1" x14ac:dyDescent="0.25">
      <c r="A686" s="1">
        <v>2007</v>
      </c>
      <c r="B686">
        <v>1</v>
      </c>
      <c r="C686" s="4">
        <v>27.39</v>
      </c>
      <c r="D686" s="4">
        <v>26.68</v>
      </c>
      <c r="E686" s="4">
        <v>0.72</v>
      </c>
      <c r="F686" s="6">
        <f>IF(INDEX(Nino34_long!$B$82:$M$146,INT((ROW($A686)-ROW($A$2))/12)+1,MOD(ROW($A686)-ROW($A$2),12)+1)=-99.99,"",INDEX(Nino34_long!$B$82:$M$146,INT((ROW($A686)-ROW($A$2))/12)+1,MOD(ROW($A686)-ROW($A$2),12)+1))</f>
        <v>27.17</v>
      </c>
      <c r="G686" s="8" t="str">
        <f t="shared" si="35"/>
        <v>No_Start</v>
      </c>
      <c r="H686" s="8" t="str">
        <f t="shared" si="36"/>
        <v>Yes</v>
      </c>
      <c r="I686" s="8">
        <f t="shared" si="37"/>
        <v>0.72</v>
      </c>
    </row>
    <row r="687" spans="1:9" ht="12.75" customHeight="1" x14ac:dyDescent="0.25">
      <c r="A687" s="1">
        <v>2007</v>
      </c>
      <c r="B687">
        <v>2</v>
      </c>
      <c r="C687" s="4">
        <v>27</v>
      </c>
      <c r="D687" s="4">
        <v>26.84</v>
      </c>
      <c r="E687" s="4">
        <v>0.16</v>
      </c>
      <c r="F687" s="6">
        <f>IF(INDEX(Nino34_long!$B$82:$M$146,INT((ROW($A687)-ROW($A$2))/12)+1,MOD(ROW($A687)-ROW($A$2),12)+1)=-99.99,"",INDEX(Nino34_long!$B$82:$M$146,INT((ROW($A687)-ROW($A$2))/12)+1,MOD(ROW($A687)-ROW($A$2),12)+1))</f>
        <v>26.88</v>
      </c>
      <c r="G687" s="8" t="str">
        <f t="shared" si="35"/>
        <v>No_Start</v>
      </c>
      <c r="H687" s="8" t="str">
        <f t="shared" si="36"/>
        <v>No_</v>
      </c>
      <c r="I687" s="8">
        <f t="shared" si="37"/>
        <v>0.5</v>
      </c>
    </row>
    <row r="688" spans="1:9" ht="12.75" customHeight="1" x14ac:dyDescent="0.25">
      <c r="A688" s="1">
        <v>2007</v>
      </c>
      <c r="B688">
        <v>3</v>
      </c>
      <c r="C688" s="4">
        <v>27.27</v>
      </c>
      <c r="D688" s="4">
        <v>27.34</v>
      </c>
      <c r="E688" s="4">
        <v>-7.0000000000000007E-2</v>
      </c>
      <c r="F688" s="6">
        <f>IF(INDEX(Nino34_long!$B$82:$M$146,INT((ROW($A688)-ROW($A$2))/12)+1,MOD(ROW($A688)-ROW($A$2),12)+1)=-99.99,"",INDEX(Nino34_long!$B$82:$M$146,INT((ROW($A688)-ROW($A$2))/12)+1,MOD(ROW($A688)-ROW($A$2),12)+1))</f>
        <v>27.11</v>
      </c>
      <c r="G688" s="8" t="str">
        <f t="shared" si="35"/>
        <v>No_Start</v>
      </c>
      <c r="H688" s="8" t="str">
        <f t="shared" si="36"/>
        <v>No_</v>
      </c>
      <c r="I688" s="8">
        <f t="shared" si="37"/>
        <v>0.5</v>
      </c>
    </row>
    <row r="689" spans="1:9" ht="12.75" customHeight="1" x14ac:dyDescent="0.25">
      <c r="A689" s="1">
        <v>2007</v>
      </c>
      <c r="B689">
        <v>4</v>
      </c>
      <c r="C689" s="4">
        <v>27.56</v>
      </c>
      <c r="D689" s="4">
        <v>27.81</v>
      </c>
      <c r="E689" s="4">
        <v>-0.25</v>
      </c>
      <c r="F689" s="6">
        <f>IF(INDEX(Nino34_long!$B$82:$M$146,INT((ROW($A689)-ROW($A$2))/12)+1,MOD(ROW($A689)-ROW($A$2),12)+1)=-99.99,"",INDEX(Nino34_long!$B$82:$M$146,INT((ROW($A689)-ROW($A$2))/12)+1,MOD(ROW($A689)-ROW($A$2),12)+1))</f>
        <v>27.61</v>
      </c>
      <c r="G689" s="8" t="str">
        <f t="shared" si="35"/>
        <v>No_Start</v>
      </c>
      <c r="H689" s="8" t="str">
        <f t="shared" si="36"/>
        <v>No_</v>
      </c>
      <c r="I689" s="8">
        <f t="shared" si="37"/>
        <v>0.5</v>
      </c>
    </row>
    <row r="690" spans="1:9" ht="12.75" customHeight="1" x14ac:dyDescent="0.25">
      <c r="A690" s="1">
        <v>2007</v>
      </c>
      <c r="B690">
        <v>5</v>
      </c>
      <c r="C690" s="4">
        <v>27.55</v>
      </c>
      <c r="D690" s="4">
        <v>27.91</v>
      </c>
      <c r="E690" s="4">
        <v>-0.36</v>
      </c>
      <c r="F690" s="6">
        <f>IF(INDEX(Nino34_long!$B$82:$M$146,INT((ROW($A690)-ROW($A$2))/12)+1,MOD(ROW($A690)-ROW($A$2),12)+1)=-99.99,"",INDEX(Nino34_long!$B$82:$M$146,INT((ROW($A690)-ROW($A$2))/12)+1,MOD(ROW($A690)-ROW($A$2),12)+1))</f>
        <v>27.47</v>
      </c>
      <c r="G690" s="8" t="str">
        <f t="shared" si="35"/>
        <v>No_Start</v>
      </c>
      <c r="H690" s="8" t="str">
        <f t="shared" si="36"/>
        <v>No_</v>
      </c>
      <c r="I690" s="8">
        <f t="shared" si="37"/>
        <v>0.5</v>
      </c>
    </row>
    <row r="691" spans="1:9" ht="12.75" customHeight="1" x14ac:dyDescent="0.25">
      <c r="A691" s="1">
        <v>2007</v>
      </c>
      <c r="B691">
        <v>6</v>
      </c>
      <c r="C691" s="4">
        <v>27.54</v>
      </c>
      <c r="D691" s="4">
        <v>27.69</v>
      </c>
      <c r="E691" s="4">
        <v>-0.15</v>
      </c>
      <c r="F691" s="6">
        <f>IF(INDEX(Nino34_long!$B$82:$M$146,INT((ROW($A691)-ROW($A$2))/12)+1,MOD(ROW($A691)-ROW($A$2),12)+1)=-99.99,"",INDEX(Nino34_long!$B$82:$M$146,INT((ROW($A691)-ROW($A$2))/12)+1,MOD(ROW($A691)-ROW($A$2),12)+1))</f>
        <v>27.52</v>
      </c>
      <c r="G691" s="8" t="str">
        <f t="shared" si="35"/>
        <v>No_Start</v>
      </c>
      <c r="H691" s="8" t="str">
        <f t="shared" si="36"/>
        <v>No_</v>
      </c>
      <c r="I691" s="8">
        <f t="shared" si="37"/>
        <v>0.5</v>
      </c>
    </row>
    <row r="692" spans="1:9" ht="12.75" customHeight="1" x14ac:dyDescent="0.25">
      <c r="A692" s="1">
        <v>2007</v>
      </c>
      <c r="B692">
        <v>7</v>
      </c>
      <c r="C692" s="4">
        <v>26.94</v>
      </c>
      <c r="D692" s="4">
        <v>27.28</v>
      </c>
      <c r="E692" s="4">
        <v>-0.34</v>
      </c>
      <c r="F692" s="6">
        <f>IF(INDEX(Nino34_long!$B$82:$M$146,INT((ROW($A692)-ROW($A$2))/12)+1,MOD(ROW($A692)-ROW($A$2),12)+1)=-99.99,"",INDEX(Nino34_long!$B$82:$M$146,INT((ROW($A692)-ROW($A$2))/12)+1,MOD(ROW($A692)-ROW($A$2),12)+1))</f>
        <v>26.86</v>
      </c>
      <c r="G692" s="8" t="str">
        <f t="shared" si="35"/>
        <v>No_Start</v>
      </c>
      <c r="H692" s="8" t="str">
        <f t="shared" si="36"/>
        <v>No_</v>
      </c>
      <c r="I692" s="8">
        <f t="shared" si="37"/>
        <v>0.5</v>
      </c>
    </row>
    <row r="693" spans="1:9" ht="12.75" customHeight="1" x14ac:dyDescent="0.25">
      <c r="A693" s="1">
        <v>2007</v>
      </c>
      <c r="B693">
        <v>8</v>
      </c>
      <c r="C693" s="4">
        <v>26.29</v>
      </c>
      <c r="D693" s="4">
        <v>26.92</v>
      </c>
      <c r="E693" s="4">
        <v>-0.64</v>
      </c>
      <c r="F693" s="6">
        <f>IF(INDEX(Nino34_long!$B$82:$M$146,INT((ROW($A693)-ROW($A$2))/12)+1,MOD(ROW($A693)-ROW($A$2),12)+1)=-99.99,"",INDEX(Nino34_long!$B$82:$M$146,INT((ROW($A693)-ROW($A$2))/12)+1,MOD(ROW($A693)-ROW($A$2),12)+1))</f>
        <v>26.31</v>
      </c>
      <c r="G693" s="8" t="str">
        <f t="shared" si="35"/>
        <v>No_Start</v>
      </c>
      <c r="H693" s="8" t="str">
        <f t="shared" si="36"/>
        <v>No_</v>
      </c>
      <c r="I693" s="8">
        <f t="shared" si="37"/>
        <v>0.5</v>
      </c>
    </row>
    <row r="694" spans="1:9" ht="12.75" customHeight="1" x14ac:dyDescent="0.25">
      <c r="A694" s="1">
        <v>2007</v>
      </c>
      <c r="B694">
        <v>9</v>
      </c>
      <c r="C694" s="4">
        <v>25.97</v>
      </c>
      <c r="D694" s="4">
        <v>26.83</v>
      </c>
      <c r="E694" s="4">
        <v>-0.86</v>
      </c>
      <c r="F694" s="6">
        <f>IF(INDEX(Nino34_long!$B$82:$M$146,INT((ROW($A694)-ROW($A$2))/12)+1,MOD(ROW($A694)-ROW($A$2),12)+1)=-99.99,"",INDEX(Nino34_long!$B$82:$M$146,INT((ROW($A694)-ROW($A$2))/12)+1,MOD(ROW($A694)-ROW($A$2),12)+1))</f>
        <v>25.71</v>
      </c>
      <c r="G694" s="8" t="str">
        <f t="shared" si="35"/>
        <v>No_Start</v>
      </c>
      <c r="H694" s="8" t="str">
        <f t="shared" si="36"/>
        <v>No_</v>
      </c>
      <c r="I694" s="8">
        <f t="shared" si="37"/>
        <v>0.5</v>
      </c>
    </row>
    <row r="695" spans="1:9" ht="12.75" customHeight="1" x14ac:dyDescent="0.25">
      <c r="A695" s="1">
        <v>2007</v>
      </c>
      <c r="B695">
        <v>10</v>
      </c>
      <c r="C695" s="4">
        <v>25.75</v>
      </c>
      <c r="D695" s="4">
        <v>26.79</v>
      </c>
      <c r="E695" s="4">
        <v>-1.04</v>
      </c>
      <c r="F695" s="6">
        <f>IF(INDEX(Nino34_long!$B$82:$M$146,INT((ROW($A695)-ROW($A$2))/12)+1,MOD(ROW($A695)-ROW($A$2),12)+1)=-99.99,"",INDEX(Nino34_long!$B$82:$M$146,INT((ROW($A695)-ROW($A$2))/12)+1,MOD(ROW($A695)-ROW($A$2),12)+1))</f>
        <v>25.33</v>
      </c>
      <c r="G695" s="8" t="str">
        <f t="shared" si="35"/>
        <v>No_Start</v>
      </c>
      <c r="H695" s="8" t="str">
        <f t="shared" si="36"/>
        <v>No_</v>
      </c>
      <c r="I695" s="8">
        <f t="shared" si="37"/>
        <v>0.5</v>
      </c>
    </row>
    <row r="696" spans="1:9" ht="12.75" customHeight="1" x14ac:dyDescent="0.25">
      <c r="A696" s="1">
        <v>2007</v>
      </c>
      <c r="B696">
        <v>11</v>
      </c>
      <c r="C696" s="4">
        <v>25.48</v>
      </c>
      <c r="D696" s="4">
        <v>26.74</v>
      </c>
      <c r="E696" s="4">
        <v>-1.25</v>
      </c>
      <c r="F696" s="6">
        <f>IF(INDEX(Nino34_long!$B$82:$M$146,INT((ROW($A696)-ROW($A$2))/12)+1,MOD(ROW($A696)-ROW($A$2),12)+1)=-99.99,"",INDEX(Nino34_long!$B$82:$M$146,INT((ROW($A696)-ROW($A$2))/12)+1,MOD(ROW($A696)-ROW($A$2),12)+1))</f>
        <v>25.07</v>
      </c>
      <c r="G696" s="8" t="str">
        <f t="shared" si="35"/>
        <v>No_Start</v>
      </c>
      <c r="H696" s="8" t="str">
        <f t="shared" si="36"/>
        <v>No_</v>
      </c>
      <c r="I696" s="8">
        <f t="shared" si="37"/>
        <v>0.5</v>
      </c>
    </row>
    <row r="697" spans="1:9" ht="12.75" customHeight="1" x14ac:dyDescent="0.25">
      <c r="A697" s="1">
        <v>2007</v>
      </c>
      <c r="B697">
        <v>12</v>
      </c>
      <c r="C697" s="4">
        <v>25.39</v>
      </c>
      <c r="D697" s="4">
        <v>26.69</v>
      </c>
      <c r="E697" s="4">
        <v>-1.3</v>
      </c>
      <c r="F697" s="6">
        <f>IF(INDEX(Nino34_long!$B$82:$M$146,INT((ROW($A697)-ROW($A$2))/12)+1,MOD(ROW($A697)-ROW($A$2),12)+1)=-99.99,"",INDEX(Nino34_long!$B$82:$M$146,INT((ROW($A697)-ROW($A$2))/12)+1,MOD(ROW($A697)-ROW($A$2),12)+1))</f>
        <v>24.98</v>
      </c>
      <c r="G697" s="8" t="str">
        <f t="shared" si="35"/>
        <v>No_Start</v>
      </c>
      <c r="H697" s="8" t="str">
        <f t="shared" si="36"/>
        <v>No_</v>
      </c>
      <c r="I697" s="8">
        <f t="shared" si="37"/>
        <v>0.5</v>
      </c>
    </row>
    <row r="698" spans="1:9" ht="12.75" customHeight="1" x14ac:dyDescent="0.25">
      <c r="A698" s="1">
        <v>2008</v>
      </c>
      <c r="B698">
        <v>1</v>
      </c>
      <c r="C698" s="4">
        <v>25.09</v>
      </c>
      <c r="D698" s="4">
        <v>26.68</v>
      </c>
      <c r="E698" s="4">
        <v>-1.58</v>
      </c>
      <c r="F698" s="6">
        <f>IF(INDEX(Nino34_long!$B$82:$M$146,INT((ROW($A698)-ROW($A$2))/12)+1,MOD(ROW($A698)-ROW($A$2),12)+1)=-99.99,"",INDEX(Nino34_long!$B$82:$M$146,INT((ROW($A698)-ROW($A$2))/12)+1,MOD(ROW($A698)-ROW($A$2),12)+1))</f>
        <v>24.79</v>
      </c>
      <c r="G698" s="8" t="str">
        <f t="shared" si="35"/>
        <v>No_Start</v>
      </c>
      <c r="H698" s="8" t="str">
        <f t="shared" si="36"/>
        <v>No_</v>
      </c>
      <c r="I698" s="8">
        <f t="shared" si="37"/>
        <v>0.5</v>
      </c>
    </row>
    <row r="699" spans="1:9" ht="12.75" customHeight="1" x14ac:dyDescent="0.25">
      <c r="A699" s="1">
        <v>2008</v>
      </c>
      <c r="B699">
        <v>2</v>
      </c>
      <c r="C699" s="4">
        <v>25.21</v>
      </c>
      <c r="D699" s="4">
        <v>26.84</v>
      </c>
      <c r="E699" s="4">
        <v>-1.64</v>
      </c>
      <c r="F699" s="6">
        <f>IF(INDEX(Nino34_long!$B$82:$M$146,INT((ROW($A699)-ROW($A$2))/12)+1,MOD(ROW($A699)-ROW($A$2),12)+1)=-99.99,"",INDEX(Nino34_long!$B$82:$M$146,INT((ROW($A699)-ROW($A$2))/12)+1,MOD(ROW($A699)-ROW($A$2),12)+1))</f>
        <v>25.07</v>
      </c>
      <c r="G699" s="8" t="str">
        <f t="shared" si="35"/>
        <v>No_Start</v>
      </c>
      <c r="H699" s="8" t="str">
        <f t="shared" si="36"/>
        <v>No_</v>
      </c>
      <c r="I699" s="8">
        <f t="shared" si="37"/>
        <v>0.5</v>
      </c>
    </row>
    <row r="700" spans="1:9" ht="12.75" customHeight="1" x14ac:dyDescent="0.25">
      <c r="A700" s="1">
        <v>2008</v>
      </c>
      <c r="B700">
        <v>3</v>
      </c>
      <c r="C700" s="4">
        <v>26.18</v>
      </c>
      <c r="D700" s="4">
        <v>27.34</v>
      </c>
      <c r="E700" s="4">
        <v>-1.1599999999999999</v>
      </c>
      <c r="F700" s="6">
        <f>IF(INDEX(Nino34_long!$B$82:$M$146,INT((ROW($A700)-ROW($A$2))/12)+1,MOD(ROW($A700)-ROW($A$2),12)+1)=-99.99,"",INDEX(Nino34_long!$B$82:$M$146,INT((ROW($A700)-ROW($A$2))/12)+1,MOD(ROW($A700)-ROW($A$2),12)+1))</f>
        <v>26.09</v>
      </c>
      <c r="G700" s="8" t="str">
        <f t="shared" si="35"/>
        <v>No_Start</v>
      </c>
      <c r="H700" s="8" t="str">
        <f t="shared" si="36"/>
        <v>No_</v>
      </c>
      <c r="I700" s="8">
        <f t="shared" si="37"/>
        <v>0.5</v>
      </c>
    </row>
    <row r="701" spans="1:9" ht="12.75" customHeight="1" x14ac:dyDescent="0.25">
      <c r="A701" s="1">
        <v>2008</v>
      </c>
      <c r="B701">
        <v>4</v>
      </c>
      <c r="C701" s="4">
        <v>26.98</v>
      </c>
      <c r="D701" s="4">
        <v>27.81</v>
      </c>
      <c r="E701" s="4">
        <v>-0.82</v>
      </c>
      <c r="F701" s="6">
        <f>IF(INDEX(Nino34_long!$B$82:$M$146,INT((ROW($A701)-ROW($A$2))/12)+1,MOD(ROW($A701)-ROW($A$2),12)+1)=-99.99,"",INDEX(Nino34_long!$B$82:$M$146,INT((ROW($A701)-ROW($A$2))/12)+1,MOD(ROW($A701)-ROW($A$2),12)+1))</f>
        <v>26.88</v>
      </c>
      <c r="G701" s="8" t="str">
        <f t="shared" si="35"/>
        <v>No_Start</v>
      </c>
      <c r="H701" s="8" t="str">
        <f t="shared" si="36"/>
        <v>No_</v>
      </c>
      <c r="I701" s="8">
        <f t="shared" si="37"/>
        <v>0.5</v>
      </c>
    </row>
    <row r="702" spans="1:9" ht="12.75" customHeight="1" x14ac:dyDescent="0.25">
      <c r="A702" s="1">
        <v>2008</v>
      </c>
      <c r="B702">
        <v>5</v>
      </c>
      <c r="C702" s="4">
        <v>27.2</v>
      </c>
      <c r="D702" s="4">
        <v>27.91</v>
      </c>
      <c r="E702" s="4">
        <v>-0.71</v>
      </c>
      <c r="F702" s="6">
        <f>IF(INDEX(Nino34_long!$B$82:$M$146,INT((ROW($A702)-ROW($A$2))/12)+1,MOD(ROW($A702)-ROW($A$2),12)+1)=-99.99,"",INDEX(Nino34_long!$B$82:$M$146,INT((ROW($A702)-ROW($A$2))/12)+1,MOD(ROW($A702)-ROW($A$2),12)+1))</f>
        <v>27.22</v>
      </c>
      <c r="G702" s="8" t="str">
        <f t="shared" si="35"/>
        <v>No_Start</v>
      </c>
      <c r="H702" s="8" t="str">
        <f t="shared" si="36"/>
        <v>No_</v>
      </c>
      <c r="I702" s="8">
        <f t="shared" si="37"/>
        <v>0.5</v>
      </c>
    </row>
    <row r="703" spans="1:9" ht="12.75" customHeight="1" x14ac:dyDescent="0.25">
      <c r="A703" s="1">
        <v>2008</v>
      </c>
      <c r="B703">
        <v>6</v>
      </c>
      <c r="C703" s="4">
        <v>27.15</v>
      </c>
      <c r="D703" s="4">
        <v>27.69</v>
      </c>
      <c r="E703" s="4">
        <v>-0.54</v>
      </c>
      <c r="F703" s="6">
        <f>IF(INDEX(Nino34_long!$B$82:$M$146,INT((ROW($A703)-ROW($A$2))/12)+1,MOD(ROW($A703)-ROW($A$2),12)+1)=-99.99,"",INDEX(Nino34_long!$B$82:$M$146,INT((ROW($A703)-ROW($A$2))/12)+1,MOD(ROW($A703)-ROW($A$2),12)+1))</f>
        <v>27.24</v>
      </c>
      <c r="G703" s="8" t="str">
        <f t="shared" si="35"/>
        <v>No_Start</v>
      </c>
      <c r="H703" s="8" t="str">
        <f t="shared" si="36"/>
        <v>No_</v>
      </c>
      <c r="I703" s="8">
        <f t="shared" si="37"/>
        <v>0.5</v>
      </c>
    </row>
    <row r="704" spans="1:9" ht="12.75" customHeight="1" x14ac:dyDescent="0.25">
      <c r="A704" s="1">
        <v>2008</v>
      </c>
      <c r="B704">
        <v>7</v>
      </c>
      <c r="C704" s="4">
        <v>27</v>
      </c>
      <c r="D704" s="4">
        <v>27.28</v>
      </c>
      <c r="E704" s="4">
        <v>-0.27</v>
      </c>
      <c r="F704" s="6">
        <f>IF(INDEX(Nino34_long!$B$82:$M$146,INT((ROW($A704)-ROW($A$2))/12)+1,MOD(ROW($A704)-ROW($A$2),12)+1)=-99.99,"",INDEX(Nino34_long!$B$82:$M$146,INT((ROW($A704)-ROW($A$2))/12)+1,MOD(ROW($A704)-ROW($A$2),12)+1))</f>
        <v>27.19</v>
      </c>
      <c r="G704" s="8" t="str">
        <f t="shared" si="35"/>
        <v>No_Start</v>
      </c>
      <c r="H704" s="8" t="str">
        <f t="shared" si="36"/>
        <v>No_</v>
      </c>
      <c r="I704" s="8">
        <f t="shared" si="37"/>
        <v>0.5</v>
      </c>
    </row>
    <row r="705" spans="1:9" ht="12.75" customHeight="1" x14ac:dyDescent="0.25">
      <c r="A705" s="1">
        <v>2008</v>
      </c>
      <c r="B705">
        <v>8</v>
      </c>
      <c r="C705" s="4">
        <v>26.81</v>
      </c>
      <c r="D705" s="4">
        <v>26.92</v>
      </c>
      <c r="E705" s="4">
        <v>-0.11</v>
      </c>
      <c r="F705" s="6">
        <f>IF(INDEX(Nino34_long!$B$82:$M$146,INT((ROW($A705)-ROW($A$2))/12)+1,MOD(ROW($A705)-ROW($A$2),12)+1)=-99.99,"",INDEX(Nino34_long!$B$82:$M$146,INT((ROW($A705)-ROW($A$2))/12)+1,MOD(ROW($A705)-ROW($A$2),12)+1))</f>
        <v>26.83</v>
      </c>
      <c r="G705" s="8" t="str">
        <f t="shared" si="35"/>
        <v>No_Start</v>
      </c>
      <c r="H705" s="8" t="str">
        <f t="shared" si="36"/>
        <v>No_</v>
      </c>
      <c r="I705" s="8">
        <f t="shared" si="37"/>
        <v>0.5</v>
      </c>
    </row>
    <row r="706" spans="1:9" ht="12.75" customHeight="1" x14ac:dyDescent="0.25">
      <c r="A706" s="1">
        <v>2008</v>
      </c>
      <c r="B706">
        <v>9</v>
      </c>
      <c r="C706" s="4">
        <v>26.7</v>
      </c>
      <c r="D706" s="4">
        <v>26.83</v>
      </c>
      <c r="E706" s="4">
        <v>-0.13</v>
      </c>
      <c r="F706" s="6">
        <f>IF(INDEX(Nino34_long!$B$82:$M$146,INT((ROW($A706)-ROW($A$2))/12)+1,MOD(ROW($A706)-ROW($A$2),12)+1)=-99.99,"",INDEX(Nino34_long!$B$82:$M$146,INT((ROW($A706)-ROW($A$2))/12)+1,MOD(ROW($A706)-ROW($A$2),12)+1))</f>
        <v>26.47</v>
      </c>
      <c r="G706" s="8" t="str">
        <f t="shared" si="35"/>
        <v>No_Start</v>
      </c>
      <c r="H706" s="8" t="str">
        <f t="shared" si="36"/>
        <v>No_</v>
      </c>
      <c r="I706" s="8">
        <f t="shared" si="37"/>
        <v>0.5</v>
      </c>
    </row>
    <row r="707" spans="1:9" ht="12.75" customHeight="1" x14ac:dyDescent="0.25">
      <c r="A707" s="1">
        <v>2008</v>
      </c>
      <c r="B707">
        <v>10</v>
      </c>
      <c r="C707" s="4">
        <v>26.67</v>
      </c>
      <c r="D707" s="4">
        <v>26.79</v>
      </c>
      <c r="E707" s="4">
        <v>-0.12</v>
      </c>
      <c r="F707" s="6">
        <f>IF(INDEX(Nino34_long!$B$82:$M$146,INT((ROW($A707)-ROW($A$2))/12)+1,MOD(ROW($A707)-ROW($A$2),12)+1)=-99.99,"",INDEX(Nino34_long!$B$82:$M$146,INT((ROW($A707)-ROW($A$2))/12)+1,MOD(ROW($A707)-ROW($A$2),12)+1))</f>
        <v>26.43</v>
      </c>
      <c r="G707" s="8" t="str">
        <f t="shared" ref="G707:G770" si="38">IF(AND(E706&lt;0.5,E707&gt;=0.5,E708&gt;=0.5,E709&gt;=0.5,E710&gt;=0.5,E711&gt;=0.5),"Start_ElNino", "No_Start")</f>
        <v>No_Start</v>
      </c>
      <c r="H707" s="8" t="str">
        <f t="shared" ref="H707:H770" si="39">IF(AND(OR(G707="Start_ElNino",H706="Yes"),E707&gt;=0.5),"Yes","No_")</f>
        <v>No_</v>
      </c>
      <c r="I707" s="8">
        <f t="shared" ref="I707:I770" si="40">IF(H707="No_",0.5,E707)</f>
        <v>0.5</v>
      </c>
    </row>
    <row r="708" spans="1:9" ht="12.75" customHeight="1" x14ac:dyDescent="0.25">
      <c r="A708" s="1">
        <v>2008</v>
      </c>
      <c r="B708">
        <v>11</v>
      </c>
      <c r="C708" s="4">
        <v>26.32</v>
      </c>
      <c r="D708" s="4">
        <v>26.74</v>
      </c>
      <c r="E708" s="4">
        <v>-0.41</v>
      </c>
      <c r="F708" s="6">
        <f>IF(INDEX(Nino34_long!$B$82:$M$146,INT((ROW($A708)-ROW($A$2))/12)+1,MOD(ROW($A708)-ROW($A$2),12)+1)=-99.99,"",INDEX(Nino34_long!$B$82:$M$146,INT((ROW($A708)-ROW($A$2))/12)+1,MOD(ROW($A708)-ROW($A$2),12)+1))</f>
        <v>26.29</v>
      </c>
      <c r="G708" s="8" t="str">
        <f t="shared" si="38"/>
        <v>No_Start</v>
      </c>
      <c r="H708" s="8" t="str">
        <f t="shared" si="39"/>
        <v>No_</v>
      </c>
      <c r="I708" s="8">
        <f t="shared" si="40"/>
        <v>0.5</v>
      </c>
    </row>
    <row r="709" spans="1:9" ht="12.75" customHeight="1" x14ac:dyDescent="0.25">
      <c r="A709" s="1">
        <v>2008</v>
      </c>
      <c r="B709">
        <v>12</v>
      </c>
      <c r="C709" s="4">
        <v>25.89</v>
      </c>
      <c r="D709" s="4">
        <v>26.69</v>
      </c>
      <c r="E709" s="4">
        <v>-0.81</v>
      </c>
      <c r="F709" s="6">
        <f>IF(INDEX(Nino34_long!$B$82:$M$146,INT((ROW($A709)-ROW($A$2))/12)+1,MOD(ROW($A709)-ROW($A$2),12)+1)=-99.99,"",INDEX(Nino34_long!$B$82:$M$146,INT((ROW($A709)-ROW($A$2))/12)+1,MOD(ROW($A709)-ROW($A$2),12)+1))</f>
        <v>25.69</v>
      </c>
      <c r="G709" s="8" t="str">
        <f t="shared" si="38"/>
        <v>No_Start</v>
      </c>
      <c r="H709" s="8" t="str">
        <f t="shared" si="39"/>
        <v>No_</v>
      </c>
      <c r="I709" s="8">
        <f t="shared" si="40"/>
        <v>0.5</v>
      </c>
    </row>
    <row r="710" spans="1:9" ht="12.75" customHeight="1" x14ac:dyDescent="0.25">
      <c r="A710" s="1">
        <v>2009</v>
      </c>
      <c r="B710">
        <v>1</v>
      </c>
      <c r="C710" s="4">
        <v>25.73</v>
      </c>
      <c r="D710" s="4">
        <v>26.68</v>
      </c>
      <c r="E710" s="4">
        <v>-0.94</v>
      </c>
      <c r="F710" s="6">
        <f>IF(INDEX(Nino34_long!$B$82:$M$146,INT((ROW($A710)-ROW($A$2))/12)+1,MOD(ROW($A710)-ROW($A$2),12)+1)=-99.99,"",INDEX(Nino34_long!$B$82:$M$146,INT((ROW($A710)-ROW($A$2))/12)+1,MOD(ROW($A710)-ROW($A$2),12)+1))</f>
        <v>25.58</v>
      </c>
      <c r="G710" s="8" t="str">
        <f t="shared" si="38"/>
        <v>No_Start</v>
      </c>
      <c r="H710" s="8" t="str">
        <f t="shared" si="39"/>
        <v>No_</v>
      </c>
      <c r="I710" s="8">
        <f t="shared" si="40"/>
        <v>0.5</v>
      </c>
    </row>
    <row r="711" spans="1:9" ht="12.75" customHeight="1" x14ac:dyDescent="0.25">
      <c r="A711" s="1">
        <v>2009</v>
      </c>
      <c r="B711">
        <v>2</v>
      </c>
      <c r="C711" s="4">
        <v>26.1</v>
      </c>
      <c r="D711" s="4">
        <v>26.84</v>
      </c>
      <c r="E711" s="4">
        <v>-0.74</v>
      </c>
      <c r="F711" s="6">
        <f>IF(INDEX(Nino34_long!$B$82:$M$146,INT((ROW($A711)-ROW($A$2))/12)+1,MOD(ROW($A711)-ROW($A$2),12)+1)=-99.99,"",INDEX(Nino34_long!$B$82:$M$146,INT((ROW($A711)-ROW($A$2))/12)+1,MOD(ROW($A711)-ROW($A$2),12)+1))</f>
        <v>26.05</v>
      </c>
      <c r="G711" s="8" t="str">
        <f t="shared" si="38"/>
        <v>No_Start</v>
      </c>
      <c r="H711" s="8" t="str">
        <f t="shared" si="39"/>
        <v>No_</v>
      </c>
      <c r="I711" s="8">
        <f t="shared" si="40"/>
        <v>0.5</v>
      </c>
    </row>
    <row r="712" spans="1:9" ht="12.75" customHeight="1" x14ac:dyDescent="0.25">
      <c r="A712" s="1">
        <v>2009</v>
      </c>
      <c r="B712">
        <v>3</v>
      </c>
      <c r="C712" s="4">
        <v>26.8</v>
      </c>
      <c r="D712" s="4">
        <v>27.34</v>
      </c>
      <c r="E712" s="4">
        <v>-0.54</v>
      </c>
      <c r="F712" s="6">
        <f>IF(INDEX(Nino34_long!$B$82:$M$146,INT((ROW($A712)-ROW($A$2))/12)+1,MOD(ROW($A712)-ROW($A$2),12)+1)=-99.99,"",INDEX(Nino34_long!$B$82:$M$146,INT((ROW($A712)-ROW($A$2))/12)+1,MOD(ROW($A712)-ROW($A$2),12)+1))</f>
        <v>26.54</v>
      </c>
      <c r="G712" s="8" t="str">
        <f t="shared" si="38"/>
        <v>No_Start</v>
      </c>
      <c r="H712" s="8" t="str">
        <f t="shared" si="39"/>
        <v>No_</v>
      </c>
      <c r="I712" s="8">
        <f t="shared" si="40"/>
        <v>0.5</v>
      </c>
    </row>
    <row r="713" spans="1:9" ht="12.75" customHeight="1" x14ac:dyDescent="0.25">
      <c r="A713" s="1">
        <v>2009</v>
      </c>
      <c r="B713">
        <v>4</v>
      </c>
      <c r="C713" s="4">
        <v>27.65</v>
      </c>
      <c r="D713" s="4">
        <v>27.81</v>
      </c>
      <c r="E713" s="4">
        <v>-0.16</v>
      </c>
      <c r="F713" s="6">
        <f>IF(INDEX(Nino34_long!$B$82:$M$146,INT((ROW($A713)-ROW($A$2))/12)+1,MOD(ROW($A713)-ROW($A$2),12)+1)=-99.99,"",INDEX(Nino34_long!$B$82:$M$146,INT((ROW($A713)-ROW($A$2))/12)+1,MOD(ROW($A713)-ROW($A$2),12)+1))</f>
        <v>27.52</v>
      </c>
      <c r="G713" s="8" t="str">
        <f t="shared" si="38"/>
        <v>No_Start</v>
      </c>
      <c r="H713" s="8" t="str">
        <f t="shared" si="39"/>
        <v>No_</v>
      </c>
      <c r="I713" s="8">
        <f t="shared" si="40"/>
        <v>0.5</v>
      </c>
    </row>
    <row r="714" spans="1:9" ht="12.75" customHeight="1" x14ac:dyDescent="0.25">
      <c r="A714" s="1">
        <v>2009</v>
      </c>
      <c r="B714">
        <v>5</v>
      </c>
      <c r="C714" s="4">
        <v>28.15</v>
      </c>
      <c r="D714" s="4">
        <v>27.91</v>
      </c>
      <c r="E714" s="4">
        <v>0.24</v>
      </c>
      <c r="F714" s="6">
        <f>IF(INDEX(Nino34_long!$B$82:$M$146,INT((ROW($A714)-ROW($A$2))/12)+1,MOD(ROW($A714)-ROW($A$2),12)+1)=-99.99,"",INDEX(Nino34_long!$B$82:$M$146,INT((ROW($A714)-ROW($A$2))/12)+1,MOD(ROW($A714)-ROW($A$2),12)+1))</f>
        <v>28.04</v>
      </c>
      <c r="G714" s="8" t="str">
        <f t="shared" si="38"/>
        <v>No_Start</v>
      </c>
      <c r="H714" s="8" t="str">
        <f t="shared" si="39"/>
        <v>No_</v>
      </c>
      <c r="I714" s="8">
        <f t="shared" si="40"/>
        <v>0.5</v>
      </c>
    </row>
    <row r="715" spans="1:9" ht="12.75" customHeight="1" x14ac:dyDescent="0.25">
      <c r="A715" s="1">
        <v>2009</v>
      </c>
      <c r="B715">
        <v>6</v>
      </c>
      <c r="C715" s="4">
        <v>28.12</v>
      </c>
      <c r="D715" s="4">
        <v>27.69</v>
      </c>
      <c r="E715" s="4">
        <v>0.43</v>
      </c>
      <c r="F715" s="6">
        <f>IF(INDEX(Nino34_long!$B$82:$M$146,INT((ROW($A715)-ROW($A$2))/12)+1,MOD(ROW($A715)-ROW($A$2),12)+1)=-99.99,"",INDEX(Nino34_long!$B$82:$M$146,INT((ROW($A715)-ROW($A$2))/12)+1,MOD(ROW($A715)-ROW($A$2),12)+1))</f>
        <v>28.17</v>
      </c>
      <c r="G715" s="8" t="str">
        <f t="shared" si="38"/>
        <v>No_Start</v>
      </c>
      <c r="H715" s="8" t="str">
        <f t="shared" si="39"/>
        <v>No_</v>
      </c>
      <c r="I715" s="8">
        <f t="shared" si="40"/>
        <v>0.5</v>
      </c>
    </row>
    <row r="716" spans="1:9" ht="12.75" customHeight="1" x14ac:dyDescent="0.25">
      <c r="A716" s="1">
        <v>2009</v>
      </c>
      <c r="B716">
        <v>7</v>
      </c>
      <c r="C716" s="4">
        <v>27.81</v>
      </c>
      <c r="D716" s="4">
        <v>27.28</v>
      </c>
      <c r="E716" s="4">
        <v>0.53</v>
      </c>
      <c r="F716" s="6">
        <f>IF(INDEX(Nino34_long!$B$82:$M$146,INT((ROW($A716)-ROW($A$2))/12)+1,MOD(ROW($A716)-ROW($A$2),12)+1)=-99.99,"",INDEX(Nino34_long!$B$82:$M$146,INT((ROW($A716)-ROW($A$2))/12)+1,MOD(ROW($A716)-ROW($A$2),12)+1))</f>
        <v>27.91</v>
      </c>
      <c r="G716" s="8" t="str">
        <f t="shared" si="38"/>
        <v>Start_ElNino</v>
      </c>
      <c r="H716" s="8" t="str">
        <f t="shared" si="39"/>
        <v>Yes</v>
      </c>
      <c r="I716" s="8">
        <f t="shared" si="40"/>
        <v>0.53</v>
      </c>
    </row>
    <row r="717" spans="1:9" ht="12.75" customHeight="1" x14ac:dyDescent="0.25">
      <c r="A717" s="1">
        <v>2009</v>
      </c>
      <c r="B717">
        <v>8</v>
      </c>
      <c r="C717" s="4">
        <v>27.53</v>
      </c>
      <c r="D717" s="4">
        <v>26.92</v>
      </c>
      <c r="E717" s="4">
        <v>0.61</v>
      </c>
      <c r="F717" s="6">
        <f>IF(INDEX(Nino34_long!$B$82:$M$146,INT((ROW($A717)-ROW($A$2))/12)+1,MOD(ROW($A717)-ROW($A$2),12)+1)=-99.99,"",INDEX(Nino34_long!$B$82:$M$146,INT((ROW($A717)-ROW($A$2))/12)+1,MOD(ROW($A717)-ROW($A$2),12)+1))</f>
        <v>27.49</v>
      </c>
      <c r="G717" s="8" t="str">
        <f t="shared" si="38"/>
        <v>No_Start</v>
      </c>
      <c r="H717" s="8" t="str">
        <f t="shared" si="39"/>
        <v>Yes</v>
      </c>
      <c r="I717" s="8">
        <f t="shared" si="40"/>
        <v>0.61</v>
      </c>
    </row>
    <row r="718" spans="1:9" ht="12.75" customHeight="1" x14ac:dyDescent="0.25">
      <c r="A718" s="1">
        <v>2009</v>
      </c>
      <c r="B718">
        <v>9</v>
      </c>
      <c r="C718" s="4">
        <v>27.53</v>
      </c>
      <c r="D718" s="4">
        <v>26.83</v>
      </c>
      <c r="E718" s="4">
        <v>0.7</v>
      </c>
      <c r="F718" s="6">
        <f>IF(INDEX(Nino34_long!$B$82:$M$146,INT((ROW($A718)-ROW($A$2))/12)+1,MOD(ROW($A718)-ROW($A$2),12)+1)=-99.99,"",INDEX(Nino34_long!$B$82:$M$146,INT((ROW($A718)-ROW($A$2))/12)+1,MOD(ROW($A718)-ROW($A$2),12)+1))</f>
        <v>27.43</v>
      </c>
      <c r="G718" s="8" t="str">
        <f t="shared" si="38"/>
        <v>No_Start</v>
      </c>
      <c r="H718" s="8" t="str">
        <f t="shared" si="39"/>
        <v>Yes</v>
      </c>
      <c r="I718" s="8">
        <f t="shared" si="40"/>
        <v>0.7</v>
      </c>
    </row>
    <row r="719" spans="1:9" ht="12.75" customHeight="1" x14ac:dyDescent="0.25">
      <c r="A719" s="1">
        <v>2009</v>
      </c>
      <c r="B719">
        <v>10</v>
      </c>
      <c r="C719" s="4">
        <v>27.78</v>
      </c>
      <c r="D719" s="4">
        <v>26.79</v>
      </c>
      <c r="E719" s="4">
        <v>0.99</v>
      </c>
      <c r="F719" s="6">
        <f>IF(INDEX(Nino34_long!$B$82:$M$146,INT((ROW($A719)-ROW($A$2))/12)+1,MOD(ROW($A719)-ROW($A$2),12)+1)=-99.99,"",INDEX(Nino34_long!$B$82:$M$146,INT((ROW($A719)-ROW($A$2))/12)+1,MOD(ROW($A719)-ROW($A$2),12)+1))</f>
        <v>27.69</v>
      </c>
      <c r="G719" s="8" t="str">
        <f t="shared" si="38"/>
        <v>No_Start</v>
      </c>
      <c r="H719" s="8" t="str">
        <f t="shared" si="39"/>
        <v>Yes</v>
      </c>
      <c r="I719" s="8">
        <f t="shared" si="40"/>
        <v>0.99</v>
      </c>
    </row>
    <row r="720" spans="1:9" ht="12.75" customHeight="1" x14ac:dyDescent="0.25">
      <c r="A720" s="1">
        <v>2009</v>
      </c>
      <c r="B720">
        <v>11</v>
      </c>
      <c r="C720" s="4">
        <v>28.27</v>
      </c>
      <c r="D720" s="4">
        <v>26.74</v>
      </c>
      <c r="E720" s="4">
        <v>1.53</v>
      </c>
      <c r="F720" s="6">
        <f>IF(INDEX(Nino34_long!$B$82:$M$146,INT((ROW($A720)-ROW($A$2))/12)+1,MOD(ROW($A720)-ROW($A$2),12)+1)=-99.99,"",INDEX(Nino34_long!$B$82:$M$146,INT((ROW($A720)-ROW($A$2))/12)+1,MOD(ROW($A720)-ROW($A$2),12)+1))</f>
        <v>28.15</v>
      </c>
      <c r="G720" s="8" t="str">
        <f t="shared" si="38"/>
        <v>No_Start</v>
      </c>
      <c r="H720" s="8" t="str">
        <f t="shared" si="39"/>
        <v>Yes</v>
      </c>
      <c r="I720" s="8">
        <f t="shared" si="40"/>
        <v>1.53</v>
      </c>
    </row>
    <row r="721" spans="1:9" ht="12.75" customHeight="1" x14ac:dyDescent="0.25">
      <c r="A721" s="1">
        <v>2009</v>
      </c>
      <c r="B721">
        <v>12</v>
      </c>
      <c r="C721" s="4">
        <v>28.47</v>
      </c>
      <c r="D721" s="4">
        <v>26.69</v>
      </c>
      <c r="E721" s="4">
        <v>1.78</v>
      </c>
      <c r="F721" s="6">
        <f>IF(INDEX(Nino34_long!$B$82:$M$146,INT((ROW($A721)-ROW($A$2))/12)+1,MOD(ROW($A721)-ROW($A$2),12)+1)=-99.99,"",INDEX(Nino34_long!$B$82:$M$146,INT((ROW($A721)-ROW($A$2))/12)+1,MOD(ROW($A721)-ROW($A$2),12)+1))</f>
        <v>28.4</v>
      </c>
      <c r="G721" s="8" t="str">
        <f t="shared" si="38"/>
        <v>No_Start</v>
      </c>
      <c r="H721" s="8" t="str">
        <f t="shared" si="39"/>
        <v>Yes</v>
      </c>
      <c r="I721" s="8">
        <f t="shared" si="40"/>
        <v>1.78</v>
      </c>
    </row>
    <row r="722" spans="1:9" ht="12.75" customHeight="1" x14ac:dyDescent="0.25">
      <c r="A722" s="1">
        <v>2010</v>
      </c>
      <c r="B722">
        <v>1</v>
      </c>
      <c r="C722" s="4">
        <v>28.24</v>
      </c>
      <c r="D722" s="4">
        <v>26.68</v>
      </c>
      <c r="E722" s="4">
        <v>1.57</v>
      </c>
      <c r="F722" s="6">
        <f>IF(INDEX(Nino34_long!$B$82:$M$146,INT((ROW($A722)-ROW($A$2))/12)+1,MOD(ROW($A722)-ROW($A$2),12)+1)=-99.99,"",INDEX(Nino34_long!$B$82:$M$146,INT((ROW($A722)-ROW($A$2))/12)+1,MOD(ROW($A722)-ROW($A$2),12)+1))</f>
        <v>28</v>
      </c>
      <c r="G722" s="8" t="str">
        <f t="shared" si="38"/>
        <v>No_Start</v>
      </c>
      <c r="H722" s="8" t="str">
        <f t="shared" si="39"/>
        <v>Yes</v>
      </c>
      <c r="I722" s="8">
        <f t="shared" si="40"/>
        <v>1.57</v>
      </c>
    </row>
    <row r="723" spans="1:9" ht="12.75" customHeight="1" x14ac:dyDescent="0.25">
      <c r="A723" s="1">
        <v>2010</v>
      </c>
      <c r="B723">
        <v>2</v>
      </c>
      <c r="C723" s="4">
        <v>28.15</v>
      </c>
      <c r="D723" s="4">
        <v>26.84</v>
      </c>
      <c r="E723" s="4">
        <v>1.31</v>
      </c>
      <c r="F723" s="6">
        <f>IF(INDEX(Nino34_long!$B$82:$M$146,INT((ROW($A723)-ROW($A$2))/12)+1,MOD(ROW($A723)-ROW($A$2),12)+1)=-99.99,"",INDEX(Nino34_long!$B$82:$M$146,INT((ROW($A723)-ROW($A$2))/12)+1,MOD(ROW($A723)-ROW($A$2),12)+1))</f>
        <v>27.94</v>
      </c>
      <c r="G723" s="8" t="str">
        <f t="shared" si="38"/>
        <v>No_Start</v>
      </c>
      <c r="H723" s="8" t="str">
        <f t="shared" si="39"/>
        <v>Yes</v>
      </c>
      <c r="I723" s="8">
        <f t="shared" si="40"/>
        <v>1.31</v>
      </c>
    </row>
    <row r="724" spans="1:9" ht="12.75" customHeight="1" x14ac:dyDescent="0.25">
      <c r="A724" s="1">
        <v>2010</v>
      </c>
      <c r="B724">
        <v>3</v>
      </c>
      <c r="C724" s="4">
        <v>28.33</v>
      </c>
      <c r="D724" s="4">
        <v>27.34</v>
      </c>
      <c r="E724" s="4">
        <v>0.99</v>
      </c>
      <c r="F724" s="6">
        <f>IF(INDEX(Nino34_long!$B$82:$M$146,INT((ROW($A724)-ROW($A$2))/12)+1,MOD(ROW($A724)-ROW($A$2),12)+1)=-99.99,"",INDEX(Nino34_long!$B$82:$M$146,INT((ROW($A724)-ROW($A$2))/12)+1,MOD(ROW($A724)-ROW($A$2),12)+1))</f>
        <v>28.33</v>
      </c>
      <c r="G724" s="8" t="str">
        <f t="shared" si="38"/>
        <v>No_Start</v>
      </c>
      <c r="H724" s="8" t="str">
        <f t="shared" si="39"/>
        <v>Yes</v>
      </c>
      <c r="I724" s="8">
        <f t="shared" si="40"/>
        <v>0.99</v>
      </c>
    </row>
    <row r="725" spans="1:9" ht="12.75" customHeight="1" x14ac:dyDescent="0.25">
      <c r="A725" s="1">
        <v>2010</v>
      </c>
      <c r="B725">
        <v>4</v>
      </c>
      <c r="C725" s="4">
        <v>28.44</v>
      </c>
      <c r="D725" s="4">
        <v>27.81</v>
      </c>
      <c r="E725" s="4">
        <v>0.63</v>
      </c>
      <c r="F725" s="6">
        <f>IF(INDEX(Nino34_long!$B$82:$M$146,INT((ROW($A725)-ROW($A$2))/12)+1,MOD(ROW($A725)-ROW($A$2),12)+1)=-99.99,"",INDEX(Nino34_long!$B$82:$M$146,INT((ROW($A725)-ROW($A$2))/12)+1,MOD(ROW($A725)-ROW($A$2),12)+1))</f>
        <v>28.33</v>
      </c>
      <c r="G725" s="8" t="str">
        <f t="shared" si="38"/>
        <v>No_Start</v>
      </c>
      <c r="H725" s="8" t="str">
        <f t="shared" si="39"/>
        <v>Yes</v>
      </c>
      <c r="I725" s="8">
        <f t="shared" si="40"/>
        <v>0.63</v>
      </c>
    </row>
    <row r="726" spans="1:9" ht="12.75" customHeight="1" x14ac:dyDescent="0.25">
      <c r="A726" s="1">
        <v>2010</v>
      </c>
      <c r="B726">
        <v>5</v>
      </c>
      <c r="C726" s="4">
        <v>28.02</v>
      </c>
      <c r="D726" s="4">
        <v>27.91</v>
      </c>
      <c r="E726" s="4">
        <v>0.1</v>
      </c>
      <c r="F726" s="6">
        <f>IF(INDEX(Nino34_long!$B$82:$M$146,INT((ROW($A726)-ROW($A$2))/12)+1,MOD(ROW($A726)-ROW($A$2),12)+1)=-99.99,"",INDEX(Nino34_long!$B$82:$M$146,INT((ROW($A726)-ROW($A$2))/12)+1,MOD(ROW($A726)-ROW($A$2),12)+1))</f>
        <v>27.72</v>
      </c>
      <c r="G726" s="8" t="str">
        <f t="shared" si="38"/>
        <v>No_Start</v>
      </c>
      <c r="H726" s="8" t="str">
        <f t="shared" si="39"/>
        <v>No_</v>
      </c>
      <c r="I726" s="8">
        <f t="shared" si="40"/>
        <v>0.5</v>
      </c>
    </row>
    <row r="727" spans="1:9" ht="12.75" customHeight="1" x14ac:dyDescent="0.25">
      <c r="A727" s="1">
        <v>2010</v>
      </c>
      <c r="B727">
        <v>6</v>
      </c>
      <c r="C727" s="4">
        <v>27.23</v>
      </c>
      <c r="D727" s="4">
        <v>27.69</v>
      </c>
      <c r="E727" s="4">
        <v>-0.46</v>
      </c>
      <c r="F727" s="6">
        <f>IF(INDEX(Nino34_long!$B$82:$M$146,INT((ROW($A727)-ROW($A$2))/12)+1,MOD(ROW($A727)-ROW($A$2),12)+1)=-99.99,"",INDEX(Nino34_long!$B$82:$M$146,INT((ROW($A727)-ROW($A$2))/12)+1,MOD(ROW($A727)-ROW($A$2),12)+1))</f>
        <v>27.07</v>
      </c>
      <c r="G727" s="8" t="str">
        <f t="shared" si="38"/>
        <v>No_Start</v>
      </c>
      <c r="H727" s="8" t="str">
        <f t="shared" si="39"/>
        <v>No_</v>
      </c>
      <c r="I727" s="8">
        <f t="shared" si="40"/>
        <v>0.5</v>
      </c>
    </row>
    <row r="728" spans="1:9" ht="12.75" customHeight="1" x14ac:dyDescent="0.25">
      <c r="A728" s="1">
        <v>2010</v>
      </c>
      <c r="B728">
        <v>7</v>
      </c>
      <c r="C728" s="4">
        <v>26.39</v>
      </c>
      <c r="D728" s="4">
        <v>27.28</v>
      </c>
      <c r="E728" s="4">
        <v>-0.89</v>
      </c>
      <c r="F728" s="6">
        <f>IF(INDEX(Nino34_long!$B$82:$M$146,INT((ROW($A728)-ROW($A$2))/12)+1,MOD(ROW($A728)-ROW($A$2),12)+1)=-99.99,"",INDEX(Nino34_long!$B$82:$M$146,INT((ROW($A728)-ROW($A$2))/12)+1,MOD(ROW($A728)-ROW($A$2),12)+1))</f>
        <v>26.34</v>
      </c>
      <c r="G728" s="8" t="str">
        <f t="shared" si="38"/>
        <v>No_Start</v>
      </c>
      <c r="H728" s="8" t="str">
        <f t="shared" si="39"/>
        <v>No_</v>
      </c>
      <c r="I728" s="8">
        <f t="shared" si="40"/>
        <v>0.5</v>
      </c>
    </row>
    <row r="729" spans="1:9" ht="12.75" customHeight="1" x14ac:dyDescent="0.25">
      <c r="A729" s="1">
        <v>2010</v>
      </c>
      <c r="B729">
        <v>8</v>
      </c>
      <c r="C729" s="4">
        <v>25.64</v>
      </c>
      <c r="D729" s="4">
        <v>26.92</v>
      </c>
      <c r="E729" s="4">
        <v>-1.29</v>
      </c>
      <c r="F729" s="6">
        <f>IF(INDEX(Nino34_long!$B$82:$M$146,INT((ROW($A729)-ROW($A$2))/12)+1,MOD(ROW($A729)-ROW($A$2),12)+1)=-99.99,"",INDEX(Nino34_long!$B$82:$M$146,INT((ROW($A729)-ROW($A$2))/12)+1,MOD(ROW($A729)-ROW($A$2),12)+1))</f>
        <v>25.55</v>
      </c>
      <c r="G729" s="8" t="str">
        <f t="shared" si="38"/>
        <v>No_Start</v>
      </c>
      <c r="H729" s="8" t="str">
        <f t="shared" si="39"/>
        <v>No_</v>
      </c>
      <c r="I729" s="8">
        <f t="shared" si="40"/>
        <v>0.5</v>
      </c>
    </row>
    <row r="730" spans="1:9" ht="12.75" customHeight="1" x14ac:dyDescent="0.25">
      <c r="A730" s="1">
        <v>2010</v>
      </c>
      <c r="B730">
        <v>9</v>
      </c>
      <c r="C730" s="4">
        <v>25.31</v>
      </c>
      <c r="D730" s="4">
        <v>26.83</v>
      </c>
      <c r="E730" s="4">
        <v>-1.52</v>
      </c>
      <c r="F730" s="6">
        <f>IF(INDEX(Nino34_long!$B$82:$M$146,INT((ROW($A730)-ROW($A$2))/12)+1,MOD(ROW($A730)-ROW($A$2),12)+1)=-99.99,"",INDEX(Nino34_long!$B$82:$M$146,INT((ROW($A730)-ROW($A$2))/12)+1,MOD(ROW($A730)-ROW($A$2),12)+1))</f>
        <v>25.19</v>
      </c>
      <c r="G730" s="8" t="str">
        <f t="shared" si="38"/>
        <v>No_Start</v>
      </c>
      <c r="H730" s="8" t="str">
        <f t="shared" si="39"/>
        <v>No_</v>
      </c>
      <c r="I730" s="8">
        <f t="shared" si="40"/>
        <v>0.5</v>
      </c>
    </row>
    <row r="731" spans="1:9" ht="12.75" customHeight="1" x14ac:dyDescent="0.25">
      <c r="A731" s="1">
        <v>2010</v>
      </c>
      <c r="B731">
        <v>10</v>
      </c>
      <c r="C731" s="4">
        <v>25.26</v>
      </c>
      <c r="D731" s="4">
        <v>26.79</v>
      </c>
      <c r="E731" s="4">
        <v>-1.53</v>
      </c>
      <c r="F731" s="6">
        <f>IF(INDEX(Nino34_long!$B$82:$M$146,INT((ROW($A731)-ROW($A$2))/12)+1,MOD(ROW($A731)-ROW($A$2),12)+1)=-99.99,"",INDEX(Nino34_long!$B$82:$M$146,INT((ROW($A731)-ROW($A$2))/12)+1,MOD(ROW($A731)-ROW($A$2),12)+1))</f>
        <v>25.08</v>
      </c>
      <c r="G731" s="8" t="str">
        <f t="shared" si="38"/>
        <v>No_Start</v>
      </c>
      <c r="H731" s="8" t="str">
        <f t="shared" si="39"/>
        <v>No_</v>
      </c>
      <c r="I731" s="8">
        <f t="shared" si="40"/>
        <v>0.5</v>
      </c>
    </row>
    <row r="732" spans="1:9" ht="12.75" customHeight="1" x14ac:dyDescent="0.25">
      <c r="A732" s="1">
        <v>2010</v>
      </c>
      <c r="B732">
        <v>11</v>
      </c>
      <c r="C732" s="4">
        <v>25.32</v>
      </c>
      <c r="D732" s="4">
        <v>26.74</v>
      </c>
      <c r="E732" s="4">
        <v>-1.42</v>
      </c>
      <c r="F732" s="6">
        <f>IF(INDEX(Nino34_long!$B$82:$M$146,INT((ROW($A732)-ROW($A$2))/12)+1,MOD(ROW($A732)-ROW($A$2),12)+1)=-99.99,"",INDEX(Nino34_long!$B$82:$M$146,INT((ROW($A732)-ROW($A$2))/12)+1,MOD(ROW($A732)-ROW($A$2),12)+1))</f>
        <v>25.08</v>
      </c>
      <c r="G732" s="8" t="str">
        <f t="shared" si="38"/>
        <v>No_Start</v>
      </c>
      <c r="H732" s="8" t="str">
        <f t="shared" si="39"/>
        <v>No_</v>
      </c>
      <c r="I732" s="8">
        <f t="shared" si="40"/>
        <v>0.5</v>
      </c>
    </row>
    <row r="733" spans="1:9" ht="12.75" customHeight="1" x14ac:dyDescent="0.25">
      <c r="A733" s="1">
        <v>2010</v>
      </c>
      <c r="B733">
        <v>12</v>
      </c>
      <c r="C733" s="4">
        <v>25.29</v>
      </c>
      <c r="D733" s="4">
        <v>26.69</v>
      </c>
      <c r="E733" s="4">
        <v>-1.4</v>
      </c>
      <c r="F733" s="6">
        <f>IF(INDEX(Nino34_long!$B$82:$M$146,INT((ROW($A733)-ROW($A$2))/12)+1,MOD(ROW($A733)-ROW($A$2),12)+1)=-99.99,"",INDEX(Nino34_long!$B$82:$M$146,INT((ROW($A733)-ROW($A$2))/12)+1,MOD(ROW($A733)-ROW($A$2),12)+1))</f>
        <v>24.95</v>
      </c>
      <c r="G733" s="8" t="str">
        <f t="shared" si="38"/>
        <v>No_Start</v>
      </c>
      <c r="H733" s="8" t="str">
        <f t="shared" si="39"/>
        <v>No_</v>
      </c>
      <c r="I733" s="8">
        <f t="shared" si="40"/>
        <v>0.5</v>
      </c>
    </row>
    <row r="734" spans="1:9" ht="12.75" customHeight="1" x14ac:dyDescent="0.25">
      <c r="A734" s="1">
        <v>2011</v>
      </c>
      <c r="B734">
        <v>1</v>
      </c>
      <c r="C734" s="4">
        <v>25.09</v>
      </c>
      <c r="D734" s="4">
        <v>26.68</v>
      </c>
      <c r="E734" s="4">
        <v>-1.59</v>
      </c>
      <c r="F734" s="6">
        <f>IF(INDEX(Nino34_long!$B$82:$M$146,INT((ROW($A734)-ROW($A$2))/12)+1,MOD(ROW($A734)-ROW($A$2),12)+1)=-99.99,"",INDEX(Nino34_long!$B$82:$M$146,INT((ROW($A734)-ROW($A$2))/12)+1,MOD(ROW($A734)-ROW($A$2),12)+1))</f>
        <v>24.88</v>
      </c>
      <c r="G734" s="8" t="str">
        <f t="shared" si="38"/>
        <v>No_Start</v>
      </c>
      <c r="H734" s="8" t="str">
        <f t="shared" si="39"/>
        <v>No_</v>
      </c>
      <c r="I734" s="8">
        <f t="shared" si="40"/>
        <v>0.5</v>
      </c>
    </row>
    <row r="735" spans="1:9" ht="12.75" customHeight="1" x14ac:dyDescent="0.25">
      <c r="A735" s="1">
        <v>2011</v>
      </c>
      <c r="B735">
        <v>2</v>
      </c>
      <c r="C735" s="4">
        <v>25.69</v>
      </c>
      <c r="D735" s="4">
        <v>26.84</v>
      </c>
      <c r="E735" s="4">
        <v>-1.1499999999999999</v>
      </c>
      <c r="F735" s="6">
        <f>IF(INDEX(Nino34_long!$B$82:$M$146,INT((ROW($A735)-ROW($A$2))/12)+1,MOD(ROW($A735)-ROW($A$2),12)+1)=-99.99,"",INDEX(Nino34_long!$B$82:$M$146,INT((ROW($A735)-ROW($A$2))/12)+1,MOD(ROW($A735)-ROW($A$2),12)+1))</f>
        <v>25.5</v>
      </c>
      <c r="G735" s="8" t="str">
        <f t="shared" si="38"/>
        <v>No_Start</v>
      </c>
      <c r="H735" s="8" t="str">
        <f t="shared" si="39"/>
        <v>No_</v>
      </c>
      <c r="I735" s="8">
        <f t="shared" si="40"/>
        <v>0.5</v>
      </c>
    </row>
    <row r="736" spans="1:9" ht="12.75" customHeight="1" x14ac:dyDescent="0.25">
      <c r="A736" s="1">
        <v>2011</v>
      </c>
      <c r="B736">
        <v>3</v>
      </c>
      <c r="C736" s="4">
        <v>26.39</v>
      </c>
      <c r="D736" s="4">
        <v>27.34</v>
      </c>
      <c r="E736" s="4">
        <v>-0.95</v>
      </c>
      <c r="F736" s="6">
        <f>IF(INDEX(Nino34_long!$B$82:$M$146,INT((ROW($A736)-ROW($A$2))/12)+1,MOD(ROW($A736)-ROW($A$2),12)+1)=-99.99,"",INDEX(Nino34_long!$B$82:$M$146,INT((ROW($A736)-ROW($A$2))/12)+1,MOD(ROW($A736)-ROW($A$2),12)+1))</f>
        <v>26.27</v>
      </c>
      <c r="G736" s="8" t="str">
        <f t="shared" si="38"/>
        <v>No_Start</v>
      </c>
      <c r="H736" s="8" t="str">
        <f t="shared" si="39"/>
        <v>No_</v>
      </c>
      <c r="I736" s="8">
        <f t="shared" si="40"/>
        <v>0.5</v>
      </c>
    </row>
    <row r="737" spans="1:9" ht="12.75" customHeight="1" x14ac:dyDescent="0.25">
      <c r="A737" s="1">
        <v>2011</v>
      </c>
      <c r="B737">
        <v>4</v>
      </c>
      <c r="C737" s="4">
        <v>27.21</v>
      </c>
      <c r="D737" s="4">
        <v>27.81</v>
      </c>
      <c r="E737" s="4">
        <v>-0.59</v>
      </c>
      <c r="F737" s="6">
        <f>IF(INDEX(Nino34_long!$B$82:$M$146,INT((ROW($A737)-ROW($A$2))/12)+1,MOD(ROW($A737)-ROW($A$2),12)+1)=-99.99,"",INDEX(Nino34_long!$B$82:$M$146,INT((ROW($A737)-ROW($A$2))/12)+1,MOD(ROW($A737)-ROW($A$2),12)+1))</f>
        <v>27.03</v>
      </c>
      <c r="G737" s="8" t="str">
        <f t="shared" si="38"/>
        <v>No_Start</v>
      </c>
      <c r="H737" s="8" t="str">
        <f t="shared" si="39"/>
        <v>No_</v>
      </c>
      <c r="I737" s="8">
        <f t="shared" si="40"/>
        <v>0.5</v>
      </c>
    </row>
    <row r="738" spans="1:9" ht="12.75" customHeight="1" x14ac:dyDescent="0.25">
      <c r="A738" s="1">
        <v>2011</v>
      </c>
      <c r="B738">
        <v>5</v>
      </c>
      <c r="C738" s="4">
        <v>27.66</v>
      </c>
      <c r="D738" s="4">
        <v>27.91</v>
      </c>
      <c r="E738" s="4">
        <v>-0.25</v>
      </c>
      <c r="F738" s="6">
        <f>IF(INDEX(Nino34_long!$B$82:$M$146,INT((ROW($A738)-ROW($A$2))/12)+1,MOD(ROW($A738)-ROW($A$2),12)+1)=-99.99,"",INDEX(Nino34_long!$B$82:$M$146,INT((ROW($A738)-ROW($A$2))/12)+1,MOD(ROW($A738)-ROW($A$2),12)+1))</f>
        <v>27.34</v>
      </c>
      <c r="G738" s="8" t="str">
        <f t="shared" si="38"/>
        <v>No_Start</v>
      </c>
      <c r="H738" s="8" t="str">
        <f t="shared" si="39"/>
        <v>No_</v>
      </c>
      <c r="I738" s="8">
        <f t="shared" si="40"/>
        <v>0.5</v>
      </c>
    </row>
    <row r="739" spans="1:9" ht="12.75" customHeight="1" x14ac:dyDescent="0.25">
      <c r="A739" s="1">
        <v>2011</v>
      </c>
      <c r="B739">
        <v>6</v>
      </c>
      <c r="C739" s="4">
        <v>27.64</v>
      </c>
      <c r="D739" s="4">
        <v>27.69</v>
      </c>
      <c r="E739" s="4">
        <v>-0.05</v>
      </c>
      <c r="F739" s="6">
        <f>IF(INDEX(Nino34_long!$B$82:$M$146,INT((ROW($A739)-ROW($A$2))/12)+1,MOD(ROW($A739)-ROW($A$2),12)+1)=-99.99,"",INDEX(Nino34_long!$B$82:$M$146,INT((ROW($A739)-ROW($A$2))/12)+1,MOD(ROW($A739)-ROW($A$2),12)+1))</f>
        <v>27.43</v>
      </c>
      <c r="G739" s="8" t="str">
        <f t="shared" si="38"/>
        <v>No_Start</v>
      </c>
      <c r="H739" s="8" t="str">
        <f t="shared" si="39"/>
        <v>No_</v>
      </c>
      <c r="I739" s="8">
        <f t="shared" si="40"/>
        <v>0.5</v>
      </c>
    </row>
    <row r="740" spans="1:9" ht="12.75" customHeight="1" x14ac:dyDescent="0.25">
      <c r="A740" s="1">
        <v>2011</v>
      </c>
      <c r="B740">
        <v>7</v>
      </c>
      <c r="C740" s="4">
        <v>27.09</v>
      </c>
      <c r="D740" s="4">
        <v>27.28</v>
      </c>
      <c r="E740" s="4">
        <v>-0.19</v>
      </c>
      <c r="F740" s="6">
        <f>IF(INDEX(Nino34_long!$B$82:$M$146,INT((ROW($A740)-ROW($A$2))/12)+1,MOD(ROW($A740)-ROW($A$2),12)+1)=-99.99,"",INDEX(Nino34_long!$B$82:$M$146,INT((ROW($A740)-ROW($A$2))/12)+1,MOD(ROW($A740)-ROW($A$2),12)+1))</f>
        <v>27</v>
      </c>
      <c r="G740" s="8" t="str">
        <f t="shared" si="38"/>
        <v>No_Start</v>
      </c>
      <c r="H740" s="8" t="str">
        <f t="shared" si="39"/>
        <v>No_</v>
      </c>
      <c r="I740" s="8">
        <f t="shared" si="40"/>
        <v>0.5</v>
      </c>
    </row>
    <row r="741" spans="1:9" ht="12.75" customHeight="1" x14ac:dyDescent="0.25">
      <c r="A741" s="1">
        <v>2011</v>
      </c>
      <c r="B741">
        <v>8</v>
      </c>
      <c r="C741" s="4">
        <v>26.53</v>
      </c>
      <c r="D741" s="4">
        <v>26.92</v>
      </c>
      <c r="E741" s="4">
        <v>-0.39</v>
      </c>
      <c r="F741" s="6">
        <f>IF(INDEX(Nino34_long!$B$82:$M$146,INT((ROW($A741)-ROW($A$2))/12)+1,MOD(ROW($A741)-ROW($A$2),12)+1)=-99.99,"",INDEX(Nino34_long!$B$82:$M$146,INT((ROW($A741)-ROW($A$2))/12)+1,MOD(ROW($A741)-ROW($A$2),12)+1))</f>
        <v>26.22</v>
      </c>
      <c r="G741" s="8" t="str">
        <f t="shared" si="38"/>
        <v>No_Start</v>
      </c>
      <c r="H741" s="8" t="str">
        <f t="shared" si="39"/>
        <v>No_</v>
      </c>
      <c r="I741" s="8">
        <f t="shared" si="40"/>
        <v>0.5</v>
      </c>
    </row>
    <row r="742" spans="1:9" ht="12.75" customHeight="1" x14ac:dyDescent="0.25">
      <c r="A742" s="1">
        <v>2011</v>
      </c>
      <c r="B742">
        <v>9</v>
      </c>
      <c r="C742" s="4">
        <v>26.17</v>
      </c>
      <c r="D742" s="4">
        <v>26.83</v>
      </c>
      <c r="E742" s="4">
        <v>-0.66</v>
      </c>
      <c r="F742" s="6">
        <f>IF(INDEX(Nino34_long!$B$82:$M$146,INT((ROW($A742)-ROW($A$2))/12)+1,MOD(ROW($A742)-ROW($A$2),12)+1)=-99.99,"",INDEX(Nino34_long!$B$82:$M$146,INT((ROW($A742)-ROW($A$2))/12)+1,MOD(ROW($A742)-ROW($A$2),12)+1))</f>
        <v>25.99</v>
      </c>
      <c r="G742" s="8" t="str">
        <f t="shared" si="38"/>
        <v>No_Start</v>
      </c>
      <c r="H742" s="8" t="str">
        <f t="shared" si="39"/>
        <v>No_</v>
      </c>
      <c r="I742" s="8">
        <f t="shared" si="40"/>
        <v>0.5</v>
      </c>
    </row>
    <row r="743" spans="1:9" ht="12.75" customHeight="1" x14ac:dyDescent="0.25">
      <c r="A743" s="1">
        <v>2011</v>
      </c>
      <c r="B743">
        <v>10</v>
      </c>
      <c r="C743" s="4">
        <v>25.98</v>
      </c>
      <c r="D743" s="4">
        <v>26.79</v>
      </c>
      <c r="E743" s="4">
        <v>-0.81</v>
      </c>
      <c r="F743" s="6">
        <f>IF(INDEX(Nino34_long!$B$82:$M$146,INT((ROW($A743)-ROW($A$2))/12)+1,MOD(ROW($A743)-ROW($A$2),12)+1)=-99.99,"",INDEX(Nino34_long!$B$82:$M$146,INT((ROW($A743)-ROW($A$2))/12)+1,MOD(ROW($A743)-ROW($A$2),12)+1))</f>
        <v>25.81</v>
      </c>
      <c r="G743" s="8" t="str">
        <f t="shared" si="38"/>
        <v>No_Start</v>
      </c>
      <c r="H743" s="8" t="str">
        <f t="shared" si="39"/>
        <v>No_</v>
      </c>
      <c r="I743" s="8">
        <f t="shared" si="40"/>
        <v>0.5</v>
      </c>
    </row>
    <row r="744" spans="1:9" ht="12.75" customHeight="1" x14ac:dyDescent="0.25">
      <c r="A744" s="1">
        <v>2011</v>
      </c>
      <c r="B744">
        <v>11</v>
      </c>
      <c r="C744" s="4">
        <v>25.7</v>
      </c>
      <c r="D744" s="4">
        <v>26.74</v>
      </c>
      <c r="E744" s="4">
        <v>-1.04</v>
      </c>
      <c r="F744" s="6">
        <f>IF(INDEX(Nino34_long!$B$82:$M$146,INT((ROW($A744)-ROW($A$2))/12)+1,MOD(ROW($A744)-ROW($A$2),12)+1)=-99.99,"",INDEX(Nino34_long!$B$82:$M$146,INT((ROW($A744)-ROW($A$2))/12)+1,MOD(ROW($A744)-ROW($A$2),12)+1))</f>
        <v>25.56</v>
      </c>
      <c r="G744" s="8" t="str">
        <f t="shared" si="38"/>
        <v>No_Start</v>
      </c>
      <c r="H744" s="8" t="str">
        <f t="shared" si="39"/>
        <v>No_</v>
      </c>
      <c r="I744" s="8">
        <f t="shared" si="40"/>
        <v>0.5</v>
      </c>
    </row>
    <row r="745" spans="1:9" ht="12.75" customHeight="1" x14ac:dyDescent="0.25">
      <c r="A745" s="1">
        <v>2011</v>
      </c>
      <c r="B745">
        <v>12</v>
      </c>
      <c r="C745" s="4">
        <v>25.61</v>
      </c>
      <c r="D745" s="4">
        <v>26.69</v>
      </c>
      <c r="E745" s="4">
        <v>-1.0900000000000001</v>
      </c>
      <c r="F745" s="6">
        <f>IF(INDEX(Nino34_long!$B$82:$M$146,INT((ROW($A745)-ROW($A$2))/12)+1,MOD(ROW($A745)-ROW($A$2),12)+1)=-99.99,"",INDEX(Nino34_long!$B$82:$M$146,INT((ROW($A745)-ROW($A$2))/12)+1,MOD(ROW($A745)-ROW($A$2),12)+1))</f>
        <v>25.54</v>
      </c>
      <c r="G745" s="8" t="str">
        <f t="shared" si="38"/>
        <v>No_Start</v>
      </c>
      <c r="H745" s="8" t="str">
        <f t="shared" si="39"/>
        <v>No_</v>
      </c>
      <c r="I745" s="8">
        <f t="shared" si="40"/>
        <v>0.5</v>
      </c>
    </row>
    <row r="746" spans="1:9" ht="12.75" customHeight="1" x14ac:dyDescent="0.25">
      <c r="A746" s="1">
        <v>2012</v>
      </c>
      <c r="B746">
        <v>1</v>
      </c>
      <c r="C746" s="4">
        <v>25.84</v>
      </c>
      <c r="D746" s="4">
        <v>26.68</v>
      </c>
      <c r="E746" s="4">
        <v>-0.84</v>
      </c>
      <c r="F746" s="6">
        <f>IF(INDEX(Nino34_long!$B$82:$M$146,INT((ROW($A746)-ROW($A$2))/12)+1,MOD(ROW($A746)-ROW($A$2),12)+1)=-99.99,"",INDEX(Nino34_long!$B$82:$M$146,INT((ROW($A746)-ROW($A$2))/12)+1,MOD(ROW($A746)-ROW($A$2),12)+1))</f>
        <v>25.65</v>
      </c>
      <c r="G746" s="8" t="str">
        <f t="shared" si="38"/>
        <v>No_Start</v>
      </c>
      <c r="H746" s="8" t="str">
        <f t="shared" si="39"/>
        <v>No_</v>
      </c>
      <c r="I746" s="8">
        <f t="shared" si="40"/>
        <v>0.5</v>
      </c>
    </row>
    <row r="747" spans="1:9" ht="12.75" customHeight="1" x14ac:dyDescent="0.25">
      <c r="A747" s="1">
        <v>2012</v>
      </c>
      <c r="B747">
        <v>2</v>
      </c>
      <c r="C747" s="4">
        <v>26.18</v>
      </c>
      <c r="D747" s="4">
        <v>26.84</v>
      </c>
      <c r="E747" s="4">
        <v>-0.66</v>
      </c>
      <c r="F747" s="6">
        <f>IF(INDEX(Nino34_long!$B$82:$M$146,INT((ROW($A747)-ROW($A$2))/12)+1,MOD(ROW($A747)-ROW($A$2),12)+1)=-99.99,"",INDEX(Nino34_long!$B$82:$M$146,INT((ROW($A747)-ROW($A$2))/12)+1,MOD(ROW($A747)-ROW($A$2),12)+1))</f>
        <v>26.15</v>
      </c>
      <c r="G747" s="8" t="str">
        <f t="shared" si="38"/>
        <v>No_Start</v>
      </c>
      <c r="H747" s="8" t="str">
        <f t="shared" si="39"/>
        <v>No_</v>
      </c>
      <c r="I747" s="8">
        <f t="shared" si="40"/>
        <v>0.5</v>
      </c>
    </row>
    <row r="748" spans="1:9" ht="12.75" customHeight="1" x14ac:dyDescent="0.25">
      <c r="A748" s="1">
        <v>2012</v>
      </c>
      <c r="B748">
        <v>3</v>
      </c>
      <c r="C748" s="4">
        <v>26.93</v>
      </c>
      <c r="D748" s="4">
        <v>27.34</v>
      </c>
      <c r="E748" s="4">
        <v>-0.41</v>
      </c>
      <c r="F748" s="6">
        <f>IF(INDEX(Nino34_long!$B$82:$M$146,INT((ROW($A748)-ROW($A$2))/12)+1,MOD(ROW($A748)-ROW($A$2),12)+1)=-99.99,"",INDEX(Nino34_long!$B$82:$M$146,INT((ROW($A748)-ROW($A$2))/12)+1,MOD(ROW($A748)-ROW($A$2),12)+1))</f>
        <v>26.78</v>
      </c>
      <c r="G748" s="8" t="str">
        <f t="shared" si="38"/>
        <v>No_Start</v>
      </c>
      <c r="H748" s="8" t="str">
        <f t="shared" si="39"/>
        <v>No_</v>
      </c>
      <c r="I748" s="8">
        <f t="shared" si="40"/>
        <v>0.5</v>
      </c>
    </row>
    <row r="749" spans="1:9" ht="12.75" customHeight="1" x14ac:dyDescent="0.25">
      <c r="A749" s="1">
        <v>2012</v>
      </c>
      <c r="B749">
        <v>4</v>
      </c>
      <c r="C749" s="4">
        <v>27.54</v>
      </c>
      <c r="D749" s="4">
        <v>27.81</v>
      </c>
      <c r="E749" s="4">
        <v>-0.27</v>
      </c>
      <c r="F749" s="6">
        <f>IF(INDEX(Nino34_long!$B$82:$M$146,INT((ROW($A749)-ROW($A$2))/12)+1,MOD(ROW($A749)-ROW($A$2),12)+1)=-99.99,"",INDEX(Nino34_long!$B$82:$M$146,INT((ROW($A749)-ROW($A$2))/12)+1,MOD(ROW($A749)-ROW($A$2),12)+1))</f>
        <v>27.48</v>
      </c>
      <c r="G749" s="8" t="str">
        <f t="shared" si="38"/>
        <v>No_Start</v>
      </c>
      <c r="H749" s="8" t="str">
        <f t="shared" si="39"/>
        <v>No_</v>
      </c>
      <c r="I749" s="8">
        <f t="shared" si="40"/>
        <v>0.5</v>
      </c>
    </row>
    <row r="750" spans="1:9" ht="12.75" customHeight="1" x14ac:dyDescent="0.25">
      <c r="A750" s="1">
        <v>2012</v>
      </c>
      <c r="B750">
        <v>5</v>
      </c>
      <c r="C750" s="4">
        <v>27.72</v>
      </c>
      <c r="D750" s="4">
        <v>27.91</v>
      </c>
      <c r="E750" s="4">
        <v>-0.2</v>
      </c>
      <c r="F750" s="6">
        <f>IF(INDEX(Nino34_long!$B$82:$M$146,INT((ROW($A750)-ROW($A$2))/12)+1,MOD(ROW($A750)-ROW($A$2),12)+1)=-99.99,"",INDEX(Nino34_long!$B$82:$M$146,INT((ROW($A750)-ROW($A$2))/12)+1,MOD(ROW($A750)-ROW($A$2),12)+1))</f>
        <v>27.69</v>
      </c>
      <c r="G750" s="8" t="str">
        <f t="shared" si="38"/>
        <v>No_Start</v>
      </c>
      <c r="H750" s="8" t="str">
        <f t="shared" si="39"/>
        <v>No_</v>
      </c>
      <c r="I750" s="8">
        <f t="shared" si="40"/>
        <v>0.5</v>
      </c>
    </row>
    <row r="751" spans="1:9" ht="12.75" customHeight="1" x14ac:dyDescent="0.25">
      <c r="A751" s="1">
        <v>2012</v>
      </c>
      <c r="B751">
        <v>6</v>
      </c>
      <c r="C751" s="4">
        <v>27.69</v>
      </c>
      <c r="D751" s="4">
        <v>27.69</v>
      </c>
      <c r="E751" s="4">
        <v>0</v>
      </c>
      <c r="F751" s="6">
        <f>IF(INDEX(Nino34_long!$B$82:$M$146,INT((ROW($A751)-ROW($A$2))/12)+1,MOD(ROW($A751)-ROW($A$2),12)+1)=-99.99,"",INDEX(Nino34_long!$B$82:$M$146,INT((ROW($A751)-ROW($A$2))/12)+1,MOD(ROW($A751)-ROW($A$2),12)+1))</f>
        <v>27.82</v>
      </c>
      <c r="G751" s="8" t="str">
        <f t="shared" si="38"/>
        <v>No_Start</v>
      </c>
      <c r="H751" s="8" t="str">
        <f t="shared" si="39"/>
        <v>No_</v>
      </c>
      <c r="I751" s="8">
        <f t="shared" si="40"/>
        <v>0.5</v>
      </c>
    </row>
    <row r="752" spans="1:9" ht="12.75" customHeight="1" x14ac:dyDescent="0.25">
      <c r="A752" s="1">
        <v>2012</v>
      </c>
      <c r="B752">
        <v>7</v>
      </c>
      <c r="C752" s="4">
        <v>27.38</v>
      </c>
      <c r="D752" s="4">
        <v>27.28</v>
      </c>
      <c r="E752" s="4">
        <v>0.1</v>
      </c>
      <c r="F752" s="6">
        <f>IF(INDEX(Nino34_long!$B$82:$M$146,INT((ROW($A752)-ROW($A$2))/12)+1,MOD(ROW($A752)-ROW($A$2),12)+1)=-99.99,"",INDEX(Nino34_long!$B$82:$M$146,INT((ROW($A752)-ROW($A$2))/12)+1,MOD(ROW($A752)-ROW($A$2),12)+1))</f>
        <v>27.66</v>
      </c>
      <c r="G752" s="8" t="str">
        <f t="shared" si="38"/>
        <v>No_Start</v>
      </c>
      <c r="H752" s="8" t="str">
        <f t="shared" si="39"/>
        <v>No_</v>
      </c>
      <c r="I752" s="8">
        <f t="shared" si="40"/>
        <v>0.5</v>
      </c>
    </row>
    <row r="753" spans="1:9" ht="12.75" customHeight="1" x14ac:dyDescent="0.25">
      <c r="A753" s="1">
        <v>2012</v>
      </c>
      <c r="B753">
        <v>8</v>
      </c>
      <c r="C753" s="4">
        <v>27.21</v>
      </c>
      <c r="D753" s="4">
        <v>26.92</v>
      </c>
      <c r="E753" s="4">
        <v>0.28000000000000003</v>
      </c>
      <c r="F753" s="6">
        <f>IF(INDEX(Nino34_long!$B$82:$M$146,INT((ROW($A753)-ROW($A$2))/12)+1,MOD(ROW($A753)-ROW($A$2),12)+1)=-99.99,"",INDEX(Nino34_long!$B$82:$M$146,INT((ROW($A753)-ROW($A$2))/12)+1,MOD(ROW($A753)-ROW($A$2),12)+1))</f>
        <v>27.54</v>
      </c>
      <c r="G753" s="8" t="str">
        <f t="shared" si="38"/>
        <v>No_Start</v>
      </c>
      <c r="H753" s="8" t="str">
        <f t="shared" si="39"/>
        <v>No_</v>
      </c>
      <c r="I753" s="8">
        <f t="shared" si="40"/>
        <v>0.5</v>
      </c>
    </row>
    <row r="754" spans="1:9" ht="12.75" customHeight="1" x14ac:dyDescent="0.25">
      <c r="A754" s="1">
        <v>2012</v>
      </c>
      <c r="B754">
        <v>9</v>
      </c>
      <c r="C754" s="4">
        <v>27.58</v>
      </c>
      <c r="D754" s="4">
        <v>26.83</v>
      </c>
      <c r="E754" s="4">
        <v>0.75</v>
      </c>
      <c r="F754" s="6">
        <f>IF(INDEX(Nino34_long!$B$82:$M$146,INT((ROW($A754)-ROW($A$2))/12)+1,MOD(ROW($A754)-ROW($A$2),12)+1)=-99.99,"",INDEX(Nino34_long!$B$82:$M$146,INT((ROW($A754)-ROW($A$2))/12)+1,MOD(ROW($A754)-ROW($A$2),12)+1))</f>
        <v>27.19</v>
      </c>
      <c r="G754" s="8" t="str">
        <f t="shared" si="38"/>
        <v>No_Start</v>
      </c>
      <c r="H754" s="8" t="str">
        <f t="shared" si="39"/>
        <v>No_</v>
      </c>
      <c r="I754" s="8">
        <f t="shared" si="40"/>
        <v>0.5</v>
      </c>
    </row>
    <row r="755" spans="1:9" ht="12.75" customHeight="1" x14ac:dyDescent="0.25">
      <c r="A755" s="1">
        <v>2012</v>
      </c>
      <c r="B755">
        <v>10</v>
      </c>
      <c r="C755" s="4">
        <v>27.35</v>
      </c>
      <c r="D755" s="4">
        <v>26.79</v>
      </c>
      <c r="E755" s="4">
        <v>0.56000000000000005</v>
      </c>
      <c r="F755" s="6">
        <f>IF(INDEX(Nino34_long!$B$82:$M$146,INT((ROW($A755)-ROW($A$2))/12)+1,MOD(ROW($A755)-ROW($A$2),12)+1)=-99.99,"",INDEX(Nino34_long!$B$82:$M$146,INT((ROW($A755)-ROW($A$2))/12)+1,MOD(ROW($A755)-ROW($A$2),12)+1))</f>
        <v>26.96</v>
      </c>
      <c r="G755" s="8" t="str">
        <f t="shared" si="38"/>
        <v>No_Start</v>
      </c>
      <c r="H755" s="8" t="str">
        <f t="shared" si="39"/>
        <v>No_</v>
      </c>
      <c r="I755" s="8">
        <f t="shared" si="40"/>
        <v>0.5</v>
      </c>
    </row>
    <row r="756" spans="1:9" ht="12.75" customHeight="1" x14ac:dyDescent="0.25">
      <c r="A756" s="1">
        <v>2012</v>
      </c>
      <c r="B756">
        <v>11</v>
      </c>
      <c r="C756" s="4">
        <v>27.2</v>
      </c>
      <c r="D756" s="4">
        <v>26.74</v>
      </c>
      <c r="E756" s="4">
        <v>0.46</v>
      </c>
      <c r="F756" s="6">
        <f>IF(INDEX(Nino34_long!$B$82:$M$146,INT((ROW($A756)-ROW($A$2))/12)+1,MOD(ROW($A756)-ROW($A$2),12)+1)=-99.99,"",INDEX(Nino34_long!$B$82:$M$146,INT((ROW($A756)-ROW($A$2))/12)+1,MOD(ROW($A756)-ROW($A$2),12)+1))</f>
        <v>26.98</v>
      </c>
      <c r="G756" s="8" t="str">
        <f t="shared" si="38"/>
        <v>No_Start</v>
      </c>
      <c r="H756" s="8" t="str">
        <f t="shared" si="39"/>
        <v>No_</v>
      </c>
      <c r="I756" s="8">
        <f t="shared" si="40"/>
        <v>0.5</v>
      </c>
    </row>
    <row r="757" spans="1:9" ht="12.75" customHeight="1" x14ac:dyDescent="0.25">
      <c r="A757" s="1">
        <v>2012</v>
      </c>
      <c r="B757">
        <v>12</v>
      </c>
      <c r="C757" s="4">
        <v>26.23</v>
      </c>
      <c r="D757" s="4">
        <v>26.69</v>
      </c>
      <c r="E757" s="4">
        <v>-0.46</v>
      </c>
      <c r="F757" s="6">
        <f>IF(INDEX(Nino34_long!$B$82:$M$146,INT((ROW($A757)-ROW($A$2))/12)+1,MOD(ROW($A757)-ROW($A$2),12)+1)=-99.99,"",INDEX(Nino34_long!$B$82:$M$146,INT((ROW($A757)-ROW($A$2))/12)+1,MOD(ROW($A757)-ROW($A$2),12)+1))</f>
        <v>26.45</v>
      </c>
      <c r="G757" s="8" t="str">
        <f t="shared" si="38"/>
        <v>No_Start</v>
      </c>
      <c r="H757" s="8" t="str">
        <f t="shared" si="39"/>
        <v>No_</v>
      </c>
      <c r="I757" s="8">
        <f t="shared" si="40"/>
        <v>0.5</v>
      </c>
    </row>
    <row r="758" spans="1:9" ht="12.75" customHeight="1" x14ac:dyDescent="0.25">
      <c r="A758" s="1">
        <v>2013</v>
      </c>
      <c r="B758">
        <v>1</v>
      </c>
      <c r="C758" s="4">
        <v>25.89</v>
      </c>
      <c r="D758" s="4">
        <v>26.68</v>
      </c>
      <c r="E758" s="4">
        <v>-0.78</v>
      </c>
      <c r="F758" s="6">
        <f>IF(INDEX(Nino34_long!$B$82:$M$146,INT((ROW($A758)-ROW($A$2))/12)+1,MOD(ROW($A758)-ROW($A$2),12)+1)=-99.99,"",INDEX(Nino34_long!$B$82:$M$146,INT((ROW($A758)-ROW($A$2))/12)+1,MOD(ROW($A758)-ROW($A$2),12)+1))</f>
        <v>26.16</v>
      </c>
      <c r="G758" s="8" t="str">
        <f t="shared" si="38"/>
        <v>No_Start</v>
      </c>
      <c r="H758" s="8" t="str">
        <f t="shared" si="39"/>
        <v>No_</v>
      </c>
      <c r="I758" s="8">
        <f t="shared" si="40"/>
        <v>0.5</v>
      </c>
    </row>
    <row r="759" spans="1:9" ht="12.75" customHeight="1" x14ac:dyDescent="0.25">
      <c r="A759" s="1">
        <v>2013</v>
      </c>
      <c r="B759">
        <v>2</v>
      </c>
      <c r="C759" s="4">
        <v>26.21</v>
      </c>
      <c r="D759" s="4">
        <v>26.84</v>
      </c>
      <c r="E759" s="4">
        <v>-0.63</v>
      </c>
      <c r="F759" s="6">
        <f>IF(INDEX(Nino34_long!$B$82:$M$146,INT((ROW($A759)-ROW($A$2))/12)+1,MOD(ROW($A759)-ROW($A$2),12)+1)=-99.99,"",INDEX(Nino34_long!$B$82:$M$146,INT((ROW($A759)-ROW($A$2))/12)+1,MOD(ROW($A759)-ROW($A$2),12)+1))</f>
        <v>26.36</v>
      </c>
      <c r="G759" s="8" t="str">
        <f t="shared" si="38"/>
        <v>No_Start</v>
      </c>
      <c r="H759" s="8" t="str">
        <f t="shared" si="39"/>
        <v>No_</v>
      </c>
      <c r="I759" s="8">
        <f t="shared" si="40"/>
        <v>0.5</v>
      </c>
    </row>
    <row r="760" spans="1:9" ht="12.75" customHeight="1" x14ac:dyDescent="0.25">
      <c r="A760" s="1">
        <v>2013</v>
      </c>
      <c r="B760">
        <v>3</v>
      </c>
      <c r="C760" s="4">
        <v>26.89</v>
      </c>
      <c r="D760" s="4">
        <v>27.34</v>
      </c>
      <c r="E760" s="4">
        <v>-0.45</v>
      </c>
      <c r="F760" s="6">
        <f>IF(INDEX(Nino34_long!$B$82:$M$146,INT((ROW($A760)-ROW($A$2))/12)+1,MOD(ROW($A760)-ROW($A$2),12)+1)=-99.99,"",INDEX(Nino34_long!$B$82:$M$146,INT((ROW($A760)-ROW($A$2))/12)+1,MOD(ROW($A760)-ROW($A$2),12)+1))</f>
        <v>27.12</v>
      </c>
      <c r="G760" s="8" t="str">
        <f t="shared" si="38"/>
        <v>No_Start</v>
      </c>
      <c r="H760" s="8" t="str">
        <f t="shared" si="39"/>
        <v>No_</v>
      </c>
      <c r="I760" s="8">
        <f t="shared" si="40"/>
        <v>0.5</v>
      </c>
    </row>
    <row r="761" spans="1:9" ht="12.75" customHeight="1" x14ac:dyDescent="0.25">
      <c r="A761" s="1">
        <v>2013</v>
      </c>
      <c r="B761">
        <v>4</v>
      </c>
      <c r="C761" s="4">
        <v>27.81</v>
      </c>
      <c r="D761" s="4">
        <v>27.81</v>
      </c>
      <c r="E761" s="4">
        <v>0</v>
      </c>
      <c r="F761" s="6">
        <f>IF(INDEX(Nino34_long!$B$82:$M$146,INT((ROW($A761)-ROW($A$2))/12)+1,MOD(ROW($A761)-ROW($A$2),12)+1)=-99.99,"",INDEX(Nino34_long!$B$82:$M$146,INT((ROW($A761)-ROW($A$2))/12)+1,MOD(ROW($A761)-ROW($A$2),12)+1))</f>
        <v>27.69</v>
      </c>
      <c r="G761" s="8" t="str">
        <f t="shared" si="38"/>
        <v>No_Start</v>
      </c>
      <c r="H761" s="8" t="str">
        <f t="shared" si="39"/>
        <v>No_</v>
      </c>
      <c r="I761" s="8">
        <f t="shared" si="40"/>
        <v>0.5</v>
      </c>
    </row>
    <row r="762" spans="1:9" ht="12.75" customHeight="1" x14ac:dyDescent="0.25">
      <c r="A762" s="1">
        <v>2013</v>
      </c>
      <c r="B762">
        <v>5</v>
      </c>
      <c r="C762" s="4">
        <v>27.78</v>
      </c>
      <c r="D762" s="4">
        <v>27.91</v>
      </c>
      <c r="E762" s="4">
        <v>-0.14000000000000001</v>
      </c>
      <c r="F762" s="6">
        <f>IF(INDEX(Nino34_long!$B$82:$M$146,INT((ROW($A762)-ROW($A$2))/12)+1,MOD(ROW($A762)-ROW($A$2),12)+1)=-99.99,"",INDEX(Nino34_long!$B$82:$M$146,INT((ROW($A762)-ROW($A$2))/12)+1,MOD(ROW($A762)-ROW($A$2),12)+1))</f>
        <v>27.59</v>
      </c>
      <c r="G762" s="8" t="str">
        <f t="shared" si="38"/>
        <v>No_Start</v>
      </c>
      <c r="H762" s="8" t="str">
        <f t="shared" si="39"/>
        <v>No_</v>
      </c>
      <c r="I762" s="8">
        <f t="shared" si="40"/>
        <v>0.5</v>
      </c>
    </row>
    <row r="763" spans="1:9" ht="12.75" customHeight="1" x14ac:dyDescent="0.25">
      <c r="A763" s="1">
        <v>2013</v>
      </c>
      <c r="B763">
        <v>6</v>
      </c>
      <c r="C763" s="4">
        <v>27.38</v>
      </c>
      <c r="D763" s="4">
        <v>27.69</v>
      </c>
      <c r="E763" s="4">
        <v>-0.3</v>
      </c>
      <c r="F763" s="6">
        <f>IF(INDEX(Nino34_long!$B$82:$M$146,INT((ROW($A763)-ROW($A$2))/12)+1,MOD(ROW($A763)-ROW($A$2),12)+1)=-99.99,"",INDEX(Nino34_long!$B$82:$M$146,INT((ROW($A763)-ROW($A$2))/12)+1,MOD(ROW($A763)-ROW($A$2),12)+1))</f>
        <v>27.36</v>
      </c>
      <c r="G763" s="8" t="str">
        <f t="shared" si="38"/>
        <v>No_Start</v>
      </c>
      <c r="H763" s="8" t="str">
        <f t="shared" si="39"/>
        <v>No_</v>
      </c>
      <c r="I763" s="8">
        <f t="shared" si="40"/>
        <v>0.5</v>
      </c>
    </row>
    <row r="764" spans="1:9" ht="12.75" customHeight="1" x14ac:dyDescent="0.25">
      <c r="A764" s="1">
        <v>2013</v>
      </c>
      <c r="B764">
        <v>7</v>
      </c>
      <c r="C764" s="4">
        <v>26.95</v>
      </c>
      <c r="D764" s="4">
        <v>27.28</v>
      </c>
      <c r="E764" s="4">
        <v>-0.32</v>
      </c>
      <c r="F764" s="6">
        <f>IF(INDEX(Nino34_long!$B$82:$M$146,INT((ROW($A764)-ROW($A$2))/12)+1,MOD(ROW($A764)-ROW($A$2),12)+1)=-99.99,"",INDEX(Nino34_long!$B$82:$M$146,INT((ROW($A764)-ROW($A$2))/12)+1,MOD(ROW($A764)-ROW($A$2),12)+1))</f>
        <v>26.94</v>
      </c>
      <c r="G764" s="8" t="str">
        <f t="shared" si="38"/>
        <v>No_Start</v>
      </c>
      <c r="H764" s="8" t="str">
        <f t="shared" si="39"/>
        <v>No_</v>
      </c>
      <c r="I764" s="8">
        <f t="shared" si="40"/>
        <v>0.5</v>
      </c>
    </row>
    <row r="765" spans="1:9" ht="12.75" customHeight="1" x14ac:dyDescent="0.25">
      <c r="A765" s="1">
        <v>2013</v>
      </c>
      <c r="B765">
        <v>8</v>
      </c>
      <c r="C765" s="4">
        <v>26.55</v>
      </c>
      <c r="D765" s="4">
        <v>26.92</v>
      </c>
      <c r="E765" s="4">
        <v>-0.37</v>
      </c>
      <c r="F765" s="6">
        <f>IF(INDEX(Nino34_long!$B$82:$M$146,INT((ROW($A765)-ROW($A$2))/12)+1,MOD(ROW($A765)-ROW($A$2),12)+1)=-99.99,"",INDEX(Nino34_long!$B$82:$M$146,INT((ROW($A765)-ROW($A$2))/12)+1,MOD(ROW($A765)-ROW($A$2),12)+1))</f>
        <v>26.59</v>
      </c>
      <c r="G765" s="8" t="str">
        <f t="shared" si="38"/>
        <v>No_Start</v>
      </c>
      <c r="H765" s="8" t="str">
        <f t="shared" si="39"/>
        <v>No_</v>
      </c>
      <c r="I765" s="8">
        <f t="shared" si="40"/>
        <v>0.5</v>
      </c>
    </row>
    <row r="766" spans="1:9" ht="12.75" customHeight="1" x14ac:dyDescent="0.25">
      <c r="A766" s="1">
        <v>2013</v>
      </c>
      <c r="B766">
        <v>9</v>
      </c>
      <c r="C766" s="4">
        <v>26.55</v>
      </c>
      <c r="D766" s="4">
        <v>26.83</v>
      </c>
      <c r="E766" s="4">
        <v>-0.28000000000000003</v>
      </c>
      <c r="F766" s="6">
        <f>IF(INDEX(Nino34_long!$B$82:$M$146,INT((ROW($A766)-ROW($A$2))/12)+1,MOD(ROW($A766)-ROW($A$2),12)+1)=-99.99,"",INDEX(Nino34_long!$B$82:$M$146,INT((ROW($A766)-ROW($A$2))/12)+1,MOD(ROW($A766)-ROW($A$2),12)+1))</f>
        <v>26.66</v>
      </c>
      <c r="G766" s="8" t="str">
        <f t="shared" si="38"/>
        <v>No_Start</v>
      </c>
      <c r="H766" s="8" t="str">
        <f t="shared" si="39"/>
        <v>No_</v>
      </c>
      <c r="I766" s="8">
        <f t="shared" si="40"/>
        <v>0.5</v>
      </c>
    </row>
    <row r="767" spans="1:9" ht="12.75" customHeight="1" x14ac:dyDescent="0.25">
      <c r="A767" s="1">
        <v>2013</v>
      </c>
      <c r="B767">
        <v>10</v>
      </c>
      <c r="C767" s="4">
        <v>26.65</v>
      </c>
      <c r="D767" s="4">
        <v>26.79</v>
      </c>
      <c r="E767" s="4">
        <v>-0.14000000000000001</v>
      </c>
      <c r="F767" s="6">
        <f>IF(INDEX(Nino34_long!$B$82:$M$146,INT((ROW($A767)-ROW($A$2))/12)+1,MOD(ROW($A767)-ROW($A$2),12)+1)=-99.99,"",INDEX(Nino34_long!$B$82:$M$146,INT((ROW($A767)-ROW($A$2))/12)+1,MOD(ROW($A767)-ROW($A$2),12)+1))</f>
        <v>26.49</v>
      </c>
      <c r="G767" s="8" t="str">
        <f t="shared" si="38"/>
        <v>No_Start</v>
      </c>
      <c r="H767" s="8" t="str">
        <f t="shared" si="39"/>
        <v>No_</v>
      </c>
      <c r="I767" s="8">
        <f t="shared" si="40"/>
        <v>0.5</v>
      </c>
    </row>
    <row r="768" spans="1:9" ht="12.75" customHeight="1" x14ac:dyDescent="0.25">
      <c r="A768" s="1">
        <v>2013</v>
      </c>
      <c r="B768">
        <v>11</v>
      </c>
      <c r="C768" s="4">
        <v>26.54</v>
      </c>
      <c r="D768" s="4">
        <v>26.74</v>
      </c>
      <c r="E768" s="4">
        <v>-0.2</v>
      </c>
      <c r="F768" s="6">
        <f>IF(INDEX(Nino34_long!$B$82:$M$146,INT((ROW($A768)-ROW($A$2))/12)+1,MOD(ROW($A768)-ROW($A$2),12)+1)=-99.99,"",INDEX(Nino34_long!$B$82:$M$146,INT((ROW($A768)-ROW($A$2))/12)+1,MOD(ROW($A768)-ROW($A$2),12)+1))</f>
        <v>26.64</v>
      </c>
      <c r="G768" s="8" t="str">
        <f t="shared" si="38"/>
        <v>No_Start</v>
      </c>
      <c r="H768" s="8" t="str">
        <f t="shared" si="39"/>
        <v>No_</v>
      </c>
      <c r="I768" s="8">
        <f t="shared" si="40"/>
        <v>0.5</v>
      </c>
    </row>
    <row r="769" spans="1:11" ht="12.75" customHeight="1" x14ac:dyDescent="0.25">
      <c r="A769" s="1">
        <v>2013</v>
      </c>
      <c r="B769">
        <v>12</v>
      </c>
      <c r="C769" s="4">
        <v>26.2</v>
      </c>
      <c r="D769" s="4">
        <v>26.69</v>
      </c>
      <c r="E769" s="4">
        <v>-0.49</v>
      </c>
      <c r="F769" s="6">
        <f>IF(INDEX(Nino34_long!$B$82:$M$146,INT((ROW($A769)-ROW($A$2))/12)+1,MOD(ROW($A769)-ROW($A$2),12)+1)=-99.99,"",INDEX(Nino34_long!$B$82:$M$146,INT((ROW($A769)-ROW($A$2))/12)+1,MOD(ROW($A769)-ROW($A$2),12)+1))</f>
        <v>26.5</v>
      </c>
      <c r="G769" s="8" t="str">
        <f t="shared" si="38"/>
        <v>No_Start</v>
      </c>
      <c r="H769" s="8" t="str">
        <f t="shared" si="39"/>
        <v>No_</v>
      </c>
      <c r="I769" s="8">
        <f t="shared" si="40"/>
        <v>0.5</v>
      </c>
      <c r="K769" s="3"/>
    </row>
    <row r="770" spans="1:11" ht="12.75" customHeight="1" x14ac:dyDescent="0.25">
      <c r="A770" s="1">
        <v>2014</v>
      </c>
      <c r="B770">
        <v>1</v>
      </c>
      <c r="C770" s="4">
        <v>26.03</v>
      </c>
      <c r="D770" s="4">
        <v>26.68</v>
      </c>
      <c r="E770" s="4">
        <v>-0.64</v>
      </c>
      <c r="F770" s="6">
        <f>IF(INDEX(Nino34_long!$B$82:$M$146,INT((ROW($A770)-ROW($A$2))/12)+1,MOD(ROW($A770)-ROW($A$2),12)+1)=-99.99,"",INDEX(Nino34_long!$B$82:$M$146,INT((ROW($A770)-ROW($A$2))/12)+1,MOD(ROW($A770)-ROW($A$2),12)+1))</f>
        <v>26.16</v>
      </c>
      <c r="G770" s="8" t="str">
        <f t="shared" si="38"/>
        <v>No_Start</v>
      </c>
      <c r="H770" s="8" t="str">
        <f t="shared" si="39"/>
        <v>No_</v>
      </c>
      <c r="I770" s="8">
        <f t="shared" si="40"/>
        <v>0.5</v>
      </c>
    </row>
    <row r="771" spans="1:11" ht="12.75" customHeight="1" x14ac:dyDescent="0.25">
      <c r="A771" s="1">
        <v>2014</v>
      </c>
      <c r="B771">
        <v>2</v>
      </c>
      <c r="C771" s="4">
        <v>26.08</v>
      </c>
      <c r="D771" s="4">
        <v>26.84</v>
      </c>
      <c r="E771" s="4">
        <v>-0.76</v>
      </c>
      <c r="F771" s="6">
        <f>IF(INDEX(Nino34_long!$B$82:$M$146,INT((ROW($A771)-ROW($A$2))/12)+1,MOD(ROW($A771)-ROW($A$2),12)+1)=-99.99,"",INDEX(Nino34_long!$B$82:$M$146,INT((ROW($A771)-ROW($A$2))/12)+1,MOD(ROW($A771)-ROW($A$2),12)+1))</f>
        <v>26.31</v>
      </c>
      <c r="G771" s="8" t="str">
        <f t="shared" ref="G771:G775" si="41">IF(AND(E770&lt;0.5,E771&gt;=0.5,E772&gt;=0.5,E773&gt;=0.5,E774&gt;=0.5,E775&gt;=0.5),"Start_ElNino", "No_Start")</f>
        <v>No_Start</v>
      </c>
      <c r="H771" s="8" t="str">
        <f t="shared" ref="H771:H775" si="42">IF(AND(OR(G771="Start_ElNino",H770="Yes"),E771&gt;=0.5),"Yes","No_")</f>
        <v>No_</v>
      </c>
      <c r="I771" s="8">
        <f t="shared" ref="I771:I775" si="43">IF(H771="No_",0.5,E771)</f>
        <v>0.5</v>
      </c>
    </row>
    <row r="772" spans="1:11" ht="12.75" customHeight="1" x14ac:dyDescent="0.25">
      <c r="A772" s="1">
        <v>2014</v>
      </c>
      <c r="B772">
        <v>3</v>
      </c>
      <c r="C772" s="4">
        <v>26.87</v>
      </c>
      <c r="D772" s="4">
        <v>27.34</v>
      </c>
      <c r="E772" s="4">
        <v>-0.47</v>
      </c>
      <c r="F772" s="6">
        <f>IF(INDEX(Nino34_long!$B$82:$M$146,INT((ROW($A772)-ROW($A$2))/12)+1,MOD(ROW($A772)-ROW($A$2),12)+1)=-99.99,"",INDEX(Nino34_long!$B$82:$M$146,INT((ROW($A772)-ROW($A$2))/12)+1,MOD(ROW($A772)-ROW($A$2),12)+1))</f>
        <v>27.19</v>
      </c>
      <c r="G772" s="8" t="str">
        <f t="shared" si="41"/>
        <v>No_Start</v>
      </c>
      <c r="H772" s="8" t="str">
        <f t="shared" si="42"/>
        <v>No_</v>
      </c>
      <c r="I772" s="8">
        <f t="shared" si="43"/>
        <v>0.5</v>
      </c>
    </row>
    <row r="773" spans="1:11" ht="12.75" customHeight="1" x14ac:dyDescent="0.25">
      <c r="A773" s="1">
        <v>2014</v>
      </c>
      <c r="B773">
        <v>4</v>
      </c>
      <c r="C773" s="4">
        <v>27.68</v>
      </c>
      <c r="D773" s="4">
        <v>27.81</v>
      </c>
      <c r="E773" s="4">
        <v>-0.13</v>
      </c>
      <c r="F773" s="6">
        <f>IF(INDEX(Nino34_long!$B$82:$M$146,INT((ROW($A773)-ROW($A$2))/12)+1,MOD(ROW($A773)-ROW($A$2),12)+1)=-99.99,"",INDEX(Nino34_long!$B$82:$M$146,INT((ROW($A773)-ROW($A$2))/12)+1,MOD(ROW($A773)-ROW($A$2),12)+1))</f>
        <v>28.05</v>
      </c>
      <c r="G773" s="8" t="str">
        <f t="shared" si="41"/>
        <v>No_Start</v>
      </c>
      <c r="H773" s="8" t="str">
        <f t="shared" si="42"/>
        <v>No_</v>
      </c>
      <c r="I773" s="8">
        <f t="shared" si="43"/>
        <v>0.5</v>
      </c>
    </row>
    <row r="774" spans="1:11" ht="12.75" customHeight="1" x14ac:dyDescent="0.25">
      <c r="A774" s="1">
        <v>2014</v>
      </c>
      <c r="B774">
        <v>5</v>
      </c>
      <c r="C774" s="4">
        <v>28.16</v>
      </c>
      <c r="D774" s="4">
        <v>27.91</v>
      </c>
      <c r="E774" s="4">
        <v>0.24</v>
      </c>
      <c r="F774" s="6" t="str">
        <f>IF(INDEX(Nino34_long!$B$82:$M$146,INT((ROW($A774)-ROW($A$2))/12)+1,MOD(ROW($A774)-ROW($A$2),12)+1)=-99.99,"",INDEX(Nino34_long!$B$82:$M$146,INT((ROW($A774)-ROW($A$2))/12)+1,MOD(ROW($A774)-ROW($A$2),12)+1))</f>
        <v/>
      </c>
      <c r="G774" s="8" t="str">
        <f t="shared" si="41"/>
        <v>No_Start</v>
      </c>
      <c r="H774" s="8" t="str">
        <f t="shared" si="42"/>
        <v>No_</v>
      </c>
      <c r="I774" s="8">
        <f t="shared" si="43"/>
        <v>0.5</v>
      </c>
    </row>
    <row r="775" spans="1:11" ht="12.75" customHeight="1" x14ac:dyDescent="0.25">
      <c r="A775" s="1">
        <v>2014</v>
      </c>
      <c r="B775">
        <v>6</v>
      </c>
      <c r="C775" s="4">
        <v>28.16</v>
      </c>
      <c r="D775" s="4">
        <v>27.69</v>
      </c>
      <c r="E775" s="4">
        <v>0.47</v>
      </c>
      <c r="F775" s="6" t="str">
        <f>IF(INDEX(Nino34_long!$B$82:$M$146,INT((ROW($A775)-ROW($A$2))/12)+1,MOD(ROW($A775)-ROW($A$2),12)+1)=-99.99,"",INDEX(Nino34_long!$B$82:$M$146,INT((ROW($A775)-ROW($A$2))/12)+1,MOD(ROW($A775)-ROW($A$2),12)+1))</f>
        <v/>
      </c>
      <c r="G775" s="8" t="str">
        <f t="shared" si="41"/>
        <v>No_Start</v>
      </c>
      <c r="H775" s="8" t="str">
        <f t="shared" si="42"/>
        <v>No_</v>
      </c>
      <c r="I775" s="8">
        <f t="shared" si="43"/>
        <v>0.5</v>
      </c>
    </row>
  </sheetData>
  <mergeCells count="6">
    <mergeCell ref="AW5:AZ5"/>
    <mergeCell ref="AW4:AZ4"/>
    <mergeCell ref="AW6:AX6"/>
    <mergeCell ref="AY6:AZ6"/>
    <mergeCell ref="AW7:AX7"/>
    <mergeCell ref="AY7:AZ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337"/>
  <sheetViews>
    <sheetView topLeftCell="B1" workbookViewId="0">
      <selection activeCell="K1" sqref="K1"/>
    </sheetView>
  </sheetViews>
  <sheetFormatPr defaultRowHeight="15" x14ac:dyDescent="0.25"/>
  <cols>
    <col min="1" max="2" width="13.42578125" customWidth="1"/>
    <col min="4" max="4" width="10.28515625" customWidth="1"/>
    <col min="6" max="6" width="11.42578125" style="27" customWidth="1"/>
    <col min="7" max="7" width="15" style="27" customWidth="1"/>
    <col min="8" max="8" width="12.28515625" style="27" customWidth="1"/>
    <col min="9" max="9" width="11.42578125" style="27" customWidth="1"/>
    <col min="10" max="10" width="16.42578125" style="27" customWidth="1"/>
    <col min="12" max="14" width="13.85546875" customWidth="1"/>
    <col min="15" max="15" width="9.7109375" bestFit="1" customWidth="1"/>
  </cols>
  <sheetData>
    <row r="1" spans="1:14" x14ac:dyDescent="0.25">
      <c r="A1" s="48" t="s">
        <v>82</v>
      </c>
      <c r="D1" s="49" t="s">
        <v>73</v>
      </c>
      <c r="F1" s="52" t="s">
        <v>83</v>
      </c>
      <c r="L1" s="48" t="s">
        <v>84</v>
      </c>
    </row>
    <row r="2" spans="1:14" x14ac:dyDescent="0.25">
      <c r="A2" t="s">
        <v>85</v>
      </c>
      <c r="B2" t="s">
        <v>72</v>
      </c>
      <c r="D2" s="27">
        <v>1948</v>
      </c>
      <c r="F2" s="27" t="s">
        <v>76</v>
      </c>
      <c r="G2" s="27" t="s">
        <v>75</v>
      </c>
      <c r="H2" s="27" t="s">
        <v>77</v>
      </c>
      <c r="I2" s="27" t="s">
        <v>81</v>
      </c>
      <c r="J2" s="27" t="s">
        <v>78</v>
      </c>
      <c r="L2" s="26" t="s">
        <v>80</v>
      </c>
      <c r="M2" s="26" t="s">
        <v>79</v>
      </c>
      <c r="N2" s="26" t="s">
        <v>72</v>
      </c>
    </row>
    <row r="3" spans="1:14" x14ac:dyDescent="0.25">
      <c r="A3" s="47">
        <f t="shared" ref="A3:A66" si="0">$D$22+10*(ROW($B3)-ROW($B$3))+IF(ISERROR(MATCH(YEAR($D$22+10*(ROW($B3)-ROW($B$3))-59),$D$2:$D$19)),0,MATCH(YEAR($D$22+10*(ROW($B3)-ROW($B$3))-59),$D$2:$D$19))</f>
        <v>17533</v>
      </c>
      <c r="B3" s="3">
        <v>2.7987679999999999</v>
      </c>
      <c r="D3" s="27">
        <v>1952</v>
      </c>
      <c r="F3" s="50">
        <v>17533</v>
      </c>
      <c r="G3" s="27">
        <v>0</v>
      </c>
      <c r="H3" s="50">
        <f t="shared" ref="H3:H66" si="1">INDEX($A$3:$B$1134,INT((ROW($F3)-ROW($F$3)+9-G3)/10)+1,1)</f>
        <v>17533</v>
      </c>
      <c r="I3" s="50" t="str">
        <f>YEAR(H3)&amp;"_"&amp;MONTH(H3)</f>
        <v>1948_1</v>
      </c>
      <c r="J3" s="51">
        <f>VLOOKUP(H3,$A:$B,2)</f>
        <v>2.7987679999999999</v>
      </c>
      <c r="L3" s="57">
        <f>DATE(Nino34_detrend!A2,Nino34_detrend!B2,15)</f>
        <v>18278</v>
      </c>
      <c r="M3" s="4">
        <f>Nino34_detrend!E2</f>
        <v>-1.42</v>
      </c>
      <c r="N3" s="3">
        <f>AVERAGEIFS(J:J,I:I,YEAR(L3)&amp;"_"&amp;MONTH(L3))</f>
        <v>2.3474007500000007</v>
      </c>
    </row>
    <row r="4" spans="1:14" x14ac:dyDescent="0.25">
      <c r="A4" s="47">
        <f t="shared" si="0"/>
        <v>17543</v>
      </c>
      <c r="B4" s="3">
        <v>2.7655979999999998</v>
      </c>
      <c r="D4" s="27">
        <v>1956</v>
      </c>
      <c r="F4" s="50">
        <f>F3+1</f>
        <v>17534</v>
      </c>
      <c r="G4" s="27">
        <f t="shared" ref="G4:G66" si="2">IF(AND(MONTH(F4)=2,DAY(F4)=29),G3+1,G3)</f>
        <v>0</v>
      </c>
      <c r="H4" s="50">
        <f t="shared" si="1"/>
        <v>17543</v>
      </c>
      <c r="I4" s="50" t="str">
        <f t="shared" ref="I4:I67" si="3">YEAR(H4)&amp;"_"&amp;MONTH(H4)</f>
        <v>1948_1</v>
      </c>
      <c r="J4" s="51">
        <f t="shared" ref="J4:J67" si="4">VLOOKUP(H4,$A:$B,2)</f>
        <v>2.7655979999999998</v>
      </c>
      <c r="L4" s="57">
        <f>DATE(Nino34_detrend!A3,Nino34_detrend!B3,15)</f>
        <v>18309</v>
      </c>
      <c r="M4" s="4">
        <f>Nino34_detrend!E3</f>
        <v>-1.31</v>
      </c>
      <c r="N4" s="3">
        <f t="shared" ref="N4:N67" si="5">AVERAGEIFS(J:J,I:I,YEAR(L4)&amp;"_"&amp;MONTH(L4))</f>
        <v>2.4120705000000005</v>
      </c>
    </row>
    <row r="5" spans="1:14" x14ac:dyDescent="0.25">
      <c r="A5" s="47">
        <f t="shared" si="0"/>
        <v>17553</v>
      </c>
      <c r="B5" s="3">
        <v>2.7029839999999998</v>
      </c>
      <c r="D5" s="27">
        <v>1960</v>
      </c>
      <c r="F5" s="50">
        <f t="shared" ref="F5:F35" si="6">F4+1</f>
        <v>17535</v>
      </c>
      <c r="G5" s="27">
        <f t="shared" si="2"/>
        <v>0</v>
      </c>
      <c r="H5" s="50">
        <f t="shared" si="1"/>
        <v>17543</v>
      </c>
      <c r="I5" s="50" t="str">
        <f t="shared" si="3"/>
        <v>1948_1</v>
      </c>
      <c r="J5" s="51">
        <f t="shared" si="4"/>
        <v>2.7655979999999998</v>
      </c>
      <c r="L5" s="57">
        <f>DATE(Nino34_detrend!A4,Nino34_detrend!B4,15)</f>
        <v>18337</v>
      </c>
      <c r="M5" s="4">
        <f>Nino34_detrend!E4</f>
        <v>-1.04</v>
      </c>
      <c r="N5" s="3">
        <f t="shared" si="5"/>
        <v>2.4853496666666657</v>
      </c>
    </row>
    <row r="6" spans="1:14" x14ac:dyDescent="0.25">
      <c r="A6" s="47">
        <f t="shared" si="0"/>
        <v>17563</v>
      </c>
      <c r="B6" s="3">
        <v>2.6642250000000001</v>
      </c>
      <c r="D6" s="27">
        <v>1964</v>
      </c>
      <c r="F6" s="50">
        <f t="shared" si="6"/>
        <v>17536</v>
      </c>
      <c r="G6" s="27">
        <f t="shared" si="2"/>
        <v>0</v>
      </c>
      <c r="H6" s="50">
        <f t="shared" si="1"/>
        <v>17543</v>
      </c>
      <c r="I6" s="50" t="str">
        <f t="shared" si="3"/>
        <v>1948_1</v>
      </c>
      <c r="J6" s="51">
        <f t="shared" si="4"/>
        <v>2.7655979999999998</v>
      </c>
      <c r="L6" s="57">
        <f>DATE(Nino34_detrend!A5,Nino34_detrend!B5,15)</f>
        <v>18368</v>
      </c>
      <c r="M6" s="4">
        <f>Nino34_detrend!E5</f>
        <v>-1.1200000000000001</v>
      </c>
      <c r="N6" s="3">
        <f t="shared" si="5"/>
        <v>2.6444769999999997</v>
      </c>
    </row>
    <row r="7" spans="1:14" x14ac:dyDescent="0.25">
      <c r="A7" s="47">
        <f t="shared" si="0"/>
        <v>17573</v>
      </c>
      <c r="B7" s="3">
        <v>2.6150150000000001</v>
      </c>
      <c r="D7" s="27">
        <v>1968</v>
      </c>
      <c r="F7" s="50">
        <v>17537</v>
      </c>
      <c r="G7" s="27">
        <f t="shared" si="2"/>
        <v>0</v>
      </c>
      <c r="H7" s="50">
        <f t="shared" si="1"/>
        <v>17543</v>
      </c>
      <c r="I7" s="50" t="str">
        <f t="shared" si="3"/>
        <v>1948_1</v>
      </c>
      <c r="J7" s="51">
        <f t="shared" si="4"/>
        <v>2.7655979999999998</v>
      </c>
      <c r="L7" s="57">
        <f>DATE(Nino34_detrend!A6,Nino34_detrend!B6,15)</f>
        <v>18398</v>
      </c>
      <c r="M7" s="4">
        <f>Nino34_detrend!E6</f>
        <v>-1.38</v>
      </c>
      <c r="N7" s="3">
        <f t="shared" si="5"/>
        <v>2.8437429999999995</v>
      </c>
    </row>
    <row r="8" spans="1:14" x14ac:dyDescent="0.25">
      <c r="A8" s="47">
        <f t="shared" si="0"/>
        <v>17583</v>
      </c>
      <c r="B8" s="3">
        <v>2.5684520000000002</v>
      </c>
      <c r="D8" s="27">
        <v>1972</v>
      </c>
      <c r="F8" s="50">
        <f t="shared" si="6"/>
        <v>17538</v>
      </c>
      <c r="G8" s="27">
        <f t="shared" si="2"/>
        <v>0</v>
      </c>
      <c r="H8" s="50">
        <f t="shared" si="1"/>
        <v>17543</v>
      </c>
      <c r="I8" s="50" t="str">
        <f t="shared" si="3"/>
        <v>1948_1</v>
      </c>
      <c r="J8" s="51">
        <f t="shared" si="4"/>
        <v>2.7655979999999998</v>
      </c>
      <c r="L8" s="57">
        <f>DATE(Nino34_detrend!A7,Nino34_detrend!B7,15)</f>
        <v>18429</v>
      </c>
      <c r="M8" s="4">
        <f>Nino34_detrend!E7</f>
        <v>-0.78</v>
      </c>
      <c r="N8" s="3">
        <f t="shared" si="5"/>
        <v>2.8941309999999993</v>
      </c>
    </row>
    <row r="9" spans="1:14" x14ac:dyDescent="0.25">
      <c r="A9" s="47">
        <f t="shared" si="0"/>
        <v>17594</v>
      </c>
      <c r="B9" s="3">
        <v>2.559266</v>
      </c>
      <c r="D9" s="27">
        <v>1976</v>
      </c>
      <c r="F9" s="50">
        <f t="shared" si="6"/>
        <v>17539</v>
      </c>
      <c r="G9" s="27">
        <f t="shared" si="2"/>
        <v>0</v>
      </c>
      <c r="H9" s="50">
        <f t="shared" si="1"/>
        <v>17543</v>
      </c>
      <c r="I9" s="50" t="str">
        <f t="shared" si="3"/>
        <v>1948_1</v>
      </c>
      <c r="J9" s="51">
        <f t="shared" si="4"/>
        <v>2.7655979999999998</v>
      </c>
      <c r="L9" s="57">
        <f>DATE(Nino34_detrend!A8,Nino34_detrend!B8,15)</f>
        <v>18459</v>
      </c>
      <c r="M9" s="4">
        <f>Nino34_detrend!E8</f>
        <v>-0.5</v>
      </c>
      <c r="N9" s="3">
        <f t="shared" si="5"/>
        <v>2.8640289999999999</v>
      </c>
    </row>
    <row r="10" spans="1:14" x14ac:dyDescent="0.25">
      <c r="A10" s="47">
        <f t="shared" si="0"/>
        <v>17604</v>
      </c>
      <c r="B10" s="3">
        <v>2.539444</v>
      </c>
      <c r="D10" s="27">
        <v>1980</v>
      </c>
      <c r="F10" s="50">
        <f t="shared" si="6"/>
        <v>17540</v>
      </c>
      <c r="G10" s="27">
        <f t="shared" si="2"/>
        <v>0</v>
      </c>
      <c r="H10" s="50">
        <f t="shared" si="1"/>
        <v>17543</v>
      </c>
      <c r="I10" s="50" t="str">
        <f t="shared" si="3"/>
        <v>1948_1</v>
      </c>
      <c r="J10" s="51">
        <f t="shared" si="4"/>
        <v>2.7655979999999998</v>
      </c>
      <c r="L10" s="57">
        <f>DATE(Nino34_detrend!A9,Nino34_detrend!B9,15)</f>
        <v>18490</v>
      </c>
      <c r="M10" s="4">
        <f>Nino34_detrend!E9</f>
        <v>-0.5</v>
      </c>
      <c r="N10" s="3">
        <f t="shared" si="5"/>
        <v>2.8650336666666694</v>
      </c>
    </row>
    <row r="11" spans="1:14" x14ac:dyDescent="0.25">
      <c r="A11" s="47">
        <f t="shared" si="0"/>
        <v>17614</v>
      </c>
      <c r="B11" s="3">
        <v>2.529766</v>
      </c>
      <c r="D11" s="27">
        <v>1984</v>
      </c>
      <c r="F11" s="50">
        <f t="shared" si="6"/>
        <v>17541</v>
      </c>
      <c r="G11" s="27">
        <f t="shared" si="2"/>
        <v>0</v>
      </c>
      <c r="H11" s="50">
        <f t="shared" si="1"/>
        <v>17543</v>
      </c>
      <c r="I11" s="50" t="str">
        <f t="shared" si="3"/>
        <v>1948_1</v>
      </c>
      <c r="J11" s="51">
        <f t="shared" si="4"/>
        <v>2.7655979999999998</v>
      </c>
      <c r="L11" s="57">
        <f>DATE(Nino34_detrend!A10,Nino34_detrend!B10,15)</f>
        <v>18521</v>
      </c>
      <c r="M11" s="4">
        <f>Nino34_detrend!E10</f>
        <v>-0.52</v>
      </c>
      <c r="N11" s="3">
        <f t="shared" si="5"/>
        <v>2.8685913333333328</v>
      </c>
    </row>
    <row r="12" spans="1:14" x14ac:dyDescent="0.25">
      <c r="A12" s="47">
        <f t="shared" si="0"/>
        <v>17624</v>
      </c>
      <c r="B12" s="3">
        <v>2.512829</v>
      </c>
      <c r="D12" s="27">
        <v>1988</v>
      </c>
      <c r="F12" s="50">
        <f t="shared" si="6"/>
        <v>17542</v>
      </c>
      <c r="G12" s="27">
        <f t="shared" si="2"/>
        <v>0</v>
      </c>
      <c r="H12" s="50">
        <f t="shared" si="1"/>
        <v>17543</v>
      </c>
      <c r="I12" s="50" t="str">
        <f t="shared" si="3"/>
        <v>1948_1</v>
      </c>
      <c r="J12" s="51">
        <f t="shared" si="4"/>
        <v>2.7655979999999998</v>
      </c>
      <c r="L12" s="57">
        <f>DATE(Nino34_detrend!A11,Nino34_detrend!B11,15)</f>
        <v>18551</v>
      </c>
      <c r="M12" s="4">
        <f>Nino34_detrend!E11</f>
        <v>-0.27</v>
      </c>
      <c r="N12" s="3">
        <f t="shared" si="5"/>
        <v>2.919087333333334</v>
      </c>
    </row>
    <row r="13" spans="1:14" x14ac:dyDescent="0.25">
      <c r="A13" s="47">
        <f t="shared" si="0"/>
        <v>17634</v>
      </c>
      <c r="B13" s="3">
        <v>2.4864280000000001</v>
      </c>
      <c r="D13" s="27">
        <v>1992</v>
      </c>
      <c r="F13" s="50">
        <f t="shared" si="6"/>
        <v>17543</v>
      </c>
      <c r="G13" s="27">
        <f t="shared" si="2"/>
        <v>0</v>
      </c>
      <c r="H13" s="50">
        <f t="shared" si="1"/>
        <v>17543</v>
      </c>
      <c r="I13" s="50" t="str">
        <f t="shared" si="3"/>
        <v>1948_1</v>
      </c>
      <c r="J13" s="51">
        <f t="shared" si="4"/>
        <v>2.7655979999999998</v>
      </c>
      <c r="L13" s="57">
        <f>DATE(Nino34_detrend!A12,Nino34_detrend!B12,15)</f>
        <v>18582</v>
      </c>
      <c r="M13" s="4">
        <f>Nino34_detrend!E12</f>
        <v>-0.59</v>
      </c>
      <c r="N13" s="3">
        <f t="shared" si="5"/>
        <v>2.9633420000000004</v>
      </c>
    </row>
    <row r="14" spans="1:14" x14ac:dyDescent="0.25">
      <c r="A14" s="47">
        <f t="shared" si="0"/>
        <v>17644</v>
      </c>
      <c r="B14" s="3">
        <v>2.4862449999999998</v>
      </c>
      <c r="D14" s="27">
        <v>1996</v>
      </c>
      <c r="F14" s="50">
        <f t="shared" si="6"/>
        <v>17544</v>
      </c>
      <c r="G14" s="27">
        <f t="shared" si="2"/>
        <v>0</v>
      </c>
      <c r="H14" s="50">
        <f t="shared" si="1"/>
        <v>17553</v>
      </c>
      <c r="I14" s="50" t="str">
        <f t="shared" si="3"/>
        <v>1948_1</v>
      </c>
      <c r="J14" s="51">
        <f t="shared" si="4"/>
        <v>2.7029839999999998</v>
      </c>
      <c r="L14" s="57">
        <f>DATE(Nino34_detrend!A13,Nino34_detrend!B13,15)</f>
        <v>18612</v>
      </c>
      <c r="M14" s="4">
        <f>Nino34_detrend!E13</f>
        <v>-0.78</v>
      </c>
      <c r="N14" s="3">
        <f t="shared" si="5"/>
        <v>2.9859069999999988</v>
      </c>
    </row>
    <row r="15" spans="1:14" x14ac:dyDescent="0.25">
      <c r="A15" s="47">
        <f t="shared" si="0"/>
        <v>17654</v>
      </c>
      <c r="B15" s="3">
        <v>2.501922</v>
      </c>
      <c r="D15" s="27">
        <v>2000</v>
      </c>
      <c r="F15" s="50">
        <f t="shared" si="6"/>
        <v>17545</v>
      </c>
      <c r="G15" s="27">
        <f t="shared" si="2"/>
        <v>0</v>
      </c>
      <c r="H15" s="50">
        <f t="shared" si="1"/>
        <v>17553</v>
      </c>
      <c r="I15" s="50" t="str">
        <f t="shared" si="3"/>
        <v>1948_1</v>
      </c>
      <c r="J15" s="51">
        <f t="shared" si="4"/>
        <v>2.7029839999999998</v>
      </c>
      <c r="L15" s="57">
        <f>DATE(Nino34_detrend!A14,Nino34_detrend!B14,15)</f>
        <v>18643</v>
      </c>
      <c r="M15" s="4">
        <f>Nino34_detrend!E14</f>
        <v>-0.79</v>
      </c>
      <c r="N15" s="3">
        <f t="shared" si="5"/>
        <v>3.0939049999999981</v>
      </c>
    </row>
    <row r="16" spans="1:14" x14ac:dyDescent="0.25">
      <c r="A16" s="47">
        <f t="shared" si="0"/>
        <v>17664</v>
      </c>
      <c r="B16" s="3">
        <v>2.5212310000000002</v>
      </c>
      <c r="D16" s="27">
        <v>2004</v>
      </c>
      <c r="F16" s="50">
        <f t="shared" si="6"/>
        <v>17546</v>
      </c>
      <c r="G16" s="27">
        <f t="shared" si="2"/>
        <v>0</v>
      </c>
      <c r="H16" s="50">
        <f t="shared" si="1"/>
        <v>17553</v>
      </c>
      <c r="I16" s="50" t="str">
        <f t="shared" si="3"/>
        <v>1948_1</v>
      </c>
      <c r="J16" s="51">
        <f t="shared" si="4"/>
        <v>2.7029839999999998</v>
      </c>
      <c r="L16" s="57">
        <f>DATE(Nino34_detrend!A15,Nino34_detrend!B15,15)</f>
        <v>18674</v>
      </c>
      <c r="M16" s="4">
        <f>Nino34_detrend!E15</f>
        <v>-0.73</v>
      </c>
      <c r="N16" s="3">
        <f t="shared" si="5"/>
        <v>3.2036739999999986</v>
      </c>
    </row>
    <row r="17" spans="1:14" x14ac:dyDescent="0.25">
      <c r="A17" s="47">
        <f t="shared" si="0"/>
        <v>17674</v>
      </c>
      <c r="B17" s="3">
        <v>2.5371049999999999</v>
      </c>
      <c r="D17" s="27">
        <v>2008</v>
      </c>
      <c r="F17" s="50">
        <f t="shared" si="6"/>
        <v>17547</v>
      </c>
      <c r="G17" s="27">
        <f t="shared" si="2"/>
        <v>0</v>
      </c>
      <c r="H17" s="50">
        <f t="shared" si="1"/>
        <v>17553</v>
      </c>
      <c r="I17" s="50" t="str">
        <f t="shared" si="3"/>
        <v>1948_1</v>
      </c>
      <c r="J17" s="51">
        <f t="shared" si="4"/>
        <v>2.7029839999999998</v>
      </c>
      <c r="L17" s="57">
        <f>DATE(Nino34_detrend!A16,Nino34_detrend!B16,15)</f>
        <v>18702</v>
      </c>
      <c r="M17" s="4">
        <f>Nino34_detrend!E16</f>
        <v>-0.34</v>
      </c>
      <c r="N17" s="3">
        <f t="shared" si="5"/>
        <v>3.2492516666666691</v>
      </c>
    </row>
    <row r="18" spans="1:14" x14ac:dyDescent="0.25">
      <c r="A18" s="47">
        <f t="shared" si="0"/>
        <v>17684</v>
      </c>
      <c r="B18" s="3">
        <v>2.5302760000000002</v>
      </c>
      <c r="D18" s="27">
        <v>2012</v>
      </c>
      <c r="F18" s="50">
        <f t="shared" si="6"/>
        <v>17548</v>
      </c>
      <c r="G18" s="27">
        <f t="shared" si="2"/>
        <v>0</v>
      </c>
      <c r="H18" s="50">
        <f t="shared" si="1"/>
        <v>17553</v>
      </c>
      <c r="I18" s="50" t="str">
        <f t="shared" si="3"/>
        <v>1948_1</v>
      </c>
      <c r="J18" s="51">
        <f t="shared" si="4"/>
        <v>2.7029839999999998</v>
      </c>
      <c r="L18" s="57">
        <f>DATE(Nino34_detrend!A17,Nino34_detrend!B17,15)</f>
        <v>18733</v>
      </c>
      <c r="M18" s="4">
        <f>Nino34_detrend!E17</f>
        <v>-0.24</v>
      </c>
      <c r="N18" s="3">
        <f t="shared" si="5"/>
        <v>3.2200636666666691</v>
      </c>
    </row>
    <row r="19" spans="1:14" x14ac:dyDescent="0.25">
      <c r="A19" s="47">
        <f t="shared" si="0"/>
        <v>17694</v>
      </c>
      <c r="B19" s="3">
        <v>2.5432190000000001</v>
      </c>
      <c r="D19" s="27">
        <v>2016</v>
      </c>
      <c r="F19" s="50">
        <f t="shared" si="6"/>
        <v>17549</v>
      </c>
      <c r="G19" s="27">
        <f t="shared" si="2"/>
        <v>0</v>
      </c>
      <c r="H19" s="50">
        <f t="shared" si="1"/>
        <v>17553</v>
      </c>
      <c r="I19" s="50" t="str">
        <f t="shared" si="3"/>
        <v>1948_1</v>
      </c>
      <c r="J19" s="51">
        <f t="shared" si="4"/>
        <v>2.7029839999999998</v>
      </c>
      <c r="L19" s="57">
        <f>DATE(Nino34_detrend!A18,Nino34_detrend!B18,15)</f>
        <v>18763</v>
      </c>
      <c r="M19" s="4">
        <f>Nino34_detrend!E18</f>
        <v>0.11</v>
      </c>
      <c r="N19" s="3">
        <f t="shared" si="5"/>
        <v>3.1813590000000005</v>
      </c>
    </row>
    <row r="20" spans="1:14" x14ac:dyDescent="0.25">
      <c r="A20" s="47">
        <f t="shared" si="0"/>
        <v>17704</v>
      </c>
      <c r="B20" s="3">
        <v>2.568273</v>
      </c>
      <c r="F20" s="50">
        <f t="shared" si="6"/>
        <v>17550</v>
      </c>
      <c r="G20" s="27">
        <f t="shared" si="2"/>
        <v>0</v>
      </c>
      <c r="H20" s="50">
        <f t="shared" si="1"/>
        <v>17553</v>
      </c>
      <c r="I20" s="50" t="str">
        <f t="shared" si="3"/>
        <v>1948_1</v>
      </c>
      <c r="J20" s="51">
        <f t="shared" si="4"/>
        <v>2.7029839999999998</v>
      </c>
      <c r="L20" s="57">
        <f>DATE(Nino34_detrend!A19,Nino34_detrend!B19,15)</f>
        <v>18794</v>
      </c>
      <c r="M20" s="4">
        <f>Nino34_detrend!E19</f>
        <v>0.15</v>
      </c>
      <c r="N20" s="3">
        <f t="shared" si="5"/>
        <v>3.1306110000000005</v>
      </c>
    </row>
    <row r="21" spans="1:14" x14ac:dyDescent="0.25">
      <c r="A21" s="47">
        <f t="shared" si="0"/>
        <v>17714</v>
      </c>
      <c r="B21" s="3">
        <v>2.5942959999999999</v>
      </c>
      <c r="D21" t="s">
        <v>74</v>
      </c>
      <c r="F21" s="50">
        <f t="shared" si="6"/>
        <v>17551</v>
      </c>
      <c r="G21" s="27">
        <f t="shared" si="2"/>
        <v>0</v>
      </c>
      <c r="H21" s="50">
        <f t="shared" si="1"/>
        <v>17553</v>
      </c>
      <c r="I21" s="50" t="str">
        <f t="shared" si="3"/>
        <v>1948_1</v>
      </c>
      <c r="J21" s="51">
        <f t="shared" si="4"/>
        <v>2.7029839999999998</v>
      </c>
      <c r="L21" s="57">
        <f>DATE(Nino34_detrend!A20,Nino34_detrend!B20,15)</f>
        <v>18824</v>
      </c>
      <c r="M21" s="4">
        <f>Nino34_detrend!E20</f>
        <v>0.81</v>
      </c>
      <c r="N21" s="3">
        <f t="shared" si="5"/>
        <v>3.0636273333333337</v>
      </c>
    </row>
    <row r="22" spans="1:14" x14ac:dyDescent="0.25">
      <c r="A22" s="47">
        <f t="shared" si="0"/>
        <v>17724</v>
      </c>
      <c r="B22" s="3">
        <v>2.612422</v>
      </c>
      <c r="D22" s="47">
        <v>17533</v>
      </c>
      <c r="F22" s="50">
        <f t="shared" si="6"/>
        <v>17552</v>
      </c>
      <c r="G22" s="27">
        <f t="shared" si="2"/>
        <v>0</v>
      </c>
      <c r="H22" s="50">
        <f t="shared" si="1"/>
        <v>17553</v>
      </c>
      <c r="I22" s="50" t="str">
        <f t="shared" si="3"/>
        <v>1948_1</v>
      </c>
      <c r="J22" s="51">
        <f t="shared" si="4"/>
        <v>2.7029839999999998</v>
      </c>
      <c r="L22" s="57">
        <f>DATE(Nino34_detrend!A21,Nino34_detrend!B21,15)</f>
        <v>18855</v>
      </c>
      <c r="M22" s="4">
        <f>Nino34_detrend!E21</f>
        <v>0.86</v>
      </c>
      <c r="N22" s="3">
        <f t="shared" si="5"/>
        <v>3.0447876666666658</v>
      </c>
    </row>
    <row r="23" spans="1:14" x14ac:dyDescent="0.25">
      <c r="A23" s="47">
        <f t="shared" si="0"/>
        <v>17734</v>
      </c>
      <c r="B23" s="3">
        <v>2.6366939999999999</v>
      </c>
      <c r="F23" s="50">
        <f t="shared" si="6"/>
        <v>17553</v>
      </c>
      <c r="G23" s="27">
        <f t="shared" si="2"/>
        <v>0</v>
      </c>
      <c r="H23" s="50">
        <f t="shared" si="1"/>
        <v>17553</v>
      </c>
      <c r="I23" s="50" t="str">
        <f t="shared" si="3"/>
        <v>1948_1</v>
      </c>
      <c r="J23" s="51">
        <f t="shared" si="4"/>
        <v>2.7029839999999998</v>
      </c>
      <c r="L23" s="57">
        <f>DATE(Nino34_detrend!A22,Nino34_detrend!B22,15)</f>
        <v>18886</v>
      </c>
      <c r="M23" s="4">
        <f>Nino34_detrend!E22</f>
        <v>1.19</v>
      </c>
      <c r="N23" s="3">
        <f t="shared" si="5"/>
        <v>3.0461676666666664</v>
      </c>
    </row>
    <row r="24" spans="1:14" x14ac:dyDescent="0.25">
      <c r="A24" s="47">
        <f t="shared" si="0"/>
        <v>17744</v>
      </c>
      <c r="B24" s="3">
        <v>2.6586560000000001</v>
      </c>
      <c r="F24" s="50">
        <f t="shared" si="6"/>
        <v>17554</v>
      </c>
      <c r="G24" s="27">
        <f t="shared" si="2"/>
        <v>0</v>
      </c>
      <c r="H24" s="50">
        <f t="shared" si="1"/>
        <v>17563</v>
      </c>
      <c r="I24" s="50" t="str">
        <f t="shared" si="3"/>
        <v>1948_1</v>
      </c>
      <c r="J24" s="51">
        <f t="shared" si="4"/>
        <v>2.6642250000000001</v>
      </c>
      <c r="L24" s="57">
        <f>DATE(Nino34_detrend!A23,Nino34_detrend!B23,15)</f>
        <v>18916</v>
      </c>
      <c r="M24" s="4">
        <f>Nino34_detrend!E23</f>
        <v>1.2</v>
      </c>
      <c r="N24" s="3">
        <f t="shared" si="5"/>
        <v>3.0354043333333323</v>
      </c>
    </row>
    <row r="25" spans="1:14" x14ac:dyDescent="0.25">
      <c r="A25" s="47">
        <f t="shared" si="0"/>
        <v>17754</v>
      </c>
      <c r="B25" s="3">
        <v>2.6732990000000001</v>
      </c>
      <c r="F25" s="50">
        <f t="shared" si="6"/>
        <v>17555</v>
      </c>
      <c r="G25" s="27">
        <f t="shared" si="2"/>
        <v>0</v>
      </c>
      <c r="H25" s="50">
        <f t="shared" si="1"/>
        <v>17563</v>
      </c>
      <c r="I25" s="50" t="str">
        <f t="shared" si="3"/>
        <v>1948_1</v>
      </c>
      <c r="J25" s="51">
        <f t="shared" si="4"/>
        <v>2.6642250000000001</v>
      </c>
      <c r="L25" s="57">
        <f>DATE(Nino34_detrend!A24,Nino34_detrend!B24,15)</f>
        <v>18947</v>
      </c>
      <c r="M25" s="4">
        <f>Nino34_detrend!E24</f>
        <v>1.27</v>
      </c>
      <c r="N25" s="3">
        <f t="shared" si="5"/>
        <v>3.037103333333333</v>
      </c>
    </row>
    <row r="26" spans="1:14" x14ac:dyDescent="0.25">
      <c r="A26" s="47">
        <f t="shared" si="0"/>
        <v>17764</v>
      </c>
      <c r="B26" s="3">
        <v>2.6812499999999999</v>
      </c>
      <c r="F26" s="50">
        <f t="shared" si="6"/>
        <v>17556</v>
      </c>
      <c r="G26" s="27">
        <f t="shared" si="2"/>
        <v>0</v>
      </c>
      <c r="H26" s="50">
        <f t="shared" si="1"/>
        <v>17563</v>
      </c>
      <c r="I26" s="50" t="str">
        <f t="shared" si="3"/>
        <v>1948_1</v>
      </c>
      <c r="J26" s="51">
        <f t="shared" si="4"/>
        <v>2.6642250000000001</v>
      </c>
      <c r="L26" s="57">
        <f>DATE(Nino34_detrend!A25,Nino34_detrend!B25,15)</f>
        <v>18977</v>
      </c>
      <c r="M26" s="4">
        <f>Nino34_detrend!E25</f>
        <v>0.85</v>
      </c>
      <c r="N26" s="3">
        <f t="shared" si="5"/>
        <v>3.0798556666666661</v>
      </c>
    </row>
    <row r="27" spans="1:14" x14ac:dyDescent="0.25">
      <c r="A27" s="47">
        <f t="shared" si="0"/>
        <v>17774</v>
      </c>
      <c r="B27" s="3">
        <v>2.689616</v>
      </c>
      <c r="F27" s="50">
        <f t="shared" si="6"/>
        <v>17557</v>
      </c>
      <c r="G27" s="27">
        <f t="shared" si="2"/>
        <v>0</v>
      </c>
      <c r="H27" s="50">
        <f t="shared" si="1"/>
        <v>17563</v>
      </c>
      <c r="I27" s="50" t="str">
        <f t="shared" si="3"/>
        <v>1948_1</v>
      </c>
      <c r="J27" s="51">
        <f t="shared" si="4"/>
        <v>2.6642250000000001</v>
      </c>
      <c r="L27" s="57">
        <f>DATE(Nino34_detrend!A26,Nino34_detrend!B26,15)</f>
        <v>19008</v>
      </c>
      <c r="M27" s="4">
        <f>Nino34_detrend!E26</f>
        <v>0.59</v>
      </c>
      <c r="N27" s="3">
        <f t="shared" si="5"/>
        <v>3.1366477499999998</v>
      </c>
    </row>
    <row r="28" spans="1:14" x14ac:dyDescent="0.25">
      <c r="A28" s="47">
        <f t="shared" si="0"/>
        <v>17784</v>
      </c>
      <c r="B28" s="3">
        <v>2.7087089999999998</v>
      </c>
      <c r="F28" s="50">
        <f t="shared" si="6"/>
        <v>17558</v>
      </c>
      <c r="G28" s="27">
        <f t="shared" si="2"/>
        <v>0</v>
      </c>
      <c r="H28" s="50">
        <f t="shared" si="1"/>
        <v>17563</v>
      </c>
      <c r="I28" s="50" t="str">
        <f t="shared" si="3"/>
        <v>1948_1</v>
      </c>
      <c r="J28" s="51">
        <f t="shared" si="4"/>
        <v>2.6642250000000001</v>
      </c>
      <c r="L28" s="57">
        <f>DATE(Nino34_detrend!A27,Nino34_detrend!B27,15)</f>
        <v>19039</v>
      </c>
      <c r="M28" s="4">
        <f>Nino34_detrend!E27</f>
        <v>0.27</v>
      </c>
      <c r="N28" s="3">
        <f t="shared" si="5"/>
        <v>3.1606405000000009</v>
      </c>
    </row>
    <row r="29" spans="1:14" x14ac:dyDescent="0.25">
      <c r="A29" s="47">
        <f t="shared" si="0"/>
        <v>17794</v>
      </c>
      <c r="B29" s="3">
        <v>2.6848239999999999</v>
      </c>
      <c r="F29" s="50">
        <f t="shared" si="6"/>
        <v>17559</v>
      </c>
      <c r="G29" s="27">
        <f t="shared" si="2"/>
        <v>0</v>
      </c>
      <c r="H29" s="50">
        <f t="shared" si="1"/>
        <v>17563</v>
      </c>
      <c r="I29" s="50" t="str">
        <f t="shared" si="3"/>
        <v>1948_1</v>
      </c>
      <c r="J29" s="51">
        <f t="shared" si="4"/>
        <v>2.6642250000000001</v>
      </c>
      <c r="L29" s="57">
        <f>DATE(Nino34_detrend!A28,Nino34_detrend!B28,15)</f>
        <v>19068</v>
      </c>
      <c r="M29" s="4">
        <f>Nino34_detrend!E28</f>
        <v>0.24</v>
      </c>
      <c r="N29" s="3">
        <f t="shared" si="5"/>
        <v>3.0889697741935498</v>
      </c>
    </row>
    <row r="30" spans="1:14" x14ac:dyDescent="0.25">
      <c r="A30" s="47">
        <f t="shared" si="0"/>
        <v>17804</v>
      </c>
      <c r="B30" s="3">
        <v>2.6789149999999999</v>
      </c>
      <c r="F30" s="50">
        <f t="shared" si="6"/>
        <v>17560</v>
      </c>
      <c r="G30" s="27">
        <f t="shared" si="2"/>
        <v>0</v>
      </c>
      <c r="H30" s="50">
        <f t="shared" si="1"/>
        <v>17563</v>
      </c>
      <c r="I30" s="50" t="str">
        <f t="shared" si="3"/>
        <v>1948_1</v>
      </c>
      <c r="J30" s="51">
        <f t="shared" si="4"/>
        <v>2.6642250000000001</v>
      </c>
      <c r="L30" s="57">
        <f>DATE(Nino34_detrend!A29,Nino34_detrend!B29,15)</f>
        <v>19099</v>
      </c>
      <c r="M30" s="4">
        <f>Nino34_detrend!E29</f>
        <v>0.38</v>
      </c>
      <c r="N30" s="3">
        <f t="shared" si="5"/>
        <v>3.0642906666666687</v>
      </c>
    </row>
    <row r="31" spans="1:14" x14ac:dyDescent="0.25">
      <c r="A31" s="47">
        <f t="shared" si="0"/>
        <v>17814</v>
      </c>
      <c r="B31" s="3">
        <v>2.6835930000000001</v>
      </c>
      <c r="F31" s="50">
        <f t="shared" si="6"/>
        <v>17561</v>
      </c>
      <c r="G31" s="27">
        <f t="shared" si="2"/>
        <v>0</v>
      </c>
      <c r="H31" s="50">
        <f t="shared" si="1"/>
        <v>17563</v>
      </c>
      <c r="I31" s="50" t="str">
        <f t="shared" si="3"/>
        <v>1948_1</v>
      </c>
      <c r="J31" s="51">
        <f t="shared" si="4"/>
        <v>2.6642250000000001</v>
      </c>
      <c r="L31" s="57">
        <f>DATE(Nino34_detrend!A30,Nino34_detrend!B30,15)</f>
        <v>19129</v>
      </c>
      <c r="M31" s="4">
        <f>Nino34_detrend!E30</f>
        <v>0.39</v>
      </c>
      <c r="N31" s="3">
        <f t="shared" si="5"/>
        <v>2.9777414999999992</v>
      </c>
    </row>
    <row r="32" spans="1:14" x14ac:dyDescent="0.25">
      <c r="A32" s="47">
        <f t="shared" si="0"/>
        <v>17824</v>
      </c>
      <c r="B32" s="3">
        <v>2.69299</v>
      </c>
      <c r="F32" s="50">
        <f t="shared" si="6"/>
        <v>17562</v>
      </c>
      <c r="G32" s="27">
        <f t="shared" si="2"/>
        <v>0</v>
      </c>
      <c r="H32" s="50">
        <f t="shared" si="1"/>
        <v>17563</v>
      </c>
      <c r="I32" s="50" t="str">
        <f t="shared" si="3"/>
        <v>1948_1</v>
      </c>
      <c r="J32" s="51">
        <f t="shared" si="4"/>
        <v>2.6642250000000001</v>
      </c>
      <c r="L32" s="57">
        <f>DATE(Nino34_detrend!A31,Nino34_detrend!B31,15)</f>
        <v>19160</v>
      </c>
      <c r="M32" s="4">
        <f>Nino34_detrend!E31</f>
        <v>0.01</v>
      </c>
      <c r="N32" s="3">
        <f t="shared" si="5"/>
        <v>2.9076323333333325</v>
      </c>
    </row>
    <row r="33" spans="1:14" x14ac:dyDescent="0.25">
      <c r="A33" s="47">
        <f t="shared" si="0"/>
        <v>17834</v>
      </c>
      <c r="B33" s="3">
        <v>2.6935660000000001</v>
      </c>
      <c r="F33" s="50">
        <f t="shared" si="6"/>
        <v>17563</v>
      </c>
      <c r="G33" s="27">
        <f t="shared" si="2"/>
        <v>0</v>
      </c>
      <c r="H33" s="50">
        <f t="shared" si="1"/>
        <v>17563</v>
      </c>
      <c r="I33" s="50" t="str">
        <f t="shared" si="3"/>
        <v>1948_1</v>
      </c>
      <c r="J33" s="51">
        <f t="shared" si="4"/>
        <v>2.6642250000000001</v>
      </c>
      <c r="L33" s="57">
        <f>DATE(Nino34_detrend!A32,Nino34_detrend!B32,15)</f>
        <v>19190</v>
      </c>
      <c r="M33" s="4">
        <f>Nino34_detrend!E32</f>
        <v>-0.19</v>
      </c>
      <c r="N33" s="3">
        <f t="shared" si="5"/>
        <v>2.8431253333333313</v>
      </c>
    </row>
    <row r="34" spans="1:14" x14ac:dyDescent="0.25">
      <c r="A34" s="47">
        <f t="shared" si="0"/>
        <v>17844</v>
      </c>
      <c r="B34" s="3">
        <v>2.7159460000000002</v>
      </c>
      <c r="F34" s="50">
        <f t="shared" si="6"/>
        <v>17564</v>
      </c>
      <c r="G34" s="27">
        <f t="shared" si="2"/>
        <v>0</v>
      </c>
      <c r="H34" s="50">
        <f t="shared" si="1"/>
        <v>17573</v>
      </c>
      <c r="I34" s="50" t="str">
        <f t="shared" si="3"/>
        <v>1948_2</v>
      </c>
      <c r="J34" s="51">
        <f t="shared" si="4"/>
        <v>2.6150150000000001</v>
      </c>
      <c r="L34" s="57">
        <f>DATE(Nino34_detrend!A33,Nino34_detrend!B33,15)</f>
        <v>19221</v>
      </c>
      <c r="M34" s="4">
        <f>Nino34_detrend!E33</f>
        <v>-0.02</v>
      </c>
      <c r="N34" s="3">
        <f t="shared" si="5"/>
        <v>2.7918399999999997</v>
      </c>
    </row>
    <row r="35" spans="1:14" x14ac:dyDescent="0.25">
      <c r="A35" s="47">
        <f t="shared" si="0"/>
        <v>17854</v>
      </c>
      <c r="B35" s="3">
        <v>2.7494000000000001</v>
      </c>
      <c r="F35" s="50">
        <f t="shared" si="6"/>
        <v>17565</v>
      </c>
      <c r="G35" s="27">
        <f t="shared" si="2"/>
        <v>0</v>
      </c>
      <c r="H35" s="50">
        <f t="shared" si="1"/>
        <v>17573</v>
      </c>
      <c r="I35" s="50" t="str">
        <f t="shared" si="3"/>
        <v>1948_2</v>
      </c>
      <c r="J35" s="51">
        <f t="shared" si="4"/>
        <v>2.6150150000000001</v>
      </c>
      <c r="L35" s="57">
        <f>DATE(Nino34_detrend!A34,Nino34_detrend!B34,15)</f>
        <v>19252</v>
      </c>
      <c r="M35" s="4">
        <f>Nino34_detrend!E34</f>
        <v>0.24</v>
      </c>
      <c r="N35" s="3">
        <f t="shared" si="5"/>
        <v>2.709396333333332</v>
      </c>
    </row>
    <row r="36" spans="1:14" x14ac:dyDescent="0.25">
      <c r="A36" s="47">
        <f t="shared" si="0"/>
        <v>17864</v>
      </c>
      <c r="B36" s="3">
        <v>2.8048440000000001</v>
      </c>
      <c r="F36" s="50">
        <f t="shared" ref="F36:F99" si="7">F35+1</f>
        <v>17566</v>
      </c>
      <c r="G36" s="27">
        <f t="shared" si="2"/>
        <v>0</v>
      </c>
      <c r="H36" s="50">
        <f t="shared" si="1"/>
        <v>17573</v>
      </c>
      <c r="I36" s="50" t="str">
        <f t="shared" si="3"/>
        <v>1948_2</v>
      </c>
      <c r="J36" s="51">
        <f t="shared" si="4"/>
        <v>2.6150150000000001</v>
      </c>
      <c r="L36" s="57">
        <f>DATE(Nino34_detrend!A35,Nino34_detrend!B35,15)</f>
        <v>19282</v>
      </c>
      <c r="M36" s="4">
        <f>Nino34_detrend!E35</f>
        <v>0.31</v>
      </c>
      <c r="N36" s="3">
        <f t="shared" si="5"/>
        <v>2.6108260000000003</v>
      </c>
    </row>
    <row r="37" spans="1:14" x14ac:dyDescent="0.25">
      <c r="A37" s="47">
        <f t="shared" si="0"/>
        <v>17874</v>
      </c>
      <c r="B37" s="3">
        <v>2.8186209999999998</v>
      </c>
      <c r="F37" s="50">
        <f t="shared" si="7"/>
        <v>17567</v>
      </c>
      <c r="G37" s="27">
        <f t="shared" si="2"/>
        <v>0</v>
      </c>
      <c r="H37" s="50">
        <f t="shared" si="1"/>
        <v>17573</v>
      </c>
      <c r="I37" s="50" t="str">
        <f t="shared" si="3"/>
        <v>1948_2</v>
      </c>
      <c r="J37" s="51">
        <f t="shared" si="4"/>
        <v>2.6150150000000001</v>
      </c>
      <c r="L37" s="57">
        <f>DATE(Nino34_detrend!A36,Nino34_detrend!B36,15)</f>
        <v>19313</v>
      </c>
      <c r="M37" s="4">
        <f>Nino34_detrend!E36</f>
        <v>0.14000000000000001</v>
      </c>
      <c r="N37" s="3">
        <f t="shared" si="5"/>
        <v>2.5269336666666677</v>
      </c>
    </row>
    <row r="38" spans="1:14" x14ac:dyDescent="0.25">
      <c r="A38" s="47">
        <f t="shared" si="0"/>
        <v>17884</v>
      </c>
      <c r="B38" s="3">
        <v>2.8543090000000002</v>
      </c>
      <c r="F38" s="50">
        <f t="shared" si="7"/>
        <v>17568</v>
      </c>
      <c r="G38" s="27">
        <f t="shared" si="2"/>
        <v>0</v>
      </c>
      <c r="H38" s="50">
        <f t="shared" si="1"/>
        <v>17573</v>
      </c>
      <c r="I38" s="50" t="str">
        <f t="shared" si="3"/>
        <v>1948_2</v>
      </c>
      <c r="J38" s="51">
        <f t="shared" si="4"/>
        <v>2.6150150000000001</v>
      </c>
      <c r="L38" s="57">
        <f>DATE(Nino34_detrend!A37,Nino34_detrend!B37,15)</f>
        <v>19343</v>
      </c>
      <c r="M38" s="4">
        <f>Nino34_detrend!E37</f>
        <v>0.25</v>
      </c>
      <c r="N38" s="3">
        <f t="shared" si="5"/>
        <v>2.4783236666666668</v>
      </c>
    </row>
    <row r="39" spans="1:14" x14ac:dyDescent="0.25">
      <c r="A39" s="47">
        <f t="shared" si="0"/>
        <v>17894</v>
      </c>
      <c r="B39" s="3">
        <v>2.89106</v>
      </c>
      <c r="F39" s="50">
        <f t="shared" si="7"/>
        <v>17569</v>
      </c>
      <c r="G39" s="27">
        <f t="shared" si="2"/>
        <v>0</v>
      </c>
      <c r="H39" s="50">
        <f t="shared" si="1"/>
        <v>17573</v>
      </c>
      <c r="I39" s="50" t="str">
        <f t="shared" si="3"/>
        <v>1948_2</v>
      </c>
      <c r="J39" s="51">
        <f t="shared" si="4"/>
        <v>2.6150150000000001</v>
      </c>
      <c r="L39" s="57">
        <f>DATE(Nino34_detrend!A38,Nino34_detrend!B38,15)</f>
        <v>19374</v>
      </c>
      <c r="M39" s="4">
        <f>Nino34_detrend!E38</f>
        <v>0.59</v>
      </c>
      <c r="N39" s="3">
        <f t="shared" si="5"/>
        <v>2.4452343333333335</v>
      </c>
    </row>
    <row r="40" spans="1:14" x14ac:dyDescent="0.25">
      <c r="A40" s="47">
        <f t="shared" si="0"/>
        <v>17904</v>
      </c>
      <c r="B40" s="3">
        <v>2.927921</v>
      </c>
      <c r="F40" s="50">
        <f t="shared" si="7"/>
        <v>17570</v>
      </c>
      <c r="G40" s="27">
        <f t="shared" si="2"/>
        <v>0</v>
      </c>
      <c r="H40" s="50">
        <f t="shared" si="1"/>
        <v>17573</v>
      </c>
      <c r="I40" s="50" t="str">
        <f t="shared" si="3"/>
        <v>1948_2</v>
      </c>
      <c r="J40" s="51">
        <f t="shared" si="4"/>
        <v>2.6150150000000001</v>
      </c>
      <c r="L40" s="57">
        <f>DATE(Nino34_detrend!A39,Nino34_detrend!B39,15)</f>
        <v>19405</v>
      </c>
      <c r="M40" s="4">
        <f>Nino34_detrend!E39</f>
        <v>0.66</v>
      </c>
      <c r="N40" s="3">
        <f t="shared" si="5"/>
        <v>2.4806640000000018</v>
      </c>
    </row>
    <row r="41" spans="1:14" x14ac:dyDescent="0.25">
      <c r="A41" s="47">
        <f t="shared" si="0"/>
        <v>17914</v>
      </c>
      <c r="B41" s="3">
        <v>2.9517660000000001</v>
      </c>
      <c r="F41" s="50">
        <f t="shared" si="7"/>
        <v>17571</v>
      </c>
      <c r="G41" s="27">
        <f t="shared" si="2"/>
        <v>0</v>
      </c>
      <c r="H41" s="50">
        <f t="shared" si="1"/>
        <v>17573</v>
      </c>
      <c r="I41" s="50" t="str">
        <f t="shared" si="3"/>
        <v>1948_2</v>
      </c>
      <c r="J41" s="51">
        <f t="shared" si="4"/>
        <v>2.6150150000000001</v>
      </c>
      <c r="L41" s="57">
        <f>DATE(Nino34_detrend!A40,Nino34_detrend!B40,15)</f>
        <v>19433</v>
      </c>
      <c r="M41" s="4">
        <f>Nino34_detrend!E40</f>
        <v>0.59</v>
      </c>
      <c r="N41" s="3">
        <f t="shared" si="5"/>
        <v>2.5604603333333338</v>
      </c>
    </row>
    <row r="42" spans="1:14" x14ac:dyDescent="0.25">
      <c r="A42" s="47">
        <f t="shared" si="0"/>
        <v>17924</v>
      </c>
      <c r="B42" s="3">
        <v>3.0026679999999999</v>
      </c>
      <c r="F42" s="50">
        <f t="shared" si="7"/>
        <v>17572</v>
      </c>
      <c r="G42" s="27">
        <f t="shared" si="2"/>
        <v>0</v>
      </c>
      <c r="H42" s="50">
        <f t="shared" si="1"/>
        <v>17573</v>
      </c>
      <c r="I42" s="50" t="str">
        <f t="shared" si="3"/>
        <v>1948_2</v>
      </c>
      <c r="J42" s="51">
        <f t="shared" si="4"/>
        <v>2.6150150000000001</v>
      </c>
      <c r="L42" s="57">
        <f>DATE(Nino34_detrend!A41,Nino34_detrend!B41,15)</f>
        <v>19464</v>
      </c>
      <c r="M42" s="4">
        <f>Nino34_detrend!E41</f>
        <v>0.68</v>
      </c>
      <c r="N42" s="3">
        <f t="shared" si="5"/>
        <v>2.6303243333333337</v>
      </c>
    </row>
    <row r="43" spans="1:14" x14ac:dyDescent="0.25">
      <c r="A43" s="47">
        <f t="shared" si="0"/>
        <v>17934</v>
      </c>
      <c r="B43" s="3">
        <v>3.0348160000000002</v>
      </c>
      <c r="F43" s="50">
        <f t="shared" si="7"/>
        <v>17573</v>
      </c>
      <c r="G43" s="27">
        <f t="shared" si="2"/>
        <v>0</v>
      </c>
      <c r="H43" s="50">
        <f t="shared" si="1"/>
        <v>17573</v>
      </c>
      <c r="I43" s="50" t="str">
        <f t="shared" si="3"/>
        <v>1948_2</v>
      </c>
      <c r="J43" s="51">
        <f t="shared" si="4"/>
        <v>2.6150150000000001</v>
      </c>
      <c r="L43" s="57">
        <f>DATE(Nino34_detrend!A42,Nino34_detrend!B42,15)</f>
        <v>19494</v>
      </c>
      <c r="M43" s="4">
        <f>Nino34_detrend!E42</f>
        <v>0.7</v>
      </c>
      <c r="N43" s="3">
        <f t="shared" si="5"/>
        <v>2.7705846666666663</v>
      </c>
    </row>
    <row r="44" spans="1:14" x14ac:dyDescent="0.25">
      <c r="A44" s="47">
        <f t="shared" si="0"/>
        <v>17944</v>
      </c>
      <c r="B44" s="3">
        <v>3.037766</v>
      </c>
      <c r="F44" s="50">
        <f t="shared" si="7"/>
        <v>17574</v>
      </c>
      <c r="G44" s="27">
        <f t="shared" si="2"/>
        <v>0</v>
      </c>
      <c r="H44" s="50">
        <f t="shared" si="1"/>
        <v>17583</v>
      </c>
      <c r="I44" s="50" t="str">
        <f t="shared" si="3"/>
        <v>1948_2</v>
      </c>
      <c r="J44" s="51">
        <f t="shared" si="4"/>
        <v>2.5684520000000002</v>
      </c>
      <c r="L44" s="57">
        <f>DATE(Nino34_detrend!A43,Nino34_detrend!B43,15)</f>
        <v>19525</v>
      </c>
      <c r="M44" s="4">
        <f>Nino34_detrend!E43</f>
        <v>0.71</v>
      </c>
      <c r="N44" s="3">
        <f t="shared" si="5"/>
        <v>2.8719826666666655</v>
      </c>
    </row>
    <row r="45" spans="1:14" x14ac:dyDescent="0.25">
      <c r="A45" s="47">
        <f t="shared" si="0"/>
        <v>17954</v>
      </c>
      <c r="B45" s="3">
        <v>3.0494880000000002</v>
      </c>
      <c r="F45" s="50">
        <f t="shared" si="7"/>
        <v>17575</v>
      </c>
      <c r="G45" s="27">
        <f t="shared" si="2"/>
        <v>0</v>
      </c>
      <c r="H45" s="50">
        <f t="shared" si="1"/>
        <v>17583</v>
      </c>
      <c r="I45" s="50" t="str">
        <f t="shared" si="3"/>
        <v>1948_2</v>
      </c>
      <c r="J45" s="51">
        <f t="shared" si="4"/>
        <v>2.5684520000000002</v>
      </c>
      <c r="L45" s="57">
        <f>DATE(Nino34_detrend!A44,Nino34_detrend!B44,15)</f>
        <v>19555</v>
      </c>
      <c r="M45" s="4">
        <f>Nino34_detrend!E44</f>
        <v>0.6</v>
      </c>
      <c r="N45" s="3">
        <f t="shared" si="5"/>
        <v>2.8701979999999998</v>
      </c>
    </row>
    <row r="46" spans="1:14" x14ac:dyDescent="0.25">
      <c r="A46" s="47">
        <f t="shared" si="0"/>
        <v>17964</v>
      </c>
      <c r="B46" s="3">
        <v>3.0673590000000002</v>
      </c>
      <c r="F46" s="50">
        <f t="shared" si="7"/>
        <v>17576</v>
      </c>
      <c r="G46" s="27">
        <f t="shared" si="2"/>
        <v>0</v>
      </c>
      <c r="H46" s="50">
        <f t="shared" si="1"/>
        <v>17583</v>
      </c>
      <c r="I46" s="50" t="str">
        <f t="shared" si="3"/>
        <v>1948_2</v>
      </c>
      <c r="J46" s="51">
        <f t="shared" si="4"/>
        <v>2.5684520000000002</v>
      </c>
      <c r="L46" s="57">
        <f>DATE(Nino34_detrend!A45,Nino34_detrend!B45,15)</f>
        <v>19586</v>
      </c>
      <c r="M46" s="4">
        <f>Nino34_detrend!E45</f>
        <v>0.66</v>
      </c>
      <c r="N46" s="3">
        <f t="shared" si="5"/>
        <v>2.9160703333333351</v>
      </c>
    </row>
    <row r="47" spans="1:14" x14ac:dyDescent="0.25">
      <c r="A47" s="47">
        <f t="shared" si="0"/>
        <v>17974</v>
      </c>
      <c r="B47" s="3">
        <v>3.0720109999999998</v>
      </c>
      <c r="F47" s="50">
        <f t="shared" si="7"/>
        <v>17577</v>
      </c>
      <c r="G47" s="27">
        <f t="shared" si="2"/>
        <v>0</v>
      </c>
      <c r="H47" s="50">
        <f t="shared" si="1"/>
        <v>17583</v>
      </c>
      <c r="I47" s="50" t="str">
        <f t="shared" si="3"/>
        <v>1948_2</v>
      </c>
      <c r="J47" s="51">
        <f t="shared" si="4"/>
        <v>2.5684520000000002</v>
      </c>
      <c r="L47" s="57">
        <f>DATE(Nino34_detrend!A46,Nino34_detrend!B46,15)</f>
        <v>19617</v>
      </c>
      <c r="M47" s="4">
        <f>Nino34_detrend!E46</f>
        <v>0.82</v>
      </c>
      <c r="N47" s="3">
        <f t="shared" si="5"/>
        <v>2.957073666666667</v>
      </c>
    </row>
    <row r="48" spans="1:14" x14ac:dyDescent="0.25">
      <c r="A48" s="47">
        <f t="shared" si="0"/>
        <v>17984</v>
      </c>
      <c r="B48" s="3">
        <v>3.0618859999999999</v>
      </c>
      <c r="F48" s="50">
        <f t="shared" si="7"/>
        <v>17578</v>
      </c>
      <c r="G48" s="27">
        <f t="shared" si="2"/>
        <v>0</v>
      </c>
      <c r="H48" s="50">
        <f t="shared" si="1"/>
        <v>17583</v>
      </c>
      <c r="I48" s="50" t="str">
        <f t="shared" si="3"/>
        <v>1948_2</v>
      </c>
      <c r="J48" s="51">
        <f t="shared" si="4"/>
        <v>2.5684520000000002</v>
      </c>
      <c r="L48" s="57">
        <f>DATE(Nino34_detrend!A47,Nino34_detrend!B47,15)</f>
        <v>19647</v>
      </c>
      <c r="M48" s="4">
        <f>Nino34_detrend!E47</f>
        <v>0.8</v>
      </c>
      <c r="N48" s="3">
        <f t="shared" si="5"/>
        <v>2.9822943333333325</v>
      </c>
    </row>
    <row r="49" spans="1:14" x14ac:dyDescent="0.25">
      <c r="A49" s="47">
        <f t="shared" si="0"/>
        <v>17994</v>
      </c>
      <c r="B49" s="3">
        <v>3.0475189999999999</v>
      </c>
      <c r="F49" s="50">
        <f t="shared" si="7"/>
        <v>17579</v>
      </c>
      <c r="G49" s="27">
        <f t="shared" si="2"/>
        <v>0</v>
      </c>
      <c r="H49" s="50">
        <f t="shared" si="1"/>
        <v>17583</v>
      </c>
      <c r="I49" s="50" t="str">
        <f t="shared" si="3"/>
        <v>1948_2</v>
      </c>
      <c r="J49" s="51">
        <f t="shared" si="4"/>
        <v>2.5684520000000002</v>
      </c>
      <c r="L49" s="57">
        <f>DATE(Nino34_detrend!A48,Nino34_detrend!B48,15)</f>
        <v>19678</v>
      </c>
      <c r="M49" s="4">
        <f>Nino34_detrend!E48</f>
        <v>0.75</v>
      </c>
      <c r="N49" s="3">
        <f t="shared" si="5"/>
        <v>2.9237590000000009</v>
      </c>
    </row>
    <row r="50" spans="1:14" x14ac:dyDescent="0.25">
      <c r="A50" s="47">
        <f t="shared" si="0"/>
        <v>18004</v>
      </c>
      <c r="B50" s="3">
        <v>3.0319720000000001</v>
      </c>
      <c r="F50" s="50">
        <f t="shared" si="7"/>
        <v>17580</v>
      </c>
      <c r="G50" s="27">
        <f t="shared" si="2"/>
        <v>0</v>
      </c>
      <c r="H50" s="50">
        <f t="shared" si="1"/>
        <v>17583</v>
      </c>
      <c r="I50" s="50" t="str">
        <f t="shared" si="3"/>
        <v>1948_2</v>
      </c>
      <c r="J50" s="51">
        <f t="shared" si="4"/>
        <v>2.5684520000000002</v>
      </c>
      <c r="L50" s="57">
        <f>DATE(Nino34_detrend!A49,Nino34_detrend!B49,15)</f>
        <v>19708</v>
      </c>
      <c r="M50" s="4">
        <f>Nino34_detrend!E49</f>
        <v>0.72</v>
      </c>
      <c r="N50" s="3">
        <f t="shared" si="5"/>
        <v>2.8300050000000017</v>
      </c>
    </row>
    <row r="51" spans="1:14" x14ac:dyDescent="0.25">
      <c r="A51" s="47">
        <f t="shared" si="0"/>
        <v>18014</v>
      </c>
      <c r="B51" s="3">
        <v>3.0192700000000001</v>
      </c>
      <c r="F51" s="50">
        <f t="shared" si="7"/>
        <v>17581</v>
      </c>
      <c r="G51" s="27">
        <f t="shared" si="2"/>
        <v>0</v>
      </c>
      <c r="H51" s="50">
        <f t="shared" si="1"/>
        <v>17583</v>
      </c>
      <c r="I51" s="50" t="str">
        <f t="shared" si="3"/>
        <v>1948_2</v>
      </c>
      <c r="J51" s="51">
        <f t="shared" si="4"/>
        <v>2.5684520000000002</v>
      </c>
      <c r="L51" s="57">
        <f>DATE(Nino34_detrend!A50,Nino34_detrend!B50,15)</f>
        <v>19739</v>
      </c>
      <c r="M51" s="4">
        <f>Nino34_detrend!E50</f>
        <v>0.77</v>
      </c>
      <c r="N51" s="3">
        <f t="shared" si="5"/>
        <v>2.7456440000000013</v>
      </c>
    </row>
    <row r="52" spans="1:14" x14ac:dyDescent="0.25">
      <c r="A52" s="47">
        <f t="shared" si="0"/>
        <v>18024</v>
      </c>
      <c r="B52" s="3">
        <v>2.984137</v>
      </c>
      <c r="F52" s="50">
        <f t="shared" si="7"/>
        <v>17582</v>
      </c>
      <c r="G52" s="27">
        <f t="shared" si="2"/>
        <v>0</v>
      </c>
      <c r="H52" s="50">
        <f t="shared" si="1"/>
        <v>17583</v>
      </c>
      <c r="I52" s="50" t="str">
        <f t="shared" si="3"/>
        <v>1948_2</v>
      </c>
      <c r="J52" s="51">
        <f t="shared" si="4"/>
        <v>2.5684520000000002</v>
      </c>
      <c r="L52" s="57">
        <f>DATE(Nino34_detrend!A51,Nino34_detrend!B51,15)</f>
        <v>19770</v>
      </c>
      <c r="M52" s="4">
        <f>Nino34_detrend!E51</f>
        <v>0.69</v>
      </c>
      <c r="N52" s="3">
        <f t="shared" si="5"/>
        <v>2.7604409999999997</v>
      </c>
    </row>
    <row r="53" spans="1:14" x14ac:dyDescent="0.25">
      <c r="A53" s="47">
        <f t="shared" si="0"/>
        <v>18034</v>
      </c>
      <c r="B53" s="3">
        <v>2.9461560000000002</v>
      </c>
      <c r="F53" s="50">
        <f t="shared" si="7"/>
        <v>17583</v>
      </c>
      <c r="G53" s="27">
        <f t="shared" si="2"/>
        <v>0</v>
      </c>
      <c r="H53" s="50">
        <f t="shared" si="1"/>
        <v>17583</v>
      </c>
      <c r="I53" s="50" t="str">
        <f t="shared" si="3"/>
        <v>1948_2</v>
      </c>
      <c r="J53" s="51">
        <f t="shared" si="4"/>
        <v>2.5684520000000002</v>
      </c>
      <c r="L53" s="57">
        <f>DATE(Nino34_detrend!A52,Nino34_detrend!B52,15)</f>
        <v>19798</v>
      </c>
      <c r="M53" s="4">
        <f>Nino34_detrend!E52</f>
        <v>0.12</v>
      </c>
      <c r="N53" s="3">
        <f t="shared" si="5"/>
        <v>2.8107736666666652</v>
      </c>
    </row>
    <row r="54" spans="1:14" x14ac:dyDescent="0.25">
      <c r="A54" s="47">
        <f t="shared" si="0"/>
        <v>18044</v>
      </c>
      <c r="B54" s="3">
        <v>2.903197</v>
      </c>
      <c r="F54" s="50">
        <f t="shared" si="7"/>
        <v>17584</v>
      </c>
      <c r="G54" s="27">
        <f t="shared" si="2"/>
        <v>0</v>
      </c>
      <c r="H54" s="50">
        <f t="shared" si="1"/>
        <v>17594</v>
      </c>
      <c r="I54" s="50" t="str">
        <f t="shared" si="3"/>
        <v>1948_3</v>
      </c>
      <c r="J54" s="51">
        <f t="shared" si="4"/>
        <v>2.559266</v>
      </c>
      <c r="L54" s="57">
        <f>DATE(Nino34_detrend!A53,Nino34_detrend!B53,15)</f>
        <v>19829</v>
      </c>
      <c r="M54" s="4">
        <f>Nino34_detrend!E53</f>
        <v>-0.64</v>
      </c>
      <c r="N54" s="3">
        <f t="shared" si="5"/>
        <v>2.7521933333333353</v>
      </c>
    </row>
    <row r="55" spans="1:14" x14ac:dyDescent="0.25">
      <c r="A55" s="47">
        <f t="shared" si="0"/>
        <v>18054</v>
      </c>
      <c r="B55" s="3">
        <v>2.8552360000000001</v>
      </c>
      <c r="F55" s="50">
        <f t="shared" si="7"/>
        <v>17585</v>
      </c>
      <c r="G55" s="27">
        <f t="shared" si="2"/>
        <v>0</v>
      </c>
      <c r="H55" s="50">
        <f t="shared" si="1"/>
        <v>17594</v>
      </c>
      <c r="I55" s="50" t="str">
        <f t="shared" si="3"/>
        <v>1948_3</v>
      </c>
      <c r="J55" s="51">
        <f t="shared" si="4"/>
        <v>2.559266</v>
      </c>
      <c r="L55" s="57">
        <f>DATE(Nino34_detrend!A54,Nino34_detrend!B54,15)</f>
        <v>19859</v>
      </c>
      <c r="M55" s="4">
        <f>Nino34_detrend!E54</f>
        <v>-0.53</v>
      </c>
      <c r="N55" s="3">
        <f t="shared" si="5"/>
        <v>2.6301157500000008</v>
      </c>
    </row>
    <row r="56" spans="1:14" x14ac:dyDescent="0.25">
      <c r="A56" s="47">
        <f t="shared" si="0"/>
        <v>18064</v>
      </c>
      <c r="B56" s="3">
        <v>2.822883</v>
      </c>
      <c r="F56" s="50">
        <f t="shared" si="7"/>
        <v>17586</v>
      </c>
      <c r="G56" s="27">
        <f t="shared" si="2"/>
        <v>0</v>
      </c>
      <c r="H56" s="50">
        <f t="shared" si="1"/>
        <v>17594</v>
      </c>
      <c r="I56" s="50" t="str">
        <f t="shared" si="3"/>
        <v>1948_3</v>
      </c>
      <c r="J56" s="51">
        <f t="shared" si="4"/>
        <v>2.559266</v>
      </c>
      <c r="L56" s="57">
        <f>DATE(Nino34_detrend!A55,Nino34_detrend!B55,15)</f>
        <v>19890</v>
      </c>
      <c r="M56" s="4">
        <f>Nino34_detrend!E55</f>
        <v>-0.39</v>
      </c>
      <c r="N56" s="3">
        <f t="shared" si="5"/>
        <v>2.5649016666666649</v>
      </c>
    </row>
    <row r="57" spans="1:14" x14ac:dyDescent="0.25">
      <c r="A57" s="47">
        <f t="shared" si="0"/>
        <v>18074</v>
      </c>
      <c r="B57" s="3">
        <v>2.815842</v>
      </c>
      <c r="F57" s="50">
        <f t="shared" si="7"/>
        <v>17587</v>
      </c>
      <c r="G57" s="27">
        <f t="shared" si="2"/>
        <v>0</v>
      </c>
      <c r="H57" s="50">
        <f t="shared" si="1"/>
        <v>17594</v>
      </c>
      <c r="I57" s="50" t="str">
        <f t="shared" si="3"/>
        <v>1948_3</v>
      </c>
      <c r="J57" s="51">
        <f t="shared" si="4"/>
        <v>2.559266</v>
      </c>
      <c r="L57" s="57">
        <f>DATE(Nino34_detrend!A56,Nino34_detrend!B56,15)</f>
        <v>19920</v>
      </c>
      <c r="M57" s="4">
        <f>Nino34_detrend!E56</f>
        <v>-0.55000000000000004</v>
      </c>
      <c r="N57" s="3">
        <f t="shared" si="5"/>
        <v>2.5399759999999998</v>
      </c>
    </row>
    <row r="58" spans="1:14" x14ac:dyDescent="0.25">
      <c r="A58" s="47">
        <f t="shared" si="0"/>
        <v>18084</v>
      </c>
      <c r="B58" s="3">
        <v>2.779299</v>
      </c>
      <c r="F58" s="50">
        <f t="shared" si="7"/>
        <v>17588</v>
      </c>
      <c r="G58" s="27">
        <f t="shared" si="2"/>
        <v>0</v>
      </c>
      <c r="H58" s="50">
        <f t="shared" si="1"/>
        <v>17594</v>
      </c>
      <c r="I58" s="50" t="str">
        <f t="shared" si="3"/>
        <v>1948_3</v>
      </c>
      <c r="J58" s="51">
        <f t="shared" si="4"/>
        <v>2.559266</v>
      </c>
      <c r="L58" s="57">
        <f>DATE(Nino34_detrend!A57,Nino34_detrend!B57,15)</f>
        <v>19951</v>
      </c>
      <c r="M58" s="4">
        <f>Nino34_detrend!E57</f>
        <v>-0.75</v>
      </c>
      <c r="N58" s="3">
        <f t="shared" si="5"/>
        <v>2.5275043333333338</v>
      </c>
    </row>
    <row r="59" spans="1:14" x14ac:dyDescent="0.25">
      <c r="A59" s="47">
        <f t="shared" si="0"/>
        <v>18094</v>
      </c>
      <c r="B59" s="3">
        <v>2.7634080000000001</v>
      </c>
      <c r="F59" s="50">
        <f t="shared" si="7"/>
        <v>17589</v>
      </c>
      <c r="G59" s="27">
        <f t="shared" si="2"/>
        <v>0</v>
      </c>
      <c r="H59" s="50">
        <f t="shared" si="1"/>
        <v>17594</v>
      </c>
      <c r="I59" s="50" t="str">
        <f t="shared" si="3"/>
        <v>1948_3</v>
      </c>
      <c r="J59" s="51">
        <f t="shared" si="4"/>
        <v>2.559266</v>
      </c>
      <c r="L59" s="57">
        <f>DATE(Nino34_detrend!A58,Nino34_detrend!B58,15)</f>
        <v>19982</v>
      </c>
      <c r="M59" s="4">
        <f>Nino34_detrend!E58</f>
        <v>-0.93</v>
      </c>
      <c r="N59" s="3">
        <f t="shared" si="5"/>
        <v>2.5423116666666661</v>
      </c>
    </row>
    <row r="60" spans="1:14" x14ac:dyDescent="0.25">
      <c r="A60" s="47">
        <f t="shared" si="0"/>
        <v>18104</v>
      </c>
      <c r="B60" s="3">
        <v>2.7260819999999999</v>
      </c>
      <c r="F60" s="50">
        <f t="shared" si="7"/>
        <v>17590</v>
      </c>
      <c r="G60" s="27">
        <f t="shared" si="2"/>
        <v>0</v>
      </c>
      <c r="H60" s="50">
        <f t="shared" si="1"/>
        <v>17594</v>
      </c>
      <c r="I60" s="50" t="str">
        <f t="shared" si="3"/>
        <v>1948_3</v>
      </c>
      <c r="J60" s="51">
        <f t="shared" si="4"/>
        <v>2.559266</v>
      </c>
      <c r="L60" s="57">
        <f>DATE(Nino34_detrend!A59,Nino34_detrend!B59,15)</f>
        <v>20012</v>
      </c>
      <c r="M60" s="4">
        <f>Nino34_detrend!E59</f>
        <v>-0.72</v>
      </c>
      <c r="N60" s="3">
        <f t="shared" si="5"/>
        <v>2.5646006666666668</v>
      </c>
    </row>
    <row r="61" spans="1:14" x14ac:dyDescent="0.25">
      <c r="A61" s="47">
        <f t="shared" si="0"/>
        <v>18114</v>
      </c>
      <c r="B61" s="3">
        <v>2.6613820000000001</v>
      </c>
      <c r="F61" s="50">
        <f t="shared" si="7"/>
        <v>17591</v>
      </c>
      <c r="G61" s="27">
        <f t="shared" si="2"/>
        <v>0</v>
      </c>
      <c r="H61" s="50">
        <f t="shared" si="1"/>
        <v>17594</v>
      </c>
      <c r="I61" s="50" t="str">
        <f t="shared" si="3"/>
        <v>1948_3</v>
      </c>
      <c r="J61" s="51">
        <f t="shared" si="4"/>
        <v>2.559266</v>
      </c>
      <c r="L61" s="57">
        <f>DATE(Nino34_detrend!A60,Nino34_detrend!B60,15)</f>
        <v>20043</v>
      </c>
      <c r="M61" s="4">
        <f>Nino34_detrend!E60</f>
        <v>-0.55000000000000004</v>
      </c>
      <c r="N61" s="3">
        <f t="shared" si="5"/>
        <v>2.6332270000000007</v>
      </c>
    </row>
    <row r="62" spans="1:14" x14ac:dyDescent="0.25">
      <c r="A62" s="47">
        <f t="shared" si="0"/>
        <v>18124</v>
      </c>
      <c r="B62" s="3">
        <v>2.6115119999999998</v>
      </c>
      <c r="F62" s="50">
        <f t="shared" si="7"/>
        <v>17592</v>
      </c>
      <c r="G62" s="27">
        <f t="shared" si="2"/>
        <v>1</v>
      </c>
      <c r="H62" s="50">
        <f t="shared" si="1"/>
        <v>17594</v>
      </c>
      <c r="I62" s="50" t="str">
        <f t="shared" si="3"/>
        <v>1948_3</v>
      </c>
      <c r="J62" s="51">
        <f t="shared" si="4"/>
        <v>2.559266</v>
      </c>
      <c r="L62" s="57">
        <f>DATE(Nino34_detrend!A61,Nino34_detrend!B61,15)</f>
        <v>20073</v>
      </c>
      <c r="M62" s="4">
        <f>Nino34_detrend!E61</f>
        <v>-0.91</v>
      </c>
      <c r="N62" s="3">
        <f t="shared" si="5"/>
        <v>2.7489036666666662</v>
      </c>
    </row>
    <row r="63" spans="1:14" x14ac:dyDescent="0.25">
      <c r="A63" s="47">
        <f t="shared" si="0"/>
        <v>18134</v>
      </c>
      <c r="B63" s="3">
        <v>2.574646</v>
      </c>
      <c r="F63" s="50">
        <f t="shared" si="7"/>
        <v>17593</v>
      </c>
      <c r="G63" s="27">
        <f t="shared" si="2"/>
        <v>1</v>
      </c>
      <c r="H63" s="50">
        <f t="shared" si="1"/>
        <v>17594</v>
      </c>
      <c r="I63" s="50" t="str">
        <f t="shared" si="3"/>
        <v>1948_3</v>
      </c>
      <c r="J63" s="51">
        <f t="shared" si="4"/>
        <v>2.559266</v>
      </c>
      <c r="L63" s="57">
        <f>DATE(Nino34_detrend!A62,Nino34_detrend!B62,15)</f>
        <v>20104</v>
      </c>
      <c r="M63" s="4">
        <f>Nino34_detrend!E62</f>
        <v>-0.71</v>
      </c>
      <c r="N63" s="3">
        <f t="shared" si="5"/>
        <v>2.8704666666666658</v>
      </c>
    </row>
    <row r="64" spans="1:14" x14ac:dyDescent="0.25">
      <c r="A64" s="47">
        <f t="shared" si="0"/>
        <v>18144</v>
      </c>
      <c r="B64" s="3">
        <v>2.580273</v>
      </c>
      <c r="F64" s="50">
        <f t="shared" si="7"/>
        <v>17594</v>
      </c>
      <c r="G64" s="27">
        <f t="shared" si="2"/>
        <v>1</v>
      </c>
      <c r="H64" s="50">
        <f t="shared" si="1"/>
        <v>17594</v>
      </c>
      <c r="I64" s="50" t="str">
        <f t="shared" si="3"/>
        <v>1948_3</v>
      </c>
      <c r="J64" s="51">
        <f t="shared" si="4"/>
        <v>2.559266</v>
      </c>
      <c r="L64" s="57">
        <f>DATE(Nino34_detrend!A63,Nino34_detrend!B63,15)</f>
        <v>20135</v>
      </c>
      <c r="M64" s="4">
        <f>Nino34_detrend!E63</f>
        <v>-0.62</v>
      </c>
      <c r="N64" s="3">
        <f t="shared" si="5"/>
        <v>2.9345866666666667</v>
      </c>
    </row>
    <row r="65" spans="1:14" x14ac:dyDescent="0.25">
      <c r="A65" s="47">
        <f t="shared" si="0"/>
        <v>18154</v>
      </c>
      <c r="B65" s="3">
        <v>2.5343499999999999</v>
      </c>
      <c r="F65" s="50">
        <f t="shared" si="7"/>
        <v>17595</v>
      </c>
      <c r="G65" s="27">
        <f t="shared" si="2"/>
        <v>1</v>
      </c>
      <c r="H65" s="50">
        <f t="shared" si="1"/>
        <v>17604</v>
      </c>
      <c r="I65" s="50" t="str">
        <f t="shared" si="3"/>
        <v>1948_3</v>
      </c>
      <c r="J65" s="51">
        <f t="shared" si="4"/>
        <v>2.539444</v>
      </c>
      <c r="L65" s="57">
        <f>DATE(Nino34_detrend!A64,Nino34_detrend!B64,15)</f>
        <v>20163</v>
      </c>
      <c r="M65" s="4">
        <f>Nino34_detrend!E64</f>
        <v>-0.7</v>
      </c>
      <c r="N65" s="3">
        <f t="shared" si="5"/>
        <v>2.8331569999999999</v>
      </c>
    </row>
    <row r="66" spans="1:14" x14ac:dyDescent="0.25">
      <c r="A66" s="47">
        <f t="shared" si="0"/>
        <v>18164</v>
      </c>
      <c r="B66" s="3">
        <v>2.4751089999999998</v>
      </c>
      <c r="F66" s="50">
        <f t="shared" si="7"/>
        <v>17596</v>
      </c>
      <c r="G66" s="27">
        <f t="shared" si="2"/>
        <v>1</v>
      </c>
      <c r="H66" s="50">
        <f t="shared" si="1"/>
        <v>17604</v>
      </c>
      <c r="I66" s="50" t="str">
        <f t="shared" si="3"/>
        <v>1948_3</v>
      </c>
      <c r="J66" s="51">
        <f t="shared" si="4"/>
        <v>2.539444</v>
      </c>
      <c r="L66" s="57">
        <f>DATE(Nino34_detrend!A65,Nino34_detrend!B65,15)</f>
        <v>20194</v>
      </c>
      <c r="M66" s="4">
        <f>Nino34_detrend!E65</f>
        <v>-0.84</v>
      </c>
      <c r="N66" s="3">
        <f t="shared" si="5"/>
        <v>2.7217956666666656</v>
      </c>
    </row>
    <row r="67" spans="1:14" x14ac:dyDescent="0.25">
      <c r="A67" s="47">
        <f t="shared" ref="A67:A130" si="8">$D$22+10*(ROW($B67)-ROW($B$3))+IF(ISERROR(MATCH(YEAR($D$22+10*(ROW($B67)-ROW($B$3))-59),$D$2:$D$19)),0,MATCH(YEAR($D$22+10*(ROW($B67)-ROW($B$3))-59),$D$2:$D$19))</f>
        <v>18174</v>
      </c>
      <c r="B67" s="3">
        <v>2.446704</v>
      </c>
      <c r="F67" s="50">
        <f t="shared" si="7"/>
        <v>17597</v>
      </c>
      <c r="G67" s="27">
        <f t="shared" ref="G67:G130" si="9">IF(AND(MONTH(F67)=2,DAY(F67)=29),G66+1,G66)</f>
        <v>1</v>
      </c>
      <c r="H67" s="50">
        <f t="shared" ref="H67:H130" si="10">INDEX($A$3:$B$1134,INT((ROW($F67)-ROW($F$3)+9-G67)/10)+1,1)</f>
        <v>17604</v>
      </c>
      <c r="I67" s="50" t="str">
        <f t="shared" si="3"/>
        <v>1948_3</v>
      </c>
      <c r="J67" s="51">
        <f t="shared" si="4"/>
        <v>2.539444</v>
      </c>
      <c r="L67" s="57">
        <f>DATE(Nino34_detrend!A66,Nino34_detrend!B66,15)</f>
        <v>20224</v>
      </c>
      <c r="M67" s="4">
        <f>Nino34_detrend!E66</f>
        <v>-0.92</v>
      </c>
      <c r="N67" s="3">
        <f t="shared" si="5"/>
        <v>2.6300846666666646</v>
      </c>
    </row>
    <row r="68" spans="1:14" x14ac:dyDescent="0.25">
      <c r="A68" s="47">
        <f t="shared" si="8"/>
        <v>18184</v>
      </c>
      <c r="B68" s="3">
        <v>2.4454929999999999</v>
      </c>
      <c r="F68" s="50">
        <f t="shared" si="7"/>
        <v>17598</v>
      </c>
      <c r="G68" s="27">
        <f t="shared" si="9"/>
        <v>1</v>
      </c>
      <c r="H68" s="50">
        <f t="shared" si="10"/>
        <v>17604</v>
      </c>
      <c r="I68" s="50" t="str">
        <f t="shared" ref="I68:I131" si="11">YEAR(H68)&amp;"_"&amp;MONTH(H68)</f>
        <v>1948_3</v>
      </c>
      <c r="J68" s="51">
        <f t="shared" ref="J68:J131" si="12">VLOOKUP(H68,$A:$B,2)</f>
        <v>2.539444</v>
      </c>
      <c r="L68" s="57">
        <f>DATE(Nino34_detrend!A67,Nino34_detrend!B67,15)</f>
        <v>20255</v>
      </c>
      <c r="M68" s="4">
        <f>Nino34_detrend!E67</f>
        <v>-0.76</v>
      </c>
      <c r="N68" s="3">
        <f t="shared" ref="N68:N131" si="13">AVERAGEIFS(J:J,I:I,YEAR(L68)&amp;"_"&amp;MONTH(L68))</f>
        <v>2.5090283333333336</v>
      </c>
    </row>
    <row r="69" spans="1:14" x14ac:dyDescent="0.25">
      <c r="A69" s="47">
        <f t="shared" si="8"/>
        <v>18194</v>
      </c>
      <c r="B69" s="3">
        <v>2.4279540000000002</v>
      </c>
      <c r="F69" s="50">
        <f t="shared" si="7"/>
        <v>17599</v>
      </c>
      <c r="G69" s="27">
        <f t="shared" si="9"/>
        <v>1</v>
      </c>
      <c r="H69" s="50">
        <f t="shared" si="10"/>
        <v>17604</v>
      </c>
      <c r="I69" s="50" t="str">
        <f t="shared" si="11"/>
        <v>1948_3</v>
      </c>
      <c r="J69" s="51">
        <f t="shared" si="12"/>
        <v>2.539444</v>
      </c>
      <c r="L69" s="57">
        <f>DATE(Nino34_detrend!A68,Nino34_detrend!B68,15)</f>
        <v>20285</v>
      </c>
      <c r="M69" s="4">
        <f>Nino34_detrend!E68</f>
        <v>-0.61</v>
      </c>
      <c r="N69" s="3">
        <f t="shared" si="13"/>
        <v>2.4293043333333344</v>
      </c>
    </row>
    <row r="70" spans="1:14" x14ac:dyDescent="0.25">
      <c r="A70" s="47">
        <f t="shared" si="8"/>
        <v>18204</v>
      </c>
      <c r="B70" s="3">
        <v>2.420334</v>
      </c>
      <c r="F70" s="50">
        <f t="shared" si="7"/>
        <v>17600</v>
      </c>
      <c r="G70" s="27">
        <f t="shared" si="9"/>
        <v>1</v>
      </c>
      <c r="H70" s="50">
        <f t="shared" si="10"/>
        <v>17604</v>
      </c>
      <c r="I70" s="50" t="str">
        <f t="shared" si="11"/>
        <v>1948_3</v>
      </c>
      <c r="J70" s="51">
        <f t="shared" si="12"/>
        <v>2.539444</v>
      </c>
      <c r="L70" s="57">
        <f>DATE(Nino34_detrend!A69,Nino34_detrend!B69,15)</f>
        <v>20316</v>
      </c>
      <c r="M70" s="4">
        <f>Nino34_detrend!E69</f>
        <v>-0.88</v>
      </c>
      <c r="N70" s="3">
        <f t="shared" si="13"/>
        <v>2.4111563333333335</v>
      </c>
    </row>
    <row r="71" spans="1:14" x14ac:dyDescent="0.25">
      <c r="A71" s="47">
        <f t="shared" si="8"/>
        <v>18214</v>
      </c>
      <c r="B71" s="3">
        <v>2.4519869999999999</v>
      </c>
      <c r="F71" s="50">
        <f t="shared" si="7"/>
        <v>17601</v>
      </c>
      <c r="G71" s="27">
        <f t="shared" si="9"/>
        <v>1</v>
      </c>
      <c r="H71" s="50">
        <f t="shared" si="10"/>
        <v>17604</v>
      </c>
      <c r="I71" s="50" t="str">
        <f t="shared" si="11"/>
        <v>1948_3</v>
      </c>
      <c r="J71" s="51">
        <f t="shared" si="12"/>
        <v>2.539444</v>
      </c>
      <c r="L71" s="57">
        <f>DATE(Nino34_detrend!A70,Nino34_detrend!B70,15)</f>
        <v>20347</v>
      </c>
      <c r="M71" s="4">
        <f>Nino34_detrend!E70</f>
        <v>-0.69</v>
      </c>
      <c r="N71" s="3">
        <f t="shared" si="13"/>
        <v>2.461256666666666</v>
      </c>
    </row>
    <row r="72" spans="1:14" x14ac:dyDescent="0.25">
      <c r="A72" s="47">
        <f t="shared" si="8"/>
        <v>18224</v>
      </c>
      <c r="B72" s="3">
        <v>2.4196390000000001</v>
      </c>
      <c r="F72" s="50">
        <f t="shared" si="7"/>
        <v>17602</v>
      </c>
      <c r="G72" s="27">
        <f t="shared" si="9"/>
        <v>1</v>
      </c>
      <c r="H72" s="50">
        <f t="shared" si="10"/>
        <v>17604</v>
      </c>
      <c r="I72" s="50" t="str">
        <f t="shared" si="11"/>
        <v>1948_3</v>
      </c>
      <c r="J72" s="51">
        <f t="shared" si="12"/>
        <v>2.539444</v>
      </c>
      <c r="L72" s="57">
        <f>DATE(Nino34_detrend!A71,Nino34_detrend!B71,15)</f>
        <v>20377</v>
      </c>
      <c r="M72" s="4">
        <f>Nino34_detrend!E71</f>
        <v>-1.56</v>
      </c>
      <c r="N72" s="3">
        <f t="shared" si="13"/>
        <v>2.5240539999999987</v>
      </c>
    </row>
    <row r="73" spans="1:14" x14ac:dyDescent="0.25">
      <c r="A73" s="47">
        <f t="shared" si="8"/>
        <v>18234</v>
      </c>
      <c r="B73" s="3">
        <v>2.3987720000000001</v>
      </c>
      <c r="F73" s="50">
        <f t="shared" si="7"/>
        <v>17603</v>
      </c>
      <c r="G73" s="27">
        <f t="shared" si="9"/>
        <v>1</v>
      </c>
      <c r="H73" s="50">
        <f t="shared" si="10"/>
        <v>17604</v>
      </c>
      <c r="I73" s="50" t="str">
        <f t="shared" si="11"/>
        <v>1948_3</v>
      </c>
      <c r="J73" s="51">
        <f t="shared" si="12"/>
        <v>2.539444</v>
      </c>
      <c r="L73" s="57">
        <f>DATE(Nino34_detrend!A72,Nino34_detrend!B72,15)</f>
        <v>20408</v>
      </c>
      <c r="M73" s="4">
        <f>Nino34_detrend!E72</f>
        <v>-1.93</v>
      </c>
      <c r="N73" s="3">
        <f t="shared" si="13"/>
        <v>2.5769903333333342</v>
      </c>
    </row>
    <row r="74" spans="1:14" x14ac:dyDescent="0.25">
      <c r="A74" s="47">
        <f t="shared" si="8"/>
        <v>18244</v>
      </c>
      <c r="B74" s="3">
        <v>2.3924219999999998</v>
      </c>
      <c r="F74" s="50">
        <f t="shared" si="7"/>
        <v>17604</v>
      </c>
      <c r="G74" s="27">
        <f t="shared" si="9"/>
        <v>1</v>
      </c>
      <c r="H74" s="50">
        <f t="shared" si="10"/>
        <v>17604</v>
      </c>
      <c r="I74" s="50" t="str">
        <f t="shared" si="11"/>
        <v>1948_3</v>
      </c>
      <c r="J74" s="51">
        <f t="shared" si="12"/>
        <v>2.539444</v>
      </c>
      <c r="L74" s="57">
        <f>DATE(Nino34_detrend!A73,Nino34_detrend!B73,15)</f>
        <v>20438</v>
      </c>
      <c r="M74" s="4">
        <f>Nino34_detrend!E73</f>
        <v>-1.69</v>
      </c>
      <c r="N74" s="3">
        <f t="shared" si="13"/>
        <v>2.5241386666666656</v>
      </c>
    </row>
    <row r="75" spans="1:14" x14ac:dyDescent="0.25">
      <c r="A75" s="47">
        <f t="shared" si="8"/>
        <v>18254</v>
      </c>
      <c r="B75" s="3">
        <v>2.3838080000000001</v>
      </c>
      <c r="F75" s="50">
        <f t="shared" si="7"/>
        <v>17605</v>
      </c>
      <c r="G75" s="27">
        <f t="shared" si="9"/>
        <v>1</v>
      </c>
      <c r="H75" s="50">
        <f t="shared" si="10"/>
        <v>17614</v>
      </c>
      <c r="I75" s="50" t="str">
        <f t="shared" si="11"/>
        <v>1948_3</v>
      </c>
      <c r="J75" s="51">
        <f t="shared" si="12"/>
        <v>2.529766</v>
      </c>
      <c r="L75" s="57">
        <f>DATE(Nino34_detrend!A74,Nino34_detrend!B74,15)</f>
        <v>20469</v>
      </c>
      <c r="M75" s="4">
        <f>Nino34_detrend!E74</f>
        <v>-1.1100000000000001</v>
      </c>
      <c r="N75" s="3">
        <f t="shared" si="13"/>
        <v>2.5179634999999987</v>
      </c>
    </row>
    <row r="76" spans="1:14" x14ac:dyDescent="0.25">
      <c r="A76" s="47">
        <f t="shared" si="8"/>
        <v>18264</v>
      </c>
      <c r="B76" s="3">
        <v>2.3588309999999999</v>
      </c>
      <c r="F76" s="50">
        <f t="shared" si="7"/>
        <v>17606</v>
      </c>
      <c r="G76" s="27">
        <f t="shared" si="9"/>
        <v>1</v>
      </c>
      <c r="H76" s="50">
        <f t="shared" si="10"/>
        <v>17614</v>
      </c>
      <c r="I76" s="50" t="str">
        <f t="shared" si="11"/>
        <v>1948_3</v>
      </c>
      <c r="J76" s="51">
        <f t="shared" si="12"/>
        <v>2.529766</v>
      </c>
      <c r="L76" s="57">
        <f>DATE(Nino34_detrend!A75,Nino34_detrend!B75,15)</f>
        <v>20500</v>
      </c>
      <c r="M76" s="4">
        <f>Nino34_detrend!E75</f>
        <v>-0.62</v>
      </c>
      <c r="N76" s="3">
        <f t="shared" si="13"/>
        <v>2.5705955</v>
      </c>
    </row>
    <row r="77" spans="1:14" x14ac:dyDescent="0.25">
      <c r="A77" s="47">
        <f t="shared" si="8"/>
        <v>18274</v>
      </c>
      <c r="B77" s="3">
        <v>2.341081</v>
      </c>
      <c r="F77" s="50">
        <f t="shared" si="7"/>
        <v>17607</v>
      </c>
      <c r="G77" s="27">
        <f t="shared" si="9"/>
        <v>1</v>
      </c>
      <c r="H77" s="50">
        <f t="shared" si="10"/>
        <v>17614</v>
      </c>
      <c r="I77" s="50" t="str">
        <f t="shared" si="11"/>
        <v>1948_3</v>
      </c>
      <c r="J77" s="51">
        <f t="shared" si="12"/>
        <v>2.529766</v>
      </c>
      <c r="L77" s="57">
        <f>DATE(Nino34_detrend!A76,Nino34_detrend!B76,15)</f>
        <v>20529</v>
      </c>
      <c r="M77" s="4">
        <f>Nino34_detrend!E76</f>
        <v>-0.51</v>
      </c>
      <c r="N77" s="3">
        <f t="shared" si="13"/>
        <v>2.6725283225806451</v>
      </c>
    </row>
    <row r="78" spans="1:14" x14ac:dyDescent="0.25">
      <c r="A78" s="47">
        <f t="shared" si="8"/>
        <v>18284</v>
      </c>
      <c r="B78" s="3">
        <v>2.3303950000000002</v>
      </c>
      <c r="F78" s="50">
        <f t="shared" si="7"/>
        <v>17608</v>
      </c>
      <c r="G78" s="27">
        <f t="shared" si="9"/>
        <v>1</v>
      </c>
      <c r="H78" s="50">
        <f t="shared" si="10"/>
        <v>17614</v>
      </c>
      <c r="I78" s="50" t="str">
        <f t="shared" si="11"/>
        <v>1948_3</v>
      </c>
      <c r="J78" s="51">
        <f t="shared" si="12"/>
        <v>2.529766</v>
      </c>
      <c r="L78" s="57">
        <f>DATE(Nino34_detrend!A77,Nino34_detrend!B77,15)</f>
        <v>20560</v>
      </c>
      <c r="M78" s="4">
        <f>Nino34_detrend!E77</f>
        <v>-0.59</v>
      </c>
      <c r="N78" s="3">
        <f t="shared" si="13"/>
        <v>2.773298</v>
      </c>
    </row>
    <row r="79" spans="1:14" x14ac:dyDescent="0.25">
      <c r="A79" s="47">
        <f t="shared" si="8"/>
        <v>18294</v>
      </c>
      <c r="B79" s="3">
        <v>2.3592960000000001</v>
      </c>
      <c r="F79" s="50">
        <f t="shared" si="7"/>
        <v>17609</v>
      </c>
      <c r="G79" s="27">
        <f t="shared" si="9"/>
        <v>1</v>
      </c>
      <c r="H79" s="50">
        <f t="shared" si="10"/>
        <v>17614</v>
      </c>
      <c r="I79" s="50" t="str">
        <f t="shared" si="11"/>
        <v>1948_3</v>
      </c>
      <c r="J79" s="51">
        <f t="shared" si="12"/>
        <v>2.529766</v>
      </c>
      <c r="L79" s="57">
        <f>DATE(Nino34_detrend!A78,Nino34_detrend!B78,15)</f>
        <v>20590</v>
      </c>
      <c r="M79" s="4">
        <f>Nino34_detrend!E78</f>
        <v>-0.38</v>
      </c>
      <c r="N79" s="3">
        <f t="shared" si="13"/>
        <v>2.807215499999999</v>
      </c>
    </row>
    <row r="80" spans="1:14" x14ac:dyDescent="0.25">
      <c r="A80" s="47">
        <f t="shared" si="8"/>
        <v>18304</v>
      </c>
      <c r="B80" s="3">
        <v>2.396849</v>
      </c>
      <c r="F80" s="50">
        <f t="shared" si="7"/>
        <v>17610</v>
      </c>
      <c r="G80" s="27">
        <f t="shared" si="9"/>
        <v>1</v>
      </c>
      <c r="H80" s="50">
        <f t="shared" si="10"/>
        <v>17614</v>
      </c>
      <c r="I80" s="50" t="str">
        <f t="shared" si="11"/>
        <v>1948_3</v>
      </c>
      <c r="J80" s="51">
        <f t="shared" si="12"/>
        <v>2.529766</v>
      </c>
      <c r="L80" s="57">
        <f>DATE(Nino34_detrend!A79,Nino34_detrend!B79,15)</f>
        <v>20621</v>
      </c>
      <c r="M80" s="4">
        <f>Nino34_detrend!E79</f>
        <v>-0.39</v>
      </c>
      <c r="N80" s="3">
        <f t="shared" si="13"/>
        <v>2.8335286666666644</v>
      </c>
    </row>
    <row r="81" spans="1:14" x14ac:dyDescent="0.25">
      <c r="A81" s="47">
        <f t="shared" si="8"/>
        <v>18314</v>
      </c>
      <c r="B81" s="3">
        <v>2.427292</v>
      </c>
      <c r="F81" s="50">
        <f t="shared" si="7"/>
        <v>17611</v>
      </c>
      <c r="G81" s="27">
        <f t="shared" si="9"/>
        <v>1</v>
      </c>
      <c r="H81" s="50">
        <f t="shared" si="10"/>
        <v>17614</v>
      </c>
      <c r="I81" s="50" t="str">
        <f t="shared" si="11"/>
        <v>1948_3</v>
      </c>
      <c r="J81" s="51">
        <f t="shared" si="12"/>
        <v>2.529766</v>
      </c>
      <c r="L81" s="57">
        <f>DATE(Nino34_detrend!A80,Nino34_detrend!B80,15)</f>
        <v>20651</v>
      </c>
      <c r="M81" s="4">
        <f>Nino34_detrend!E80</f>
        <v>-0.61</v>
      </c>
      <c r="N81" s="3">
        <f t="shared" si="13"/>
        <v>2.8469093333333322</v>
      </c>
    </row>
    <row r="82" spans="1:14" x14ac:dyDescent="0.25">
      <c r="A82" s="47">
        <f t="shared" si="8"/>
        <v>18324</v>
      </c>
      <c r="B82" s="3">
        <v>2.4461360000000001</v>
      </c>
      <c r="F82" s="50">
        <f t="shared" si="7"/>
        <v>17612</v>
      </c>
      <c r="G82" s="27">
        <f t="shared" si="9"/>
        <v>1</v>
      </c>
      <c r="H82" s="50">
        <f t="shared" si="10"/>
        <v>17614</v>
      </c>
      <c r="I82" s="50" t="str">
        <f t="shared" si="11"/>
        <v>1948_3</v>
      </c>
      <c r="J82" s="51">
        <f t="shared" si="12"/>
        <v>2.529766</v>
      </c>
      <c r="L82" s="57">
        <f>DATE(Nino34_detrend!A81,Nino34_detrend!B81,15)</f>
        <v>20682</v>
      </c>
      <c r="M82" s="4">
        <f>Nino34_detrend!E81</f>
        <v>-0.62</v>
      </c>
      <c r="N82" s="3">
        <f t="shared" si="13"/>
        <v>2.8214759999999979</v>
      </c>
    </row>
    <row r="83" spans="1:14" x14ac:dyDescent="0.25">
      <c r="A83" s="47">
        <f t="shared" si="8"/>
        <v>18334</v>
      </c>
      <c r="B83" s="3">
        <v>2.4782510000000002</v>
      </c>
      <c r="F83" s="50">
        <f t="shared" si="7"/>
        <v>17613</v>
      </c>
      <c r="G83" s="27">
        <f t="shared" si="9"/>
        <v>1</v>
      </c>
      <c r="H83" s="50">
        <f t="shared" si="10"/>
        <v>17614</v>
      </c>
      <c r="I83" s="50" t="str">
        <f t="shared" si="11"/>
        <v>1948_3</v>
      </c>
      <c r="J83" s="51">
        <f t="shared" si="12"/>
        <v>2.529766</v>
      </c>
      <c r="L83" s="57">
        <f>DATE(Nino34_detrend!A82,Nino34_detrend!B82,15)</f>
        <v>20713</v>
      </c>
      <c r="M83" s="4">
        <f>Nino34_detrend!E82</f>
        <v>-0.43</v>
      </c>
      <c r="N83" s="3">
        <f t="shared" si="13"/>
        <v>2.7934270000000003</v>
      </c>
    </row>
    <row r="84" spans="1:14" x14ac:dyDescent="0.25">
      <c r="A84" s="47">
        <f t="shared" si="8"/>
        <v>18344</v>
      </c>
      <c r="B84" s="3">
        <v>2.5316619999999999</v>
      </c>
      <c r="F84" s="50">
        <f t="shared" si="7"/>
        <v>17614</v>
      </c>
      <c r="G84" s="27">
        <f t="shared" si="9"/>
        <v>1</v>
      </c>
      <c r="H84" s="50">
        <f t="shared" si="10"/>
        <v>17614</v>
      </c>
      <c r="I84" s="50" t="str">
        <f t="shared" si="11"/>
        <v>1948_3</v>
      </c>
      <c r="J84" s="51">
        <f t="shared" si="12"/>
        <v>2.529766</v>
      </c>
      <c r="L84" s="57">
        <f>DATE(Nino34_detrend!A83,Nino34_detrend!B83,15)</f>
        <v>20743</v>
      </c>
      <c r="M84" s="4">
        <f>Nino34_detrend!E83</f>
        <v>-0.43</v>
      </c>
      <c r="N84" s="3">
        <f t="shared" si="13"/>
        <v>2.7644209999999996</v>
      </c>
    </row>
    <row r="85" spans="1:14" x14ac:dyDescent="0.25">
      <c r="A85" s="47">
        <f t="shared" si="8"/>
        <v>18354</v>
      </c>
      <c r="B85" s="3">
        <v>2.5822020000000001</v>
      </c>
      <c r="F85" s="50">
        <f t="shared" si="7"/>
        <v>17615</v>
      </c>
      <c r="G85" s="27">
        <f t="shared" si="9"/>
        <v>1</v>
      </c>
      <c r="H85" s="50">
        <f t="shared" si="10"/>
        <v>17624</v>
      </c>
      <c r="I85" s="50" t="str">
        <f t="shared" si="11"/>
        <v>1948_4</v>
      </c>
      <c r="J85" s="51">
        <f t="shared" si="12"/>
        <v>2.512829</v>
      </c>
      <c r="L85" s="57">
        <f>DATE(Nino34_detrend!A84,Nino34_detrend!B84,15)</f>
        <v>20774</v>
      </c>
      <c r="M85" s="4">
        <f>Nino34_detrend!E84</f>
        <v>-0.61</v>
      </c>
      <c r="N85" s="3">
        <f t="shared" si="13"/>
        <v>2.7339379999999998</v>
      </c>
    </row>
    <row r="86" spans="1:14" x14ac:dyDescent="0.25">
      <c r="A86" s="47">
        <f t="shared" si="8"/>
        <v>18364</v>
      </c>
      <c r="B86" s="3">
        <v>2.630293</v>
      </c>
      <c r="F86" s="50">
        <f t="shared" si="7"/>
        <v>17616</v>
      </c>
      <c r="G86" s="27">
        <f t="shared" si="9"/>
        <v>1</v>
      </c>
      <c r="H86" s="50">
        <f t="shared" si="10"/>
        <v>17624</v>
      </c>
      <c r="I86" s="50" t="str">
        <f t="shared" si="11"/>
        <v>1948_4</v>
      </c>
      <c r="J86" s="51">
        <f t="shared" si="12"/>
        <v>2.512829</v>
      </c>
      <c r="L86" s="57">
        <f>DATE(Nino34_detrend!A85,Nino34_detrend!B85,15)</f>
        <v>20804</v>
      </c>
      <c r="M86" s="4">
        <f>Nino34_detrend!E85</f>
        <v>-0.57999999999999996</v>
      </c>
      <c r="N86" s="3">
        <f t="shared" si="13"/>
        <v>2.7885346666666666</v>
      </c>
    </row>
    <row r="87" spans="1:14" x14ac:dyDescent="0.25">
      <c r="A87" s="47">
        <f t="shared" si="8"/>
        <v>18374</v>
      </c>
      <c r="B87" s="3">
        <v>2.720936</v>
      </c>
      <c r="F87" s="50">
        <f t="shared" si="7"/>
        <v>17617</v>
      </c>
      <c r="G87" s="27">
        <f t="shared" si="9"/>
        <v>1</v>
      </c>
      <c r="H87" s="50">
        <f t="shared" si="10"/>
        <v>17624</v>
      </c>
      <c r="I87" s="50" t="str">
        <f t="shared" si="11"/>
        <v>1948_4</v>
      </c>
      <c r="J87" s="51">
        <f t="shared" si="12"/>
        <v>2.512829</v>
      </c>
      <c r="L87" s="57">
        <f>DATE(Nino34_detrend!A86,Nino34_detrend!B86,15)</f>
        <v>20835</v>
      </c>
      <c r="M87" s="4">
        <f>Nino34_detrend!E86</f>
        <v>-0.3</v>
      </c>
      <c r="N87" s="3">
        <f t="shared" si="13"/>
        <v>2.8715206666666671</v>
      </c>
    </row>
    <row r="88" spans="1:14" x14ac:dyDescent="0.25">
      <c r="A88" s="47">
        <f t="shared" si="8"/>
        <v>18384</v>
      </c>
      <c r="B88" s="3">
        <v>2.7574800000000002</v>
      </c>
      <c r="F88" s="50">
        <f t="shared" si="7"/>
        <v>17618</v>
      </c>
      <c r="G88" s="27">
        <f t="shared" si="9"/>
        <v>1</v>
      </c>
      <c r="H88" s="50">
        <f t="shared" si="10"/>
        <v>17624</v>
      </c>
      <c r="I88" s="50" t="str">
        <f t="shared" si="11"/>
        <v>1948_4</v>
      </c>
      <c r="J88" s="51">
        <f t="shared" si="12"/>
        <v>2.512829</v>
      </c>
      <c r="L88" s="57">
        <f>DATE(Nino34_detrend!A87,Nino34_detrend!B87,15)</f>
        <v>20866</v>
      </c>
      <c r="M88" s="4">
        <f>Nino34_detrend!E87</f>
        <v>-0.05</v>
      </c>
      <c r="N88" s="3">
        <f t="shared" si="13"/>
        <v>2.9921913333333316</v>
      </c>
    </row>
    <row r="89" spans="1:14" x14ac:dyDescent="0.25">
      <c r="A89" s="47">
        <f t="shared" si="8"/>
        <v>18394</v>
      </c>
      <c r="B89" s="3">
        <v>2.8185220000000002</v>
      </c>
      <c r="F89" s="50">
        <f t="shared" si="7"/>
        <v>17619</v>
      </c>
      <c r="G89" s="27">
        <f t="shared" si="9"/>
        <v>1</v>
      </c>
      <c r="H89" s="50">
        <f t="shared" si="10"/>
        <v>17624</v>
      </c>
      <c r="I89" s="50" t="str">
        <f t="shared" si="11"/>
        <v>1948_4</v>
      </c>
      <c r="J89" s="51">
        <f t="shared" si="12"/>
        <v>2.512829</v>
      </c>
      <c r="L89" s="57">
        <f>DATE(Nino34_detrend!A88,Nino34_detrend!B88,15)</f>
        <v>20894</v>
      </c>
      <c r="M89" s="4">
        <f>Nino34_detrend!E88</f>
        <v>0.49</v>
      </c>
      <c r="N89" s="3">
        <f t="shared" si="13"/>
        <v>3.1076276666666689</v>
      </c>
    </row>
    <row r="90" spans="1:14" x14ac:dyDescent="0.25">
      <c r="A90" s="47">
        <f t="shared" si="8"/>
        <v>18404</v>
      </c>
      <c r="B90" s="3">
        <v>2.883251</v>
      </c>
      <c r="F90" s="50">
        <f t="shared" si="7"/>
        <v>17620</v>
      </c>
      <c r="G90" s="27">
        <f t="shared" si="9"/>
        <v>1</v>
      </c>
      <c r="H90" s="50">
        <f t="shared" si="10"/>
        <v>17624</v>
      </c>
      <c r="I90" s="50" t="str">
        <f t="shared" si="11"/>
        <v>1948_4</v>
      </c>
      <c r="J90" s="51">
        <f t="shared" si="12"/>
        <v>2.512829</v>
      </c>
      <c r="L90" s="57">
        <f>DATE(Nino34_detrend!A89,Nino34_detrend!B89,15)</f>
        <v>20925</v>
      </c>
      <c r="M90" s="4">
        <f>Nino34_detrend!E89</f>
        <v>0.77</v>
      </c>
      <c r="N90" s="3">
        <f t="shared" si="13"/>
        <v>3.2424336666666638</v>
      </c>
    </row>
    <row r="91" spans="1:14" x14ac:dyDescent="0.25">
      <c r="A91" s="47">
        <f t="shared" si="8"/>
        <v>18414</v>
      </c>
      <c r="B91" s="3">
        <v>2.9157190000000002</v>
      </c>
      <c r="F91" s="50">
        <f t="shared" si="7"/>
        <v>17621</v>
      </c>
      <c r="G91" s="27">
        <f t="shared" si="9"/>
        <v>1</v>
      </c>
      <c r="H91" s="50">
        <f t="shared" si="10"/>
        <v>17624</v>
      </c>
      <c r="I91" s="50" t="str">
        <f t="shared" si="11"/>
        <v>1948_4</v>
      </c>
      <c r="J91" s="51">
        <f t="shared" si="12"/>
        <v>2.512829</v>
      </c>
      <c r="L91" s="57">
        <f>DATE(Nino34_detrend!A90,Nino34_detrend!B90,15)</f>
        <v>20955</v>
      </c>
      <c r="M91" s="4">
        <f>Nino34_detrend!E90</f>
        <v>0.96</v>
      </c>
      <c r="N91" s="3">
        <f t="shared" si="13"/>
        <v>3.3333090000000012</v>
      </c>
    </row>
    <row r="92" spans="1:14" x14ac:dyDescent="0.25">
      <c r="A92" s="47">
        <f t="shared" si="8"/>
        <v>18424</v>
      </c>
      <c r="B92" s="3">
        <v>2.9061089999999998</v>
      </c>
      <c r="F92" s="50">
        <f t="shared" si="7"/>
        <v>17622</v>
      </c>
      <c r="G92" s="27">
        <f t="shared" si="9"/>
        <v>1</v>
      </c>
      <c r="H92" s="50">
        <f t="shared" si="10"/>
        <v>17624</v>
      </c>
      <c r="I92" s="50" t="str">
        <f t="shared" si="11"/>
        <v>1948_4</v>
      </c>
      <c r="J92" s="51">
        <f t="shared" si="12"/>
        <v>2.512829</v>
      </c>
      <c r="L92" s="57">
        <f>DATE(Nino34_detrend!A91,Nino34_detrend!B91,15)</f>
        <v>20986</v>
      </c>
      <c r="M92" s="4">
        <f>Nino34_detrend!E91</f>
        <v>0.89</v>
      </c>
      <c r="N92" s="3">
        <f t="shared" si="13"/>
        <v>3.4321846666666684</v>
      </c>
    </row>
    <row r="93" spans="1:14" x14ac:dyDescent="0.25">
      <c r="A93" s="47">
        <f t="shared" si="8"/>
        <v>18434</v>
      </c>
      <c r="B93" s="3">
        <v>2.9015810000000002</v>
      </c>
      <c r="F93" s="50">
        <f t="shared" si="7"/>
        <v>17623</v>
      </c>
      <c r="G93" s="27">
        <f t="shared" si="9"/>
        <v>1</v>
      </c>
      <c r="H93" s="50">
        <f t="shared" si="10"/>
        <v>17624</v>
      </c>
      <c r="I93" s="50" t="str">
        <f t="shared" si="11"/>
        <v>1948_4</v>
      </c>
      <c r="J93" s="51">
        <f t="shared" si="12"/>
        <v>2.512829</v>
      </c>
      <c r="L93" s="57">
        <f>DATE(Nino34_detrend!A92,Nino34_detrend!B92,15)</f>
        <v>21016</v>
      </c>
      <c r="M93" s="4">
        <f>Nino34_detrend!E92</f>
        <v>1.1299999999999999</v>
      </c>
      <c r="N93" s="3">
        <f t="shared" si="13"/>
        <v>3.4369626666666666</v>
      </c>
    </row>
    <row r="94" spans="1:14" x14ac:dyDescent="0.25">
      <c r="A94" s="47">
        <f t="shared" si="8"/>
        <v>18444</v>
      </c>
      <c r="B94" s="3">
        <v>2.8747029999999998</v>
      </c>
      <c r="F94" s="50">
        <f t="shared" si="7"/>
        <v>17624</v>
      </c>
      <c r="G94" s="27">
        <f t="shared" si="9"/>
        <v>1</v>
      </c>
      <c r="H94" s="50">
        <f t="shared" si="10"/>
        <v>17624</v>
      </c>
      <c r="I94" s="50" t="str">
        <f t="shared" si="11"/>
        <v>1948_4</v>
      </c>
      <c r="J94" s="51">
        <f t="shared" si="12"/>
        <v>2.512829</v>
      </c>
      <c r="L94" s="57">
        <f>DATE(Nino34_detrend!A93,Nino34_detrend!B93,15)</f>
        <v>21047</v>
      </c>
      <c r="M94" s="4">
        <f>Nino34_detrend!E93</f>
        <v>1.22</v>
      </c>
      <c r="N94" s="3">
        <f t="shared" si="13"/>
        <v>3.3769496666666674</v>
      </c>
    </row>
    <row r="95" spans="1:14" x14ac:dyDescent="0.25">
      <c r="A95" s="47">
        <f t="shared" si="8"/>
        <v>18454</v>
      </c>
      <c r="B95" s="3">
        <v>2.8646859999999998</v>
      </c>
      <c r="F95" s="50">
        <f t="shared" si="7"/>
        <v>17625</v>
      </c>
      <c r="G95" s="27">
        <f t="shared" si="9"/>
        <v>1</v>
      </c>
      <c r="H95" s="50">
        <f t="shared" si="10"/>
        <v>17634</v>
      </c>
      <c r="I95" s="50" t="str">
        <f t="shared" si="11"/>
        <v>1948_4</v>
      </c>
      <c r="J95" s="51">
        <f t="shared" si="12"/>
        <v>2.4864280000000001</v>
      </c>
      <c r="L95" s="57">
        <f>DATE(Nino34_detrend!A94,Nino34_detrend!B94,15)</f>
        <v>21078</v>
      </c>
      <c r="M95" s="4">
        <f>Nino34_detrend!E94</f>
        <v>1.2</v>
      </c>
      <c r="N95" s="3">
        <f t="shared" si="13"/>
        <v>3.2869379999999979</v>
      </c>
    </row>
    <row r="96" spans="1:14" x14ac:dyDescent="0.25">
      <c r="A96" s="47">
        <f t="shared" si="8"/>
        <v>18464</v>
      </c>
      <c r="B96" s="3">
        <v>2.8569420000000001</v>
      </c>
      <c r="F96" s="50">
        <f t="shared" si="7"/>
        <v>17626</v>
      </c>
      <c r="G96" s="27">
        <f t="shared" si="9"/>
        <v>1</v>
      </c>
      <c r="H96" s="50">
        <f t="shared" si="10"/>
        <v>17634</v>
      </c>
      <c r="I96" s="50" t="str">
        <f t="shared" si="11"/>
        <v>1948_4</v>
      </c>
      <c r="J96" s="51">
        <f t="shared" si="12"/>
        <v>2.4864280000000001</v>
      </c>
      <c r="L96" s="57">
        <f>DATE(Nino34_detrend!A95,Nino34_detrend!B95,15)</f>
        <v>21108</v>
      </c>
      <c r="M96" s="4">
        <f>Nino34_detrend!E95</f>
        <v>1.22</v>
      </c>
      <c r="N96" s="3">
        <f t="shared" si="13"/>
        <v>3.2165759999999994</v>
      </c>
    </row>
    <row r="97" spans="1:14" x14ac:dyDescent="0.25">
      <c r="A97" s="47">
        <f t="shared" si="8"/>
        <v>18474</v>
      </c>
      <c r="B97" s="3">
        <v>2.8704589999999999</v>
      </c>
      <c r="F97" s="50">
        <f t="shared" si="7"/>
        <v>17627</v>
      </c>
      <c r="G97" s="27">
        <f t="shared" si="9"/>
        <v>1</v>
      </c>
      <c r="H97" s="50">
        <f t="shared" si="10"/>
        <v>17634</v>
      </c>
      <c r="I97" s="50" t="str">
        <f t="shared" si="11"/>
        <v>1948_4</v>
      </c>
      <c r="J97" s="51">
        <f t="shared" si="12"/>
        <v>2.4864280000000001</v>
      </c>
      <c r="L97" s="57">
        <f>DATE(Nino34_detrend!A96,Nino34_detrend!B96,15)</f>
        <v>21139</v>
      </c>
      <c r="M97" s="4">
        <f>Nino34_detrend!E96</f>
        <v>1.54</v>
      </c>
      <c r="N97" s="3">
        <f t="shared" si="13"/>
        <v>3.1892463333333319</v>
      </c>
    </row>
    <row r="98" spans="1:14" x14ac:dyDescent="0.25">
      <c r="A98" s="47">
        <f t="shared" si="8"/>
        <v>18484</v>
      </c>
      <c r="B98" s="3">
        <v>2.8782909999999999</v>
      </c>
      <c r="F98" s="50">
        <f t="shared" si="7"/>
        <v>17628</v>
      </c>
      <c r="G98" s="27">
        <f t="shared" si="9"/>
        <v>1</v>
      </c>
      <c r="H98" s="50">
        <f t="shared" si="10"/>
        <v>17634</v>
      </c>
      <c r="I98" s="50" t="str">
        <f t="shared" si="11"/>
        <v>1948_4</v>
      </c>
      <c r="J98" s="51">
        <f t="shared" si="12"/>
        <v>2.4864280000000001</v>
      </c>
      <c r="L98" s="57">
        <f>DATE(Nino34_detrend!A97,Nino34_detrend!B97,15)</f>
        <v>21169</v>
      </c>
      <c r="M98" s="4">
        <f>Nino34_detrend!E97</f>
        <v>1.78</v>
      </c>
      <c r="N98" s="3">
        <f t="shared" si="13"/>
        <v>3.1559246666666652</v>
      </c>
    </row>
    <row r="99" spans="1:14" x14ac:dyDescent="0.25">
      <c r="A99" s="47">
        <f t="shared" si="8"/>
        <v>18494</v>
      </c>
      <c r="B99" s="3">
        <v>2.8647209999999999</v>
      </c>
      <c r="F99" s="50">
        <f t="shared" si="7"/>
        <v>17629</v>
      </c>
      <c r="G99" s="27">
        <f t="shared" si="9"/>
        <v>1</v>
      </c>
      <c r="H99" s="50">
        <f t="shared" si="10"/>
        <v>17634</v>
      </c>
      <c r="I99" s="50" t="str">
        <f t="shared" si="11"/>
        <v>1948_4</v>
      </c>
      <c r="J99" s="51">
        <f t="shared" si="12"/>
        <v>2.4864280000000001</v>
      </c>
      <c r="L99" s="57">
        <f>DATE(Nino34_detrend!A98,Nino34_detrend!B98,15)</f>
        <v>21200</v>
      </c>
      <c r="M99" s="4">
        <f>Nino34_detrend!E98</f>
        <v>1.96</v>
      </c>
      <c r="N99" s="3">
        <f t="shared" si="13"/>
        <v>3.1611414999999998</v>
      </c>
    </row>
    <row r="100" spans="1:14" x14ac:dyDescent="0.25">
      <c r="A100" s="47">
        <f t="shared" si="8"/>
        <v>18504</v>
      </c>
      <c r="B100" s="3">
        <v>2.8520889999999999</v>
      </c>
      <c r="F100" s="50">
        <f t="shared" ref="F100:F163" si="14">F99+1</f>
        <v>17630</v>
      </c>
      <c r="G100" s="27">
        <f t="shared" si="9"/>
        <v>1</v>
      </c>
      <c r="H100" s="50">
        <f t="shared" si="10"/>
        <v>17634</v>
      </c>
      <c r="I100" s="50" t="str">
        <f t="shared" si="11"/>
        <v>1948_4</v>
      </c>
      <c r="J100" s="51">
        <f t="shared" si="12"/>
        <v>2.4864280000000001</v>
      </c>
      <c r="L100" s="57">
        <f>DATE(Nino34_detrend!A99,Nino34_detrend!B99,15)</f>
        <v>21231</v>
      </c>
      <c r="M100" s="4">
        <f>Nino34_detrend!E99</f>
        <v>1.77</v>
      </c>
      <c r="N100" s="3">
        <f t="shared" si="13"/>
        <v>3.2109814999999999</v>
      </c>
    </row>
    <row r="101" spans="1:14" x14ac:dyDescent="0.25">
      <c r="A101" s="47">
        <f t="shared" si="8"/>
        <v>18514</v>
      </c>
      <c r="B101" s="3">
        <v>2.8697059999999999</v>
      </c>
      <c r="F101" s="50">
        <f t="shared" si="14"/>
        <v>17631</v>
      </c>
      <c r="G101" s="27">
        <f t="shared" si="9"/>
        <v>1</v>
      </c>
      <c r="H101" s="50">
        <f t="shared" si="10"/>
        <v>17634</v>
      </c>
      <c r="I101" s="50" t="str">
        <f t="shared" si="11"/>
        <v>1948_4</v>
      </c>
      <c r="J101" s="51">
        <f t="shared" si="12"/>
        <v>2.4864280000000001</v>
      </c>
      <c r="L101" s="57">
        <f>DATE(Nino34_detrend!A100,Nino34_detrend!B100,15)</f>
        <v>21259</v>
      </c>
      <c r="M101" s="4">
        <f>Nino34_detrend!E100</f>
        <v>1.18</v>
      </c>
      <c r="N101" s="3">
        <f t="shared" si="13"/>
        <v>3.2081673333333325</v>
      </c>
    </row>
    <row r="102" spans="1:14" x14ac:dyDescent="0.25">
      <c r="A102" s="47">
        <f t="shared" si="8"/>
        <v>18524</v>
      </c>
      <c r="B102" s="3">
        <v>2.8670710000000001</v>
      </c>
      <c r="F102" s="50">
        <f t="shared" si="14"/>
        <v>17632</v>
      </c>
      <c r="G102" s="27">
        <f t="shared" si="9"/>
        <v>1</v>
      </c>
      <c r="H102" s="50">
        <f t="shared" si="10"/>
        <v>17634</v>
      </c>
      <c r="I102" s="50" t="str">
        <f t="shared" si="11"/>
        <v>1948_4</v>
      </c>
      <c r="J102" s="51">
        <f t="shared" si="12"/>
        <v>2.4864280000000001</v>
      </c>
      <c r="L102" s="57">
        <f>DATE(Nino34_detrend!A101,Nino34_detrend!B101,15)</f>
        <v>21290</v>
      </c>
      <c r="M102" s="4">
        <f>Nino34_detrend!E101</f>
        <v>0.78</v>
      </c>
      <c r="N102" s="3">
        <f t="shared" si="13"/>
        <v>3.258780999999999</v>
      </c>
    </row>
    <row r="103" spans="1:14" x14ac:dyDescent="0.25">
      <c r="A103" s="47">
        <f t="shared" si="8"/>
        <v>18534</v>
      </c>
      <c r="B103" s="3">
        <v>2.8689969999999998</v>
      </c>
      <c r="F103" s="50">
        <f t="shared" si="14"/>
        <v>17633</v>
      </c>
      <c r="G103" s="27">
        <f t="shared" si="9"/>
        <v>1</v>
      </c>
      <c r="H103" s="50">
        <f t="shared" si="10"/>
        <v>17634</v>
      </c>
      <c r="I103" s="50" t="str">
        <f t="shared" si="11"/>
        <v>1948_4</v>
      </c>
      <c r="J103" s="51">
        <f t="shared" si="12"/>
        <v>2.4864280000000001</v>
      </c>
      <c r="L103" s="57">
        <f>DATE(Nino34_detrend!A102,Nino34_detrend!B102,15)</f>
        <v>21320</v>
      </c>
      <c r="M103" s="4">
        <f>Nino34_detrend!E102</f>
        <v>0.72</v>
      </c>
      <c r="N103" s="3">
        <f t="shared" si="13"/>
        <v>3.3684997499999993</v>
      </c>
    </row>
    <row r="104" spans="1:14" x14ac:dyDescent="0.25">
      <c r="A104" s="47">
        <f t="shared" si="8"/>
        <v>18544</v>
      </c>
      <c r="B104" s="3">
        <v>2.89032</v>
      </c>
      <c r="F104" s="50">
        <f t="shared" si="14"/>
        <v>17634</v>
      </c>
      <c r="G104" s="27">
        <f t="shared" si="9"/>
        <v>1</v>
      </c>
      <c r="H104" s="50">
        <f t="shared" si="10"/>
        <v>17634</v>
      </c>
      <c r="I104" s="50" t="str">
        <f t="shared" si="11"/>
        <v>1948_4</v>
      </c>
      <c r="J104" s="51">
        <f t="shared" si="12"/>
        <v>2.4864280000000001</v>
      </c>
      <c r="L104" s="57">
        <f>DATE(Nino34_detrend!A103,Nino34_detrend!B103,15)</f>
        <v>21351</v>
      </c>
      <c r="M104" s="4">
        <f>Nino34_detrend!E103</f>
        <v>0.67</v>
      </c>
      <c r="N104" s="3">
        <f t="shared" si="13"/>
        <v>3.3741969999999979</v>
      </c>
    </row>
    <row r="105" spans="1:14" x14ac:dyDescent="0.25">
      <c r="A105" s="47">
        <f t="shared" si="8"/>
        <v>18554</v>
      </c>
      <c r="B105" s="3">
        <v>2.9211299999999998</v>
      </c>
      <c r="F105" s="50">
        <f t="shared" si="14"/>
        <v>17635</v>
      </c>
      <c r="G105" s="27">
        <f t="shared" si="9"/>
        <v>1</v>
      </c>
      <c r="H105" s="50">
        <f t="shared" si="10"/>
        <v>17644</v>
      </c>
      <c r="I105" s="50" t="str">
        <f t="shared" si="11"/>
        <v>1948_4</v>
      </c>
      <c r="J105" s="51">
        <f t="shared" si="12"/>
        <v>2.4862449999999998</v>
      </c>
      <c r="L105" s="57">
        <f>DATE(Nino34_detrend!A104,Nino34_detrend!B104,15)</f>
        <v>21381</v>
      </c>
      <c r="M105" s="4">
        <f>Nino34_detrend!E104</f>
        <v>0.49</v>
      </c>
      <c r="N105" s="3">
        <f t="shared" si="13"/>
        <v>3.374719000000002</v>
      </c>
    </row>
    <row r="106" spans="1:14" x14ac:dyDescent="0.25">
      <c r="A106" s="47">
        <f t="shared" si="8"/>
        <v>18564</v>
      </c>
      <c r="B106" s="3">
        <v>2.9458120000000001</v>
      </c>
      <c r="F106" s="50">
        <f t="shared" si="14"/>
        <v>17636</v>
      </c>
      <c r="G106" s="27">
        <f t="shared" si="9"/>
        <v>1</v>
      </c>
      <c r="H106" s="50">
        <f t="shared" si="10"/>
        <v>17644</v>
      </c>
      <c r="I106" s="50" t="str">
        <f t="shared" si="11"/>
        <v>1948_4</v>
      </c>
      <c r="J106" s="51">
        <f t="shared" si="12"/>
        <v>2.4862449999999998</v>
      </c>
      <c r="L106" s="57">
        <f>DATE(Nino34_detrend!A105,Nino34_detrend!B105,15)</f>
        <v>21412</v>
      </c>
      <c r="M106" s="4">
        <f>Nino34_detrend!E105</f>
        <v>0.37</v>
      </c>
      <c r="N106" s="3">
        <f t="shared" si="13"/>
        <v>3.3704106666666687</v>
      </c>
    </row>
    <row r="107" spans="1:14" x14ac:dyDescent="0.25">
      <c r="A107" s="47">
        <f t="shared" si="8"/>
        <v>18574</v>
      </c>
      <c r="B107" s="3">
        <v>2.958755</v>
      </c>
      <c r="F107" s="50">
        <f t="shared" si="14"/>
        <v>17637</v>
      </c>
      <c r="G107" s="27">
        <f t="shared" si="9"/>
        <v>1</v>
      </c>
      <c r="H107" s="50">
        <f t="shared" si="10"/>
        <v>17644</v>
      </c>
      <c r="I107" s="50" t="str">
        <f t="shared" si="11"/>
        <v>1948_4</v>
      </c>
      <c r="J107" s="51">
        <f t="shared" si="12"/>
        <v>2.4862449999999998</v>
      </c>
      <c r="L107" s="57">
        <f>DATE(Nino34_detrend!A106,Nino34_detrend!B106,15)</f>
        <v>21443</v>
      </c>
      <c r="M107" s="4">
        <f>Nino34_detrend!E106</f>
        <v>0.16</v>
      </c>
      <c r="N107" s="3">
        <f t="shared" si="13"/>
        <v>3.3949030000000016</v>
      </c>
    </row>
    <row r="108" spans="1:14" x14ac:dyDescent="0.25">
      <c r="A108" s="47">
        <f t="shared" si="8"/>
        <v>18584</v>
      </c>
      <c r="B108" s="3">
        <v>2.9680939999999998</v>
      </c>
      <c r="F108" s="50">
        <f t="shared" si="14"/>
        <v>17638</v>
      </c>
      <c r="G108" s="27">
        <f t="shared" si="9"/>
        <v>1</v>
      </c>
      <c r="H108" s="50">
        <f t="shared" si="10"/>
        <v>17644</v>
      </c>
      <c r="I108" s="50" t="str">
        <f t="shared" si="11"/>
        <v>1948_4</v>
      </c>
      <c r="J108" s="51">
        <f t="shared" si="12"/>
        <v>2.4862449999999998</v>
      </c>
      <c r="L108" s="57">
        <f>DATE(Nino34_detrend!A107,Nino34_detrend!B107,15)</f>
        <v>21473</v>
      </c>
      <c r="M108" s="4">
        <f>Nino34_detrend!E107</f>
        <v>0.35</v>
      </c>
      <c r="N108" s="3">
        <f t="shared" si="13"/>
        <v>3.4325653333333346</v>
      </c>
    </row>
    <row r="109" spans="1:14" x14ac:dyDescent="0.25">
      <c r="A109" s="47">
        <f t="shared" si="8"/>
        <v>18594</v>
      </c>
      <c r="B109" s="3">
        <v>2.9631769999999999</v>
      </c>
      <c r="F109" s="50">
        <f t="shared" si="14"/>
        <v>17639</v>
      </c>
      <c r="G109" s="27">
        <f t="shared" si="9"/>
        <v>1</v>
      </c>
      <c r="H109" s="50">
        <f t="shared" si="10"/>
        <v>17644</v>
      </c>
      <c r="I109" s="50" t="str">
        <f t="shared" si="11"/>
        <v>1948_4</v>
      </c>
      <c r="J109" s="51">
        <f t="shared" si="12"/>
        <v>2.4862449999999998</v>
      </c>
      <c r="L109" s="57">
        <f>DATE(Nino34_detrend!A108,Nino34_detrend!B108,15)</f>
        <v>21504</v>
      </c>
      <c r="M109" s="4">
        <f>Nino34_detrend!E108</f>
        <v>0.64</v>
      </c>
      <c r="N109" s="3">
        <f t="shared" si="13"/>
        <v>3.457323000000001</v>
      </c>
    </row>
    <row r="110" spans="1:14" x14ac:dyDescent="0.25">
      <c r="A110" s="47">
        <f t="shared" si="8"/>
        <v>18604</v>
      </c>
      <c r="B110" s="3">
        <v>2.9753229999999999</v>
      </c>
      <c r="F110" s="50">
        <f t="shared" si="14"/>
        <v>17640</v>
      </c>
      <c r="G110" s="27">
        <f t="shared" si="9"/>
        <v>1</v>
      </c>
      <c r="H110" s="50">
        <f t="shared" si="10"/>
        <v>17644</v>
      </c>
      <c r="I110" s="50" t="str">
        <f t="shared" si="11"/>
        <v>1948_4</v>
      </c>
      <c r="J110" s="51">
        <f t="shared" si="12"/>
        <v>2.4862449999999998</v>
      </c>
      <c r="L110" s="57">
        <f>DATE(Nino34_detrend!A109,Nino34_detrend!B109,15)</f>
        <v>21534</v>
      </c>
      <c r="M110" s="4">
        <f>Nino34_detrend!E109</f>
        <v>0.48</v>
      </c>
      <c r="N110" s="3">
        <f t="shared" si="13"/>
        <v>3.4960536666666671</v>
      </c>
    </row>
    <row r="111" spans="1:14" x14ac:dyDescent="0.25">
      <c r="A111" s="47">
        <f t="shared" si="8"/>
        <v>18614</v>
      </c>
      <c r="B111" s="3">
        <v>2.9775339999999999</v>
      </c>
      <c r="F111" s="50">
        <f t="shared" si="14"/>
        <v>17641</v>
      </c>
      <c r="G111" s="27">
        <f t="shared" si="9"/>
        <v>1</v>
      </c>
      <c r="H111" s="50">
        <f t="shared" si="10"/>
        <v>17644</v>
      </c>
      <c r="I111" s="50" t="str">
        <f t="shared" si="11"/>
        <v>1948_4</v>
      </c>
      <c r="J111" s="51">
        <f t="shared" si="12"/>
        <v>2.4862449999999998</v>
      </c>
      <c r="L111" s="57">
        <f>DATE(Nino34_detrend!A110,Nino34_detrend!B110,15)</f>
        <v>21565</v>
      </c>
      <c r="M111" s="4">
        <f>Nino34_detrend!E110</f>
        <v>0.73</v>
      </c>
      <c r="N111" s="3">
        <f t="shared" si="13"/>
        <v>3.5017850000000004</v>
      </c>
    </row>
    <row r="112" spans="1:14" x14ac:dyDescent="0.25">
      <c r="A112" s="47">
        <f t="shared" si="8"/>
        <v>18624</v>
      </c>
      <c r="B112" s="3">
        <v>3.004864</v>
      </c>
      <c r="F112" s="50">
        <f t="shared" si="14"/>
        <v>17642</v>
      </c>
      <c r="G112" s="27">
        <f t="shared" si="9"/>
        <v>1</v>
      </c>
      <c r="H112" s="50">
        <f t="shared" si="10"/>
        <v>17644</v>
      </c>
      <c r="I112" s="50" t="str">
        <f t="shared" si="11"/>
        <v>1948_4</v>
      </c>
      <c r="J112" s="51">
        <f t="shared" si="12"/>
        <v>2.4862449999999998</v>
      </c>
      <c r="L112" s="57">
        <f>DATE(Nino34_detrend!A111,Nino34_detrend!B111,15)</f>
        <v>21596</v>
      </c>
      <c r="M112" s="4">
        <f>Nino34_detrend!E111</f>
        <v>0.61</v>
      </c>
      <c r="N112" s="3">
        <f t="shared" si="13"/>
        <v>3.5240843333333336</v>
      </c>
    </row>
    <row r="113" spans="1:14" x14ac:dyDescent="0.25">
      <c r="A113" s="47">
        <f t="shared" si="8"/>
        <v>18634</v>
      </c>
      <c r="B113" s="3">
        <v>3.0370149999999998</v>
      </c>
      <c r="F113" s="50">
        <f t="shared" si="14"/>
        <v>17643</v>
      </c>
      <c r="G113" s="27">
        <f t="shared" si="9"/>
        <v>1</v>
      </c>
      <c r="H113" s="50">
        <f t="shared" si="10"/>
        <v>17644</v>
      </c>
      <c r="I113" s="50" t="str">
        <f t="shared" si="11"/>
        <v>1948_4</v>
      </c>
      <c r="J113" s="51">
        <f t="shared" si="12"/>
        <v>2.4862449999999998</v>
      </c>
      <c r="L113" s="57">
        <f>DATE(Nino34_detrend!A112,Nino34_detrend!B112,15)</f>
        <v>21624</v>
      </c>
      <c r="M113" s="4">
        <f>Nino34_detrend!E112</f>
        <v>0.4</v>
      </c>
      <c r="N113" s="3">
        <f t="shared" si="13"/>
        <v>3.4946006666666638</v>
      </c>
    </row>
    <row r="114" spans="1:14" x14ac:dyDescent="0.25">
      <c r="A114" s="47">
        <f t="shared" si="8"/>
        <v>18644</v>
      </c>
      <c r="B114" s="3">
        <v>3.0852110000000001</v>
      </c>
      <c r="F114" s="50">
        <f t="shared" si="14"/>
        <v>17644</v>
      </c>
      <c r="G114" s="27">
        <f t="shared" si="9"/>
        <v>1</v>
      </c>
      <c r="H114" s="50">
        <f t="shared" si="10"/>
        <v>17644</v>
      </c>
      <c r="I114" s="50" t="str">
        <f t="shared" si="11"/>
        <v>1948_4</v>
      </c>
      <c r="J114" s="51">
        <f t="shared" si="12"/>
        <v>2.4862449999999998</v>
      </c>
      <c r="L114" s="57">
        <f>DATE(Nino34_detrend!A113,Nino34_detrend!B113,15)</f>
        <v>21655</v>
      </c>
      <c r="M114" s="4">
        <f>Nino34_detrend!E113</f>
        <v>0.36</v>
      </c>
      <c r="N114" s="3">
        <f t="shared" si="13"/>
        <v>3.4649509999999983</v>
      </c>
    </row>
    <row r="115" spans="1:14" x14ac:dyDescent="0.25">
      <c r="A115" s="47">
        <f t="shared" si="8"/>
        <v>18654</v>
      </c>
      <c r="B115" s="3">
        <v>3.1594890000000002</v>
      </c>
      <c r="F115" s="50">
        <f t="shared" si="14"/>
        <v>17645</v>
      </c>
      <c r="G115" s="27">
        <f t="shared" si="9"/>
        <v>1</v>
      </c>
      <c r="H115" s="50">
        <f t="shared" si="10"/>
        <v>17654</v>
      </c>
      <c r="I115" s="50" t="str">
        <f t="shared" si="11"/>
        <v>1948_5</v>
      </c>
      <c r="J115" s="51">
        <f t="shared" si="12"/>
        <v>2.501922</v>
      </c>
      <c r="L115" s="57">
        <f>DATE(Nino34_detrend!A114,Nino34_detrend!B114,15)</f>
        <v>21685</v>
      </c>
      <c r="M115" s="4">
        <f>Nino34_detrend!E114</f>
        <v>0.19</v>
      </c>
      <c r="N115" s="3">
        <f t="shared" si="13"/>
        <v>3.450122666666668</v>
      </c>
    </row>
    <row r="116" spans="1:14" x14ac:dyDescent="0.25">
      <c r="A116" s="47">
        <f t="shared" si="8"/>
        <v>18664</v>
      </c>
      <c r="B116" s="3">
        <v>3.159443</v>
      </c>
      <c r="F116" s="50">
        <f t="shared" si="14"/>
        <v>17646</v>
      </c>
      <c r="G116" s="27">
        <f t="shared" si="9"/>
        <v>1</v>
      </c>
      <c r="H116" s="50">
        <f t="shared" si="10"/>
        <v>17654</v>
      </c>
      <c r="I116" s="50" t="str">
        <f t="shared" si="11"/>
        <v>1948_5</v>
      </c>
      <c r="J116" s="51">
        <f t="shared" si="12"/>
        <v>2.501922</v>
      </c>
      <c r="L116" s="57">
        <f>DATE(Nino34_detrend!A115,Nino34_detrend!B115,15)</f>
        <v>21716</v>
      </c>
      <c r="M116" s="4">
        <f>Nino34_detrend!E115</f>
        <v>-0.04</v>
      </c>
      <c r="N116" s="3">
        <f t="shared" si="13"/>
        <v>3.4254423333333341</v>
      </c>
    </row>
    <row r="117" spans="1:14" x14ac:dyDescent="0.25">
      <c r="A117" s="47">
        <f t="shared" si="8"/>
        <v>18674</v>
      </c>
      <c r="B117" s="3">
        <v>3.2131829999999999</v>
      </c>
      <c r="F117" s="50">
        <f t="shared" si="14"/>
        <v>17647</v>
      </c>
      <c r="G117" s="27">
        <f t="shared" si="9"/>
        <v>1</v>
      </c>
      <c r="H117" s="50">
        <f t="shared" si="10"/>
        <v>17654</v>
      </c>
      <c r="I117" s="50" t="str">
        <f t="shared" si="11"/>
        <v>1948_5</v>
      </c>
      <c r="J117" s="51">
        <f t="shared" si="12"/>
        <v>2.501922</v>
      </c>
      <c r="L117" s="57">
        <f>DATE(Nino34_detrend!A116,Nino34_detrend!B116,15)</f>
        <v>21746</v>
      </c>
      <c r="M117" s="4">
        <f>Nino34_detrend!E116</f>
        <v>-0.42</v>
      </c>
      <c r="N117" s="3">
        <f t="shared" si="13"/>
        <v>3.3921669999999988</v>
      </c>
    </row>
    <row r="118" spans="1:14" x14ac:dyDescent="0.25">
      <c r="A118" s="47">
        <f t="shared" si="8"/>
        <v>18684</v>
      </c>
      <c r="B118" s="3">
        <v>3.2383959999999998</v>
      </c>
      <c r="F118" s="50">
        <f t="shared" si="14"/>
        <v>17648</v>
      </c>
      <c r="G118" s="27">
        <f t="shared" si="9"/>
        <v>1</v>
      </c>
      <c r="H118" s="50">
        <f t="shared" si="10"/>
        <v>17654</v>
      </c>
      <c r="I118" s="50" t="str">
        <f t="shared" si="11"/>
        <v>1948_5</v>
      </c>
      <c r="J118" s="51">
        <f t="shared" si="12"/>
        <v>2.501922</v>
      </c>
      <c r="L118" s="57">
        <f>DATE(Nino34_detrend!A117,Nino34_detrend!B117,15)</f>
        <v>21777</v>
      </c>
      <c r="M118" s="4">
        <f>Nino34_detrend!E117</f>
        <v>-0.2</v>
      </c>
      <c r="N118" s="3">
        <f t="shared" si="13"/>
        <v>3.3514683333333317</v>
      </c>
    </row>
    <row r="119" spans="1:14" x14ac:dyDescent="0.25">
      <c r="A119" s="47">
        <f t="shared" si="8"/>
        <v>18694</v>
      </c>
      <c r="B119" s="3">
        <v>3.2620629999999999</v>
      </c>
      <c r="F119" s="50">
        <f t="shared" si="14"/>
        <v>17649</v>
      </c>
      <c r="G119" s="27">
        <f t="shared" si="9"/>
        <v>1</v>
      </c>
      <c r="H119" s="50">
        <f t="shared" si="10"/>
        <v>17654</v>
      </c>
      <c r="I119" s="50" t="str">
        <f t="shared" si="11"/>
        <v>1948_5</v>
      </c>
      <c r="J119" s="51">
        <f t="shared" si="12"/>
        <v>2.501922</v>
      </c>
      <c r="L119" s="57">
        <f>DATE(Nino34_detrend!A118,Nino34_detrend!B118,15)</f>
        <v>21808</v>
      </c>
      <c r="M119" s="4">
        <f>Nino34_detrend!E118</f>
        <v>-0.16</v>
      </c>
      <c r="N119" s="3">
        <f t="shared" si="13"/>
        <v>3.2937103333333329</v>
      </c>
    </row>
    <row r="120" spans="1:14" x14ac:dyDescent="0.25">
      <c r="A120" s="47">
        <f t="shared" si="8"/>
        <v>18704</v>
      </c>
      <c r="B120" s="3">
        <v>3.243709</v>
      </c>
      <c r="F120" s="50">
        <f t="shared" si="14"/>
        <v>17650</v>
      </c>
      <c r="G120" s="27">
        <f t="shared" si="9"/>
        <v>1</v>
      </c>
      <c r="H120" s="50">
        <f t="shared" si="10"/>
        <v>17654</v>
      </c>
      <c r="I120" s="50" t="str">
        <f t="shared" si="11"/>
        <v>1948_5</v>
      </c>
      <c r="J120" s="51">
        <f t="shared" si="12"/>
        <v>2.501922</v>
      </c>
      <c r="L120" s="57">
        <f>DATE(Nino34_detrend!A119,Nino34_detrend!B119,15)</f>
        <v>21838</v>
      </c>
      <c r="M120" s="4">
        <f>Nino34_detrend!E119</f>
        <v>0.16</v>
      </c>
      <c r="N120" s="3">
        <f t="shared" si="13"/>
        <v>3.2487366666666659</v>
      </c>
    </row>
    <row r="121" spans="1:14" x14ac:dyDescent="0.25">
      <c r="A121" s="47">
        <f t="shared" si="8"/>
        <v>18714</v>
      </c>
      <c r="B121" s="3">
        <v>3.2419829999999998</v>
      </c>
      <c r="F121" s="50">
        <f t="shared" si="14"/>
        <v>17651</v>
      </c>
      <c r="G121" s="27">
        <f t="shared" si="9"/>
        <v>1</v>
      </c>
      <c r="H121" s="50">
        <f t="shared" si="10"/>
        <v>17654</v>
      </c>
      <c r="I121" s="50" t="str">
        <f t="shared" si="11"/>
        <v>1948_5</v>
      </c>
      <c r="J121" s="51">
        <f t="shared" si="12"/>
        <v>2.501922</v>
      </c>
      <c r="L121" s="57">
        <f>DATE(Nino34_detrend!A120,Nino34_detrend!B120,15)</f>
        <v>21869</v>
      </c>
      <c r="M121" s="4">
        <f>Nino34_detrend!E120</f>
        <v>7.0000000000000007E-2</v>
      </c>
      <c r="N121" s="3">
        <f t="shared" si="13"/>
        <v>3.1842900000000003</v>
      </c>
    </row>
    <row r="122" spans="1:14" x14ac:dyDescent="0.25">
      <c r="A122" s="47">
        <f t="shared" si="8"/>
        <v>18724</v>
      </c>
      <c r="B122" s="3">
        <v>3.2351700000000001</v>
      </c>
      <c r="F122" s="50">
        <f t="shared" si="14"/>
        <v>17652</v>
      </c>
      <c r="G122" s="27">
        <f t="shared" si="9"/>
        <v>1</v>
      </c>
      <c r="H122" s="50">
        <f t="shared" si="10"/>
        <v>17654</v>
      </c>
      <c r="I122" s="50" t="str">
        <f t="shared" si="11"/>
        <v>1948_5</v>
      </c>
      <c r="J122" s="51">
        <f t="shared" si="12"/>
        <v>2.501922</v>
      </c>
      <c r="L122" s="57">
        <f>DATE(Nino34_detrend!A121,Nino34_detrend!B121,15)</f>
        <v>21899</v>
      </c>
      <c r="M122" s="4">
        <f>Nino34_detrend!E121</f>
        <v>0.14000000000000001</v>
      </c>
      <c r="N122" s="3">
        <f t="shared" si="13"/>
        <v>3.0768029999999995</v>
      </c>
    </row>
    <row r="123" spans="1:14" x14ac:dyDescent="0.25">
      <c r="A123" s="47">
        <f t="shared" si="8"/>
        <v>18734</v>
      </c>
      <c r="B123" s="3">
        <v>3.2140070000000001</v>
      </c>
      <c r="F123" s="50">
        <f t="shared" si="14"/>
        <v>17653</v>
      </c>
      <c r="G123" s="27">
        <f t="shared" si="9"/>
        <v>1</v>
      </c>
      <c r="H123" s="50">
        <f t="shared" si="10"/>
        <v>17654</v>
      </c>
      <c r="I123" s="50" t="str">
        <f t="shared" si="11"/>
        <v>1948_5</v>
      </c>
      <c r="J123" s="51">
        <f t="shared" si="12"/>
        <v>2.501922</v>
      </c>
      <c r="L123" s="57">
        <f>DATE(Nino34_detrend!A122,Nino34_detrend!B122,15)</f>
        <v>21930</v>
      </c>
      <c r="M123" s="4">
        <f>Nino34_detrend!E122</f>
        <v>-0.15</v>
      </c>
      <c r="N123" s="3">
        <f t="shared" si="13"/>
        <v>2.9581470000000012</v>
      </c>
    </row>
    <row r="124" spans="1:14" x14ac:dyDescent="0.25">
      <c r="A124" s="47">
        <f t="shared" si="8"/>
        <v>18744</v>
      </c>
      <c r="B124" s="3">
        <v>3.211014</v>
      </c>
      <c r="F124" s="50">
        <f t="shared" si="14"/>
        <v>17654</v>
      </c>
      <c r="G124" s="27">
        <f t="shared" si="9"/>
        <v>1</v>
      </c>
      <c r="H124" s="50">
        <f t="shared" si="10"/>
        <v>17654</v>
      </c>
      <c r="I124" s="50" t="str">
        <f t="shared" si="11"/>
        <v>1948_5</v>
      </c>
      <c r="J124" s="51">
        <f t="shared" si="12"/>
        <v>2.501922</v>
      </c>
      <c r="L124" s="57">
        <f>DATE(Nino34_detrend!A123,Nino34_detrend!B123,15)</f>
        <v>21961</v>
      </c>
      <c r="M124" s="4">
        <f>Nino34_detrend!E123</f>
        <v>-0.36</v>
      </c>
      <c r="N124" s="3">
        <f t="shared" si="13"/>
        <v>2.8656849999999991</v>
      </c>
    </row>
    <row r="125" spans="1:14" x14ac:dyDescent="0.25">
      <c r="A125" s="47">
        <f t="shared" si="8"/>
        <v>18754</v>
      </c>
      <c r="B125" s="3">
        <v>3.203662</v>
      </c>
      <c r="F125" s="50">
        <f t="shared" si="14"/>
        <v>17655</v>
      </c>
      <c r="G125" s="27">
        <f t="shared" si="9"/>
        <v>1</v>
      </c>
      <c r="H125" s="50">
        <f t="shared" si="10"/>
        <v>17664</v>
      </c>
      <c r="I125" s="50" t="str">
        <f t="shared" si="11"/>
        <v>1948_5</v>
      </c>
      <c r="J125" s="51">
        <f t="shared" si="12"/>
        <v>2.5212310000000002</v>
      </c>
      <c r="L125" s="57">
        <f>DATE(Nino34_detrend!A124,Nino34_detrend!B124,15)</f>
        <v>21990</v>
      </c>
      <c r="M125" s="4">
        <f>Nino34_detrend!E124</f>
        <v>-0.18</v>
      </c>
      <c r="N125" s="3">
        <f t="shared" si="13"/>
        <v>2.8587233870967745</v>
      </c>
    </row>
    <row r="126" spans="1:14" x14ac:dyDescent="0.25">
      <c r="A126" s="47">
        <f t="shared" si="8"/>
        <v>18764</v>
      </c>
      <c r="B126" s="3">
        <v>3.1742189999999999</v>
      </c>
      <c r="F126" s="50">
        <f t="shared" si="14"/>
        <v>17656</v>
      </c>
      <c r="G126" s="27">
        <f t="shared" si="9"/>
        <v>1</v>
      </c>
      <c r="H126" s="50">
        <f t="shared" si="10"/>
        <v>17664</v>
      </c>
      <c r="I126" s="50" t="str">
        <f t="shared" si="11"/>
        <v>1948_5</v>
      </c>
      <c r="J126" s="51">
        <f t="shared" si="12"/>
        <v>2.5212310000000002</v>
      </c>
      <c r="L126" s="57">
        <f>DATE(Nino34_detrend!A125,Nino34_detrend!B125,15)</f>
        <v>22021</v>
      </c>
      <c r="M126" s="4">
        <f>Nino34_detrend!E125</f>
        <v>-0.06</v>
      </c>
      <c r="N126" s="3">
        <f t="shared" si="13"/>
        <v>2.867265999999999</v>
      </c>
    </row>
    <row r="127" spans="1:14" x14ac:dyDescent="0.25">
      <c r="A127" s="47">
        <f t="shared" si="8"/>
        <v>18774</v>
      </c>
      <c r="B127" s="3">
        <v>3.1661959999999998</v>
      </c>
      <c r="F127" s="50">
        <f t="shared" si="14"/>
        <v>17657</v>
      </c>
      <c r="G127" s="27">
        <f t="shared" si="9"/>
        <v>1</v>
      </c>
      <c r="H127" s="50">
        <f t="shared" si="10"/>
        <v>17664</v>
      </c>
      <c r="I127" s="50" t="str">
        <f t="shared" si="11"/>
        <v>1948_5</v>
      </c>
      <c r="J127" s="51">
        <f t="shared" si="12"/>
        <v>2.5212310000000002</v>
      </c>
      <c r="L127" s="57">
        <f>DATE(Nino34_detrend!A126,Nino34_detrend!B126,15)</f>
        <v>22051</v>
      </c>
      <c r="M127" s="4">
        <f>Nino34_detrend!E126</f>
        <v>0</v>
      </c>
      <c r="N127" s="3">
        <f t="shared" si="13"/>
        <v>2.9082227499999997</v>
      </c>
    </row>
    <row r="128" spans="1:14" x14ac:dyDescent="0.25">
      <c r="A128" s="47">
        <f t="shared" si="8"/>
        <v>18784</v>
      </c>
      <c r="B128" s="3">
        <v>3.1622650000000001</v>
      </c>
      <c r="F128" s="50">
        <f t="shared" si="14"/>
        <v>17658</v>
      </c>
      <c r="G128" s="27">
        <f t="shared" si="9"/>
        <v>1</v>
      </c>
      <c r="H128" s="50">
        <f t="shared" si="10"/>
        <v>17664</v>
      </c>
      <c r="I128" s="50" t="str">
        <f t="shared" si="11"/>
        <v>1948_5</v>
      </c>
      <c r="J128" s="51">
        <f t="shared" si="12"/>
        <v>2.5212310000000002</v>
      </c>
      <c r="L128" s="57">
        <f>DATE(Nino34_detrend!A127,Nino34_detrend!B127,15)</f>
        <v>22082</v>
      </c>
      <c r="M128" s="4">
        <f>Nino34_detrend!E127</f>
        <v>-0.14000000000000001</v>
      </c>
      <c r="N128" s="3">
        <f t="shared" si="13"/>
        <v>2.9585920000000021</v>
      </c>
    </row>
    <row r="129" spans="1:14" x14ac:dyDescent="0.25">
      <c r="A129" s="47">
        <f t="shared" si="8"/>
        <v>18794</v>
      </c>
      <c r="B129" s="3">
        <v>3.125108</v>
      </c>
      <c r="F129" s="50">
        <f t="shared" si="14"/>
        <v>17659</v>
      </c>
      <c r="G129" s="27">
        <f t="shared" si="9"/>
        <v>1</v>
      </c>
      <c r="H129" s="50">
        <f t="shared" si="10"/>
        <v>17664</v>
      </c>
      <c r="I129" s="50" t="str">
        <f t="shared" si="11"/>
        <v>1948_5</v>
      </c>
      <c r="J129" s="51">
        <f t="shared" si="12"/>
        <v>2.5212310000000002</v>
      </c>
      <c r="L129" s="57">
        <f>DATE(Nino34_detrend!A128,Nino34_detrend!B128,15)</f>
        <v>22112</v>
      </c>
      <c r="M129" s="4">
        <f>Nino34_detrend!E128</f>
        <v>0.08</v>
      </c>
      <c r="N129" s="3">
        <f t="shared" si="13"/>
        <v>3.0006279999999999</v>
      </c>
    </row>
    <row r="130" spans="1:14" x14ac:dyDescent="0.25">
      <c r="A130" s="47">
        <f t="shared" si="8"/>
        <v>18804</v>
      </c>
      <c r="B130" s="3">
        <v>3.10446</v>
      </c>
      <c r="F130" s="50">
        <f t="shared" si="14"/>
        <v>17660</v>
      </c>
      <c r="G130" s="27">
        <f t="shared" si="9"/>
        <v>1</v>
      </c>
      <c r="H130" s="50">
        <f t="shared" si="10"/>
        <v>17664</v>
      </c>
      <c r="I130" s="50" t="str">
        <f t="shared" si="11"/>
        <v>1948_5</v>
      </c>
      <c r="J130" s="51">
        <f t="shared" si="12"/>
        <v>2.5212310000000002</v>
      </c>
      <c r="L130" s="57">
        <f>DATE(Nino34_detrend!A129,Nino34_detrend!B129,15)</f>
        <v>22143</v>
      </c>
      <c r="M130" s="4">
        <f>Nino34_detrend!E129</f>
        <v>0.32</v>
      </c>
      <c r="N130" s="3">
        <f t="shared" si="13"/>
        <v>3.0663170000000024</v>
      </c>
    </row>
    <row r="131" spans="1:14" x14ac:dyDescent="0.25">
      <c r="A131" s="47">
        <f t="shared" ref="A131:A194" si="15">$D$22+10*(ROW($B131)-ROW($B$3))+IF(ISERROR(MATCH(YEAR($D$22+10*(ROW($B131)-ROW($B$3))-59),$D$2:$D$19)),0,MATCH(YEAR($D$22+10*(ROW($B131)-ROW($B$3))-59),$D$2:$D$19))</f>
        <v>18814</v>
      </c>
      <c r="B131" s="3">
        <v>3.0751300000000001</v>
      </c>
      <c r="F131" s="50">
        <f t="shared" si="14"/>
        <v>17661</v>
      </c>
      <c r="G131" s="27">
        <f t="shared" ref="G131:G194" si="16">IF(AND(MONTH(F131)=2,DAY(F131)=29),G130+1,G130)</f>
        <v>1</v>
      </c>
      <c r="H131" s="50">
        <f t="shared" ref="H131:H194" si="17">INDEX($A$3:$B$1134,INT((ROW($F131)-ROW($F$3)+9-G131)/10)+1,1)</f>
        <v>17664</v>
      </c>
      <c r="I131" s="50" t="str">
        <f t="shared" si="11"/>
        <v>1948_5</v>
      </c>
      <c r="J131" s="51">
        <f t="shared" si="12"/>
        <v>2.5212310000000002</v>
      </c>
      <c r="L131" s="57">
        <f>DATE(Nino34_detrend!A130,Nino34_detrend!B130,15)</f>
        <v>22174</v>
      </c>
      <c r="M131" s="4">
        <f>Nino34_detrend!E130</f>
        <v>0.26</v>
      </c>
      <c r="N131" s="3">
        <f t="shared" si="13"/>
        <v>3.1187589999999976</v>
      </c>
    </row>
    <row r="132" spans="1:14" x14ac:dyDescent="0.25">
      <c r="A132" s="47">
        <f t="shared" si="15"/>
        <v>18824</v>
      </c>
      <c r="B132" s="3">
        <v>3.0654780000000001</v>
      </c>
      <c r="F132" s="50">
        <f t="shared" si="14"/>
        <v>17662</v>
      </c>
      <c r="G132" s="27">
        <f t="shared" si="16"/>
        <v>1</v>
      </c>
      <c r="H132" s="50">
        <f t="shared" si="17"/>
        <v>17664</v>
      </c>
      <c r="I132" s="50" t="str">
        <f t="shared" ref="I132:I195" si="18">YEAR(H132)&amp;"_"&amp;MONTH(H132)</f>
        <v>1948_5</v>
      </c>
      <c r="J132" s="51">
        <f t="shared" ref="J132:J195" si="19">VLOOKUP(H132,$A:$B,2)</f>
        <v>2.5212310000000002</v>
      </c>
      <c r="L132" s="57">
        <f>DATE(Nino34_detrend!A131,Nino34_detrend!B131,15)</f>
        <v>22204</v>
      </c>
      <c r="M132" s="4">
        <f>Nino34_detrend!E131</f>
        <v>0.08</v>
      </c>
      <c r="N132" s="3">
        <f t="shared" ref="N132:N195" si="20">AVERAGEIFS(J:J,I:I,YEAR(L132)&amp;"_"&amp;MONTH(L132))</f>
        <v>3.1936119999999986</v>
      </c>
    </row>
    <row r="133" spans="1:14" x14ac:dyDescent="0.25">
      <c r="A133" s="47">
        <f t="shared" si="15"/>
        <v>18834</v>
      </c>
      <c r="B133" s="3">
        <v>3.0502739999999999</v>
      </c>
      <c r="F133" s="50">
        <f t="shared" si="14"/>
        <v>17663</v>
      </c>
      <c r="G133" s="27">
        <f t="shared" si="16"/>
        <v>1</v>
      </c>
      <c r="H133" s="50">
        <f t="shared" si="17"/>
        <v>17664</v>
      </c>
      <c r="I133" s="50" t="str">
        <f t="shared" si="18"/>
        <v>1948_5</v>
      </c>
      <c r="J133" s="51">
        <f t="shared" si="19"/>
        <v>2.5212310000000002</v>
      </c>
      <c r="L133" s="57">
        <f>DATE(Nino34_detrend!A132,Nino34_detrend!B132,15)</f>
        <v>22235</v>
      </c>
      <c r="M133" s="4">
        <f>Nino34_detrend!E132</f>
        <v>0.08</v>
      </c>
      <c r="N133" s="3">
        <f t="shared" si="20"/>
        <v>3.257225333333333</v>
      </c>
    </row>
    <row r="134" spans="1:14" x14ac:dyDescent="0.25">
      <c r="A134" s="47">
        <f t="shared" si="15"/>
        <v>18844</v>
      </c>
      <c r="B134" s="3">
        <v>3.046376</v>
      </c>
      <c r="F134" s="50">
        <f t="shared" si="14"/>
        <v>17664</v>
      </c>
      <c r="G134" s="27">
        <f t="shared" si="16"/>
        <v>1</v>
      </c>
      <c r="H134" s="50">
        <f t="shared" si="17"/>
        <v>17664</v>
      </c>
      <c r="I134" s="50" t="str">
        <f t="shared" si="18"/>
        <v>1948_5</v>
      </c>
      <c r="J134" s="51">
        <f t="shared" si="19"/>
        <v>2.5212310000000002</v>
      </c>
      <c r="L134" s="57">
        <f>DATE(Nino34_detrend!A133,Nino34_detrend!B133,15)</f>
        <v>22265</v>
      </c>
      <c r="M134" s="4">
        <f>Nino34_detrend!E133</f>
        <v>0.11</v>
      </c>
      <c r="N134" s="3">
        <f t="shared" si="20"/>
        <v>3.3097473333333318</v>
      </c>
    </row>
    <row r="135" spans="1:14" x14ac:dyDescent="0.25">
      <c r="A135" s="47">
        <f t="shared" si="15"/>
        <v>18854</v>
      </c>
      <c r="B135" s="3">
        <v>3.0426489999999999</v>
      </c>
      <c r="F135" s="50">
        <f t="shared" si="14"/>
        <v>17665</v>
      </c>
      <c r="G135" s="27">
        <f t="shared" si="16"/>
        <v>1</v>
      </c>
      <c r="H135" s="50">
        <f t="shared" si="17"/>
        <v>17674</v>
      </c>
      <c r="I135" s="50" t="str">
        <f t="shared" si="18"/>
        <v>1948_5</v>
      </c>
      <c r="J135" s="51">
        <f t="shared" si="19"/>
        <v>2.5371049999999999</v>
      </c>
      <c r="L135" s="57">
        <f>DATE(Nino34_detrend!A134,Nino34_detrend!B134,15)</f>
        <v>22296</v>
      </c>
      <c r="M135" s="4">
        <f>Nino34_detrend!E134</f>
        <v>0.01</v>
      </c>
      <c r="N135" s="3">
        <f t="shared" si="20"/>
        <v>3.3443310000000008</v>
      </c>
    </row>
    <row r="136" spans="1:14" x14ac:dyDescent="0.25">
      <c r="A136" s="47">
        <f t="shared" si="15"/>
        <v>18864</v>
      </c>
      <c r="B136" s="3">
        <v>3.0453380000000001</v>
      </c>
      <c r="F136" s="50">
        <f t="shared" si="14"/>
        <v>17666</v>
      </c>
      <c r="G136" s="27">
        <f t="shared" si="16"/>
        <v>1</v>
      </c>
      <c r="H136" s="50">
        <f t="shared" si="17"/>
        <v>17674</v>
      </c>
      <c r="I136" s="50" t="str">
        <f t="shared" si="18"/>
        <v>1948_5</v>
      </c>
      <c r="J136" s="51">
        <f t="shared" si="19"/>
        <v>2.5371049999999999</v>
      </c>
      <c r="L136" s="57">
        <f>DATE(Nino34_detrend!A135,Nino34_detrend!B135,15)</f>
        <v>22327</v>
      </c>
      <c r="M136" s="4">
        <f>Nino34_detrend!E135</f>
        <v>0.01</v>
      </c>
      <c r="N136" s="3">
        <f t="shared" si="20"/>
        <v>3.3484100000000012</v>
      </c>
    </row>
    <row r="137" spans="1:14" x14ac:dyDescent="0.25">
      <c r="A137" s="47">
        <f t="shared" si="15"/>
        <v>18874</v>
      </c>
      <c r="B137" s="3">
        <v>3.0439080000000001</v>
      </c>
      <c r="F137" s="50">
        <f t="shared" si="14"/>
        <v>17667</v>
      </c>
      <c r="G137" s="27">
        <f t="shared" si="16"/>
        <v>1</v>
      </c>
      <c r="H137" s="50">
        <f t="shared" si="17"/>
        <v>17674</v>
      </c>
      <c r="I137" s="50" t="str">
        <f t="shared" si="18"/>
        <v>1948_5</v>
      </c>
      <c r="J137" s="51">
        <f t="shared" si="19"/>
        <v>2.5371049999999999</v>
      </c>
      <c r="L137" s="57">
        <f>DATE(Nino34_detrend!A136,Nino34_detrend!B136,15)</f>
        <v>22355</v>
      </c>
      <c r="M137" s="4">
        <f>Nino34_detrend!E136</f>
        <v>-0.1</v>
      </c>
      <c r="N137" s="3">
        <f t="shared" si="20"/>
        <v>3.301531666666667</v>
      </c>
    </row>
    <row r="138" spans="1:14" x14ac:dyDescent="0.25">
      <c r="A138" s="47">
        <f t="shared" si="15"/>
        <v>18884</v>
      </c>
      <c r="B138" s="3">
        <v>3.0484399999999998</v>
      </c>
      <c r="F138" s="50">
        <f t="shared" si="14"/>
        <v>17668</v>
      </c>
      <c r="G138" s="27">
        <f t="shared" si="16"/>
        <v>1</v>
      </c>
      <c r="H138" s="50">
        <f t="shared" si="17"/>
        <v>17674</v>
      </c>
      <c r="I138" s="50" t="str">
        <f t="shared" si="18"/>
        <v>1948_5</v>
      </c>
      <c r="J138" s="51">
        <f t="shared" si="19"/>
        <v>2.5371049999999999</v>
      </c>
      <c r="L138" s="57">
        <f>DATE(Nino34_detrend!A137,Nino34_detrend!B137,15)</f>
        <v>22386</v>
      </c>
      <c r="M138" s="4">
        <f>Nino34_detrend!E137</f>
        <v>0.01</v>
      </c>
      <c r="N138" s="3">
        <f t="shared" si="20"/>
        <v>3.3441863333333335</v>
      </c>
    </row>
    <row r="139" spans="1:14" x14ac:dyDescent="0.25">
      <c r="A139" s="47">
        <f t="shared" si="15"/>
        <v>18894</v>
      </c>
      <c r="B139" s="3">
        <v>3.0461550000000002</v>
      </c>
      <c r="F139" s="50">
        <f t="shared" si="14"/>
        <v>17669</v>
      </c>
      <c r="G139" s="27">
        <f t="shared" si="16"/>
        <v>1</v>
      </c>
      <c r="H139" s="50">
        <f t="shared" si="17"/>
        <v>17674</v>
      </c>
      <c r="I139" s="50" t="str">
        <f t="shared" si="18"/>
        <v>1948_5</v>
      </c>
      <c r="J139" s="51">
        <f t="shared" si="19"/>
        <v>2.5371049999999999</v>
      </c>
      <c r="L139" s="57">
        <f>DATE(Nino34_detrend!A138,Nino34_detrend!B138,15)</f>
        <v>22416</v>
      </c>
      <c r="M139" s="4">
        <f>Nino34_detrend!E138</f>
        <v>0.3</v>
      </c>
      <c r="N139" s="3">
        <f t="shared" si="20"/>
        <v>3.3449626666666692</v>
      </c>
    </row>
    <row r="140" spans="1:14" x14ac:dyDescent="0.25">
      <c r="A140" s="47">
        <f t="shared" si="15"/>
        <v>18904</v>
      </c>
      <c r="B140" s="3">
        <v>3.0345399999999998</v>
      </c>
      <c r="F140" s="50">
        <f t="shared" si="14"/>
        <v>17670</v>
      </c>
      <c r="G140" s="27">
        <f t="shared" si="16"/>
        <v>1</v>
      </c>
      <c r="H140" s="50">
        <f t="shared" si="17"/>
        <v>17674</v>
      </c>
      <c r="I140" s="50" t="str">
        <f t="shared" si="18"/>
        <v>1948_5</v>
      </c>
      <c r="J140" s="51">
        <f t="shared" si="19"/>
        <v>2.5371049999999999</v>
      </c>
      <c r="L140" s="57">
        <f>DATE(Nino34_detrend!A139,Nino34_detrend!B139,15)</f>
        <v>22447</v>
      </c>
      <c r="M140" s="4">
        <f>Nino34_detrend!E139</f>
        <v>0.54</v>
      </c>
      <c r="N140" s="3">
        <f t="shared" si="20"/>
        <v>3.2309306666666671</v>
      </c>
    </row>
    <row r="141" spans="1:14" x14ac:dyDescent="0.25">
      <c r="A141" s="47">
        <f t="shared" si="15"/>
        <v>18914</v>
      </c>
      <c r="B141" s="3">
        <v>3.0404110000000002</v>
      </c>
      <c r="F141" s="50">
        <f t="shared" si="14"/>
        <v>17671</v>
      </c>
      <c r="G141" s="27">
        <f t="shared" si="16"/>
        <v>1</v>
      </c>
      <c r="H141" s="50">
        <f t="shared" si="17"/>
        <v>17674</v>
      </c>
      <c r="I141" s="50" t="str">
        <f t="shared" si="18"/>
        <v>1948_5</v>
      </c>
      <c r="J141" s="51">
        <f t="shared" si="19"/>
        <v>2.5371049999999999</v>
      </c>
      <c r="L141" s="57">
        <f>DATE(Nino34_detrend!A140,Nino34_detrend!B140,15)</f>
        <v>22477</v>
      </c>
      <c r="M141" s="4">
        <f>Nino34_detrend!E140</f>
        <v>0.21</v>
      </c>
      <c r="N141" s="3">
        <f t="shared" si="20"/>
        <v>3.1061279999999991</v>
      </c>
    </row>
    <row r="142" spans="1:14" x14ac:dyDescent="0.25">
      <c r="A142" s="47">
        <f t="shared" si="15"/>
        <v>18924</v>
      </c>
      <c r="B142" s="3">
        <v>3.0312619999999999</v>
      </c>
      <c r="F142" s="50">
        <f t="shared" si="14"/>
        <v>17672</v>
      </c>
      <c r="G142" s="27">
        <f t="shared" si="16"/>
        <v>1</v>
      </c>
      <c r="H142" s="50">
        <f t="shared" si="17"/>
        <v>17674</v>
      </c>
      <c r="I142" s="50" t="str">
        <f t="shared" si="18"/>
        <v>1948_5</v>
      </c>
      <c r="J142" s="51">
        <f t="shared" si="19"/>
        <v>2.5371049999999999</v>
      </c>
      <c r="L142" s="57">
        <f>DATE(Nino34_detrend!A141,Nino34_detrend!B141,15)</f>
        <v>22508</v>
      </c>
      <c r="M142" s="4">
        <f>Nino34_detrend!E141</f>
        <v>-0.09</v>
      </c>
      <c r="N142" s="3">
        <f t="shared" si="20"/>
        <v>2.9936373333333317</v>
      </c>
    </row>
    <row r="143" spans="1:14" x14ac:dyDescent="0.25">
      <c r="A143" s="47">
        <f t="shared" si="15"/>
        <v>18934</v>
      </c>
      <c r="B143" s="3">
        <v>3.027218</v>
      </c>
      <c r="F143" s="50">
        <f t="shared" si="14"/>
        <v>17673</v>
      </c>
      <c r="G143" s="27">
        <f t="shared" si="16"/>
        <v>1</v>
      </c>
      <c r="H143" s="50">
        <f t="shared" si="17"/>
        <v>17674</v>
      </c>
      <c r="I143" s="50" t="str">
        <f t="shared" si="18"/>
        <v>1948_5</v>
      </c>
      <c r="J143" s="51">
        <f t="shared" si="19"/>
        <v>2.5371049999999999</v>
      </c>
      <c r="L143" s="57">
        <f>DATE(Nino34_detrend!A142,Nino34_detrend!B142,15)</f>
        <v>22539</v>
      </c>
      <c r="M143" s="4">
        <f>Nino34_detrend!E142</f>
        <v>-0.38</v>
      </c>
      <c r="N143" s="3">
        <f t="shared" si="20"/>
        <v>2.8476646666666658</v>
      </c>
    </row>
    <row r="144" spans="1:14" x14ac:dyDescent="0.25">
      <c r="A144" s="47">
        <f t="shared" si="15"/>
        <v>18944</v>
      </c>
      <c r="B144" s="3">
        <v>3.0331480000000002</v>
      </c>
      <c r="F144" s="50">
        <f t="shared" si="14"/>
        <v>17674</v>
      </c>
      <c r="G144" s="27">
        <f t="shared" si="16"/>
        <v>1</v>
      </c>
      <c r="H144" s="50">
        <f t="shared" si="17"/>
        <v>17674</v>
      </c>
      <c r="I144" s="50" t="str">
        <f t="shared" si="18"/>
        <v>1948_5</v>
      </c>
      <c r="J144" s="51">
        <f t="shared" si="19"/>
        <v>2.5371049999999999</v>
      </c>
      <c r="L144" s="57">
        <f>DATE(Nino34_detrend!A143,Nino34_detrend!B143,15)</f>
        <v>22569</v>
      </c>
      <c r="M144" s="4">
        <f>Nino34_detrend!E143</f>
        <v>-0.34</v>
      </c>
      <c r="N144" s="3">
        <f t="shared" si="20"/>
        <v>2.7773903333333338</v>
      </c>
    </row>
    <row r="145" spans="1:14" x14ac:dyDescent="0.25">
      <c r="A145" s="47">
        <f t="shared" si="15"/>
        <v>18954</v>
      </c>
      <c r="B145" s="3">
        <v>3.0509439999999999</v>
      </c>
      <c r="F145" s="50">
        <f t="shared" si="14"/>
        <v>17675</v>
      </c>
      <c r="G145" s="27">
        <f t="shared" si="16"/>
        <v>1</v>
      </c>
      <c r="H145" s="50">
        <f t="shared" si="17"/>
        <v>17684</v>
      </c>
      <c r="I145" s="50" t="str">
        <f t="shared" si="18"/>
        <v>1948_5</v>
      </c>
      <c r="J145" s="51">
        <f t="shared" si="19"/>
        <v>2.5302760000000002</v>
      </c>
      <c r="L145" s="57">
        <f>DATE(Nino34_detrend!A144,Nino34_detrend!B144,15)</f>
        <v>22600</v>
      </c>
      <c r="M145" s="4">
        <f>Nino34_detrend!E144</f>
        <v>-0.04</v>
      </c>
      <c r="N145" s="3">
        <f t="shared" si="20"/>
        <v>2.7055393333333355</v>
      </c>
    </row>
    <row r="146" spans="1:14" x14ac:dyDescent="0.25">
      <c r="A146" s="47">
        <f t="shared" si="15"/>
        <v>18964</v>
      </c>
      <c r="B146" s="3">
        <v>3.0554770000000002</v>
      </c>
      <c r="F146" s="50">
        <f t="shared" si="14"/>
        <v>17676</v>
      </c>
      <c r="G146" s="27">
        <f t="shared" si="16"/>
        <v>1</v>
      </c>
      <c r="H146" s="50">
        <f t="shared" si="17"/>
        <v>17684</v>
      </c>
      <c r="I146" s="50" t="str">
        <f t="shared" si="18"/>
        <v>1948_5</v>
      </c>
      <c r="J146" s="51">
        <f t="shared" si="19"/>
        <v>2.5302760000000002</v>
      </c>
      <c r="L146" s="57">
        <f>DATE(Nino34_detrend!A145,Nino34_detrend!B145,15)</f>
        <v>22630</v>
      </c>
      <c r="M146" s="4">
        <f>Nino34_detrend!E145</f>
        <v>-7.0000000000000007E-2</v>
      </c>
      <c r="N146" s="3">
        <f t="shared" si="20"/>
        <v>2.649935000000001</v>
      </c>
    </row>
    <row r="147" spans="1:14" x14ac:dyDescent="0.25">
      <c r="A147" s="47">
        <f t="shared" si="15"/>
        <v>18974</v>
      </c>
      <c r="B147" s="3">
        <v>3.0754190000000001</v>
      </c>
      <c r="F147" s="50">
        <f t="shared" si="14"/>
        <v>17677</v>
      </c>
      <c r="G147" s="27">
        <f t="shared" si="16"/>
        <v>1</v>
      </c>
      <c r="H147" s="50">
        <f t="shared" si="17"/>
        <v>17684</v>
      </c>
      <c r="I147" s="50" t="str">
        <f t="shared" si="18"/>
        <v>1948_5</v>
      </c>
      <c r="J147" s="51">
        <f t="shared" si="19"/>
        <v>2.5302760000000002</v>
      </c>
      <c r="L147" s="57">
        <f>DATE(Nino34_detrend!A146,Nino34_detrend!B146,15)</f>
        <v>22661</v>
      </c>
      <c r="M147" s="4">
        <f>Nino34_detrend!E146</f>
        <v>-0.24</v>
      </c>
      <c r="N147" s="3">
        <f t="shared" si="20"/>
        <v>2.567813249999999</v>
      </c>
    </row>
    <row r="148" spans="1:14" x14ac:dyDescent="0.25">
      <c r="A148" s="47">
        <f t="shared" si="15"/>
        <v>18984</v>
      </c>
      <c r="B148" s="3">
        <v>3.1086710000000002</v>
      </c>
      <c r="F148" s="50">
        <f t="shared" si="14"/>
        <v>17678</v>
      </c>
      <c r="G148" s="27">
        <f t="shared" si="16"/>
        <v>1</v>
      </c>
      <c r="H148" s="50">
        <f t="shared" si="17"/>
        <v>17684</v>
      </c>
      <c r="I148" s="50" t="str">
        <f t="shared" si="18"/>
        <v>1948_5</v>
      </c>
      <c r="J148" s="51">
        <f t="shared" si="19"/>
        <v>2.5302760000000002</v>
      </c>
      <c r="L148" s="57">
        <f>DATE(Nino34_detrend!A147,Nino34_detrend!B147,15)</f>
        <v>22692</v>
      </c>
      <c r="M148" s="4">
        <f>Nino34_detrend!E147</f>
        <v>-0.31</v>
      </c>
      <c r="N148" s="3">
        <f t="shared" si="20"/>
        <v>2.6357675000000009</v>
      </c>
    </row>
    <row r="149" spans="1:14" x14ac:dyDescent="0.25">
      <c r="A149" s="47">
        <f t="shared" si="15"/>
        <v>18994</v>
      </c>
      <c r="B149" s="3">
        <v>3.1256949999999999</v>
      </c>
      <c r="F149" s="50">
        <f t="shared" si="14"/>
        <v>17679</v>
      </c>
      <c r="G149" s="27">
        <f t="shared" si="16"/>
        <v>1</v>
      </c>
      <c r="H149" s="50">
        <f t="shared" si="17"/>
        <v>17684</v>
      </c>
      <c r="I149" s="50" t="str">
        <f t="shared" si="18"/>
        <v>1948_5</v>
      </c>
      <c r="J149" s="51">
        <f t="shared" si="19"/>
        <v>2.5302760000000002</v>
      </c>
      <c r="L149" s="57">
        <f>DATE(Nino34_detrend!A148,Nino34_detrend!B148,15)</f>
        <v>22720</v>
      </c>
      <c r="M149" s="4">
        <f>Nino34_detrend!E148</f>
        <v>-0.28999999999999998</v>
      </c>
      <c r="N149" s="3">
        <f t="shared" si="20"/>
        <v>2.702982</v>
      </c>
    </row>
    <row r="150" spans="1:14" x14ac:dyDescent="0.25">
      <c r="A150" s="47">
        <f t="shared" si="15"/>
        <v>19004</v>
      </c>
      <c r="B150" s="3">
        <v>3.1203460000000001</v>
      </c>
      <c r="F150" s="50">
        <f t="shared" si="14"/>
        <v>17680</v>
      </c>
      <c r="G150" s="27">
        <f t="shared" si="16"/>
        <v>1</v>
      </c>
      <c r="H150" s="50">
        <f t="shared" si="17"/>
        <v>17684</v>
      </c>
      <c r="I150" s="50" t="str">
        <f t="shared" si="18"/>
        <v>1948_5</v>
      </c>
      <c r="J150" s="51">
        <f t="shared" si="19"/>
        <v>2.5302760000000002</v>
      </c>
      <c r="L150" s="57">
        <f>DATE(Nino34_detrend!A149,Nino34_detrend!B149,15)</f>
        <v>22751</v>
      </c>
      <c r="M150" s="4">
        <f>Nino34_detrend!E149</f>
        <v>-0.27</v>
      </c>
      <c r="N150" s="3">
        <f t="shared" si="20"/>
        <v>2.7183936666666693</v>
      </c>
    </row>
    <row r="151" spans="1:14" x14ac:dyDescent="0.25">
      <c r="A151" s="47">
        <f t="shared" si="15"/>
        <v>19014</v>
      </c>
      <c r="B151" s="3">
        <v>3.1417579999999998</v>
      </c>
      <c r="F151" s="50">
        <f t="shared" si="14"/>
        <v>17681</v>
      </c>
      <c r="G151" s="27">
        <f t="shared" si="16"/>
        <v>1</v>
      </c>
      <c r="H151" s="50">
        <f t="shared" si="17"/>
        <v>17684</v>
      </c>
      <c r="I151" s="50" t="str">
        <f t="shared" si="18"/>
        <v>1948_5</v>
      </c>
      <c r="J151" s="51">
        <f t="shared" si="19"/>
        <v>2.5302760000000002</v>
      </c>
      <c r="L151" s="57">
        <f>DATE(Nino34_detrend!A150,Nino34_detrend!B150,15)</f>
        <v>22781</v>
      </c>
      <c r="M151" s="4">
        <f>Nino34_detrend!E150</f>
        <v>-0.32</v>
      </c>
      <c r="N151" s="3">
        <f t="shared" si="20"/>
        <v>2.5916430000000013</v>
      </c>
    </row>
    <row r="152" spans="1:14" x14ac:dyDescent="0.25">
      <c r="A152" s="47">
        <f t="shared" si="15"/>
        <v>19024</v>
      </c>
      <c r="B152" s="3">
        <v>3.158792</v>
      </c>
      <c r="F152" s="50">
        <f t="shared" si="14"/>
        <v>17682</v>
      </c>
      <c r="G152" s="27">
        <f t="shared" si="16"/>
        <v>1</v>
      </c>
      <c r="H152" s="50">
        <f t="shared" si="17"/>
        <v>17684</v>
      </c>
      <c r="I152" s="50" t="str">
        <f t="shared" si="18"/>
        <v>1948_5</v>
      </c>
      <c r="J152" s="51">
        <f t="shared" si="19"/>
        <v>2.5302760000000002</v>
      </c>
      <c r="L152" s="57">
        <f>DATE(Nino34_detrend!A151,Nino34_detrend!B151,15)</f>
        <v>22812</v>
      </c>
      <c r="M152" s="4">
        <f>Nino34_detrend!E151</f>
        <v>-0.12</v>
      </c>
      <c r="N152" s="3">
        <f t="shared" si="20"/>
        <v>2.4584040000000003</v>
      </c>
    </row>
    <row r="153" spans="1:14" x14ac:dyDescent="0.25">
      <c r="A153" s="47">
        <f t="shared" si="15"/>
        <v>19034</v>
      </c>
      <c r="B153" s="3">
        <v>3.180558</v>
      </c>
      <c r="F153" s="50">
        <f t="shared" si="14"/>
        <v>17683</v>
      </c>
      <c r="G153" s="27">
        <f t="shared" si="16"/>
        <v>1</v>
      </c>
      <c r="H153" s="50">
        <f t="shared" si="17"/>
        <v>17684</v>
      </c>
      <c r="I153" s="50" t="str">
        <f t="shared" si="18"/>
        <v>1948_5</v>
      </c>
      <c r="J153" s="51">
        <f t="shared" si="19"/>
        <v>2.5302760000000002</v>
      </c>
      <c r="L153" s="57">
        <f>DATE(Nino34_detrend!A152,Nino34_detrend!B152,15)</f>
        <v>22842</v>
      </c>
      <c r="M153" s="4">
        <f>Nino34_detrend!E152</f>
        <v>0</v>
      </c>
      <c r="N153" s="3">
        <f t="shared" si="20"/>
        <v>2.3404223333333336</v>
      </c>
    </row>
    <row r="154" spans="1:14" x14ac:dyDescent="0.25">
      <c r="A154" s="47">
        <f t="shared" si="15"/>
        <v>19044</v>
      </c>
      <c r="B154" s="3">
        <v>3.1407229999999999</v>
      </c>
      <c r="F154" s="50">
        <f t="shared" si="14"/>
        <v>17684</v>
      </c>
      <c r="G154" s="27">
        <f t="shared" si="16"/>
        <v>1</v>
      </c>
      <c r="H154" s="50">
        <f t="shared" si="17"/>
        <v>17684</v>
      </c>
      <c r="I154" s="50" t="str">
        <f t="shared" si="18"/>
        <v>1948_5</v>
      </c>
      <c r="J154" s="51">
        <f t="shared" si="19"/>
        <v>2.5302760000000002</v>
      </c>
      <c r="L154" s="57">
        <f>DATE(Nino34_detrend!A153,Nino34_detrend!B153,15)</f>
        <v>22873</v>
      </c>
      <c r="M154" s="4">
        <f>Nino34_detrend!E153</f>
        <v>0.01</v>
      </c>
      <c r="N154" s="3">
        <f t="shared" si="20"/>
        <v>2.2344546666666667</v>
      </c>
    </row>
    <row r="155" spans="1:14" x14ac:dyDescent="0.25">
      <c r="A155" s="47">
        <f t="shared" si="15"/>
        <v>19055</v>
      </c>
      <c r="B155" s="3">
        <v>3.112673</v>
      </c>
      <c r="F155" s="50">
        <f t="shared" si="14"/>
        <v>17685</v>
      </c>
      <c r="G155" s="27">
        <f t="shared" si="16"/>
        <v>1</v>
      </c>
      <c r="H155" s="50">
        <f t="shared" si="17"/>
        <v>17694</v>
      </c>
      <c r="I155" s="50" t="str">
        <f t="shared" si="18"/>
        <v>1948_6</v>
      </c>
      <c r="J155" s="51">
        <f t="shared" si="19"/>
        <v>2.5432190000000001</v>
      </c>
      <c r="L155" s="57">
        <f>DATE(Nino34_detrend!A154,Nino34_detrend!B154,15)</f>
        <v>22904</v>
      </c>
      <c r="M155" s="4">
        <f>Nino34_detrend!E154</f>
        <v>-0.27</v>
      </c>
      <c r="N155" s="3">
        <f t="shared" si="20"/>
        <v>2.1862350000000008</v>
      </c>
    </row>
    <row r="156" spans="1:14" x14ac:dyDescent="0.25">
      <c r="A156" s="47">
        <f t="shared" si="15"/>
        <v>19065</v>
      </c>
      <c r="B156" s="3">
        <v>3.0832320000000002</v>
      </c>
      <c r="F156" s="50">
        <f t="shared" si="14"/>
        <v>17686</v>
      </c>
      <c r="G156" s="27">
        <f t="shared" si="16"/>
        <v>1</v>
      </c>
      <c r="H156" s="50">
        <f t="shared" si="17"/>
        <v>17694</v>
      </c>
      <c r="I156" s="50" t="str">
        <f t="shared" si="18"/>
        <v>1948_6</v>
      </c>
      <c r="J156" s="51">
        <f t="shared" si="19"/>
        <v>2.5432190000000001</v>
      </c>
      <c r="L156" s="57">
        <f>DATE(Nino34_detrend!A155,Nino34_detrend!B155,15)</f>
        <v>22934</v>
      </c>
      <c r="M156" s="4">
        <f>Nino34_detrend!E155</f>
        <v>-0.22</v>
      </c>
      <c r="N156" s="3">
        <f t="shared" si="20"/>
        <v>2.202030000000001</v>
      </c>
    </row>
    <row r="157" spans="1:14" x14ac:dyDescent="0.25">
      <c r="A157" s="47">
        <f t="shared" si="15"/>
        <v>19075</v>
      </c>
      <c r="B157" s="3">
        <v>3.0686339999999999</v>
      </c>
      <c r="F157" s="50">
        <f t="shared" si="14"/>
        <v>17687</v>
      </c>
      <c r="G157" s="27">
        <f t="shared" si="16"/>
        <v>1</v>
      </c>
      <c r="H157" s="50">
        <f t="shared" si="17"/>
        <v>17694</v>
      </c>
      <c r="I157" s="50" t="str">
        <f t="shared" si="18"/>
        <v>1948_6</v>
      </c>
      <c r="J157" s="51">
        <f t="shared" si="19"/>
        <v>2.5432190000000001</v>
      </c>
      <c r="L157" s="57">
        <f>DATE(Nino34_detrend!A156,Nino34_detrend!B156,15)</f>
        <v>22965</v>
      </c>
      <c r="M157" s="4">
        <f>Nino34_detrend!E156</f>
        <v>-0.36</v>
      </c>
      <c r="N157" s="3">
        <f t="shared" si="20"/>
        <v>2.1770716666666674</v>
      </c>
    </row>
    <row r="158" spans="1:14" x14ac:dyDescent="0.25">
      <c r="A158" s="47">
        <f t="shared" si="15"/>
        <v>19085</v>
      </c>
      <c r="B158" s="3">
        <v>3.0644100000000001</v>
      </c>
      <c r="F158" s="50">
        <f t="shared" si="14"/>
        <v>17688</v>
      </c>
      <c r="G158" s="27">
        <f t="shared" si="16"/>
        <v>1</v>
      </c>
      <c r="H158" s="50">
        <f t="shared" si="17"/>
        <v>17694</v>
      </c>
      <c r="I158" s="50" t="str">
        <f t="shared" si="18"/>
        <v>1948_6</v>
      </c>
      <c r="J158" s="51">
        <f t="shared" si="19"/>
        <v>2.5432190000000001</v>
      </c>
      <c r="L158" s="57">
        <f>DATE(Nino34_detrend!A157,Nino34_detrend!B157,15)</f>
        <v>22995</v>
      </c>
      <c r="M158" s="4">
        <f>Nino34_detrend!E157</f>
        <v>-0.52</v>
      </c>
      <c r="N158" s="3">
        <f t="shared" si="20"/>
        <v>2.2632206666666659</v>
      </c>
    </row>
    <row r="159" spans="1:14" x14ac:dyDescent="0.25">
      <c r="A159" s="47">
        <f t="shared" si="15"/>
        <v>19095</v>
      </c>
      <c r="B159" s="3">
        <v>3.071841</v>
      </c>
      <c r="F159" s="50">
        <f t="shared" si="14"/>
        <v>17689</v>
      </c>
      <c r="G159" s="27">
        <f t="shared" si="16"/>
        <v>1</v>
      </c>
      <c r="H159" s="50">
        <f t="shared" si="17"/>
        <v>17694</v>
      </c>
      <c r="I159" s="50" t="str">
        <f t="shared" si="18"/>
        <v>1948_6</v>
      </c>
      <c r="J159" s="51">
        <f t="shared" si="19"/>
        <v>2.5432190000000001</v>
      </c>
      <c r="L159" s="57">
        <f>DATE(Nino34_detrend!A158,Nino34_detrend!B158,15)</f>
        <v>23026</v>
      </c>
      <c r="M159" s="4">
        <f>Nino34_detrend!E158</f>
        <v>-0.5</v>
      </c>
      <c r="N159" s="3">
        <f t="shared" si="20"/>
        <v>2.4004289999999999</v>
      </c>
    </row>
    <row r="160" spans="1:14" x14ac:dyDescent="0.25">
      <c r="A160" s="47">
        <f t="shared" si="15"/>
        <v>19105</v>
      </c>
      <c r="B160" s="3">
        <v>3.0566209999999998</v>
      </c>
      <c r="F160" s="50">
        <f t="shared" si="14"/>
        <v>17690</v>
      </c>
      <c r="G160" s="27">
        <f t="shared" si="16"/>
        <v>1</v>
      </c>
      <c r="H160" s="50">
        <f t="shared" si="17"/>
        <v>17694</v>
      </c>
      <c r="I160" s="50" t="str">
        <f t="shared" si="18"/>
        <v>1948_6</v>
      </c>
      <c r="J160" s="51">
        <f t="shared" si="19"/>
        <v>2.5432190000000001</v>
      </c>
      <c r="L160" s="57">
        <f>DATE(Nino34_detrend!A159,Nino34_detrend!B159,15)</f>
        <v>23057</v>
      </c>
      <c r="M160" s="4">
        <f>Nino34_detrend!E159</f>
        <v>-0.21</v>
      </c>
      <c r="N160" s="3">
        <f t="shared" si="20"/>
        <v>2.5883523333333347</v>
      </c>
    </row>
    <row r="161" spans="1:14" x14ac:dyDescent="0.25">
      <c r="A161" s="47">
        <f t="shared" si="15"/>
        <v>19115</v>
      </c>
      <c r="B161" s="3">
        <v>3.0310000000000001</v>
      </c>
      <c r="F161" s="50">
        <f t="shared" si="14"/>
        <v>17691</v>
      </c>
      <c r="G161" s="27">
        <f t="shared" si="16"/>
        <v>1</v>
      </c>
      <c r="H161" s="50">
        <f t="shared" si="17"/>
        <v>17694</v>
      </c>
      <c r="I161" s="50" t="str">
        <f t="shared" si="18"/>
        <v>1948_6</v>
      </c>
      <c r="J161" s="51">
        <f t="shared" si="19"/>
        <v>2.5432190000000001</v>
      </c>
      <c r="L161" s="57">
        <f>DATE(Nino34_detrend!A160,Nino34_detrend!B160,15)</f>
        <v>23085</v>
      </c>
      <c r="M161" s="4">
        <f>Nino34_detrend!E160</f>
        <v>0.21</v>
      </c>
      <c r="N161" s="3">
        <f t="shared" si="20"/>
        <v>2.7779666666666674</v>
      </c>
    </row>
    <row r="162" spans="1:14" x14ac:dyDescent="0.25">
      <c r="A162" s="47">
        <f t="shared" si="15"/>
        <v>19125</v>
      </c>
      <c r="B162" s="3">
        <v>2.9834510000000001</v>
      </c>
      <c r="F162" s="50">
        <f t="shared" si="14"/>
        <v>17692</v>
      </c>
      <c r="G162" s="27">
        <f t="shared" si="16"/>
        <v>1</v>
      </c>
      <c r="H162" s="50">
        <f t="shared" si="17"/>
        <v>17694</v>
      </c>
      <c r="I162" s="50" t="str">
        <f t="shared" si="18"/>
        <v>1948_6</v>
      </c>
      <c r="J162" s="51">
        <f t="shared" si="19"/>
        <v>2.5432190000000001</v>
      </c>
      <c r="L162" s="57">
        <f>DATE(Nino34_detrend!A161,Nino34_detrend!B161,15)</f>
        <v>23116</v>
      </c>
      <c r="M162" s="4">
        <f>Nino34_detrend!E161</f>
        <v>0.37</v>
      </c>
      <c r="N162" s="3">
        <f t="shared" si="20"/>
        <v>2.7623393333333337</v>
      </c>
    </row>
    <row r="163" spans="1:14" x14ac:dyDescent="0.25">
      <c r="A163" s="47">
        <f t="shared" si="15"/>
        <v>19135</v>
      </c>
      <c r="B163" s="3">
        <v>2.9511440000000002</v>
      </c>
      <c r="F163" s="50">
        <f t="shared" si="14"/>
        <v>17693</v>
      </c>
      <c r="G163" s="27">
        <f t="shared" si="16"/>
        <v>1</v>
      </c>
      <c r="H163" s="50">
        <f t="shared" si="17"/>
        <v>17694</v>
      </c>
      <c r="I163" s="50" t="str">
        <f t="shared" si="18"/>
        <v>1948_6</v>
      </c>
      <c r="J163" s="51">
        <f t="shared" si="19"/>
        <v>2.5432190000000001</v>
      </c>
      <c r="L163" s="57">
        <f>DATE(Nino34_detrend!A162,Nino34_detrend!B162,15)</f>
        <v>23146</v>
      </c>
      <c r="M163" s="4">
        <f>Nino34_detrend!E162</f>
        <v>0.16</v>
      </c>
      <c r="N163" s="3">
        <f t="shared" si="20"/>
        <v>2.7821603333333345</v>
      </c>
    </row>
    <row r="164" spans="1:14" x14ac:dyDescent="0.25">
      <c r="A164" s="47">
        <f t="shared" si="15"/>
        <v>19145</v>
      </c>
      <c r="B164" s="3">
        <v>2.9453710000000002</v>
      </c>
      <c r="F164" s="50">
        <f t="shared" ref="F164:F227" si="21">F163+1</f>
        <v>17694</v>
      </c>
      <c r="G164" s="27">
        <f t="shared" si="16"/>
        <v>1</v>
      </c>
      <c r="H164" s="50">
        <f t="shared" si="17"/>
        <v>17694</v>
      </c>
      <c r="I164" s="50" t="str">
        <f t="shared" si="18"/>
        <v>1948_6</v>
      </c>
      <c r="J164" s="51">
        <f t="shared" si="19"/>
        <v>2.5432190000000001</v>
      </c>
      <c r="L164" s="57">
        <f>DATE(Nino34_detrend!A163,Nino34_detrend!B163,15)</f>
        <v>23177</v>
      </c>
      <c r="M164" s="4">
        <f>Nino34_detrend!E163</f>
        <v>0.38</v>
      </c>
      <c r="N164" s="3">
        <f t="shared" si="20"/>
        <v>2.6578923333333324</v>
      </c>
    </row>
    <row r="165" spans="1:14" x14ac:dyDescent="0.25">
      <c r="A165" s="47">
        <f t="shared" si="15"/>
        <v>19155</v>
      </c>
      <c r="B165" s="3">
        <v>2.94028</v>
      </c>
      <c r="F165" s="50">
        <f t="shared" si="21"/>
        <v>17695</v>
      </c>
      <c r="G165" s="27">
        <f t="shared" si="16"/>
        <v>1</v>
      </c>
      <c r="H165" s="50">
        <f t="shared" si="17"/>
        <v>17704</v>
      </c>
      <c r="I165" s="50" t="str">
        <f t="shared" si="18"/>
        <v>1948_6</v>
      </c>
      <c r="J165" s="51">
        <f t="shared" si="19"/>
        <v>2.568273</v>
      </c>
      <c r="L165" s="57">
        <f>DATE(Nino34_detrend!A164,Nino34_detrend!B164,15)</f>
        <v>23207</v>
      </c>
      <c r="M165" s="4">
        <f>Nino34_detrend!E164</f>
        <v>0.97</v>
      </c>
      <c r="N165" s="3">
        <f t="shared" si="20"/>
        <v>2.5532153333333341</v>
      </c>
    </row>
    <row r="166" spans="1:14" x14ac:dyDescent="0.25">
      <c r="A166" s="47">
        <f t="shared" si="15"/>
        <v>19165</v>
      </c>
      <c r="B166" s="3">
        <v>2.9156179999999998</v>
      </c>
      <c r="F166" s="50">
        <f t="shared" si="21"/>
        <v>17696</v>
      </c>
      <c r="G166" s="27">
        <f t="shared" si="16"/>
        <v>1</v>
      </c>
      <c r="H166" s="50">
        <f t="shared" si="17"/>
        <v>17704</v>
      </c>
      <c r="I166" s="50" t="str">
        <f t="shared" si="18"/>
        <v>1948_6</v>
      </c>
      <c r="J166" s="51">
        <f t="shared" si="19"/>
        <v>2.568273</v>
      </c>
      <c r="L166" s="57">
        <f>DATE(Nino34_detrend!A165,Nino34_detrend!B165,15)</f>
        <v>23238</v>
      </c>
      <c r="M166" s="4">
        <f>Nino34_detrend!E165</f>
        <v>1.1299999999999999</v>
      </c>
      <c r="N166" s="3">
        <f t="shared" si="20"/>
        <v>2.5120133333333325</v>
      </c>
    </row>
    <row r="167" spans="1:14" x14ac:dyDescent="0.25">
      <c r="A167" s="47">
        <f t="shared" si="15"/>
        <v>19175</v>
      </c>
      <c r="B167" s="3">
        <v>2.8669989999999999</v>
      </c>
      <c r="F167" s="50">
        <f t="shared" si="21"/>
        <v>17697</v>
      </c>
      <c r="G167" s="27">
        <f t="shared" si="16"/>
        <v>1</v>
      </c>
      <c r="H167" s="50">
        <f t="shared" si="17"/>
        <v>17704</v>
      </c>
      <c r="I167" s="50" t="str">
        <f t="shared" si="18"/>
        <v>1948_6</v>
      </c>
      <c r="J167" s="51">
        <f t="shared" si="19"/>
        <v>2.568273</v>
      </c>
      <c r="L167" s="57">
        <f>DATE(Nino34_detrend!A166,Nino34_detrend!B166,15)</f>
        <v>23269</v>
      </c>
      <c r="M167" s="4">
        <f>Nino34_detrend!E166</f>
        <v>1.1100000000000001</v>
      </c>
      <c r="N167" s="3">
        <f t="shared" si="20"/>
        <v>2.4989683333333326</v>
      </c>
    </row>
    <row r="168" spans="1:14" x14ac:dyDescent="0.25">
      <c r="A168" s="47">
        <f t="shared" si="15"/>
        <v>19185</v>
      </c>
      <c r="B168" s="3">
        <v>2.8541099999999999</v>
      </c>
      <c r="F168" s="50">
        <f t="shared" si="21"/>
        <v>17698</v>
      </c>
      <c r="G168" s="27">
        <f t="shared" si="16"/>
        <v>1</v>
      </c>
      <c r="H168" s="50">
        <f t="shared" si="17"/>
        <v>17704</v>
      </c>
      <c r="I168" s="50" t="str">
        <f t="shared" si="18"/>
        <v>1948_6</v>
      </c>
      <c r="J168" s="51">
        <f t="shared" si="19"/>
        <v>2.568273</v>
      </c>
      <c r="L168" s="57">
        <f>DATE(Nino34_detrend!A167,Nino34_detrend!B167,15)</f>
        <v>23299</v>
      </c>
      <c r="M168" s="4">
        <f>Nino34_detrend!E167</f>
        <v>1.28</v>
      </c>
      <c r="N168" s="3">
        <f t="shared" si="20"/>
        <v>2.4581583333333326</v>
      </c>
    </row>
    <row r="169" spans="1:14" x14ac:dyDescent="0.25">
      <c r="A169" s="47">
        <f t="shared" si="15"/>
        <v>19195</v>
      </c>
      <c r="B169" s="3">
        <v>2.8370250000000001</v>
      </c>
      <c r="F169" s="50">
        <f t="shared" si="21"/>
        <v>17699</v>
      </c>
      <c r="G169" s="27">
        <f t="shared" si="16"/>
        <v>1</v>
      </c>
      <c r="H169" s="50">
        <f t="shared" si="17"/>
        <v>17704</v>
      </c>
      <c r="I169" s="50" t="str">
        <f t="shared" si="18"/>
        <v>1948_6</v>
      </c>
      <c r="J169" s="51">
        <f t="shared" si="19"/>
        <v>2.568273</v>
      </c>
      <c r="L169" s="57">
        <f>DATE(Nino34_detrend!A168,Nino34_detrend!B168,15)</f>
        <v>23330</v>
      </c>
      <c r="M169" s="4">
        <f>Nino34_detrend!E168</f>
        <v>1.36</v>
      </c>
      <c r="N169" s="3">
        <f t="shared" si="20"/>
        <v>2.4140903333333328</v>
      </c>
    </row>
    <row r="170" spans="1:14" x14ac:dyDescent="0.25">
      <c r="A170" s="47">
        <f t="shared" si="15"/>
        <v>19205</v>
      </c>
      <c r="B170" s="3">
        <v>2.838241</v>
      </c>
      <c r="F170" s="50">
        <f t="shared" si="21"/>
        <v>17700</v>
      </c>
      <c r="G170" s="27">
        <f t="shared" si="16"/>
        <v>1</v>
      </c>
      <c r="H170" s="50">
        <f t="shared" si="17"/>
        <v>17704</v>
      </c>
      <c r="I170" s="50" t="str">
        <f t="shared" si="18"/>
        <v>1948_6</v>
      </c>
      <c r="J170" s="51">
        <f t="shared" si="19"/>
        <v>2.568273</v>
      </c>
      <c r="L170" s="57">
        <f>DATE(Nino34_detrend!A169,Nino34_detrend!B169,15)</f>
        <v>23360</v>
      </c>
      <c r="M170" s="4">
        <f>Nino34_detrend!E169</f>
        <v>1.43</v>
      </c>
      <c r="N170" s="3">
        <f t="shared" si="20"/>
        <v>2.3924779999999992</v>
      </c>
    </row>
    <row r="171" spans="1:14" x14ac:dyDescent="0.25">
      <c r="A171" s="47">
        <f t="shared" si="15"/>
        <v>19215</v>
      </c>
      <c r="B171" s="3">
        <v>2.8323680000000002</v>
      </c>
      <c r="F171" s="50">
        <f t="shared" si="21"/>
        <v>17701</v>
      </c>
      <c r="G171" s="27">
        <f t="shared" si="16"/>
        <v>1</v>
      </c>
      <c r="H171" s="50">
        <f t="shared" si="17"/>
        <v>17704</v>
      </c>
      <c r="I171" s="50" t="str">
        <f t="shared" si="18"/>
        <v>1948_6</v>
      </c>
      <c r="J171" s="51">
        <f t="shared" si="19"/>
        <v>2.568273</v>
      </c>
      <c r="L171" s="57">
        <f>DATE(Nino34_detrend!A170,Nino34_detrend!B170,15)</f>
        <v>23391</v>
      </c>
      <c r="M171" s="4">
        <f>Nino34_detrend!E170</f>
        <v>1.05</v>
      </c>
      <c r="N171" s="3">
        <f t="shared" si="20"/>
        <v>2.4486745000000014</v>
      </c>
    </row>
    <row r="172" spans="1:14" x14ac:dyDescent="0.25">
      <c r="A172" s="47">
        <f t="shared" si="15"/>
        <v>19225</v>
      </c>
      <c r="B172" s="3">
        <v>2.7956560000000001</v>
      </c>
      <c r="F172" s="50">
        <f t="shared" si="21"/>
        <v>17702</v>
      </c>
      <c r="G172" s="27">
        <f t="shared" si="16"/>
        <v>1</v>
      </c>
      <c r="H172" s="50">
        <f t="shared" si="17"/>
        <v>17704</v>
      </c>
      <c r="I172" s="50" t="str">
        <f t="shared" si="18"/>
        <v>1948_6</v>
      </c>
      <c r="J172" s="51">
        <f t="shared" si="19"/>
        <v>2.568273</v>
      </c>
      <c r="L172" s="57">
        <f>DATE(Nino34_detrend!A171,Nino34_detrend!B171,15)</f>
        <v>23422</v>
      </c>
      <c r="M172" s="4">
        <f>Nino34_detrend!E171</f>
        <v>0.67</v>
      </c>
      <c r="N172" s="3">
        <f t="shared" si="20"/>
        <v>2.4694950000000002</v>
      </c>
    </row>
    <row r="173" spans="1:14" x14ac:dyDescent="0.25">
      <c r="A173" s="47">
        <f t="shared" si="15"/>
        <v>19235</v>
      </c>
      <c r="B173" s="3">
        <v>2.7474959999999999</v>
      </c>
      <c r="F173" s="50">
        <f t="shared" si="21"/>
        <v>17703</v>
      </c>
      <c r="G173" s="27">
        <f t="shared" si="16"/>
        <v>1</v>
      </c>
      <c r="H173" s="50">
        <f t="shared" si="17"/>
        <v>17704</v>
      </c>
      <c r="I173" s="50" t="str">
        <f t="shared" si="18"/>
        <v>1948_6</v>
      </c>
      <c r="J173" s="51">
        <f t="shared" si="19"/>
        <v>2.568273</v>
      </c>
      <c r="L173" s="57">
        <f>DATE(Nino34_detrend!A172,Nino34_detrend!B172,15)</f>
        <v>23451</v>
      </c>
      <c r="M173" s="4">
        <f>Nino34_detrend!E172</f>
        <v>0.01</v>
      </c>
      <c r="N173" s="3">
        <f t="shared" si="20"/>
        <v>2.4822282903225812</v>
      </c>
    </row>
    <row r="174" spans="1:14" x14ac:dyDescent="0.25">
      <c r="A174" s="47">
        <f t="shared" si="15"/>
        <v>19245</v>
      </c>
      <c r="B174" s="3">
        <v>2.7282190000000002</v>
      </c>
      <c r="F174" s="50">
        <f t="shared" si="21"/>
        <v>17704</v>
      </c>
      <c r="G174" s="27">
        <f t="shared" si="16"/>
        <v>1</v>
      </c>
      <c r="H174" s="50">
        <f t="shared" si="17"/>
        <v>17704</v>
      </c>
      <c r="I174" s="50" t="str">
        <f t="shared" si="18"/>
        <v>1948_6</v>
      </c>
      <c r="J174" s="51">
        <f t="shared" si="19"/>
        <v>2.568273</v>
      </c>
      <c r="L174" s="57">
        <f>DATE(Nino34_detrend!A173,Nino34_detrend!B173,15)</f>
        <v>23482</v>
      </c>
      <c r="M174" s="4">
        <f>Nino34_detrend!E173</f>
        <v>-0.44</v>
      </c>
      <c r="N174" s="3">
        <f t="shared" si="20"/>
        <v>2.4678056666666666</v>
      </c>
    </row>
    <row r="175" spans="1:14" x14ac:dyDescent="0.25">
      <c r="A175" s="47">
        <f t="shared" si="15"/>
        <v>19255</v>
      </c>
      <c r="B175" s="3">
        <v>2.717298</v>
      </c>
      <c r="F175" s="50">
        <f t="shared" si="21"/>
        <v>17705</v>
      </c>
      <c r="G175" s="27">
        <f t="shared" si="16"/>
        <v>1</v>
      </c>
      <c r="H175" s="50">
        <f t="shared" si="17"/>
        <v>17714</v>
      </c>
      <c r="I175" s="50" t="str">
        <f t="shared" si="18"/>
        <v>1948_6</v>
      </c>
      <c r="J175" s="51">
        <f t="shared" si="19"/>
        <v>2.5942959999999999</v>
      </c>
      <c r="L175" s="57">
        <f>DATE(Nino34_detrend!A174,Nino34_detrend!B174,15)</f>
        <v>23512</v>
      </c>
      <c r="M175" s="4">
        <f>Nino34_detrend!E174</f>
        <v>-0.61</v>
      </c>
      <c r="N175" s="3">
        <f t="shared" si="20"/>
        <v>2.4689582499999974</v>
      </c>
    </row>
    <row r="176" spans="1:14" x14ac:dyDescent="0.25">
      <c r="A176" s="47">
        <f t="shared" si="15"/>
        <v>19265</v>
      </c>
      <c r="B176" s="3">
        <v>2.6826720000000002</v>
      </c>
      <c r="F176" s="50">
        <f t="shared" si="21"/>
        <v>17706</v>
      </c>
      <c r="G176" s="27">
        <f t="shared" si="16"/>
        <v>1</v>
      </c>
      <c r="H176" s="50">
        <f t="shared" si="17"/>
        <v>17714</v>
      </c>
      <c r="I176" s="50" t="str">
        <f t="shared" si="18"/>
        <v>1948_6</v>
      </c>
      <c r="J176" s="51">
        <f t="shared" si="19"/>
        <v>2.5942959999999999</v>
      </c>
      <c r="L176" s="57">
        <f>DATE(Nino34_detrend!A175,Nino34_detrend!B175,15)</f>
        <v>23543</v>
      </c>
      <c r="M176" s="4">
        <f>Nino34_detrend!E175</f>
        <v>-0.64</v>
      </c>
      <c r="N176" s="3">
        <f t="shared" si="20"/>
        <v>2.5498976666666668</v>
      </c>
    </row>
    <row r="177" spans="1:14" x14ac:dyDescent="0.25">
      <c r="A177" s="47">
        <f t="shared" si="15"/>
        <v>19275</v>
      </c>
      <c r="B177" s="3">
        <v>2.631462</v>
      </c>
      <c r="F177" s="50">
        <f t="shared" si="21"/>
        <v>17707</v>
      </c>
      <c r="G177" s="27">
        <f t="shared" si="16"/>
        <v>1</v>
      </c>
      <c r="H177" s="50">
        <f t="shared" si="17"/>
        <v>17714</v>
      </c>
      <c r="I177" s="50" t="str">
        <f t="shared" si="18"/>
        <v>1948_6</v>
      </c>
      <c r="J177" s="51">
        <f t="shared" si="19"/>
        <v>2.5942959999999999</v>
      </c>
      <c r="L177" s="57">
        <f>DATE(Nino34_detrend!A176,Nino34_detrend!B176,15)</f>
        <v>23573</v>
      </c>
      <c r="M177" s="4">
        <f>Nino34_detrend!E176</f>
        <v>-0.51</v>
      </c>
      <c r="N177" s="3">
        <f t="shared" si="20"/>
        <v>2.5445656666666654</v>
      </c>
    </row>
    <row r="178" spans="1:14" x14ac:dyDescent="0.25">
      <c r="A178" s="47">
        <f t="shared" si="15"/>
        <v>19285</v>
      </c>
      <c r="B178" s="3">
        <v>2.61015</v>
      </c>
      <c r="F178" s="50">
        <f t="shared" si="21"/>
        <v>17708</v>
      </c>
      <c r="G178" s="27">
        <f t="shared" si="16"/>
        <v>1</v>
      </c>
      <c r="H178" s="50">
        <f t="shared" si="17"/>
        <v>17714</v>
      </c>
      <c r="I178" s="50" t="str">
        <f t="shared" si="18"/>
        <v>1948_6</v>
      </c>
      <c r="J178" s="51">
        <f t="shared" si="19"/>
        <v>2.5942959999999999</v>
      </c>
      <c r="L178" s="57">
        <f>DATE(Nino34_detrend!A177,Nino34_detrend!B177,15)</f>
        <v>23604</v>
      </c>
      <c r="M178" s="4">
        <f>Nino34_detrend!E177</f>
        <v>-0.76</v>
      </c>
      <c r="N178" s="3">
        <f t="shared" si="20"/>
        <v>2.4988046666666675</v>
      </c>
    </row>
    <row r="179" spans="1:14" x14ac:dyDescent="0.25">
      <c r="A179" s="47">
        <f t="shared" si="15"/>
        <v>19295</v>
      </c>
      <c r="B179" s="3">
        <v>2.5908660000000001</v>
      </c>
      <c r="F179" s="50">
        <f t="shared" si="21"/>
        <v>17709</v>
      </c>
      <c r="G179" s="27">
        <f t="shared" si="16"/>
        <v>1</v>
      </c>
      <c r="H179" s="50">
        <f t="shared" si="17"/>
        <v>17714</v>
      </c>
      <c r="I179" s="50" t="str">
        <f t="shared" si="18"/>
        <v>1948_6</v>
      </c>
      <c r="J179" s="51">
        <f t="shared" si="19"/>
        <v>2.5942959999999999</v>
      </c>
      <c r="L179" s="57">
        <f>DATE(Nino34_detrend!A178,Nino34_detrend!B178,15)</f>
        <v>23635</v>
      </c>
      <c r="M179" s="4">
        <f>Nino34_detrend!E178</f>
        <v>-0.86</v>
      </c>
      <c r="N179" s="3">
        <f t="shared" si="20"/>
        <v>2.4818996666666648</v>
      </c>
    </row>
    <row r="180" spans="1:14" x14ac:dyDescent="0.25">
      <c r="A180" s="47">
        <f t="shared" si="15"/>
        <v>19305</v>
      </c>
      <c r="B180" s="3">
        <v>2.569458</v>
      </c>
      <c r="F180" s="50">
        <f t="shared" si="21"/>
        <v>17710</v>
      </c>
      <c r="G180" s="27">
        <f t="shared" si="16"/>
        <v>1</v>
      </c>
      <c r="H180" s="50">
        <f t="shared" si="17"/>
        <v>17714</v>
      </c>
      <c r="I180" s="50" t="str">
        <f t="shared" si="18"/>
        <v>1948_6</v>
      </c>
      <c r="J180" s="51">
        <f t="shared" si="19"/>
        <v>2.5942959999999999</v>
      </c>
      <c r="L180" s="57">
        <f>DATE(Nino34_detrend!A179,Nino34_detrend!B179,15)</f>
        <v>23665</v>
      </c>
      <c r="M180" s="4">
        <f>Nino34_detrend!E179</f>
        <v>-0.74</v>
      </c>
      <c r="N180" s="3">
        <f t="shared" si="20"/>
        <v>2.4106646666666678</v>
      </c>
    </row>
    <row r="181" spans="1:14" x14ac:dyDescent="0.25">
      <c r="A181" s="47">
        <f t="shared" si="15"/>
        <v>19315</v>
      </c>
      <c r="B181" s="3">
        <v>2.5150079999999999</v>
      </c>
      <c r="F181" s="50">
        <f t="shared" si="21"/>
        <v>17711</v>
      </c>
      <c r="G181" s="27">
        <f t="shared" si="16"/>
        <v>1</v>
      </c>
      <c r="H181" s="50">
        <f t="shared" si="17"/>
        <v>17714</v>
      </c>
      <c r="I181" s="50" t="str">
        <f t="shared" si="18"/>
        <v>1948_6</v>
      </c>
      <c r="J181" s="51">
        <f t="shared" si="19"/>
        <v>2.5942959999999999</v>
      </c>
      <c r="L181" s="57">
        <f>DATE(Nino34_detrend!A180,Nino34_detrend!B180,15)</f>
        <v>23696</v>
      </c>
      <c r="M181" s="4">
        <f>Nino34_detrend!E180</f>
        <v>-0.84</v>
      </c>
      <c r="N181" s="3">
        <f t="shared" si="20"/>
        <v>2.4284383333333324</v>
      </c>
    </row>
    <row r="182" spans="1:14" x14ac:dyDescent="0.25">
      <c r="A182" s="47">
        <f t="shared" si="15"/>
        <v>19325</v>
      </c>
      <c r="B182" s="3">
        <v>2.4963350000000002</v>
      </c>
      <c r="F182" s="50">
        <f t="shared" si="21"/>
        <v>17712</v>
      </c>
      <c r="G182" s="27">
        <f t="shared" si="16"/>
        <v>1</v>
      </c>
      <c r="H182" s="50">
        <f t="shared" si="17"/>
        <v>17714</v>
      </c>
      <c r="I182" s="50" t="str">
        <f t="shared" si="18"/>
        <v>1948_6</v>
      </c>
      <c r="J182" s="51">
        <f t="shared" si="19"/>
        <v>2.5942959999999999</v>
      </c>
      <c r="L182" s="57">
        <f>DATE(Nino34_detrend!A181,Nino34_detrend!B181,15)</f>
        <v>23726</v>
      </c>
      <c r="M182" s="4">
        <f>Nino34_detrend!E181</f>
        <v>-0.86</v>
      </c>
      <c r="N182" s="3">
        <f t="shared" si="20"/>
        <v>2.3970436666666677</v>
      </c>
    </row>
    <row r="183" spans="1:14" x14ac:dyDescent="0.25">
      <c r="A183" s="47">
        <f t="shared" si="15"/>
        <v>19335</v>
      </c>
      <c r="B183" s="3">
        <v>2.498907</v>
      </c>
      <c r="F183" s="50">
        <f t="shared" si="21"/>
        <v>17713</v>
      </c>
      <c r="G183" s="27">
        <f t="shared" si="16"/>
        <v>1</v>
      </c>
      <c r="H183" s="50">
        <f t="shared" si="17"/>
        <v>17714</v>
      </c>
      <c r="I183" s="50" t="str">
        <f t="shared" si="18"/>
        <v>1948_6</v>
      </c>
      <c r="J183" s="51">
        <f t="shared" si="19"/>
        <v>2.5942959999999999</v>
      </c>
      <c r="L183" s="57">
        <f>DATE(Nino34_detrend!A182,Nino34_detrend!B182,15)</f>
        <v>23757</v>
      </c>
      <c r="M183" s="4">
        <f>Nino34_detrend!E182</f>
        <v>-0.57999999999999996</v>
      </c>
      <c r="N183" s="3">
        <f t="shared" si="20"/>
        <v>2.4629573333333332</v>
      </c>
    </row>
    <row r="184" spans="1:14" x14ac:dyDescent="0.25">
      <c r="A184" s="47">
        <f t="shared" si="15"/>
        <v>19345</v>
      </c>
      <c r="B184" s="3">
        <v>2.482675</v>
      </c>
      <c r="F184" s="50">
        <f t="shared" si="21"/>
        <v>17714</v>
      </c>
      <c r="G184" s="27">
        <f t="shared" si="16"/>
        <v>1</v>
      </c>
      <c r="H184" s="50">
        <f t="shared" si="17"/>
        <v>17714</v>
      </c>
      <c r="I184" s="50" t="str">
        <f t="shared" si="18"/>
        <v>1948_6</v>
      </c>
      <c r="J184" s="51">
        <f t="shared" si="19"/>
        <v>2.5942959999999999</v>
      </c>
      <c r="L184" s="57">
        <f>DATE(Nino34_detrend!A183,Nino34_detrend!B183,15)</f>
        <v>23788</v>
      </c>
      <c r="M184" s="4">
        <f>Nino34_detrend!E183</f>
        <v>-0.23</v>
      </c>
      <c r="N184" s="3">
        <f t="shared" si="20"/>
        <v>2.6172323333333321</v>
      </c>
    </row>
    <row r="185" spans="1:14" x14ac:dyDescent="0.25">
      <c r="A185" s="47">
        <f t="shared" si="15"/>
        <v>19355</v>
      </c>
      <c r="B185" s="3">
        <v>2.453389</v>
      </c>
      <c r="F185" s="50">
        <f t="shared" si="21"/>
        <v>17715</v>
      </c>
      <c r="G185" s="27">
        <f t="shared" si="16"/>
        <v>1</v>
      </c>
      <c r="H185" s="50">
        <f t="shared" si="17"/>
        <v>17724</v>
      </c>
      <c r="I185" s="50" t="str">
        <f t="shared" si="18"/>
        <v>1948_7</v>
      </c>
      <c r="J185" s="51">
        <f t="shared" si="19"/>
        <v>2.612422</v>
      </c>
      <c r="L185" s="57">
        <f>DATE(Nino34_detrend!A184,Nino34_detrend!B184,15)</f>
        <v>23816</v>
      </c>
      <c r="M185" s="4">
        <f>Nino34_detrend!E184</f>
        <v>0.03</v>
      </c>
      <c r="N185" s="3">
        <f t="shared" si="20"/>
        <v>2.7922683333333334</v>
      </c>
    </row>
    <row r="186" spans="1:14" x14ac:dyDescent="0.25">
      <c r="A186" s="47">
        <f t="shared" si="15"/>
        <v>19365</v>
      </c>
      <c r="B186" s="3">
        <v>2.4529480000000001</v>
      </c>
      <c r="F186" s="50">
        <f t="shared" si="21"/>
        <v>17716</v>
      </c>
      <c r="G186" s="27">
        <f t="shared" si="16"/>
        <v>1</v>
      </c>
      <c r="H186" s="50">
        <f t="shared" si="17"/>
        <v>17724</v>
      </c>
      <c r="I186" s="50" t="str">
        <f t="shared" si="18"/>
        <v>1948_7</v>
      </c>
      <c r="J186" s="51">
        <f t="shared" si="19"/>
        <v>2.612422</v>
      </c>
      <c r="L186" s="57">
        <f>DATE(Nino34_detrend!A185,Nino34_detrend!B185,15)</f>
        <v>23847</v>
      </c>
      <c r="M186" s="4">
        <f>Nino34_detrend!E185</f>
        <v>0.12</v>
      </c>
      <c r="N186" s="3">
        <f t="shared" si="20"/>
        <v>2.9441883333333343</v>
      </c>
    </row>
    <row r="187" spans="1:14" x14ac:dyDescent="0.25">
      <c r="A187" s="47">
        <f t="shared" si="15"/>
        <v>19375</v>
      </c>
      <c r="B187" s="3">
        <v>2.4406029999999999</v>
      </c>
      <c r="F187" s="50">
        <f t="shared" si="21"/>
        <v>17717</v>
      </c>
      <c r="G187" s="27">
        <f t="shared" si="16"/>
        <v>1</v>
      </c>
      <c r="H187" s="50">
        <f t="shared" si="17"/>
        <v>17724</v>
      </c>
      <c r="I187" s="50" t="str">
        <f t="shared" si="18"/>
        <v>1948_7</v>
      </c>
      <c r="J187" s="51">
        <f t="shared" si="19"/>
        <v>2.612422</v>
      </c>
      <c r="L187" s="57">
        <f>DATE(Nino34_detrend!A186,Nino34_detrend!B186,15)</f>
        <v>23877</v>
      </c>
      <c r="M187" s="4">
        <f>Nino34_detrend!E186</f>
        <v>0.52</v>
      </c>
      <c r="N187" s="3">
        <f t="shared" si="20"/>
        <v>3.0013430000000008</v>
      </c>
    </row>
    <row r="188" spans="1:14" x14ac:dyDescent="0.25">
      <c r="A188" s="47">
        <f t="shared" si="15"/>
        <v>19385</v>
      </c>
      <c r="B188" s="3">
        <v>2.4421520000000001</v>
      </c>
      <c r="F188" s="50">
        <f t="shared" si="21"/>
        <v>17718</v>
      </c>
      <c r="G188" s="27">
        <f t="shared" si="16"/>
        <v>1</v>
      </c>
      <c r="H188" s="50">
        <f t="shared" si="17"/>
        <v>17724</v>
      </c>
      <c r="I188" s="50" t="str">
        <f t="shared" si="18"/>
        <v>1948_7</v>
      </c>
      <c r="J188" s="51">
        <f t="shared" si="19"/>
        <v>2.612422</v>
      </c>
      <c r="L188" s="57">
        <f>DATE(Nino34_detrend!A187,Nino34_detrend!B187,15)</f>
        <v>23908</v>
      </c>
      <c r="M188" s="4">
        <f>Nino34_detrend!E187</f>
        <v>0.89</v>
      </c>
      <c r="N188" s="3">
        <f t="shared" si="20"/>
        <v>3.074703333333332</v>
      </c>
    </row>
    <row r="189" spans="1:14" x14ac:dyDescent="0.25">
      <c r="A189" s="47">
        <f t="shared" si="15"/>
        <v>19395</v>
      </c>
      <c r="B189" s="3">
        <v>2.4605570000000001</v>
      </c>
      <c r="F189" s="50">
        <f t="shared" si="21"/>
        <v>17719</v>
      </c>
      <c r="G189" s="27">
        <f t="shared" si="16"/>
        <v>1</v>
      </c>
      <c r="H189" s="50">
        <f t="shared" si="17"/>
        <v>17724</v>
      </c>
      <c r="I189" s="50" t="str">
        <f t="shared" si="18"/>
        <v>1948_7</v>
      </c>
      <c r="J189" s="51">
        <f t="shared" si="19"/>
        <v>2.612422</v>
      </c>
      <c r="L189" s="57">
        <f>DATE(Nino34_detrend!A188,Nino34_detrend!B188,15)</f>
        <v>23938</v>
      </c>
      <c r="M189" s="4">
        <f>Nino34_detrend!E188</f>
        <v>1.0900000000000001</v>
      </c>
      <c r="N189" s="3">
        <f t="shared" si="20"/>
        <v>3.157599333333335</v>
      </c>
    </row>
    <row r="190" spans="1:14" x14ac:dyDescent="0.25">
      <c r="A190" s="47">
        <f t="shared" si="15"/>
        <v>19405</v>
      </c>
      <c r="B190" s="3">
        <v>2.4887480000000002</v>
      </c>
      <c r="F190" s="50">
        <f t="shared" si="21"/>
        <v>17720</v>
      </c>
      <c r="G190" s="27">
        <f t="shared" si="16"/>
        <v>1</v>
      </c>
      <c r="H190" s="50">
        <f t="shared" si="17"/>
        <v>17724</v>
      </c>
      <c r="I190" s="50" t="str">
        <f t="shared" si="18"/>
        <v>1948_7</v>
      </c>
      <c r="J190" s="51">
        <f t="shared" si="19"/>
        <v>2.612422</v>
      </c>
      <c r="L190" s="57">
        <f>DATE(Nino34_detrend!A189,Nino34_detrend!B189,15)</f>
        <v>23969</v>
      </c>
      <c r="M190" s="4">
        <f>Nino34_detrend!E189</f>
        <v>1.57</v>
      </c>
      <c r="N190" s="3">
        <f t="shared" si="20"/>
        <v>3.2328083333333351</v>
      </c>
    </row>
    <row r="191" spans="1:14" x14ac:dyDescent="0.25">
      <c r="A191" s="47">
        <f t="shared" si="15"/>
        <v>19415</v>
      </c>
      <c r="B191" s="3">
        <v>2.4926870000000001</v>
      </c>
      <c r="F191" s="50">
        <f t="shared" si="21"/>
        <v>17721</v>
      </c>
      <c r="G191" s="27">
        <f t="shared" si="16"/>
        <v>1</v>
      </c>
      <c r="H191" s="50">
        <f t="shared" si="17"/>
        <v>17724</v>
      </c>
      <c r="I191" s="50" t="str">
        <f t="shared" si="18"/>
        <v>1948_7</v>
      </c>
      <c r="J191" s="51">
        <f t="shared" si="19"/>
        <v>2.612422</v>
      </c>
      <c r="L191" s="57">
        <f>DATE(Nino34_detrend!A190,Nino34_detrend!B190,15)</f>
        <v>24000</v>
      </c>
      <c r="M191" s="4">
        <f>Nino34_detrend!E190</f>
        <v>1.68</v>
      </c>
      <c r="N191" s="3">
        <f t="shared" si="20"/>
        <v>3.2294296666666686</v>
      </c>
    </row>
    <row r="192" spans="1:14" x14ac:dyDescent="0.25">
      <c r="A192" s="47">
        <f t="shared" si="15"/>
        <v>19425</v>
      </c>
      <c r="B192" s="3">
        <v>2.5440369999999999</v>
      </c>
      <c r="F192" s="50">
        <f t="shared" si="21"/>
        <v>17722</v>
      </c>
      <c r="G192" s="27">
        <f t="shared" si="16"/>
        <v>1</v>
      </c>
      <c r="H192" s="50">
        <f t="shared" si="17"/>
        <v>17724</v>
      </c>
      <c r="I192" s="50" t="str">
        <f t="shared" si="18"/>
        <v>1948_7</v>
      </c>
      <c r="J192" s="51">
        <f t="shared" si="19"/>
        <v>2.612422</v>
      </c>
      <c r="L192" s="57">
        <f>DATE(Nino34_detrend!A191,Nino34_detrend!B191,15)</f>
        <v>24030</v>
      </c>
      <c r="M192" s="4">
        <f>Nino34_detrend!E191</f>
        <v>1.97</v>
      </c>
      <c r="N192" s="3">
        <f t="shared" si="20"/>
        <v>3.2035923333333329</v>
      </c>
    </row>
    <row r="193" spans="1:14" x14ac:dyDescent="0.25">
      <c r="A193" s="47">
        <f t="shared" si="15"/>
        <v>19435</v>
      </c>
      <c r="B193" s="3">
        <v>2.5552760000000001</v>
      </c>
      <c r="F193" s="50">
        <f t="shared" si="21"/>
        <v>17723</v>
      </c>
      <c r="G193" s="27">
        <f t="shared" si="16"/>
        <v>1</v>
      </c>
      <c r="H193" s="50">
        <f t="shared" si="17"/>
        <v>17724</v>
      </c>
      <c r="I193" s="50" t="str">
        <f t="shared" si="18"/>
        <v>1948_7</v>
      </c>
      <c r="J193" s="51">
        <f t="shared" si="19"/>
        <v>2.612422</v>
      </c>
      <c r="L193" s="57">
        <f>DATE(Nino34_detrend!A192,Nino34_detrend!B192,15)</f>
        <v>24061</v>
      </c>
      <c r="M193" s="4">
        <f>Nino34_detrend!E192</f>
        <v>2.04</v>
      </c>
      <c r="N193" s="3">
        <f t="shared" si="20"/>
        <v>3.2147523333333305</v>
      </c>
    </row>
    <row r="194" spans="1:14" x14ac:dyDescent="0.25">
      <c r="A194" s="47">
        <f t="shared" si="15"/>
        <v>19445</v>
      </c>
      <c r="B194" s="3">
        <v>2.582068</v>
      </c>
      <c r="F194" s="50">
        <f t="shared" si="21"/>
        <v>17724</v>
      </c>
      <c r="G194" s="27">
        <f t="shared" si="16"/>
        <v>1</v>
      </c>
      <c r="H194" s="50">
        <f t="shared" si="17"/>
        <v>17724</v>
      </c>
      <c r="I194" s="50" t="str">
        <f t="shared" si="18"/>
        <v>1948_7</v>
      </c>
      <c r="J194" s="51">
        <f t="shared" si="19"/>
        <v>2.612422</v>
      </c>
      <c r="L194" s="57">
        <f>DATE(Nino34_detrend!A193,Nino34_detrend!B193,15)</f>
        <v>24091</v>
      </c>
      <c r="M194" s="4">
        <f>Nino34_detrend!E193</f>
        <v>1.79</v>
      </c>
      <c r="N194" s="3">
        <f t="shared" si="20"/>
        <v>3.1949536666666645</v>
      </c>
    </row>
    <row r="195" spans="1:14" x14ac:dyDescent="0.25">
      <c r="A195" s="47">
        <f t="shared" ref="A195:A258" si="22">$D$22+10*(ROW($B195)-ROW($B$3))+IF(ISERROR(MATCH(YEAR($D$22+10*(ROW($B195)-ROW($B$3))-59),$D$2:$D$19)),0,MATCH(YEAR($D$22+10*(ROW($B195)-ROW($B$3))-59),$D$2:$D$19))</f>
        <v>19455</v>
      </c>
      <c r="B195" s="3">
        <v>2.6067070000000001</v>
      </c>
      <c r="F195" s="50">
        <f t="shared" si="21"/>
        <v>17725</v>
      </c>
      <c r="G195" s="27">
        <f t="shared" ref="G195:G258" si="23">IF(AND(MONTH(F195)=2,DAY(F195)=29),G194+1,G194)</f>
        <v>1</v>
      </c>
      <c r="H195" s="50">
        <f t="shared" ref="H195:H258" si="24">INDEX($A$3:$B$1134,INT((ROW($F195)-ROW($F$3)+9-G195)/10)+1,1)</f>
        <v>17734</v>
      </c>
      <c r="I195" s="50" t="str">
        <f t="shared" si="18"/>
        <v>1948_7</v>
      </c>
      <c r="J195" s="51">
        <f t="shared" si="19"/>
        <v>2.6366939999999999</v>
      </c>
      <c r="L195" s="57">
        <f>DATE(Nino34_detrend!A194,Nino34_detrend!B194,15)</f>
        <v>24122</v>
      </c>
      <c r="M195" s="4">
        <f>Nino34_detrend!E194</f>
        <v>1.29</v>
      </c>
      <c r="N195" s="3">
        <f t="shared" si="20"/>
        <v>3.1885797499999997</v>
      </c>
    </row>
    <row r="196" spans="1:14" x14ac:dyDescent="0.25">
      <c r="A196" s="47">
        <f t="shared" si="22"/>
        <v>19465</v>
      </c>
      <c r="B196" s="3">
        <v>2.6238790000000001</v>
      </c>
      <c r="F196" s="50">
        <f t="shared" si="21"/>
        <v>17726</v>
      </c>
      <c r="G196" s="27">
        <f t="shared" si="23"/>
        <v>1</v>
      </c>
      <c r="H196" s="50">
        <f t="shared" si="24"/>
        <v>17734</v>
      </c>
      <c r="I196" s="50" t="str">
        <f t="shared" ref="I196:I259" si="25">YEAR(H196)&amp;"_"&amp;MONTH(H196)</f>
        <v>1948_7</v>
      </c>
      <c r="J196" s="51">
        <f t="shared" ref="J196:J259" si="26">VLOOKUP(H196,$A:$B,2)</f>
        <v>2.6366939999999999</v>
      </c>
      <c r="L196" s="57">
        <f>DATE(Nino34_detrend!A195,Nino34_detrend!B195,15)</f>
        <v>24153</v>
      </c>
      <c r="M196" s="4">
        <f>Nino34_detrend!E195</f>
        <v>0.99</v>
      </c>
      <c r="N196" s="3">
        <f t="shared" ref="N196:N259" si="27">AVERAGEIFS(J:J,I:I,YEAR(L196)&amp;"_"&amp;MONTH(L196))</f>
        <v>3.183214</v>
      </c>
    </row>
    <row r="197" spans="1:14" x14ac:dyDescent="0.25">
      <c r="A197" s="47">
        <f t="shared" si="22"/>
        <v>19475</v>
      </c>
      <c r="B197" s="3">
        <v>2.6603870000000001</v>
      </c>
      <c r="F197" s="50">
        <f t="shared" si="21"/>
        <v>17727</v>
      </c>
      <c r="G197" s="27">
        <f t="shared" si="23"/>
        <v>1</v>
      </c>
      <c r="H197" s="50">
        <f t="shared" si="24"/>
        <v>17734</v>
      </c>
      <c r="I197" s="50" t="str">
        <f t="shared" si="25"/>
        <v>1948_7</v>
      </c>
      <c r="J197" s="51">
        <f t="shared" si="26"/>
        <v>2.6366939999999999</v>
      </c>
      <c r="L197" s="57">
        <f>DATE(Nino34_detrend!A196,Nino34_detrend!B196,15)</f>
        <v>24181</v>
      </c>
      <c r="M197" s="4">
        <f>Nino34_detrend!E196</f>
        <v>1.07</v>
      </c>
      <c r="N197" s="3">
        <f t="shared" si="27"/>
        <v>3.1492100000000018</v>
      </c>
    </row>
    <row r="198" spans="1:14" x14ac:dyDescent="0.25">
      <c r="A198" s="47">
        <f t="shared" si="22"/>
        <v>19485</v>
      </c>
      <c r="B198" s="3">
        <v>2.7018339999999998</v>
      </c>
      <c r="F198" s="50">
        <f t="shared" si="21"/>
        <v>17728</v>
      </c>
      <c r="G198" s="27">
        <f t="shared" si="23"/>
        <v>1</v>
      </c>
      <c r="H198" s="50">
        <f t="shared" si="24"/>
        <v>17734</v>
      </c>
      <c r="I198" s="50" t="str">
        <f t="shared" si="25"/>
        <v>1948_7</v>
      </c>
      <c r="J198" s="51">
        <f t="shared" si="26"/>
        <v>2.6366939999999999</v>
      </c>
      <c r="L198" s="57">
        <f>DATE(Nino34_detrend!A197,Nino34_detrend!B197,15)</f>
        <v>24212</v>
      </c>
      <c r="M198" s="4">
        <f>Nino34_detrend!E197</f>
        <v>0.74</v>
      </c>
      <c r="N198" s="3">
        <f t="shared" si="27"/>
        <v>3.0663399999999981</v>
      </c>
    </row>
    <row r="199" spans="1:14" x14ac:dyDescent="0.25">
      <c r="A199" s="47">
        <f t="shared" si="22"/>
        <v>19495</v>
      </c>
      <c r="B199" s="3">
        <v>2.7861250000000002</v>
      </c>
      <c r="F199" s="50">
        <f t="shared" si="21"/>
        <v>17729</v>
      </c>
      <c r="G199" s="27">
        <f t="shared" si="23"/>
        <v>1</v>
      </c>
      <c r="H199" s="50">
        <f t="shared" si="24"/>
        <v>17734</v>
      </c>
      <c r="I199" s="50" t="str">
        <f t="shared" si="25"/>
        <v>1948_7</v>
      </c>
      <c r="J199" s="51">
        <f t="shared" si="26"/>
        <v>2.6366939999999999</v>
      </c>
      <c r="L199" s="57">
        <f>DATE(Nino34_detrend!A198,Nino34_detrend!B198,15)</f>
        <v>24242</v>
      </c>
      <c r="M199" s="4">
        <f>Nino34_detrend!E198</f>
        <v>0.06</v>
      </c>
      <c r="N199" s="3">
        <f t="shared" si="27"/>
        <v>3.0542692500000008</v>
      </c>
    </row>
    <row r="200" spans="1:14" x14ac:dyDescent="0.25">
      <c r="A200" s="47">
        <f t="shared" si="22"/>
        <v>19505</v>
      </c>
      <c r="B200" s="3">
        <v>2.8237950000000001</v>
      </c>
      <c r="F200" s="50">
        <f t="shared" si="21"/>
        <v>17730</v>
      </c>
      <c r="G200" s="27">
        <f t="shared" si="23"/>
        <v>1</v>
      </c>
      <c r="H200" s="50">
        <f t="shared" si="24"/>
        <v>17734</v>
      </c>
      <c r="I200" s="50" t="str">
        <f t="shared" si="25"/>
        <v>1948_7</v>
      </c>
      <c r="J200" s="51">
        <f t="shared" si="26"/>
        <v>2.6366939999999999</v>
      </c>
      <c r="L200" s="57">
        <f>DATE(Nino34_detrend!A199,Nino34_detrend!B199,15)</f>
        <v>24273</v>
      </c>
      <c r="M200" s="4">
        <f>Nino34_detrend!E199</f>
        <v>0.35</v>
      </c>
      <c r="N200" s="3">
        <f t="shared" si="27"/>
        <v>3.0639456666666645</v>
      </c>
    </row>
    <row r="201" spans="1:14" x14ac:dyDescent="0.25">
      <c r="A201" s="47">
        <f t="shared" si="22"/>
        <v>19515</v>
      </c>
      <c r="B201" s="3">
        <v>2.8766630000000002</v>
      </c>
      <c r="F201" s="50">
        <f t="shared" si="21"/>
        <v>17731</v>
      </c>
      <c r="G201" s="27">
        <f t="shared" si="23"/>
        <v>1</v>
      </c>
      <c r="H201" s="50">
        <f t="shared" si="24"/>
        <v>17734</v>
      </c>
      <c r="I201" s="50" t="str">
        <f t="shared" si="25"/>
        <v>1948_7</v>
      </c>
      <c r="J201" s="51">
        <f t="shared" si="26"/>
        <v>2.6366939999999999</v>
      </c>
      <c r="L201" s="57">
        <f>DATE(Nino34_detrend!A200,Nino34_detrend!B200,15)</f>
        <v>24303</v>
      </c>
      <c r="M201" s="4">
        <f>Nino34_detrend!E200</f>
        <v>0.37</v>
      </c>
      <c r="N201" s="3">
        <f t="shared" si="27"/>
        <v>3.0412409999999976</v>
      </c>
    </row>
    <row r="202" spans="1:14" x14ac:dyDescent="0.25">
      <c r="A202" s="47">
        <f t="shared" si="22"/>
        <v>19525</v>
      </c>
      <c r="B202" s="3">
        <v>2.8703910000000001</v>
      </c>
      <c r="F202" s="50">
        <f t="shared" si="21"/>
        <v>17732</v>
      </c>
      <c r="G202" s="27">
        <f t="shared" si="23"/>
        <v>1</v>
      </c>
      <c r="H202" s="50">
        <f t="shared" si="24"/>
        <v>17734</v>
      </c>
      <c r="I202" s="50" t="str">
        <f t="shared" si="25"/>
        <v>1948_7</v>
      </c>
      <c r="J202" s="51">
        <f t="shared" si="26"/>
        <v>2.6366939999999999</v>
      </c>
      <c r="L202" s="57">
        <f>DATE(Nino34_detrend!A201,Nino34_detrend!B201,15)</f>
        <v>24334</v>
      </c>
      <c r="M202" s="4">
        <f>Nino34_detrend!E201</f>
        <v>0.03</v>
      </c>
      <c r="N202" s="3">
        <f t="shared" si="27"/>
        <v>2.986772666666667</v>
      </c>
    </row>
    <row r="203" spans="1:14" x14ac:dyDescent="0.25">
      <c r="A203" s="47">
        <f t="shared" si="22"/>
        <v>19535</v>
      </c>
      <c r="B203" s="3">
        <v>2.8688940000000001</v>
      </c>
      <c r="F203" s="50">
        <f t="shared" si="21"/>
        <v>17733</v>
      </c>
      <c r="G203" s="27">
        <f t="shared" si="23"/>
        <v>1</v>
      </c>
      <c r="H203" s="50">
        <f t="shared" si="24"/>
        <v>17734</v>
      </c>
      <c r="I203" s="50" t="str">
        <f t="shared" si="25"/>
        <v>1948_7</v>
      </c>
      <c r="J203" s="51">
        <f t="shared" si="26"/>
        <v>2.6366939999999999</v>
      </c>
      <c r="L203" s="57">
        <f>DATE(Nino34_detrend!A202,Nino34_detrend!B202,15)</f>
        <v>24365</v>
      </c>
      <c r="M203" s="4">
        <f>Nino34_detrend!E202</f>
        <v>-0.04</v>
      </c>
      <c r="N203" s="3">
        <f t="shared" si="27"/>
        <v>2.8710213333333328</v>
      </c>
    </row>
    <row r="204" spans="1:14" x14ac:dyDescent="0.25">
      <c r="A204" s="47">
        <f t="shared" si="22"/>
        <v>19545</v>
      </c>
      <c r="B204" s="3">
        <v>2.8656709999999999</v>
      </c>
      <c r="F204" s="50">
        <f t="shared" si="21"/>
        <v>17734</v>
      </c>
      <c r="G204" s="27">
        <f t="shared" si="23"/>
        <v>1</v>
      </c>
      <c r="H204" s="50">
        <f t="shared" si="24"/>
        <v>17734</v>
      </c>
      <c r="I204" s="50" t="str">
        <f t="shared" si="25"/>
        <v>1948_7</v>
      </c>
      <c r="J204" s="51">
        <f t="shared" si="26"/>
        <v>2.6366939999999999</v>
      </c>
      <c r="L204" s="57">
        <f>DATE(Nino34_detrend!A203,Nino34_detrend!B203,15)</f>
        <v>24395</v>
      </c>
      <c r="M204" s="4">
        <f>Nino34_detrend!E203</f>
        <v>-0.09</v>
      </c>
      <c r="N204" s="3">
        <f t="shared" si="27"/>
        <v>2.7227123333333334</v>
      </c>
    </row>
    <row r="205" spans="1:14" x14ac:dyDescent="0.25">
      <c r="A205" s="47">
        <f t="shared" si="22"/>
        <v>19555</v>
      </c>
      <c r="B205" s="3">
        <v>2.8712399999999998</v>
      </c>
      <c r="F205" s="50">
        <f t="shared" si="21"/>
        <v>17735</v>
      </c>
      <c r="G205" s="27">
        <f t="shared" si="23"/>
        <v>1</v>
      </c>
      <c r="H205" s="50">
        <f t="shared" si="24"/>
        <v>17744</v>
      </c>
      <c r="I205" s="50" t="str">
        <f t="shared" si="25"/>
        <v>1948_7</v>
      </c>
      <c r="J205" s="51">
        <f t="shared" si="26"/>
        <v>2.6586560000000001</v>
      </c>
      <c r="L205" s="57">
        <f>DATE(Nino34_detrend!A204,Nino34_detrend!B204,15)</f>
        <v>24426</v>
      </c>
      <c r="M205" s="4">
        <f>Nino34_detrend!E204</f>
        <v>-0.08</v>
      </c>
      <c r="N205" s="3">
        <f t="shared" si="27"/>
        <v>2.6144333333333329</v>
      </c>
    </row>
    <row r="206" spans="1:14" x14ac:dyDescent="0.25">
      <c r="A206" s="47">
        <f t="shared" si="22"/>
        <v>19565</v>
      </c>
      <c r="B206" s="3">
        <v>2.8736830000000002</v>
      </c>
      <c r="F206" s="50">
        <f t="shared" si="21"/>
        <v>17736</v>
      </c>
      <c r="G206" s="27">
        <f t="shared" si="23"/>
        <v>1</v>
      </c>
      <c r="H206" s="50">
        <f t="shared" si="24"/>
        <v>17744</v>
      </c>
      <c r="I206" s="50" t="str">
        <f t="shared" si="25"/>
        <v>1948_7</v>
      </c>
      <c r="J206" s="51">
        <f t="shared" si="26"/>
        <v>2.6586560000000001</v>
      </c>
      <c r="L206" s="57">
        <f>DATE(Nino34_detrend!A205,Nino34_detrend!B205,15)</f>
        <v>24456</v>
      </c>
      <c r="M206" s="4">
        <f>Nino34_detrend!E205</f>
        <v>-0.25</v>
      </c>
      <c r="N206" s="3">
        <f t="shared" si="27"/>
        <v>2.5503353333333347</v>
      </c>
    </row>
    <row r="207" spans="1:14" x14ac:dyDescent="0.25">
      <c r="A207" s="47">
        <f t="shared" si="22"/>
        <v>19575</v>
      </c>
      <c r="B207" s="3">
        <v>2.8965779999999999</v>
      </c>
      <c r="F207" s="50">
        <f t="shared" si="21"/>
        <v>17737</v>
      </c>
      <c r="G207" s="27">
        <f t="shared" si="23"/>
        <v>1</v>
      </c>
      <c r="H207" s="50">
        <f t="shared" si="24"/>
        <v>17744</v>
      </c>
      <c r="I207" s="50" t="str">
        <f t="shared" si="25"/>
        <v>1948_7</v>
      </c>
      <c r="J207" s="51">
        <f t="shared" si="26"/>
        <v>2.6586560000000001</v>
      </c>
      <c r="L207" s="57">
        <f>DATE(Nino34_detrend!A206,Nino34_detrend!B206,15)</f>
        <v>24487</v>
      </c>
      <c r="M207" s="4">
        <f>Nino34_detrend!E206</f>
        <v>-0.28999999999999998</v>
      </c>
      <c r="N207" s="3">
        <f t="shared" si="27"/>
        <v>2.4975813333333332</v>
      </c>
    </row>
    <row r="208" spans="1:14" x14ac:dyDescent="0.25">
      <c r="A208" s="47">
        <f t="shared" si="22"/>
        <v>19585</v>
      </c>
      <c r="B208" s="3">
        <v>2.920957</v>
      </c>
      <c r="F208" s="50">
        <f t="shared" si="21"/>
        <v>17738</v>
      </c>
      <c r="G208" s="27">
        <f t="shared" si="23"/>
        <v>1</v>
      </c>
      <c r="H208" s="50">
        <f t="shared" si="24"/>
        <v>17744</v>
      </c>
      <c r="I208" s="50" t="str">
        <f t="shared" si="25"/>
        <v>1948_7</v>
      </c>
      <c r="J208" s="51">
        <f t="shared" si="26"/>
        <v>2.6586560000000001</v>
      </c>
      <c r="L208" s="57">
        <f>DATE(Nino34_detrend!A207,Nino34_detrend!B207,15)</f>
        <v>24518</v>
      </c>
      <c r="M208" s="4">
        <f>Nino34_detrend!E207</f>
        <v>-0.31</v>
      </c>
      <c r="N208" s="3">
        <f t="shared" si="27"/>
        <v>2.3476260000000004</v>
      </c>
    </row>
    <row r="209" spans="1:14" x14ac:dyDescent="0.25">
      <c r="A209" s="47">
        <f t="shared" si="22"/>
        <v>19595</v>
      </c>
      <c r="B209" s="3">
        <v>2.9306760000000001</v>
      </c>
      <c r="F209" s="50">
        <f t="shared" si="21"/>
        <v>17739</v>
      </c>
      <c r="G209" s="27">
        <f t="shared" si="23"/>
        <v>1</v>
      </c>
      <c r="H209" s="50">
        <f t="shared" si="24"/>
        <v>17744</v>
      </c>
      <c r="I209" s="50" t="str">
        <f t="shared" si="25"/>
        <v>1948_7</v>
      </c>
      <c r="J209" s="51">
        <f t="shared" si="26"/>
        <v>2.6586560000000001</v>
      </c>
      <c r="L209" s="57">
        <f>DATE(Nino34_detrend!A208,Nino34_detrend!B208,15)</f>
        <v>24546</v>
      </c>
      <c r="M209" s="4">
        <f>Nino34_detrend!E208</f>
        <v>-0.47</v>
      </c>
      <c r="N209" s="3">
        <f t="shared" si="27"/>
        <v>2.2625810000000004</v>
      </c>
    </row>
    <row r="210" spans="1:14" x14ac:dyDescent="0.25">
      <c r="A210" s="47">
        <f t="shared" si="22"/>
        <v>19605</v>
      </c>
      <c r="B210" s="3">
        <v>2.9496699999999998</v>
      </c>
      <c r="F210" s="50">
        <f t="shared" si="21"/>
        <v>17740</v>
      </c>
      <c r="G210" s="27">
        <f t="shared" si="23"/>
        <v>1</v>
      </c>
      <c r="H210" s="50">
        <f t="shared" si="24"/>
        <v>17744</v>
      </c>
      <c r="I210" s="50" t="str">
        <f t="shared" si="25"/>
        <v>1948_7</v>
      </c>
      <c r="J210" s="51">
        <f t="shared" si="26"/>
        <v>2.6586560000000001</v>
      </c>
      <c r="L210" s="57">
        <f>DATE(Nino34_detrend!A209,Nino34_detrend!B209,15)</f>
        <v>24577</v>
      </c>
      <c r="M210" s="4">
        <f>Nino34_detrend!E209</f>
        <v>-0.57999999999999996</v>
      </c>
      <c r="N210" s="3">
        <f t="shared" si="27"/>
        <v>2.2941123333333331</v>
      </c>
    </row>
    <row r="211" spans="1:14" x14ac:dyDescent="0.25">
      <c r="A211" s="47">
        <f t="shared" si="22"/>
        <v>19615</v>
      </c>
      <c r="B211" s="3">
        <v>2.9669789999999998</v>
      </c>
      <c r="F211" s="50">
        <f t="shared" si="21"/>
        <v>17741</v>
      </c>
      <c r="G211" s="27">
        <f t="shared" si="23"/>
        <v>1</v>
      </c>
      <c r="H211" s="50">
        <f t="shared" si="24"/>
        <v>17744</v>
      </c>
      <c r="I211" s="50" t="str">
        <f t="shared" si="25"/>
        <v>1948_7</v>
      </c>
      <c r="J211" s="51">
        <f t="shared" si="26"/>
        <v>2.6586560000000001</v>
      </c>
      <c r="L211" s="57">
        <f>DATE(Nino34_detrend!A210,Nino34_detrend!B210,15)</f>
        <v>24607</v>
      </c>
      <c r="M211" s="4">
        <f>Nino34_detrend!E210</f>
        <v>-0.11</v>
      </c>
      <c r="N211" s="3">
        <f t="shared" si="27"/>
        <v>2.3677483333333336</v>
      </c>
    </row>
    <row r="212" spans="1:14" x14ac:dyDescent="0.25">
      <c r="A212" s="47">
        <f t="shared" si="22"/>
        <v>19625</v>
      </c>
      <c r="B212" s="3">
        <v>2.9545720000000002</v>
      </c>
      <c r="F212" s="50">
        <f t="shared" si="21"/>
        <v>17742</v>
      </c>
      <c r="G212" s="27">
        <f t="shared" si="23"/>
        <v>1</v>
      </c>
      <c r="H212" s="50">
        <f t="shared" si="24"/>
        <v>17744</v>
      </c>
      <c r="I212" s="50" t="str">
        <f t="shared" si="25"/>
        <v>1948_7</v>
      </c>
      <c r="J212" s="51">
        <f t="shared" si="26"/>
        <v>2.6586560000000001</v>
      </c>
      <c r="L212" s="57">
        <f>DATE(Nino34_detrend!A211,Nino34_detrend!B211,15)</f>
        <v>24638</v>
      </c>
      <c r="M212" s="4">
        <f>Nino34_detrend!E211</f>
        <v>0.2</v>
      </c>
      <c r="N212" s="3">
        <f t="shared" si="27"/>
        <v>2.5617990000000006</v>
      </c>
    </row>
    <row r="213" spans="1:14" x14ac:dyDescent="0.25">
      <c r="A213" s="47">
        <f t="shared" si="22"/>
        <v>19635</v>
      </c>
      <c r="B213" s="3">
        <v>2.9659680000000002</v>
      </c>
      <c r="F213" s="50">
        <f t="shared" si="21"/>
        <v>17743</v>
      </c>
      <c r="G213" s="27">
        <f t="shared" si="23"/>
        <v>1</v>
      </c>
      <c r="H213" s="50">
        <f t="shared" si="24"/>
        <v>17744</v>
      </c>
      <c r="I213" s="50" t="str">
        <f t="shared" si="25"/>
        <v>1948_7</v>
      </c>
      <c r="J213" s="51">
        <f t="shared" si="26"/>
        <v>2.6586560000000001</v>
      </c>
      <c r="L213" s="57">
        <f>DATE(Nino34_detrend!A212,Nino34_detrend!B212,15)</f>
        <v>24668</v>
      </c>
      <c r="M213" s="4">
        <f>Nino34_detrend!E212</f>
        <v>0.12</v>
      </c>
      <c r="N213" s="3">
        <f t="shared" si="27"/>
        <v>2.7226676666666649</v>
      </c>
    </row>
    <row r="214" spans="1:14" x14ac:dyDescent="0.25">
      <c r="A214" s="47">
        <f t="shared" si="22"/>
        <v>19645</v>
      </c>
      <c r="B214" s="3">
        <v>2.9912860000000001</v>
      </c>
      <c r="F214" s="50">
        <f t="shared" si="21"/>
        <v>17744</v>
      </c>
      <c r="G214" s="27">
        <f t="shared" si="23"/>
        <v>1</v>
      </c>
      <c r="H214" s="50">
        <f t="shared" si="24"/>
        <v>17744</v>
      </c>
      <c r="I214" s="50" t="str">
        <f t="shared" si="25"/>
        <v>1948_7</v>
      </c>
      <c r="J214" s="51">
        <f t="shared" si="26"/>
        <v>2.6586560000000001</v>
      </c>
      <c r="L214" s="57">
        <f>DATE(Nino34_detrend!A213,Nino34_detrend!B213,15)</f>
        <v>24699</v>
      </c>
      <c r="M214" s="4">
        <f>Nino34_detrend!E213</f>
        <v>-0.02</v>
      </c>
      <c r="N214" s="3">
        <f t="shared" si="27"/>
        <v>2.8263450000000008</v>
      </c>
    </row>
    <row r="215" spans="1:14" x14ac:dyDescent="0.25">
      <c r="A215" s="47">
        <f t="shared" si="22"/>
        <v>19655</v>
      </c>
      <c r="B215" s="3">
        <v>2.9896289999999999</v>
      </c>
      <c r="F215" s="50">
        <f t="shared" si="21"/>
        <v>17745</v>
      </c>
      <c r="G215" s="27">
        <f t="shared" si="23"/>
        <v>1</v>
      </c>
      <c r="H215" s="50">
        <f t="shared" si="24"/>
        <v>17754</v>
      </c>
      <c r="I215" s="50" t="str">
        <f t="shared" si="25"/>
        <v>1948_8</v>
      </c>
      <c r="J215" s="51">
        <f t="shared" si="26"/>
        <v>2.6732990000000001</v>
      </c>
      <c r="L215" s="57">
        <f>DATE(Nino34_detrend!A214,Nino34_detrend!B214,15)</f>
        <v>24730</v>
      </c>
      <c r="M215" s="4">
        <f>Nino34_detrend!E214</f>
        <v>-0.43</v>
      </c>
      <c r="N215" s="3">
        <f t="shared" si="27"/>
        <v>2.9346236666666661</v>
      </c>
    </row>
    <row r="216" spans="1:14" x14ac:dyDescent="0.25">
      <c r="A216" s="47">
        <f t="shared" si="22"/>
        <v>19665</v>
      </c>
      <c r="B216" s="3">
        <v>2.9623409999999999</v>
      </c>
      <c r="F216" s="50">
        <f t="shared" si="21"/>
        <v>17746</v>
      </c>
      <c r="G216" s="27">
        <f t="shared" si="23"/>
        <v>1</v>
      </c>
      <c r="H216" s="50">
        <f t="shared" si="24"/>
        <v>17754</v>
      </c>
      <c r="I216" s="50" t="str">
        <f t="shared" si="25"/>
        <v>1948_8</v>
      </c>
      <c r="J216" s="51">
        <f t="shared" si="26"/>
        <v>2.6732990000000001</v>
      </c>
      <c r="L216" s="57">
        <f>DATE(Nino34_detrend!A215,Nino34_detrend!B215,15)</f>
        <v>24760</v>
      </c>
      <c r="M216" s="4">
        <f>Nino34_detrend!E215</f>
        <v>-0.31</v>
      </c>
      <c r="N216" s="3">
        <f t="shared" si="27"/>
        <v>2.9795096666666656</v>
      </c>
    </row>
    <row r="217" spans="1:14" x14ac:dyDescent="0.25">
      <c r="A217" s="47">
        <f t="shared" si="22"/>
        <v>19675</v>
      </c>
      <c r="B217" s="3">
        <v>2.9142190000000001</v>
      </c>
      <c r="F217" s="50">
        <f t="shared" si="21"/>
        <v>17747</v>
      </c>
      <c r="G217" s="27">
        <f t="shared" si="23"/>
        <v>1</v>
      </c>
      <c r="H217" s="50">
        <f t="shared" si="24"/>
        <v>17754</v>
      </c>
      <c r="I217" s="50" t="str">
        <f t="shared" si="25"/>
        <v>1948_8</v>
      </c>
      <c r="J217" s="51">
        <f t="shared" si="26"/>
        <v>2.6732990000000001</v>
      </c>
      <c r="L217" s="57">
        <f>DATE(Nino34_detrend!A216,Nino34_detrend!B216,15)</f>
        <v>24791</v>
      </c>
      <c r="M217" s="4">
        <f>Nino34_detrend!E216</f>
        <v>-0.24</v>
      </c>
      <c r="N217" s="3">
        <f t="shared" si="27"/>
        <v>2.9446666666666679</v>
      </c>
    </row>
    <row r="218" spans="1:14" x14ac:dyDescent="0.25">
      <c r="A218" s="47">
        <f t="shared" si="22"/>
        <v>19685</v>
      </c>
      <c r="B218" s="3">
        <v>2.894717</v>
      </c>
      <c r="F218" s="50">
        <f t="shared" si="21"/>
        <v>17748</v>
      </c>
      <c r="G218" s="27">
        <f t="shared" si="23"/>
        <v>1</v>
      </c>
      <c r="H218" s="50">
        <f t="shared" si="24"/>
        <v>17754</v>
      </c>
      <c r="I218" s="50" t="str">
        <f t="shared" si="25"/>
        <v>1948_8</v>
      </c>
      <c r="J218" s="51">
        <f t="shared" si="26"/>
        <v>2.6732990000000001</v>
      </c>
      <c r="L218" s="57">
        <f>DATE(Nino34_detrend!A217,Nino34_detrend!B217,15)</f>
        <v>24821</v>
      </c>
      <c r="M218" s="4">
        <f>Nino34_detrend!E217</f>
        <v>-0.36</v>
      </c>
      <c r="N218" s="3">
        <f t="shared" si="27"/>
        <v>2.9338390000000012</v>
      </c>
    </row>
    <row r="219" spans="1:14" x14ac:dyDescent="0.25">
      <c r="A219" s="47">
        <f t="shared" si="22"/>
        <v>19695</v>
      </c>
      <c r="B219" s="3">
        <v>2.8799670000000002</v>
      </c>
      <c r="F219" s="50">
        <f t="shared" si="21"/>
        <v>17749</v>
      </c>
      <c r="G219" s="27">
        <f t="shared" si="23"/>
        <v>1</v>
      </c>
      <c r="H219" s="50">
        <f t="shared" si="24"/>
        <v>17754</v>
      </c>
      <c r="I219" s="50" t="str">
        <f t="shared" si="25"/>
        <v>1948_8</v>
      </c>
      <c r="J219" s="51">
        <f t="shared" si="26"/>
        <v>2.6732990000000001</v>
      </c>
      <c r="L219" s="57">
        <f>DATE(Nino34_detrend!A218,Nino34_detrend!B218,15)</f>
        <v>24852</v>
      </c>
      <c r="M219" s="4">
        <f>Nino34_detrend!E218</f>
        <v>-0.68</v>
      </c>
      <c r="N219" s="3">
        <f t="shared" si="27"/>
        <v>2.9491850000000004</v>
      </c>
    </row>
    <row r="220" spans="1:14" x14ac:dyDescent="0.25">
      <c r="A220" s="47">
        <f t="shared" si="22"/>
        <v>19705</v>
      </c>
      <c r="B220" s="3">
        <v>2.8180049999999999</v>
      </c>
      <c r="F220" s="50">
        <f t="shared" si="21"/>
        <v>17750</v>
      </c>
      <c r="G220" s="27">
        <f t="shared" si="23"/>
        <v>1</v>
      </c>
      <c r="H220" s="50">
        <f t="shared" si="24"/>
        <v>17754</v>
      </c>
      <c r="I220" s="50" t="str">
        <f t="shared" si="25"/>
        <v>1948_8</v>
      </c>
      <c r="J220" s="51">
        <f t="shared" si="26"/>
        <v>2.6732990000000001</v>
      </c>
      <c r="L220" s="57">
        <f>DATE(Nino34_detrend!A219,Nino34_detrend!B219,15)</f>
        <v>24883</v>
      </c>
      <c r="M220" s="4">
        <f>Nino34_detrend!E219</f>
        <v>-0.87</v>
      </c>
      <c r="N220" s="3">
        <f t="shared" si="27"/>
        <v>3.0145835000000001</v>
      </c>
    </row>
    <row r="221" spans="1:14" x14ac:dyDescent="0.25">
      <c r="A221" s="47">
        <f t="shared" si="22"/>
        <v>19715</v>
      </c>
      <c r="B221" s="3">
        <v>2.7920430000000001</v>
      </c>
      <c r="F221" s="50">
        <f t="shared" si="21"/>
        <v>17751</v>
      </c>
      <c r="G221" s="27">
        <f t="shared" si="23"/>
        <v>1</v>
      </c>
      <c r="H221" s="50">
        <f t="shared" si="24"/>
        <v>17754</v>
      </c>
      <c r="I221" s="50" t="str">
        <f t="shared" si="25"/>
        <v>1948_8</v>
      </c>
      <c r="J221" s="51">
        <f t="shared" si="26"/>
        <v>2.6732990000000001</v>
      </c>
      <c r="L221" s="57">
        <f>DATE(Nino34_detrend!A220,Nino34_detrend!B220,15)</f>
        <v>24912</v>
      </c>
      <c r="M221" s="4">
        <f>Nino34_detrend!E220</f>
        <v>-0.76</v>
      </c>
      <c r="N221" s="3">
        <f t="shared" si="27"/>
        <v>3.0450685161290325</v>
      </c>
    </row>
    <row r="222" spans="1:14" x14ac:dyDescent="0.25">
      <c r="A222" s="47">
        <f t="shared" si="22"/>
        <v>19725</v>
      </c>
      <c r="B222" s="3">
        <v>2.784637</v>
      </c>
      <c r="F222" s="50">
        <f t="shared" si="21"/>
        <v>17752</v>
      </c>
      <c r="G222" s="27">
        <f t="shared" si="23"/>
        <v>1</v>
      </c>
      <c r="H222" s="50">
        <f t="shared" si="24"/>
        <v>17754</v>
      </c>
      <c r="I222" s="50" t="str">
        <f t="shared" si="25"/>
        <v>1948_8</v>
      </c>
      <c r="J222" s="51">
        <f t="shared" si="26"/>
        <v>2.6732990000000001</v>
      </c>
      <c r="L222" s="57">
        <f>DATE(Nino34_detrend!A221,Nino34_detrend!B221,15)</f>
        <v>24943</v>
      </c>
      <c r="M222" s="4">
        <f>Nino34_detrend!E221</f>
        <v>-0.41</v>
      </c>
      <c r="N222" s="3">
        <f t="shared" si="27"/>
        <v>3.0224166666666652</v>
      </c>
    </row>
    <row r="223" spans="1:14" x14ac:dyDescent="0.25">
      <c r="A223" s="47">
        <f t="shared" si="22"/>
        <v>19735</v>
      </c>
      <c r="B223" s="3">
        <v>2.7533370000000001</v>
      </c>
      <c r="F223" s="50">
        <f t="shared" si="21"/>
        <v>17753</v>
      </c>
      <c r="G223" s="27">
        <f t="shared" si="23"/>
        <v>1</v>
      </c>
      <c r="H223" s="50">
        <f t="shared" si="24"/>
        <v>17754</v>
      </c>
      <c r="I223" s="50" t="str">
        <f t="shared" si="25"/>
        <v>1948_8</v>
      </c>
      <c r="J223" s="51">
        <f t="shared" si="26"/>
        <v>2.6732990000000001</v>
      </c>
      <c r="L223" s="57">
        <f>DATE(Nino34_detrend!A222,Nino34_detrend!B222,15)</f>
        <v>24973</v>
      </c>
      <c r="M223" s="4">
        <f>Nino34_detrend!E222</f>
        <v>-0.45</v>
      </c>
      <c r="N223" s="3">
        <f t="shared" si="27"/>
        <v>2.9817182499999988</v>
      </c>
    </row>
    <row r="224" spans="1:14" x14ac:dyDescent="0.25">
      <c r="A224" s="47">
        <f t="shared" si="22"/>
        <v>19745</v>
      </c>
      <c r="B224" s="3">
        <v>2.724672</v>
      </c>
      <c r="F224" s="50">
        <f t="shared" si="21"/>
        <v>17754</v>
      </c>
      <c r="G224" s="27">
        <f t="shared" si="23"/>
        <v>1</v>
      </c>
      <c r="H224" s="50">
        <f t="shared" si="24"/>
        <v>17754</v>
      </c>
      <c r="I224" s="50" t="str">
        <f t="shared" si="25"/>
        <v>1948_8</v>
      </c>
      <c r="J224" s="51">
        <f t="shared" si="26"/>
        <v>2.6732990000000001</v>
      </c>
      <c r="L224" s="57">
        <f>DATE(Nino34_detrend!A223,Nino34_detrend!B223,15)</f>
        <v>25004</v>
      </c>
      <c r="M224" s="4">
        <f>Nino34_detrend!E223</f>
        <v>0.27</v>
      </c>
      <c r="N224" s="3">
        <f t="shared" si="27"/>
        <v>2.9393509999999998</v>
      </c>
    </row>
    <row r="225" spans="1:14" x14ac:dyDescent="0.25">
      <c r="A225" s="47">
        <f t="shared" si="22"/>
        <v>19755</v>
      </c>
      <c r="B225" s="3">
        <v>2.7199300000000002</v>
      </c>
      <c r="F225" s="50">
        <f t="shared" si="21"/>
        <v>17755</v>
      </c>
      <c r="G225" s="27">
        <f t="shared" si="23"/>
        <v>1</v>
      </c>
      <c r="H225" s="50">
        <f t="shared" si="24"/>
        <v>17764</v>
      </c>
      <c r="I225" s="50" t="str">
        <f t="shared" si="25"/>
        <v>1948_8</v>
      </c>
      <c r="J225" s="51">
        <f t="shared" si="26"/>
        <v>2.6812499999999999</v>
      </c>
      <c r="L225" s="57">
        <f>DATE(Nino34_detrend!A224,Nino34_detrend!B224,15)</f>
        <v>25034</v>
      </c>
      <c r="M225" s="4">
        <f>Nino34_detrend!E224</f>
        <v>0.56000000000000005</v>
      </c>
      <c r="N225" s="3">
        <f t="shared" si="27"/>
        <v>2.848058333333332</v>
      </c>
    </row>
    <row r="226" spans="1:14" x14ac:dyDescent="0.25">
      <c r="A226" s="47">
        <f t="shared" si="22"/>
        <v>19765</v>
      </c>
      <c r="B226" s="3">
        <v>2.741838</v>
      </c>
      <c r="F226" s="50">
        <f t="shared" si="21"/>
        <v>17756</v>
      </c>
      <c r="G226" s="27">
        <f t="shared" si="23"/>
        <v>1</v>
      </c>
      <c r="H226" s="50">
        <f t="shared" si="24"/>
        <v>17764</v>
      </c>
      <c r="I226" s="50" t="str">
        <f t="shared" si="25"/>
        <v>1948_8</v>
      </c>
      <c r="J226" s="51">
        <f t="shared" si="26"/>
        <v>2.6812499999999999</v>
      </c>
      <c r="L226" s="57">
        <f>DATE(Nino34_detrend!A225,Nino34_detrend!B225,15)</f>
        <v>25065</v>
      </c>
      <c r="M226" s="4">
        <f>Nino34_detrend!E225</f>
        <v>0.49</v>
      </c>
      <c r="N226" s="3">
        <f t="shared" si="27"/>
        <v>2.7133670000000008</v>
      </c>
    </row>
    <row r="227" spans="1:14" x14ac:dyDescent="0.25">
      <c r="A227" s="47">
        <f t="shared" si="22"/>
        <v>19775</v>
      </c>
      <c r="B227" s="3">
        <v>2.7790439999999998</v>
      </c>
      <c r="F227" s="50">
        <f t="shared" si="21"/>
        <v>17757</v>
      </c>
      <c r="G227" s="27">
        <f t="shared" si="23"/>
        <v>1</v>
      </c>
      <c r="H227" s="50">
        <f t="shared" si="24"/>
        <v>17764</v>
      </c>
      <c r="I227" s="50" t="str">
        <f t="shared" si="25"/>
        <v>1948_8</v>
      </c>
      <c r="J227" s="51">
        <f t="shared" si="26"/>
        <v>2.6812499999999999</v>
      </c>
      <c r="L227" s="57">
        <f>DATE(Nino34_detrend!A226,Nino34_detrend!B226,15)</f>
        <v>25096</v>
      </c>
      <c r="M227" s="4">
        <f>Nino34_detrend!E226</f>
        <v>0.37</v>
      </c>
      <c r="N227" s="3">
        <f t="shared" si="27"/>
        <v>2.5626386666666674</v>
      </c>
    </row>
    <row r="228" spans="1:14" x14ac:dyDescent="0.25">
      <c r="A228" s="47">
        <f t="shared" si="22"/>
        <v>19785</v>
      </c>
      <c r="B228" s="3">
        <v>2.8006549999999999</v>
      </c>
      <c r="F228" s="50">
        <f t="shared" ref="F228:F291" si="28">F227+1</f>
        <v>17758</v>
      </c>
      <c r="G228" s="27">
        <f t="shared" si="23"/>
        <v>1</v>
      </c>
      <c r="H228" s="50">
        <f t="shared" si="24"/>
        <v>17764</v>
      </c>
      <c r="I228" s="50" t="str">
        <f t="shared" si="25"/>
        <v>1948_8</v>
      </c>
      <c r="J228" s="51">
        <f t="shared" si="26"/>
        <v>2.6812499999999999</v>
      </c>
      <c r="L228" s="57">
        <f>DATE(Nino34_detrend!A227,Nino34_detrend!B227,15)</f>
        <v>25126</v>
      </c>
      <c r="M228" s="4">
        <f>Nino34_detrend!E227</f>
        <v>0.49</v>
      </c>
      <c r="N228" s="3">
        <f t="shared" si="27"/>
        <v>2.5135573333333339</v>
      </c>
    </row>
    <row r="229" spans="1:14" x14ac:dyDescent="0.25">
      <c r="A229" s="47">
        <f t="shared" si="22"/>
        <v>19795</v>
      </c>
      <c r="B229" s="3">
        <v>2.8235260000000002</v>
      </c>
      <c r="F229" s="50">
        <f t="shared" si="28"/>
        <v>17759</v>
      </c>
      <c r="G229" s="27">
        <f t="shared" si="23"/>
        <v>1</v>
      </c>
      <c r="H229" s="50">
        <f t="shared" si="24"/>
        <v>17764</v>
      </c>
      <c r="I229" s="50" t="str">
        <f t="shared" si="25"/>
        <v>1948_8</v>
      </c>
      <c r="J229" s="51">
        <f t="shared" si="26"/>
        <v>2.6812499999999999</v>
      </c>
      <c r="L229" s="57">
        <f>DATE(Nino34_detrend!A228,Nino34_detrend!B228,15)</f>
        <v>25157</v>
      </c>
      <c r="M229" s="4">
        <f>Nino34_detrend!E228</f>
        <v>0.88</v>
      </c>
      <c r="N229" s="3">
        <f t="shared" si="27"/>
        <v>2.4792283333333338</v>
      </c>
    </row>
    <row r="230" spans="1:14" x14ac:dyDescent="0.25">
      <c r="A230" s="47">
        <f t="shared" si="22"/>
        <v>19805</v>
      </c>
      <c r="B230" s="3">
        <v>2.8081399999999999</v>
      </c>
      <c r="F230" s="50">
        <f t="shared" si="28"/>
        <v>17760</v>
      </c>
      <c r="G230" s="27">
        <f t="shared" si="23"/>
        <v>1</v>
      </c>
      <c r="H230" s="50">
        <f t="shared" si="24"/>
        <v>17764</v>
      </c>
      <c r="I230" s="50" t="str">
        <f t="shared" si="25"/>
        <v>1948_8</v>
      </c>
      <c r="J230" s="51">
        <f t="shared" si="26"/>
        <v>2.6812499999999999</v>
      </c>
      <c r="L230" s="57">
        <f>DATE(Nino34_detrend!A229,Nino34_detrend!B229,15)</f>
        <v>25187</v>
      </c>
      <c r="M230" s="4">
        <f>Nino34_detrend!E229</f>
        <v>0.97</v>
      </c>
      <c r="N230" s="3">
        <f t="shared" si="27"/>
        <v>2.4626006666666664</v>
      </c>
    </row>
    <row r="231" spans="1:14" x14ac:dyDescent="0.25">
      <c r="A231" s="47">
        <f t="shared" si="22"/>
        <v>19815</v>
      </c>
      <c r="B231" s="3">
        <v>2.788961</v>
      </c>
      <c r="F231" s="50">
        <f t="shared" si="28"/>
        <v>17761</v>
      </c>
      <c r="G231" s="27">
        <f t="shared" si="23"/>
        <v>1</v>
      </c>
      <c r="H231" s="50">
        <f t="shared" si="24"/>
        <v>17764</v>
      </c>
      <c r="I231" s="50" t="str">
        <f t="shared" si="25"/>
        <v>1948_8</v>
      </c>
      <c r="J231" s="51">
        <f t="shared" si="26"/>
        <v>2.6812499999999999</v>
      </c>
      <c r="L231" s="57">
        <f>DATE(Nino34_detrend!A230,Nino34_detrend!B230,15)</f>
        <v>25218</v>
      </c>
      <c r="M231" s="4">
        <f>Nino34_detrend!E230</f>
        <v>1.0900000000000001</v>
      </c>
      <c r="N231" s="3">
        <f t="shared" si="27"/>
        <v>2.5198606666666663</v>
      </c>
    </row>
    <row r="232" spans="1:14" x14ac:dyDescent="0.25">
      <c r="A232" s="47">
        <f t="shared" si="22"/>
        <v>19825</v>
      </c>
      <c r="B232" s="3">
        <v>2.7399659999999999</v>
      </c>
      <c r="F232" s="50">
        <f t="shared" si="28"/>
        <v>17762</v>
      </c>
      <c r="G232" s="27">
        <f t="shared" si="23"/>
        <v>1</v>
      </c>
      <c r="H232" s="50">
        <f t="shared" si="24"/>
        <v>17764</v>
      </c>
      <c r="I232" s="50" t="str">
        <f t="shared" si="25"/>
        <v>1948_8</v>
      </c>
      <c r="J232" s="51">
        <f t="shared" si="26"/>
        <v>2.6812499999999999</v>
      </c>
      <c r="L232" s="57">
        <f>DATE(Nino34_detrend!A231,Nino34_detrend!B231,15)</f>
        <v>25249</v>
      </c>
      <c r="M232" s="4">
        <f>Nino34_detrend!E231</f>
        <v>1.29</v>
      </c>
      <c r="N232" s="3">
        <f t="shared" si="27"/>
        <v>2.5220660000000006</v>
      </c>
    </row>
    <row r="233" spans="1:14" x14ac:dyDescent="0.25">
      <c r="A233" s="47">
        <f t="shared" si="22"/>
        <v>19835</v>
      </c>
      <c r="B233" s="3">
        <v>2.7276530000000001</v>
      </c>
      <c r="F233" s="50">
        <f t="shared" si="28"/>
        <v>17763</v>
      </c>
      <c r="G233" s="27">
        <f t="shared" si="23"/>
        <v>1</v>
      </c>
      <c r="H233" s="50">
        <f t="shared" si="24"/>
        <v>17764</v>
      </c>
      <c r="I233" s="50" t="str">
        <f t="shared" si="25"/>
        <v>1948_8</v>
      </c>
      <c r="J233" s="51">
        <f t="shared" si="26"/>
        <v>2.6812499999999999</v>
      </c>
      <c r="L233" s="57">
        <f>DATE(Nino34_detrend!A232,Nino34_detrend!B232,15)</f>
        <v>25277</v>
      </c>
      <c r="M233" s="4">
        <f>Nino34_detrend!E232</f>
        <v>0.88</v>
      </c>
      <c r="N233" s="3">
        <f t="shared" si="27"/>
        <v>2.5487990000000003</v>
      </c>
    </row>
    <row r="234" spans="1:14" x14ac:dyDescent="0.25">
      <c r="A234" s="47">
        <f t="shared" si="22"/>
        <v>19845</v>
      </c>
      <c r="B234" s="3">
        <v>2.673584</v>
      </c>
      <c r="F234" s="50">
        <f t="shared" si="28"/>
        <v>17764</v>
      </c>
      <c r="G234" s="27">
        <f t="shared" si="23"/>
        <v>1</v>
      </c>
      <c r="H234" s="50">
        <f t="shared" si="24"/>
        <v>17764</v>
      </c>
      <c r="I234" s="50" t="str">
        <f t="shared" si="25"/>
        <v>1948_8</v>
      </c>
      <c r="J234" s="51">
        <f t="shared" si="26"/>
        <v>2.6812499999999999</v>
      </c>
      <c r="L234" s="57">
        <f>DATE(Nino34_detrend!A233,Nino34_detrend!B233,15)</f>
        <v>25308</v>
      </c>
      <c r="M234" s="4">
        <f>Nino34_detrend!E233</f>
        <v>0.89</v>
      </c>
      <c r="N234" s="3">
        <f t="shared" si="27"/>
        <v>2.6729113333333325</v>
      </c>
    </row>
    <row r="235" spans="1:14" x14ac:dyDescent="0.25">
      <c r="A235" s="47">
        <f t="shared" si="22"/>
        <v>19855</v>
      </c>
      <c r="B235" s="3">
        <v>2.6344729999999998</v>
      </c>
      <c r="F235" s="50">
        <f t="shared" si="28"/>
        <v>17765</v>
      </c>
      <c r="G235" s="27">
        <f t="shared" si="23"/>
        <v>1</v>
      </c>
      <c r="H235" s="50">
        <f t="shared" si="24"/>
        <v>17774</v>
      </c>
      <c r="I235" s="50" t="str">
        <f t="shared" si="25"/>
        <v>1948_8</v>
      </c>
      <c r="J235" s="51">
        <f t="shared" si="26"/>
        <v>2.689616</v>
      </c>
      <c r="L235" s="57">
        <f>DATE(Nino34_detrend!A234,Nino34_detrend!B234,15)</f>
        <v>25338</v>
      </c>
      <c r="M235" s="4">
        <f>Nino34_detrend!E234</f>
        <v>0.89</v>
      </c>
      <c r="N235" s="3">
        <f t="shared" si="27"/>
        <v>2.740204333333335</v>
      </c>
    </row>
    <row r="236" spans="1:14" x14ac:dyDescent="0.25">
      <c r="A236" s="47">
        <f t="shared" si="22"/>
        <v>19865</v>
      </c>
      <c r="B236" s="3">
        <v>2.6163620000000001</v>
      </c>
      <c r="F236" s="50">
        <f t="shared" si="28"/>
        <v>17766</v>
      </c>
      <c r="G236" s="27">
        <f t="shared" si="23"/>
        <v>1</v>
      </c>
      <c r="H236" s="50">
        <f t="shared" si="24"/>
        <v>17774</v>
      </c>
      <c r="I236" s="50" t="str">
        <f t="shared" si="25"/>
        <v>1948_8</v>
      </c>
      <c r="J236" s="51">
        <f t="shared" si="26"/>
        <v>2.689616</v>
      </c>
      <c r="L236" s="57">
        <f>DATE(Nino34_detrend!A235,Nino34_detrend!B235,15)</f>
        <v>25369</v>
      </c>
      <c r="M236" s="4">
        <f>Nino34_detrend!E235</f>
        <v>0.57999999999999996</v>
      </c>
      <c r="N236" s="3">
        <f t="shared" si="27"/>
        <v>2.8238463333333317</v>
      </c>
    </row>
    <row r="237" spans="1:14" x14ac:dyDescent="0.25">
      <c r="A237" s="47">
        <f t="shared" si="22"/>
        <v>19875</v>
      </c>
      <c r="B237" s="3">
        <v>2.596044</v>
      </c>
      <c r="F237" s="50">
        <f t="shared" si="28"/>
        <v>17767</v>
      </c>
      <c r="G237" s="27">
        <f t="shared" si="23"/>
        <v>1</v>
      </c>
      <c r="H237" s="50">
        <f t="shared" si="24"/>
        <v>17774</v>
      </c>
      <c r="I237" s="50" t="str">
        <f t="shared" si="25"/>
        <v>1948_8</v>
      </c>
      <c r="J237" s="51">
        <f t="shared" si="26"/>
        <v>2.689616</v>
      </c>
      <c r="L237" s="57">
        <f>DATE(Nino34_detrend!A236,Nino34_detrend!B236,15)</f>
        <v>25399</v>
      </c>
      <c r="M237" s="4">
        <f>Nino34_detrend!E236</f>
        <v>0.26</v>
      </c>
      <c r="N237" s="3">
        <f t="shared" si="27"/>
        <v>2.8230736666666676</v>
      </c>
    </row>
    <row r="238" spans="1:14" x14ac:dyDescent="0.25">
      <c r="A238" s="47">
        <f t="shared" si="22"/>
        <v>19885</v>
      </c>
      <c r="B238" s="3">
        <v>2.5758960000000002</v>
      </c>
      <c r="F238" s="50">
        <f t="shared" si="28"/>
        <v>17768</v>
      </c>
      <c r="G238" s="27">
        <f t="shared" si="23"/>
        <v>1</v>
      </c>
      <c r="H238" s="50">
        <f t="shared" si="24"/>
        <v>17774</v>
      </c>
      <c r="I238" s="50" t="str">
        <f t="shared" si="25"/>
        <v>1948_8</v>
      </c>
      <c r="J238" s="51">
        <f t="shared" si="26"/>
        <v>2.689616</v>
      </c>
      <c r="L238" s="57">
        <f>DATE(Nino34_detrend!A237,Nino34_detrend!B237,15)</f>
        <v>25430</v>
      </c>
      <c r="M238" s="4">
        <f>Nino34_detrend!E237</f>
        <v>0.54</v>
      </c>
      <c r="N238" s="3">
        <f t="shared" si="27"/>
        <v>2.8564863333333315</v>
      </c>
    </row>
    <row r="239" spans="1:14" x14ac:dyDescent="0.25">
      <c r="A239" s="47">
        <f t="shared" si="22"/>
        <v>19895</v>
      </c>
      <c r="B239" s="3">
        <v>2.5608149999999998</v>
      </c>
      <c r="F239" s="50">
        <f t="shared" si="28"/>
        <v>17769</v>
      </c>
      <c r="G239" s="27">
        <f t="shared" si="23"/>
        <v>1</v>
      </c>
      <c r="H239" s="50">
        <f t="shared" si="24"/>
        <v>17774</v>
      </c>
      <c r="I239" s="50" t="str">
        <f t="shared" si="25"/>
        <v>1948_8</v>
      </c>
      <c r="J239" s="51">
        <f t="shared" si="26"/>
        <v>2.689616</v>
      </c>
      <c r="L239" s="57">
        <f>DATE(Nino34_detrend!A238,Nino34_detrend!B238,15)</f>
        <v>25461</v>
      </c>
      <c r="M239" s="4">
        <f>Nino34_detrend!E238</f>
        <v>0.82</v>
      </c>
      <c r="N239" s="3">
        <f t="shared" si="27"/>
        <v>2.9312870000000006</v>
      </c>
    </row>
    <row r="240" spans="1:14" x14ac:dyDescent="0.25">
      <c r="A240" s="47">
        <f t="shared" si="22"/>
        <v>19905</v>
      </c>
      <c r="B240" s="3">
        <v>2.5579939999999999</v>
      </c>
      <c r="F240" s="50">
        <f t="shared" si="28"/>
        <v>17770</v>
      </c>
      <c r="G240" s="27">
        <f t="shared" si="23"/>
        <v>1</v>
      </c>
      <c r="H240" s="50">
        <f t="shared" si="24"/>
        <v>17774</v>
      </c>
      <c r="I240" s="50" t="str">
        <f t="shared" si="25"/>
        <v>1948_8</v>
      </c>
      <c r="J240" s="51">
        <f t="shared" si="26"/>
        <v>2.689616</v>
      </c>
      <c r="L240" s="57">
        <f>DATE(Nino34_detrend!A239,Nino34_detrend!B239,15)</f>
        <v>25491</v>
      </c>
      <c r="M240" s="4">
        <f>Nino34_detrend!E239</f>
        <v>1.01</v>
      </c>
      <c r="N240" s="3">
        <f t="shared" si="27"/>
        <v>2.9893260000000006</v>
      </c>
    </row>
    <row r="241" spans="1:14" x14ac:dyDescent="0.25">
      <c r="A241" s="47">
        <f t="shared" si="22"/>
        <v>19915</v>
      </c>
      <c r="B241" s="3">
        <v>2.5570780000000002</v>
      </c>
      <c r="F241" s="50">
        <f t="shared" si="28"/>
        <v>17771</v>
      </c>
      <c r="G241" s="27">
        <f t="shared" si="23"/>
        <v>1</v>
      </c>
      <c r="H241" s="50">
        <f t="shared" si="24"/>
        <v>17774</v>
      </c>
      <c r="I241" s="50" t="str">
        <f t="shared" si="25"/>
        <v>1948_8</v>
      </c>
      <c r="J241" s="51">
        <f t="shared" si="26"/>
        <v>2.689616</v>
      </c>
      <c r="L241" s="57">
        <f>DATE(Nino34_detrend!A240,Nino34_detrend!B240,15)</f>
        <v>25522</v>
      </c>
      <c r="M241" s="4">
        <f>Nino34_detrend!E240</f>
        <v>0.86</v>
      </c>
      <c r="N241" s="3">
        <f t="shared" si="27"/>
        <v>3.0626229999999972</v>
      </c>
    </row>
    <row r="242" spans="1:14" x14ac:dyDescent="0.25">
      <c r="A242" s="47">
        <f t="shared" si="22"/>
        <v>19925</v>
      </c>
      <c r="B242" s="3">
        <v>2.5410499999999998</v>
      </c>
      <c r="F242" s="50">
        <f t="shared" si="28"/>
        <v>17772</v>
      </c>
      <c r="G242" s="27">
        <f t="shared" si="23"/>
        <v>1</v>
      </c>
      <c r="H242" s="50">
        <f t="shared" si="24"/>
        <v>17774</v>
      </c>
      <c r="I242" s="50" t="str">
        <f t="shared" si="25"/>
        <v>1948_8</v>
      </c>
      <c r="J242" s="51">
        <f t="shared" si="26"/>
        <v>2.689616</v>
      </c>
      <c r="L242" s="57">
        <f>DATE(Nino34_detrend!A241,Nino34_detrend!B241,15)</f>
        <v>25552</v>
      </c>
      <c r="M242" s="4">
        <f>Nino34_detrend!E241</f>
        <v>0.86</v>
      </c>
      <c r="N242" s="3">
        <f t="shared" si="27"/>
        <v>3.118277333333332</v>
      </c>
    </row>
    <row r="243" spans="1:14" x14ac:dyDescent="0.25">
      <c r="A243" s="47">
        <f t="shared" si="22"/>
        <v>19935</v>
      </c>
      <c r="B243" s="3">
        <v>2.5217999999999998</v>
      </c>
      <c r="F243" s="50">
        <f t="shared" si="28"/>
        <v>17773</v>
      </c>
      <c r="G243" s="27">
        <f t="shared" si="23"/>
        <v>1</v>
      </c>
      <c r="H243" s="50">
        <f t="shared" si="24"/>
        <v>17774</v>
      </c>
      <c r="I243" s="50" t="str">
        <f t="shared" si="25"/>
        <v>1948_8</v>
      </c>
      <c r="J243" s="51">
        <f t="shared" si="26"/>
        <v>2.689616</v>
      </c>
      <c r="L243" s="57">
        <f>DATE(Nino34_detrend!A242,Nino34_detrend!B242,15)</f>
        <v>25583</v>
      </c>
      <c r="M243" s="4">
        <f>Nino34_detrend!E242</f>
        <v>0.61</v>
      </c>
      <c r="N243" s="3">
        <f t="shared" si="27"/>
        <v>3.1216009999999965</v>
      </c>
    </row>
    <row r="244" spans="1:14" x14ac:dyDescent="0.25">
      <c r="A244" s="47">
        <f t="shared" si="22"/>
        <v>19945</v>
      </c>
      <c r="B244" s="3">
        <v>2.526465</v>
      </c>
      <c r="F244" s="50">
        <f t="shared" si="28"/>
        <v>17774</v>
      </c>
      <c r="G244" s="27">
        <f t="shared" si="23"/>
        <v>1</v>
      </c>
      <c r="H244" s="50">
        <f t="shared" si="24"/>
        <v>17774</v>
      </c>
      <c r="I244" s="50" t="str">
        <f t="shared" si="25"/>
        <v>1948_8</v>
      </c>
      <c r="J244" s="51">
        <f t="shared" si="26"/>
        <v>2.689616</v>
      </c>
      <c r="L244" s="57">
        <f>DATE(Nino34_detrend!A243,Nino34_detrend!B243,15)</f>
        <v>25614</v>
      </c>
      <c r="M244" s="4">
        <f>Nino34_detrend!E243</f>
        <v>0.38</v>
      </c>
      <c r="N244" s="3">
        <f t="shared" si="27"/>
        <v>3.1334565000000012</v>
      </c>
    </row>
    <row r="245" spans="1:14" x14ac:dyDescent="0.25">
      <c r="A245" s="47">
        <f t="shared" si="22"/>
        <v>19955</v>
      </c>
      <c r="B245" s="3">
        <v>2.524508</v>
      </c>
      <c r="F245" s="50">
        <f t="shared" si="28"/>
        <v>17775</v>
      </c>
      <c r="G245" s="27">
        <f t="shared" si="23"/>
        <v>1</v>
      </c>
      <c r="H245" s="50">
        <f t="shared" si="24"/>
        <v>17784</v>
      </c>
      <c r="I245" s="50" t="str">
        <f t="shared" si="25"/>
        <v>1948_9</v>
      </c>
      <c r="J245" s="51">
        <f t="shared" si="26"/>
        <v>2.7087089999999998</v>
      </c>
      <c r="L245" s="57">
        <f>DATE(Nino34_detrend!A244,Nino34_detrend!B244,15)</f>
        <v>25642</v>
      </c>
      <c r="M245" s="4">
        <f>Nino34_detrend!E244</f>
        <v>0.23</v>
      </c>
      <c r="N245" s="3">
        <f t="shared" si="27"/>
        <v>3.1395726666666657</v>
      </c>
    </row>
    <row r="246" spans="1:14" x14ac:dyDescent="0.25">
      <c r="A246" s="47">
        <f t="shared" si="22"/>
        <v>19965</v>
      </c>
      <c r="B246" s="3">
        <v>2.5315400000000001</v>
      </c>
      <c r="F246" s="50">
        <f t="shared" si="28"/>
        <v>17776</v>
      </c>
      <c r="G246" s="27">
        <f t="shared" si="23"/>
        <v>1</v>
      </c>
      <c r="H246" s="50">
        <f t="shared" si="24"/>
        <v>17784</v>
      </c>
      <c r="I246" s="50" t="str">
        <f t="shared" si="25"/>
        <v>1948_9</v>
      </c>
      <c r="J246" s="51">
        <f t="shared" si="26"/>
        <v>2.7087089999999998</v>
      </c>
      <c r="L246" s="57">
        <f>DATE(Nino34_detrend!A245,Nino34_detrend!B245,15)</f>
        <v>25673</v>
      </c>
      <c r="M246" s="4">
        <f>Nino34_detrend!E245</f>
        <v>0.45</v>
      </c>
      <c r="N246" s="3">
        <f t="shared" si="27"/>
        <v>3.0735913333333329</v>
      </c>
    </row>
    <row r="247" spans="1:14" x14ac:dyDescent="0.25">
      <c r="A247" s="47">
        <f t="shared" si="22"/>
        <v>19975</v>
      </c>
      <c r="B247" s="3">
        <v>2.540403</v>
      </c>
      <c r="F247" s="50">
        <f t="shared" si="28"/>
        <v>17777</v>
      </c>
      <c r="G247" s="27">
        <f t="shared" si="23"/>
        <v>1</v>
      </c>
      <c r="H247" s="50">
        <f t="shared" si="24"/>
        <v>17784</v>
      </c>
      <c r="I247" s="50" t="str">
        <f t="shared" si="25"/>
        <v>1948_9</v>
      </c>
      <c r="J247" s="51">
        <f t="shared" si="26"/>
        <v>2.7087089999999998</v>
      </c>
      <c r="L247" s="57">
        <f>DATE(Nino34_detrend!A246,Nino34_detrend!B246,15)</f>
        <v>25703</v>
      </c>
      <c r="M247" s="4">
        <f>Nino34_detrend!E246</f>
        <v>0.16</v>
      </c>
      <c r="N247" s="3">
        <f t="shared" si="27"/>
        <v>2.854891250000001</v>
      </c>
    </row>
    <row r="248" spans="1:14" x14ac:dyDescent="0.25">
      <c r="A248" s="47">
        <f t="shared" si="22"/>
        <v>19985</v>
      </c>
      <c r="B248" s="3">
        <v>2.540883</v>
      </c>
      <c r="F248" s="50">
        <f t="shared" si="28"/>
        <v>17778</v>
      </c>
      <c r="G248" s="27">
        <f t="shared" si="23"/>
        <v>1</v>
      </c>
      <c r="H248" s="50">
        <f t="shared" si="24"/>
        <v>17784</v>
      </c>
      <c r="I248" s="50" t="str">
        <f t="shared" si="25"/>
        <v>1948_9</v>
      </c>
      <c r="J248" s="51">
        <f t="shared" si="26"/>
        <v>2.7087089999999998</v>
      </c>
      <c r="L248" s="57">
        <f>DATE(Nino34_detrend!A247,Nino34_detrend!B247,15)</f>
        <v>25734</v>
      </c>
      <c r="M248" s="4">
        <f>Nino34_detrend!E247</f>
        <v>-0.28999999999999998</v>
      </c>
      <c r="N248" s="3">
        <f t="shared" si="27"/>
        <v>2.6217053333333333</v>
      </c>
    </row>
    <row r="249" spans="1:14" x14ac:dyDescent="0.25">
      <c r="A249" s="47">
        <f t="shared" si="22"/>
        <v>19995</v>
      </c>
      <c r="B249" s="3">
        <v>2.5456490000000001</v>
      </c>
      <c r="F249" s="50">
        <f t="shared" si="28"/>
        <v>17779</v>
      </c>
      <c r="G249" s="27">
        <f t="shared" si="23"/>
        <v>1</v>
      </c>
      <c r="H249" s="50">
        <f t="shared" si="24"/>
        <v>17784</v>
      </c>
      <c r="I249" s="50" t="str">
        <f t="shared" si="25"/>
        <v>1948_9</v>
      </c>
      <c r="J249" s="51">
        <f t="shared" si="26"/>
        <v>2.7087089999999998</v>
      </c>
      <c r="L249" s="57">
        <f>DATE(Nino34_detrend!A248,Nino34_detrend!B248,15)</f>
        <v>25764</v>
      </c>
      <c r="M249" s="4">
        <f>Nino34_detrend!E248</f>
        <v>-0.56999999999999995</v>
      </c>
      <c r="N249" s="3">
        <f t="shared" si="27"/>
        <v>2.542543666666667</v>
      </c>
    </row>
    <row r="250" spans="1:14" x14ac:dyDescent="0.25">
      <c r="A250" s="47">
        <f t="shared" si="22"/>
        <v>20005</v>
      </c>
      <c r="B250" s="3">
        <v>2.5489280000000001</v>
      </c>
      <c r="F250" s="50">
        <f t="shared" si="28"/>
        <v>17780</v>
      </c>
      <c r="G250" s="27">
        <f t="shared" si="23"/>
        <v>1</v>
      </c>
      <c r="H250" s="50">
        <f t="shared" si="24"/>
        <v>17784</v>
      </c>
      <c r="I250" s="50" t="str">
        <f t="shared" si="25"/>
        <v>1948_9</v>
      </c>
      <c r="J250" s="51">
        <f t="shared" si="26"/>
        <v>2.7087089999999998</v>
      </c>
      <c r="L250" s="57">
        <f>DATE(Nino34_detrend!A249,Nino34_detrend!B249,15)</f>
        <v>25795</v>
      </c>
      <c r="M250" s="4">
        <f>Nino34_detrend!E249</f>
        <v>-0.76</v>
      </c>
      <c r="N250" s="3">
        <f t="shared" si="27"/>
        <v>2.5762056666666653</v>
      </c>
    </row>
    <row r="251" spans="1:14" x14ac:dyDescent="0.25">
      <c r="A251" s="47">
        <f t="shared" si="22"/>
        <v>20015</v>
      </c>
      <c r="B251" s="3">
        <v>2.5608059999999999</v>
      </c>
      <c r="F251" s="50">
        <f t="shared" si="28"/>
        <v>17781</v>
      </c>
      <c r="G251" s="27">
        <f t="shared" si="23"/>
        <v>1</v>
      </c>
      <c r="H251" s="50">
        <f t="shared" si="24"/>
        <v>17784</v>
      </c>
      <c r="I251" s="50" t="str">
        <f t="shared" si="25"/>
        <v>1948_9</v>
      </c>
      <c r="J251" s="51">
        <f t="shared" si="26"/>
        <v>2.7087089999999998</v>
      </c>
      <c r="L251" s="57">
        <f>DATE(Nino34_detrend!A250,Nino34_detrend!B250,15)</f>
        <v>25826</v>
      </c>
      <c r="M251" s="4">
        <f>Nino34_detrend!E250</f>
        <v>-0.66</v>
      </c>
      <c r="N251" s="3">
        <f t="shared" si="27"/>
        <v>2.6182799999999995</v>
      </c>
    </row>
    <row r="252" spans="1:14" x14ac:dyDescent="0.25">
      <c r="A252" s="47">
        <f t="shared" si="22"/>
        <v>20025</v>
      </c>
      <c r="B252" s="3">
        <v>2.5840679999999998</v>
      </c>
      <c r="F252" s="50">
        <f t="shared" si="28"/>
        <v>17782</v>
      </c>
      <c r="G252" s="27">
        <f t="shared" si="23"/>
        <v>1</v>
      </c>
      <c r="H252" s="50">
        <f t="shared" si="24"/>
        <v>17784</v>
      </c>
      <c r="I252" s="50" t="str">
        <f t="shared" si="25"/>
        <v>1948_9</v>
      </c>
      <c r="J252" s="51">
        <f t="shared" si="26"/>
        <v>2.7087089999999998</v>
      </c>
      <c r="L252" s="57">
        <f>DATE(Nino34_detrend!A251,Nino34_detrend!B251,15)</f>
        <v>25856</v>
      </c>
      <c r="M252" s="4">
        <f>Nino34_detrend!E251</f>
        <v>-0.71</v>
      </c>
      <c r="N252" s="3">
        <f t="shared" si="27"/>
        <v>2.5117330000000004</v>
      </c>
    </row>
    <row r="253" spans="1:14" x14ac:dyDescent="0.25">
      <c r="A253" s="47">
        <f t="shared" si="22"/>
        <v>20035</v>
      </c>
      <c r="B253" s="3">
        <v>2.6031390000000001</v>
      </c>
      <c r="F253" s="50">
        <f t="shared" si="28"/>
        <v>17783</v>
      </c>
      <c r="G253" s="27">
        <f t="shared" si="23"/>
        <v>1</v>
      </c>
      <c r="H253" s="50">
        <f t="shared" si="24"/>
        <v>17784</v>
      </c>
      <c r="I253" s="50" t="str">
        <f t="shared" si="25"/>
        <v>1948_9</v>
      </c>
      <c r="J253" s="51">
        <f t="shared" si="26"/>
        <v>2.7087089999999998</v>
      </c>
      <c r="L253" s="57">
        <f>DATE(Nino34_detrend!A252,Nino34_detrend!B252,15)</f>
        <v>25887</v>
      </c>
      <c r="M253" s="4">
        <f>Nino34_detrend!E252</f>
        <v>-0.67</v>
      </c>
      <c r="N253" s="3">
        <f t="shared" si="27"/>
        <v>2.454883333333334</v>
      </c>
    </row>
    <row r="254" spans="1:14" x14ac:dyDescent="0.25">
      <c r="A254" s="47">
        <f t="shared" si="22"/>
        <v>20045</v>
      </c>
      <c r="B254" s="3">
        <v>2.6315179999999998</v>
      </c>
      <c r="F254" s="50">
        <f t="shared" si="28"/>
        <v>17784</v>
      </c>
      <c r="G254" s="27">
        <f t="shared" si="23"/>
        <v>1</v>
      </c>
      <c r="H254" s="50">
        <f t="shared" si="24"/>
        <v>17784</v>
      </c>
      <c r="I254" s="50" t="str">
        <f t="shared" si="25"/>
        <v>1948_9</v>
      </c>
      <c r="J254" s="51">
        <f t="shared" si="26"/>
        <v>2.7087089999999998</v>
      </c>
      <c r="L254" s="57">
        <f>DATE(Nino34_detrend!A253,Nino34_detrend!B253,15)</f>
        <v>25917</v>
      </c>
      <c r="M254" s="4">
        <f>Nino34_detrend!E253</f>
        <v>-0.98</v>
      </c>
      <c r="N254" s="3">
        <f t="shared" si="27"/>
        <v>2.453588666666668</v>
      </c>
    </row>
    <row r="255" spans="1:14" x14ac:dyDescent="0.25">
      <c r="A255" s="47">
        <f t="shared" si="22"/>
        <v>20055</v>
      </c>
      <c r="B255" s="3">
        <v>2.6650239999999998</v>
      </c>
      <c r="F255" s="50">
        <f t="shared" si="28"/>
        <v>17785</v>
      </c>
      <c r="G255" s="27">
        <f t="shared" si="23"/>
        <v>1</v>
      </c>
      <c r="H255" s="50">
        <f t="shared" si="24"/>
        <v>17794</v>
      </c>
      <c r="I255" s="50" t="str">
        <f t="shared" si="25"/>
        <v>1948_9</v>
      </c>
      <c r="J255" s="51">
        <f t="shared" si="26"/>
        <v>2.6848239999999999</v>
      </c>
      <c r="L255" s="57">
        <f>DATE(Nino34_detrend!A254,Nino34_detrend!B254,15)</f>
        <v>25948</v>
      </c>
      <c r="M255" s="4">
        <f>Nino34_detrend!E254</f>
        <v>-1.42</v>
      </c>
      <c r="N255" s="3">
        <f t="shared" si="27"/>
        <v>2.3855043333333321</v>
      </c>
    </row>
    <row r="256" spans="1:14" x14ac:dyDescent="0.25">
      <c r="A256" s="47">
        <f t="shared" si="22"/>
        <v>20065</v>
      </c>
      <c r="B256" s="3">
        <v>2.7008489999999998</v>
      </c>
      <c r="F256" s="50">
        <f t="shared" si="28"/>
        <v>17786</v>
      </c>
      <c r="G256" s="27">
        <f t="shared" si="23"/>
        <v>1</v>
      </c>
      <c r="H256" s="50">
        <f t="shared" si="24"/>
        <v>17794</v>
      </c>
      <c r="I256" s="50" t="str">
        <f t="shared" si="25"/>
        <v>1948_9</v>
      </c>
      <c r="J256" s="51">
        <f t="shared" si="26"/>
        <v>2.6848239999999999</v>
      </c>
      <c r="L256" s="57">
        <f>DATE(Nino34_detrend!A255,Nino34_detrend!B255,15)</f>
        <v>25979</v>
      </c>
      <c r="M256" s="4">
        <f>Nino34_detrend!E255</f>
        <v>-1.31</v>
      </c>
      <c r="N256" s="3">
        <f t="shared" si="27"/>
        <v>2.2289486666666658</v>
      </c>
    </row>
    <row r="257" spans="1:14" x14ac:dyDescent="0.25">
      <c r="A257" s="47">
        <f t="shared" si="22"/>
        <v>20075</v>
      </c>
      <c r="B257" s="3">
        <v>2.75278</v>
      </c>
      <c r="F257" s="50">
        <f t="shared" si="28"/>
        <v>17787</v>
      </c>
      <c r="G257" s="27">
        <f t="shared" si="23"/>
        <v>1</v>
      </c>
      <c r="H257" s="50">
        <f t="shared" si="24"/>
        <v>17794</v>
      </c>
      <c r="I257" s="50" t="str">
        <f t="shared" si="25"/>
        <v>1948_9</v>
      </c>
      <c r="J257" s="51">
        <f t="shared" si="26"/>
        <v>2.6848239999999999</v>
      </c>
      <c r="L257" s="57">
        <f>DATE(Nino34_detrend!A256,Nino34_detrend!B256,15)</f>
        <v>26007</v>
      </c>
      <c r="M257" s="4">
        <f>Nino34_detrend!E256</f>
        <v>-1.07</v>
      </c>
      <c r="N257" s="3">
        <f t="shared" si="27"/>
        <v>2.1649376666666664</v>
      </c>
    </row>
    <row r="258" spans="1:14" x14ac:dyDescent="0.25">
      <c r="A258" s="47">
        <f t="shared" si="22"/>
        <v>20085</v>
      </c>
      <c r="B258" s="3">
        <v>2.7930820000000001</v>
      </c>
      <c r="F258" s="50">
        <f t="shared" si="28"/>
        <v>17788</v>
      </c>
      <c r="G258" s="27">
        <f t="shared" si="23"/>
        <v>1</v>
      </c>
      <c r="H258" s="50">
        <f t="shared" si="24"/>
        <v>17794</v>
      </c>
      <c r="I258" s="50" t="str">
        <f t="shared" si="25"/>
        <v>1948_9</v>
      </c>
      <c r="J258" s="51">
        <f t="shared" si="26"/>
        <v>2.6848239999999999</v>
      </c>
      <c r="L258" s="57">
        <f>DATE(Nino34_detrend!A257,Nino34_detrend!B257,15)</f>
        <v>26038</v>
      </c>
      <c r="M258" s="4">
        <f>Nino34_detrend!E257</f>
        <v>-0.76</v>
      </c>
      <c r="N258" s="3">
        <f t="shared" si="27"/>
        <v>2.1828970000000014</v>
      </c>
    </row>
    <row r="259" spans="1:14" x14ac:dyDescent="0.25">
      <c r="A259" s="47">
        <f t="shared" ref="A259:A322" si="29">$D$22+10*(ROW($B259)-ROW($B$3))+IF(ISERROR(MATCH(YEAR($D$22+10*(ROW($B259)-ROW($B$3))-59),$D$2:$D$19)),0,MATCH(YEAR($D$22+10*(ROW($B259)-ROW($B$3))-59),$D$2:$D$19))</f>
        <v>20095</v>
      </c>
      <c r="B259" s="3">
        <v>2.8239909999999999</v>
      </c>
      <c r="F259" s="50">
        <f t="shared" si="28"/>
        <v>17789</v>
      </c>
      <c r="G259" s="27">
        <f t="shared" ref="G259:G322" si="30">IF(AND(MONTH(F259)=2,DAY(F259)=29),G258+1,G258)</f>
        <v>1</v>
      </c>
      <c r="H259" s="50">
        <f t="shared" ref="H259:H322" si="31">INDEX($A$3:$B$1134,INT((ROW($F259)-ROW($F$3)+9-G259)/10)+1,1)</f>
        <v>17794</v>
      </c>
      <c r="I259" s="50" t="str">
        <f t="shared" si="25"/>
        <v>1948_9</v>
      </c>
      <c r="J259" s="51">
        <f t="shared" si="26"/>
        <v>2.6848239999999999</v>
      </c>
      <c r="L259" s="57">
        <f>DATE(Nino34_detrend!A258,Nino34_detrend!B258,15)</f>
        <v>26068</v>
      </c>
      <c r="M259" s="4">
        <f>Nino34_detrend!E258</f>
        <v>-0.59</v>
      </c>
      <c r="N259" s="3">
        <f t="shared" si="27"/>
        <v>2.1717343333333332</v>
      </c>
    </row>
    <row r="260" spans="1:14" x14ac:dyDescent="0.25">
      <c r="A260" s="47">
        <f t="shared" si="29"/>
        <v>20105</v>
      </c>
      <c r="B260" s="3">
        <v>2.8725580000000002</v>
      </c>
      <c r="F260" s="50">
        <f t="shared" si="28"/>
        <v>17790</v>
      </c>
      <c r="G260" s="27">
        <f t="shared" si="30"/>
        <v>1</v>
      </c>
      <c r="H260" s="50">
        <f t="shared" si="31"/>
        <v>17794</v>
      </c>
      <c r="I260" s="50" t="str">
        <f t="shared" ref="I260:I323" si="32">YEAR(H260)&amp;"_"&amp;MONTH(H260)</f>
        <v>1948_9</v>
      </c>
      <c r="J260" s="51">
        <f t="shared" ref="J260:J323" si="33">VLOOKUP(H260,$A:$B,2)</f>
        <v>2.6848239999999999</v>
      </c>
      <c r="L260" s="57">
        <f>DATE(Nino34_detrend!A259,Nino34_detrend!B259,15)</f>
        <v>26099</v>
      </c>
      <c r="M260" s="4">
        <f>Nino34_detrend!E259</f>
        <v>-0.77</v>
      </c>
      <c r="N260" s="3">
        <f t="shared" ref="N260:N323" si="34">AVERAGEIFS(J:J,I:I,YEAR(L260)&amp;"_"&amp;MONTH(L260))</f>
        <v>2.1412756666666679</v>
      </c>
    </row>
    <row r="261" spans="1:14" x14ac:dyDescent="0.25">
      <c r="A261" s="47">
        <f t="shared" si="29"/>
        <v>20115</v>
      </c>
      <c r="B261" s="3">
        <v>2.9148510000000001</v>
      </c>
      <c r="F261" s="50">
        <f t="shared" si="28"/>
        <v>17791</v>
      </c>
      <c r="G261" s="27">
        <f t="shared" si="30"/>
        <v>1</v>
      </c>
      <c r="H261" s="50">
        <f t="shared" si="31"/>
        <v>17794</v>
      </c>
      <c r="I261" s="50" t="str">
        <f t="shared" si="32"/>
        <v>1948_9</v>
      </c>
      <c r="J261" s="51">
        <f t="shared" si="33"/>
        <v>2.6848239999999999</v>
      </c>
      <c r="L261" s="57">
        <f>DATE(Nino34_detrend!A260,Nino34_detrend!B260,15)</f>
        <v>26129</v>
      </c>
      <c r="M261" s="4">
        <f>Nino34_detrend!E260</f>
        <v>-0.77</v>
      </c>
      <c r="N261" s="3">
        <f t="shared" si="34"/>
        <v>2.0609269999999986</v>
      </c>
    </row>
    <row r="262" spans="1:14" x14ac:dyDescent="0.25">
      <c r="A262" s="47">
        <f t="shared" si="29"/>
        <v>20125</v>
      </c>
      <c r="B262" s="3">
        <v>2.9383539999999999</v>
      </c>
      <c r="F262" s="50">
        <f t="shared" si="28"/>
        <v>17792</v>
      </c>
      <c r="G262" s="27">
        <f t="shared" si="30"/>
        <v>1</v>
      </c>
      <c r="H262" s="50">
        <f t="shared" si="31"/>
        <v>17794</v>
      </c>
      <c r="I262" s="50" t="str">
        <f t="shared" si="32"/>
        <v>1948_9</v>
      </c>
      <c r="J262" s="51">
        <f t="shared" si="33"/>
        <v>2.6848239999999999</v>
      </c>
      <c r="L262" s="57">
        <f>DATE(Nino34_detrend!A261,Nino34_detrend!B261,15)</f>
        <v>26160</v>
      </c>
      <c r="M262" s="4">
        <f>Nino34_detrend!E261</f>
        <v>-0.69</v>
      </c>
      <c r="N262" s="3">
        <f t="shared" si="34"/>
        <v>2.0296630000000007</v>
      </c>
    </row>
    <row r="263" spans="1:14" x14ac:dyDescent="0.25">
      <c r="A263" s="47">
        <f t="shared" si="29"/>
        <v>20135</v>
      </c>
      <c r="B263" s="3">
        <v>2.9563820000000001</v>
      </c>
      <c r="F263" s="50">
        <f t="shared" si="28"/>
        <v>17793</v>
      </c>
      <c r="G263" s="27">
        <f t="shared" si="30"/>
        <v>1</v>
      </c>
      <c r="H263" s="50">
        <f t="shared" si="31"/>
        <v>17794</v>
      </c>
      <c r="I263" s="50" t="str">
        <f t="shared" si="32"/>
        <v>1948_9</v>
      </c>
      <c r="J263" s="51">
        <f t="shared" si="33"/>
        <v>2.6848239999999999</v>
      </c>
      <c r="L263" s="57">
        <f>DATE(Nino34_detrend!A262,Nino34_detrend!B262,15)</f>
        <v>26191</v>
      </c>
      <c r="M263" s="4">
        <f>Nino34_detrend!E262</f>
        <v>-0.63</v>
      </c>
      <c r="N263" s="3">
        <f t="shared" si="34"/>
        <v>2.0361396666666658</v>
      </c>
    </row>
    <row r="264" spans="1:14" x14ac:dyDescent="0.25">
      <c r="A264" s="47">
        <f t="shared" si="29"/>
        <v>20145</v>
      </c>
      <c r="B264" s="3">
        <v>2.9090240000000001</v>
      </c>
      <c r="F264" s="50">
        <f t="shared" si="28"/>
        <v>17794</v>
      </c>
      <c r="G264" s="27">
        <f t="shared" si="30"/>
        <v>1</v>
      </c>
      <c r="H264" s="50">
        <f t="shared" si="31"/>
        <v>17794</v>
      </c>
      <c r="I264" s="50" t="str">
        <f t="shared" si="32"/>
        <v>1948_9</v>
      </c>
      <c r="J264" s="51">
        <f t="shared" si="33"/>
        <v>2.6848239999999999</v>
      </c>
      <c r="L264" s="57">
        <f>DATE(Nino34_detrend!A263,Nino34_detrend!B263,15)</f>
        <v>26221</v>
      </c>
      <c r="M264" s="4">
        <f>Nino34_detrend!E263</f>
        <v>-0.92</v>
      </c>
      <c r="N264" s="3">
        <f t="shared" si="34"/>
        <v>2.0797770000000013</v>
      </c>
    </row>
    <row r="265" spans="1:14" x14ac:dyDescent="0.25">
      <c r="A265" s="47">
        <f t="shared" si="29"/>
        <v>20155</v>
      </c>
      <c r="B265" s="3">
        <v>2.8801809999999999</v>
      </c>
      <c r="F265" s="50">
        <f t="shared" si="28"/>
        <v>17795</v>
      </c>
      <c r="G265" s="27">
        <f t="shared" si="30"/>
        <v>1</v>
      </c>
      <c r="H265" s="50">
        <f t="shared" si="31"/>
        <v>17804</v>
      </c>
      <c r="I265" s="50" t="str">
        <f t="shared" si="32"/>
        <v>1948_9</v>
      </c>
      <c r="J265" s="51">
        <f t="shared" si="33"/>
        <v>2.6789149999999999</v>
      </c>
      <c r="L265" s="57">
        <f>DATE(Nino34_detrend!A264,Nino34_detrend!B264,15)</f>
        <v>26252</v>
      </c>
      <c r="M265" s="4">
        <f>Nino34_detrend!E264</f>
        <v>-0.87</v>
      </c>
      <c r="N265" s="3">
        <f t="shared" si="34"/>
        <v>2.0770850000000007</v>
      </c>
    </row>
    <row r="266" spans="1:14" x14ac:dyDescent="0.25">
      <c r="A266" s="47">
        <f t="shared" si="29"/>
        <v>20165</v>
      </c>
      <c r="B266" s="3">
        <v>2.824875</v>
      </c>
      <c r="F266" s="50">
        <f t="shared" si="28"/>
        <v>17796</v>
      </c>
      <c r="G266" s="27">
        <f t="shared" si="30"/>
        <v>1</v>
      </c>
      <c r="H266" s="50">
        <f t="shared" si="31"/>
        <v>17804</v>
      </c>
      <c r="I266" s="50" t="str">
        <f t="shared" si="32"/>
        <v>1948_9</v>
      </c>
      <c r="J266" s="51">
        <f t="shared" si="33"/>
        <v>2.6789149999999999</v>
      </c>
      <c r="L266" s="57">
        <f>DATE(Nino34_detrend!A265,Nino34_detrend!B265,15)</f>
        <v>26282</v>
      </c>
      <c r="M266" s="4">
        <f>Nino34_detrend!E265</f>
        <v>-0.97</v>
      </c>
      <c r="N266" s="3">
        <f t="shared" si="34"/>
        <v>1.9798860000000005</v>
      </c>
    </row>
    <row r="267" spans="1:14" x14ac:dyDescent="0.25">
      <c r="A267" s="47">
        <f t="shared" si="29"/>
        <v>20175</v>
      </c>
      <c r="B267" s="3">
        <v>2.7944149999999999</v>
      </c>
      <c r="F267" s="50">
        <f t="shared" si="28"/>
        <v>17797</v>
      </c>
      <c r="G267" s="27">
        <f t="shared" si="30"/>
        <v>1</v>
      </c>
      <c r="H267" s="50">
        <f t="shared" si="31"/>
        <v>17804</v>
      </c>
      <c r="I267" s="50" t="str">
        <f t="shared" si="32"/>
        <v>1948_9</v>
      </c>
      <c r="J267" s="51">
        <f t="shared" si="33"/>
        <v>2.6789149999999999</v>
      </c>
      <c r="L267" s="57">
        <f>DATE(Nino34_detrend!A266,Nino34_detrend!B266,15)</f>
        <v>26313</v>
      </c>
      <c r="M267" s="4">
        <f>Nino34_detrend!E266</f>
        <v>-0.67</v>
      </c>
      <c r="N267" s="3">
        <f t="shared" si="34"/>
        <v>1.9371697500000007</v>
      </c>
    </row>
    <row r="268" spans="1:14" x14ac:dyDescent="0.25">
      <c r="A268" s="47">
        <f t="shared" si="29"/>
        <v>20185</v>
      </c>
      <c r="B268" s="3">
        <v>2.739258</v>
      </c>
      <c r="F268" s="50">
        <f t="shared" si="28"/>
        <v>17798</v>
      </c>
      <c r="G268" s="27">
        <f t="shared" si="30"/>
        <v>1</v>
      </c>
      <c r="H268" s="50">
        <f t="shared" si="31"/>
        <v>17804</v>
      </c>
      <c r="I268" s="50" t="str">
        <f t="shared" si="32"/>
        <v>1948_9</v>
      </c>
      <c r="J268" s="51">
        <f t="shared" si="33"/>
        <v>2.6789149999999999</v>
      </c>
      <c r="L268" s="57">
        <f>DATE(Nino34_detrend!A267,Nino34_detrend!B267,15)</f>
        <v>26344</v>
      </c>
      <c r="M268" s="4">
        <f>Nino34_detrend!E267</f>
        <v>-0.28000000000000003</v>
      </c>
      <c r="N268" s="3">
        <f t="shared" si="34"/>
        <v>1.957093</v>
      </c>
    </row>
    <row r="269" spans="1:14" x14ac:dyDescent="0.25">
      <c r="A269" s="47">
        <f t="shared" si="29"/>
        <v>20195</v>
      </c>
      <c r="B269" s="3">
        <v>2.7147060000000001</v>
      </c>
      <c r="F269" s="50">
        <f t="shared" si="28"/>
        <v>17799</v>
      </c>
      <c r="G269" s="27">
        <f t="shared" si="30"/>
        <v>1</v>
      </c>
      <c r="H269" s="50">
        <f t="shared" si="31"/>
        <v>17804</v>
      </c>
      <c r="I269" s="50" t="str">
        <f t="shared" si="32"/>
        <v>1948_9</v>
      </c>
      <c r="J269" s="51">
        <f t="shared" si="33"/>
        <v>2.6789149999999999</v>
      </c>
      <c r="L269" s="57">
        <f>DATE(Nino34_detrend!A268,Nino34_detrend!B268,15)</f>
        <v>26373</v>
      </c>
      <c r="M269" s="4">
        <f>Nino34_detrend!E268</f>
        <v>0.04</v>
      </c>
      <c r="N269" s="3">
        <f t="shared" si="34"/>
        <v>2.0032580967741929</v>
      </c>
    </row>
    <row r="270" spans="1:14" x14ac:dyDescent="0.25">
      <c r="A270" s="47">
        <f t="shared" si="29"/>
        <v>20205</v>
      </c>
      <c r="B270" s="3">
        <v>2.7114229999999999</v>
      </c>
      <c r="F270" s="50">
        <f t="shared" si="28"/>
        <v>17800</v>
      </c>
      <c r="G270" s="27">
        <f t="shared" si="30"/>
        <v>1</v>
      </c>
      <c r="H270" s="50">
        <f t="shared" si="31"/>
        <v>17804</v>
      </c>
      <c r="I270" s="50" t="str">
        <f t="shared" si="32"/>
        <v>1948_9</v>
      </c>
      <c r="J270" s="51">
        <f t="shared" si="33"/>
        <v>2.6789149999999999</v>
      </c>
      <c r="L270" s="57">
        <f>DATE(Nino34_detrend!A269,Nino34_detrend!B269,15)</f>
        <v>26404</v>
      </c>
      <c r="M270" s="4">
        <f>Nino34_detrend!E269</f>
        <v>0.39</v>
      </c>
      <c r="N270" s="3">
        <f t="shared" si="34"/>
        <v>2.0871273333333336</v>
      </c>
    </row>
    <row r="271" spans="1:14" x14ac:dyDescent="0.25">
      <c r="A271" s="47">
        <f t="shared" si="29"/>
        <v>20215</v>
      </c>
      <c r="B271" s="3">
        <v>2.6781000000000001</v>
      </c>
      <c r="F271" s="50">
        <f t="shared" si="28"/>
        <v>17801</v>
      </c>
      <c r="G271" s="27">
        <f t="shared" si="30"/>
        <v>1</v>
      </c>
      <c r="H271" s="50">
        <f t="shared" si="31"/>
        <v>17804</v>
      </c>
      <c r="I271" s="50" t="str">
        <f t="shared" si="32"/>
        <v>1948_9</v>
      </c>
      <c r="J271" s="51">
        <f t="shared" si="33"/>
        <v>2.6789149999999999</v>
      </c>
      <c r="L271" s="57">
        <f>DATE(Nino34_detrend!A270,Nino34_detrend!B270,15)</f>
        <v>26434</v>
      </c>
      <c r="M271" s="4">
        <f>Nino34_detrend!E270</f>
        <v>0.62</v>
      </c>
      <c r="N271" s="3">
        <f t="shared" si="34"/>
        <v>2.3103637500000014</v>
      </c>
    </row>
    <row r="272" spans="1:14" x14ac:dyDescent="0.25">
      <c r="A272" s="47">
        <f t="shared" si="29"/>
        <v>20225</v>
      </c>
      <c r="B272" s="3">
        <v>2.630503</v>
      </c>
      <c r="F272" s="50">
        <f t="shared" si="28"/>
        <v>17802</v>
      </c>
      <c r="G272" s="27">
        <f t="shared" si="30"/>
        <v>1</v>
      </c>
      <c r="H272" s="50">
        <f t="shared" si="31"/>
        <v>17804</v>
      </c>
      <c r="I272" s="50" t="str">
        <f t="shared" si="32"/>
        <v>1948_9</v>
      </c>
      <c r="J272" s="51">
        <f t="shared" si="33"/>
        <v>2.6789149999999999</v>
      </c>
      <c r="L272" s="57">
        <f>DATE(Nino34_detrend!A271,Nino34_detrend!B271,15)</f>
        <v>26465</v>
      </c>
      <c r="M272" s="4">
        <f>Nino34_detrend!E271</f>
        <v>0.77</v>
      </c>
      <c r="N272" s="3">
        <f t="shared" si="34"/>
        <v>2.3878050000000002</v>
      </c>
    </row>
    <row r="273" spans="1:14" x14ac:dyDescent="0.25">
      <c r="A273" s="47">
        <f t="shared" si="29"/>
        <v>20235</v>
      </c>
      <c r="B273" s="3">
        <v>2.5816509999999999</v>
      </c>
      <c r="F273" s="50">
        <f t="shared" si="28"/>
        <v>17803</v>
      </c>
      <c r="G273" s="27">
        <f t="shared" si="30"/>
        <v>1</v>
      </c>
      <c r="H273" s="50">
        <f t="shared" si="31"/>
        <v>17804</v>
      </c>
      <c r="I273" s="50" t="str">
        <f t="shared" si="32"/>
        <v>1948_9</v>
      </c>
      <c r="J273" s="51">
        <f t="shared" si="33"/>
        <v>2.6789149999999999</v>
      </c>
      <c r="L273" s="57">
        <f>DATE(Nino34_detrend!A272,Nino34_detrend!B272,15)</f>
        <v>26495</v>
      </c>
      <c r="M273" s="4">
        <f>Nino34_detrend!E272</f>
        <v>1.1299999999999999</v>
      </c>
      <c r="N273" s="3">
        <f t="shared" si="34"/>
        <v>2.4595810000000009</v>
      </c>
    </row>
    <row r="274" spans="1:14" x14ac:dyDescent="0.25">
      <c r="A274" s="47">
        <f t="shared" si="29"/>
        <v>20245</v>
      </c>
      <c r="B274" s="3">
        <v>2.5359560000000001</v>
      </c>
      <c r="F274" s="50">
        <f t="shared" si="28"/>
        <v>17804</v>
      </c>
      <c r="G274" s="27">
        <f t="shared" si="30"/>
        <v>1</v>
      </c>
      <c r="H274" s="50">
        <f t="shared" si="31"/>
        <v>17804</v>
      </c>
      <c r="I274" s="50" t="str">
        <f t="shared" si="32"/>
        <v>1948_9</v>
      </c>
      <c r="J274" s="51">
        <f t="shared" si="33"/>
        <v>2.6789149999999999</v>
      </c>
      <c r="L274" s="57">
        <f>DATE(Nino34_detrend!A273,Nino34_detrend!B273,15)</f>
        <v>26526</v>
      </c>
      <c r="M274" s="4">
        <f>Nino34_detrend!E273</f>
        <v>1.44</v>
      </c>
      <c r="N274" s="3">
        <f t="shared" si="34"/>
        <v>2.4594910000000003</v>
      </c>
    </row>
    <row r="275" spans="1:14" x14ac:dyDescent="0.25">
      <c r="A275" s="47">
        <f t="shared" si="29"/>
        <v>20255</v>
      </c>
      <c r="B275" s="3">
        <v>2.5073110000000001</v>
      </c>
      <c r="F275" s="50">
        <f t="shared" si="28"/>
        <v>17805</v>
      </c>
      <c r="G275" s="27">
        <f t="shared" si="30"/>
        <v>1</v>
      </c>
      <c r="H275" s="50">
        <f t="shared" si="31"/>
        <v>17814</v>
      </c>
      <c r="I275" s="50" t="str">
        <f t="shared" si="32"/>
        <v>1948_10</v>
      </c>
      <c r="J275" s="51">
        <f t="shared" si="33"/>
        <v>2.6835930000000001</v>
      </c>
      <c r="L275" s="57">
        <f>DATE(Nino34_detrend!A274,Nino34_detrend!B274,15)</f>
        <v>26557</v>
      </c>
      <c r="M275" s="4">
        <f>Nino34_detrend!E274</f>
        <v>1.54</v>
      </c>
      <c r="N275" s="3">
        <f t="shared" si="34"/>
        <v>2.4078646666666663</v>
      </c>
    </row>
    <row r="276" spans="1:14" x14ac:dyDescent="0.25">
      <c r="A276" s="47">
        <f t="shared" si="29"/>
        <v>20265</v>
      </c>
      <c r="B276" s="3">
        <v>2.4838179999999999</v>
      </c>
      <c r="F276" s="50">
        <f t="shared" si="28"/>
        <v>17806</v>
      </c>
      <c r="G276" s="27">
        <f t="shared" si="30"/>
        <v>1</v>
      </c>
      <c r="H276" s="50">
        <f t="shared" si="31"/>
        <v>17814</v>
      </c>
      <c r="I276" s="50" t="str">
        <f t="shared" si="32"/>
        <v>1948_10</v>
      </c>
      <c r="J276" s="51">
        <f t="shared" si="33"/>
        <v>2.6835930000000001</v>
      </c>
      <c r="L276" s="57">
        <f>DATE(Nino34_detrend!A275,Nino34_detrend!B275,15)</f>
        <v>26587</v>
      </c>
      <c r="M276" s="4">
        <f>Nino34_detrend!E275</f>
        <v>1.89</v>
      </c>
      <c r="N276" s="3">
        <f t="shared" si="34"/>
        <v>2.385273666666667</v>
      </c>
    </row>
    <row r="277" spans="1:14" x14ac:dyDescent="0.25">
      <c r="A277" s="47">
        <f t="shared" si="29"/>
        <v>20275</v>
      </c>
      <c r="B277" s="3">
        <v>2.4512849999999999</v>
      </c>
      <c r="F277" s="50">
        <f t="shared" si="28"/>
        <v>17807</v>
      </c>
      <c r="G277" s="27">
        <f t="shared" si="30"/>
        <v>1</v>
      </c>
      <c r="H277" s="50">
        <f t="shared" si="31"/>
        <v>17814</v>
      </c>
      <c r="I277" s="50" t="str">
        <f t="shared" si="32"/>
        <v>1948_10</v>
      </c>
      <c r="J277" s="51">
        <f t="shared" si="33"/>
        <v>2.6835930000000001</v>
      </c>
      <c r="L277" s="57">
        <f>DATE(Nino34_detrend!A276,Nino34_detrend!B276,15)</f>
        <v>26618</v>
      </c>
      <c r="M277" s="4">
        <f>Nino34_detrend!E276</f>
        <v>2.13</v>
      </c>
      <c r="N277" s="3">
        <f t="shared" si="34"/>
        <v>2.4052436666666663</v>
      </c>
    </row>
    <row r="278" spans="1:14" x14ac:dyDescent="0.25">
      <c r="A278" s="47">
        <f t="shared" si="29"/>
        <v>20285</v>
      </c>
      <c r="B278" s="3">
        <v>2.4258989999999998</v>
      </c>
      <c r="F278" s="50">
        <f t="shared" si="28"/>
        <v>17808</v>
      </c>
      <c r="G278" s="27">
        <f t="shared" si="30"/>
        <v>1</v>
      </c>
      <c r="H278" s="50">
        <f t="shared" si="31"/>
        <v>17814</v>
      </c>
      <c r="I278" s="50" t="str">
        <f t="shared" si="32"/>
        <v>1948_10</v>
      </c>
      <c r="J278" s="51">
        <f t="shared" si="33"/>
        <v>2.6835930000000001</v>
      </c>
      <c r="L278" s="57">
        <f>DATE(Nino34_detrend!A277,Nino34_detrend!B277,15)</f>
        <v>26648</v>
      </c>
      <c r="M278" s="4">
        <f>Nino34_detrend!E277</f>
        <v>2.27</v>
      </c>
      <c r="N278" s="3">
        <f t="shared" si="34"/>
        <v>2.4593180000000001</v>
      </c>
    </row>
    <row r="279" spans="1:14" x14ac:dyDescent="0.25">
      <c r="A279" s="47">
        <f t="shared" si="29"/>
        <v>20295</v>
      </c>
      <c r="B279" s="3">
        <v>2.4107289999999999</v>
      </c>
      <c r="F279" s="50">
        <f t="shared" si="28"/>
        <v>17809</v>
      </c>
      <c r="G279" s="27">
        <f t="shared" si="30"/>
        <v>1</v>
      </c>
      <c r="H279" s="50">
        <f t="shared" si="31"/>
        <v>17814</v>
      </c>
      <c r="I279" s="50" t="str">
        <f t="shared" si="32"/>
        <v>1948_10</v>
      </c>
      <c r="J279" s="51">
        <f t="shared" si="33"/>
        <v>2.6835930000000001</v>
      </c>
      <c r="L279" s="57">
        <f>DATE(Nino34_detrend!A278,Nino34_detrend!B278,15)</f>
        <v>26679</v>
      </c>
      <c r="M279" s="4">
        <f>Nino34_detrend!E278</f>
        <v>1.91</v>
      </c>
      <c r="N279" s="3">
        <f t="shared" si="34"/>
        <v>2.5450290000000004</v>
      </c>
    </row>
    <row r="280" spans="1:14" x14ac:dyDescent="0.25">
      <c r="A280" s="47">
        <f t="shared" si="29"/>
        <v>20305</v>
      </c>
      <c r="B280" s="3">
        <v>2.409262</v>
      </c>
      <c r="F280" s="50">
        <f t="shared" si="28"/>
        <v>17810</v>
      </c>
      <c r="G280" s="27">
        <f t="shared" si="30"/>
        <v>1</v>
      </c>
      <c r="H280" s="50">
        <f t="shared" si="31"/>
        <v>17814</v>
      </c>
      <c r="I280" s="50" t="str">
        <f t="shared" si="32"/>
        <v>1948_10</v>
      </c>
      <c r="J280" s="51">
        <f t="shared" si="33"/>
        <v>2.6835930000000001</v>
      </c>
      <c r="L280" s="57">
        <f>DATE(Nino34_detrend!A279,Nino34_detrend!B279,15)</f>
        <v>26710</v>
      </c>
      <c r="M280" s="4">
        <f>Nino34_detrend!E279</f>
        <v>1.28</v>
      </c>
      <c r="N280" s="3">
        <f t="shared" si="34"/>
        <v>2.7059906666666667</v>
      </c>
    </row>
    <row r="281" spans="1:14" x14ac:dyDescent="0.25">
      <c r="A281" s="47">
        <f t="shared" si="29"/>
        <v>20315</v>
      </c>
      <c r="B281" s="3">
        <v>2.4085350000000001</v>
      </c>
      <c r="F281" s="50">
        <f t="shared" si="28"/>
        <v>17811</v>
      </c>
      <c r="G281" s="27">
        <f t="shared" si="30"/>
        <v>1</v>
      </c>
      <c r="H281" s="50">
        <f t="shared" si="31"/>
        <v>17814</v>
      </c>
      <c r="I281" s="50" t="str">
        <f t="shared" si="32"/>
        <v>1948_10</v>
      </c>
      <c r="J281" s="51">
        <f t="shared" si="33"/>
        <v>2.6835930000000001</v>
      </c>
      <c r="L281" s="57">
        <f>DATE(Nino34_detrend!A280,Nino34_detrend!B280,15)</f>
        <v>26738</v>
      </c>
      <c r="M281" s="4">
        <f>Nino34_detrend!E280</f>
        <v>0.54</v>
      </c>
      <c r="N281" s="3">
        <f t="shared" si="34"/>
        <v>2.8632726666666661</v>
      </c>
    </row>
    <row r="282" spans="1:14" x14ac:dyDescent="0.25">
      <c r="A282" s="47">
        <f t="shared" si="29"/>
        <v>20325</v>
      </c>
      <c r="B282" s="3">
        <v>2.4156719999999998</v>
      </c>
      <c r="F282" s="50">
        <f t="shared" si="28"/>
        <v>17812</v>
      </c>
      <c r="G282" s="27">
        <f t="shared" si="30"/>
        <v>1</v>
      </c>
      <c r="H282" s="50">
        <f t="shared" si="31"/>
        <v>17814</v>
      </c>
      <c r="I282" s="50" t="str">
        <f t="shared" si="32"/>
        <v>1948_10</v>
      </c>
      <c r="J282" s="51">
        <f t="shared" si="33"/>
        <v>2.6835930000000001</v>
      </c>
      <c r="L282" s="57">
        <f>DATE(Nino34_detrend!A281,Nino34_detrend!B281,15)</f>
        <v>26769</v>
      </c>
      <c r="M282" s="4">
        <f>Nino34_detrend!E281</f>
        <v>-0.16</v>
      </c>
      <c r="N282" s="3">
        <f t="shared" si="34"/>
        <v>2.9897573333333347</v>
      </c>
    </row>
    <row r="283" spans="1:14" x14ac:dyDescent="0.25">
      <c r="A283" s="47">
        <f t="shared" si="29"/>
        <v>20335</v>
      </c>
      <c r="B283" s="3">
        <v>2.4196140000000002</v>
      </c>
      <c r="F283" s="50">
        <f t="shared" si="28"/>
        <v>17813</v>
      </c>
      <c r="G283" s="27">
        <f t="shared" si="30"/>
        <v>1</v>
      </c>
      <c r="H283" s="50">
        <f t="shared" si="31"/>
        <v>17814</v>
      </c>
      <c r="I283" s="50" t="str">
        <f t="shared" si="32"/>
        <v>1948_10</v>
      </c>
      <c r="J283" s="51">
        <f t="shared" si="33"/>
        <v>2.6835930000000001</v>
      </c>
      <c r="L283" s="57">
        <f>DATE(Nino34_detrend!A282,Nino34_detrend!B282,15)</f>
        <v>26799</v>
      </c>
      <c r="M283" s="4">
        <f>Nino34_detrend!E282</f>
        <v>-0.53</v>
      </c>
      <c r="N283" s="3">
        <f t="shared" si="34"/>
        <v>3.0474596666666693</v>
      </c>
    </row>
    <row r="284" spans="1:14" x14ac:dyDescent="0.25">
      <c r="A284" s="47">
        <f t="shared" si="29"/>
        <v>20345</v>
      </c>
      <c r="B284" s="3">
        <v>2.4660319999999998</v>
      </c>
      <c r="F284" s="50">
        <f t="shared" si="28"/>
        <v>17814</v>
      </c>
      <c r="G284" s="27">
        <f t="shared" si="30"/>
        <v>1</v>
      </c>
      <c r="H284" s="50">
        <f t="shared" si="31"/>
        <v>17814</v>
      </c>
      <c r="I284" s="50" t="str">
        <f t="shared" si="32"/>
        <v>1948_10</v>
      </c>
      <c r="J284" s="51">
        <f t="shared" si="33"/>
        <v>2.6835930000000001</v>
      </c>
      <c r="L284" s="57">
        <f>DATE(Nino34_detrend!A283,Nino34_detrend!B283,15)</f>
        <v>26830</v>
      </c>
      <c r="M284" s="4">
        <f>Nino34_detrend!E283</f>
        <v>-0.73</v>
      </c>
      <c r="N284" s="3">
        <f t="shared" si="34"/>
        <v>2.9802753333333336</v>
      </c>
    </row>
    <row r="285" spans="1:14" x14ac:dyDescent="0.25">
      <c r="A285" s="47">
        <f t="shared" si="29"/>
        <v>20355</v>
      </c>
      <c r="B285" s="3">
        <v>2.4981239999999998</v>
      </c>
      <c r="F285" s="50">
        <f t="shared" si="28"/>
        <v>17815</v>
      </c>
      <c r="G285" s="27">
        <f t="shared" si="30"/>
        <v>1</v>
      </c>
      <c r="H285" s="50">
        <f t="shared" si="31"/>
        <v>17824</v>
      </c>
      <c r="I285" s="50" t="str">
        <f t="shared" si="32"/>
        <v>1948_10</v>
      </c>
      <c r="J285" s="51">
        <f t="shared" si="33"/>
        <v>2.69299</v>
      </c>
      <c r="L285" s="57">
        <f>DATE(Nino34_detrend!A284,Nino34_detrend!B284,15)</f>
        <v>26860</v>
      </c>
      <c r="M285" s="4">
        <f>Nino34_detrend!E284</f>
        <v>-1.1100000000000001</v>
      </c>
      <c r="N285" s="3">
        <f t="shared" si="34"/>
        <v>2.8867966666666658</v>
      </c>
    </row>
    <row r="286" spans="1:14" x14ac:dyDescent="0.25">
      <c r="A286" s="47">
        <f t="shared" si="29"/>
        <v>20365</v>
      </c>
      <c r="B286" s="3">
        <v>2.496937</v>
      </c>
      <c r="F286" s="50">
        <f t="shared" si="28"/>
        <v>17816</v>
      </c>
      <c r="G286" s="27">
        <f t="shared" si="30"/>
        <v>1</v>
      </c>
      <c r="H286" s="50">
        <f t="shared" si="31"/>
        <v>17824</v>
      </c>
      <c r="I286" s="50" t="str">
        <f t="shared" si="32"/>
        <v>1948_10</v>
      </c>
      <c r="J286" s="51">
        <f t="shared" si="33"/>
        <v>2.69299</v>
      </c>
      <c r="L286" s="57">
        <f>DATE(Nino34_detrend!A285,Nino34_detrend!B285,15)</f>
        <v>26891</v>
      </c>
      <c r="M286" s="4">
        <f>Nino34_detrend!E285</f>
        <v>-1.2</v>
      </c>
      <c r="N286" s="3">
        <f t="shared" si="34"/>
        <v>2.8341283333333318</v>
      </c>
    </row>
    <row r="287" spans="1:14" x14ac:dyDescent="0.25">
      <c r="A287" s="47">
        <f t="shared" si="29"/>
        <v>20375</v>
      </c>
      <c r="B287" s="3">
        <v>2.5233729999999999</v>
      </c>
      <c r="F287" s="50">
        <f t="shared" si="28"/>
        <v>17817</v>
      </c>
      <c r="G287" s="27">
        <f t="shared" si="30"/>
        <v>1</v>
      </c>
      <c r="H287" s="50">
        <f t="shared" si="31"/>
        <v>17824</v>
      </c>
      <c r="I287" s="50" t="str">
        <f t="shared" si="32"/>
        <v>1948_10</v>
      </c>
      <c r="J287" s="51">
        <f t="shared" si="33"/>
        <v>2.69299</v>
      </c>
      <c r="L287" s="57">
        <f>DATE(Nino34_detrend!A286,Nino34_detrend!B286,15)</f>
        <v>26922</v>
      </c>
      <c r="M287" s="4">
        <f>Nino34_detrend!E286</f>
        <v>-1.24</v>
      </c>
      <c r="N287" s="3">
        <f t="shared" si="34"/>
        <v>2.7391226666666677</v>
      </c>
    </row>
    <row r="288" spans="1:14" x14ac:dyDescent="0.25">
      <c r="A288" s="47">
        <f t="shared" si="29"/>
        <v>20385</v>
      </c>
      <c r="B288" s="3">
        <v>2.5518519999999998</v>
      </c>
      <c r="F288" s="50">
        <f t="shared" si="28"/>
        <v>17818</v>
      </c>
      <c r="G288" s="27">
        <f t="shared" si="30"/>
        <v>1</v>
      </c>
      <c r="H288" s="50">
        <f t="shared" si="31"/>
        <v>17824</v>
      </c>
      <c r="I288" s="50" t="str">
        <f t="shared" si="32"/>
        <v>1948_10</v>
      </c>
      <c r="J288" s="51">
        <f t="shared" si="33"/>
        <v>2.69299</v>
      </c>
      <c r="L288" s="57">
        <f>DATE(Nino34_detrend!A287,Nino34_detrend!B287,15)</f>
        <v>26952</v>
      </c>
      <c r="M288" s="4">
        <f>Nino34_detrend!E287</f>
        <v>-1.52</v>
      </c>
      <c r="N288" s="3">
        <f t="shared" si="34"/>
        <v>2.6248073333333339</v>
      </c>
    </row>
    <row r="289" spans="1:14" x14ac:dyDescent="0.25">
      <c r="A289" s="47">
        <f t="shared" si="29"/>
        <v>20395</v>
      </c>
      <c r="B289" s="3">
        <v>2.564495</v>
      </c>
      <c r="F289" s="50">
        <f t="shared" si="28"/>
        <v>17819</v>
      </c>
      <c r="G289" s="27">
        <f t="shared" si="30"/>
        <v>1</v>
      </c>
      <c r="H289" s="50">
        <f t="shared" si="31"/>
        <v>17824</v>
      </c>
      <c r="I289" s="50" t="str">
        <f t="shared" si="32"/>
        <v>1948_10</v>
      </c>
      <c r="J289" s="51">
        <f t="shared" si="33"/>
        <v>2.69299</v>
      </c>
      <c r="L289" s="57">
        <f>DATE(Nino34_detrend!A288,Nino34_detrend!B288,15)</f>
        <v>26983</v>
      </c>
      <c r="M289" s="4">
        <f>Nino34_detrend!E288</f>
        <v>-2.0499999999999998</v>
      </c>
      <c r="N289" s="3">
        <f t="shared" si="34"/>
        <v>2.5846903333333335</v>
      </c>
    </row>
    <row r="290" spans="1:14" x14ac:dyDescent="0.25">
      <c r="A290" s="47">
        <f t="shared" si="29"/>
        <v>20405</v>
      </c>
      <c r="B290" s="3">
        <v>2.5850590000000002</v>
      </c>
      <c r="F290" s="50">
        <f t="shared" si="28"/>
        <v>17820</v>
      </c>
      <c r="G290" s="27">
        <f t="shared" si="30"/>
        <v>1</v>
      </c>
      <c r="H290" s="50">
        <f t="shared" si="31"/>
        <v>17824</v>
      </c>
      <c r="I290" s="50" t="str">
        <f t="shared" si="32"/>
        <v>1948_10</v>
      </c>
      <c r="J290" s="51">
        <f t="shared" si="33"/>
        <v>2.69299</v>
      </c>
      <c r="L290" s="57">
        <f>DATE(Nino34_detrend!A289,Nino34_detrend!B289,15)</f>
        <v>27013</v>
      </c>
      <c r="M290" s="4">
        <f>Nino34_detrend!E289</f>
        <v>-2.08</v>
      </c>
      <c r="N290" s="3">
        <f t="shared" si="34"/>
        <v>2.6065883333333342</v>
      </c>
    </row>
    <row r="291" spans="1:14" x14ac:dyDescent="0.25">
      <c r="A291" s="47">
        <f t="shared" si="29"/>
        <v>20415</v>
      </c>
      <c r="B291" s="3">
        <v>2.5814170000000001</v>
      </c>
      <c r="F291" s="50">
        <f t="shared" si="28"/>
        <v>17821</v>
      </c>
      <c r="G291" s="27">
        <f t="shared" si="30"/>
        <v>1</v>
      </c>
      <c r="H291" s="50">
        <f t="shared" si="31"/>
        <v>17824</v>
      </c>
      <c r="I291" s="50" t="str">
        <f t="shared" si="32"/>
        <v>1948_10</v>
      </c>
      <c r="J291" s="51">
        <f t="shared" si="33"/>
        <v>2.69299</v>
      </c>
      <c r="L291" s="57">
        <f>DATE(Nino34_detrend!A290,Nino34_detrend!B290,15)</f>
        <v>27044</v>
      </c>
      <c r="M291" s="4">
        <f>Nino34_detrend!E290</f>
        <v>-1.99</v>
      </c>
      <c r="N291" s="3">
        <f t="shared" si="34"/>
        <v>2.6431947500000006</v>
      </c>
    </row>
    <row r="292" spans="1:14" x14ac:dyDescent="0.25">
      <c r="A292" s="47">
        <f t="shared" si="29"/>
        <v>20425</v>
      </c>
      <c r="B292" s="3">
        <v>2.5419390000000002</v>
      </c>
      <c r="F292" s="50">
        <f t="shared" ref="F292:F355" si="35">F291+1</f>
        <v>17822</v>
      </c>
      <c r="G292" s="27">
        <f t="shared" si="30"/>
        <v>1</v>
      </c>
      <c r="H292" s="50">
        <f t="shared" si="31"/>
        <v>17824</v>
      </c>
      <c r="I292" s="50" t="str">
        <f t="shared" si="32"/>
        <v>1948_10</v>
      </c>
      <c r="J292" s="51">
        <f t="shared" si="33"/>
        <v>2.69299</v>
      </c>
      <c r="L292" s="57">
        <f>DATE(Nino34_detrend!A291,Nino34_detrend!B291,15)</f>
        <v>27075</v>
      </c>
      <c r="M292" s="4">
        <f>Nino34_detrend!E291</f>
        <v>-1.57</v>
      </c>
      <c r="N292" s="3">
        <f t="shared" si="34"/>
        <v>2.6255215000000001</v>
      </c>
    </row>
    <row r="293" spans="1:14" x14ac:dyDescent="0.25">
      <c r="A293" s="47">
        <f t="shared" si="29"/>
        <v>20435</v>
      </c>
      <c r="B293" s="3">
        <v>2.5118900000000002</v>
      </c>
      <c r="F293" s="50">
        <f t="shared" si="35"/>
        <v>17823</v>
      </c>
      <c r="G293" s="27">
        <f t="shared" si="30"/>
        <v>1</v>
      </c>
      <c r="H293" s="50">
        <f t="shared" si="31"/>
        <v>17824</v>
      </c>
      <c r="I293" s="50" t="str">
        <f t="shared" si="32"/>
        <v>1948_10</v>
      </c>
      <c r="J293" s="51">
        <f t="shared" si="33"/>
        <v>2.69299</v>
      </c>
      <c r="L293" s="57">
        <f>DATE(Nino34_detrend!A292,Nino34_detrend!B292,15)</f>
        <v>27103</v>
      </c>
      <c r="M293" s="4">
        <f>Nino34_detrend!E292</f>
        <v>-1.24</v>
      </c>
      <c r="N293" s="3">
        <f t="shared" si="34"/>
        <v>2.6558099999999993</v>
      </c>
    </row>
    <row r="294" spans="1:14" x14ac:dyDescent="0.25">
      <c r="A294" s="47">
        <f t="shared" si="29"/>
        <v>20445</v>
      </c>
      <c r="B294" s="3">
        <v>2.5185870000000001</v>
      </c>
      <c r="F294" s="50">
        <f t="shared" si="35"/>
        <v>17824</v>
      </c>
      <c r="G294" s="27">
        <f t="shared" si="30"/>
        <v>1</v>
      </c>
      <c r="H294" s="50">
        <f t="shared" si="31"/>
        <v>17824</v>
      </c>
      <c r="I294" s="50" t="str">
        <f t="shared" si="32"/>
        <v>1948_10</v>
      </c>
      <c r="J294" s="51">
        <f t="shared" si="33"/>
        <v>2.69299</v>
      </c>
      <c r="L294" s="57">
        <f>DATE(Nino34_detrend!A293,Nino34_detrend!B293,15)</f>
        <v>27134</v>
      </c>
      <c r="M294" s="4">
        <f>Nino34_detrend!E293</f>
        <v>-0.9</v>
      </c>
      <c r="N294" s="3">
        <f t="shared" si="34"/>
        <v>2.7886306666666654</v>
      </c>
    </row>
    <row r="295" spans="1:14" x14ac:dyDescent="0.25">
      <c r="A295" s="47">
        <f t="shared" si="29"/>
        <v>20455</v>
      </c>
      <c r="B295" s="3">
        <v>2.5182229999999999</v>
      </c>
      <c r="F295" s="50">
        <f t="shared" si="35"/>
        <v>17825</v>
      </c>
      <c r="G295" s="27">
        <f t="shared" si="30"/>
        <v>1</v>
      </c>
      <c r="H295" s="50">
        <f t="shared" si="31"/>
        <v>17834</v>
      </c>
      <c r="I295" s="50" t="str">
        <f t="shared" si="32"/>
        <v>1948_10</v>
      </c>
      <c r="J295" s="51">
        <f t="shared" si="33"/>
        <v>2.6935660000000001</v>
      </c>
      <c r="L295" s="57">
        <f>DATE(Nino34_detrend!A294,Nino34_detrend!B294,15)</f>
        <v>27164</v>
      </c>
      <c r="M295" s="4">
        <f>Nino34_detrend!E294</f>
        <v>-0.8</v>
      </c>
      <c r="N295" s="3">
        <f t="shared" si="34"/>
        <v>2.8606977500000026</v>
      </c>
    </row>
    <row r="296" spans="1:14" x14ac:dyDescent="0.25">
      <c r="A296" s="47">
        <f t="shared" si="29"/>
        <v>20465</v>
      </c>
      <c r="B296" s="3">
        <v>2.5091679999999998</v>
      </c>
      <c r="F296" s="50">
        <f t="shared" si="35"/>
        <v>17826</v>
      </c>
      <c r="G296" s="27">
        <f t="shared" si="30"/>
        <v>1</v>
      </c>
      <c r="H296" s="50">
        <f t="shared" si="31"/>
        <v>17834</v>
      </c>
      <c r="I296" s="50" t="str">
        <f t="shared" si="32"/>
        <v>1948_10</v>
      </c>
      <c r="J296" s="51">
        <f t="shared" si="33"/>
        <v>2.6935660000000001</v>
      </c>
      <c r="L296" s="57">
        <f>DATE(Nino34_detrend!A295,Nino34_detrend!B295,15)</f>
        <v>27195</v>
      </c>
      <c r="M296" s="4">
        <f>Nino34_detrend!E295</f>
        <v>-0.75</v>
      </c>
      <c r="N296" s="3">
        <f t="shared" si="34"/>
        <v>2.7055893333333336</v>
      </c>
    </row>
    <row r="297" spans="1:14" x14ac:dyDescent="0.25">
      <c r="A297" s="47">
        <f t="shared" si="29"/>
        <v>20475</v>
      </c>
      <c r="B297" s="3">
        <v>2.5095800000000001</v>
      </c>
      <c r="F297" s="50">
        <f t="shared" si="35"/>
        <v>17827</v>
      </c>
      <c r="G297" s="27">
        <f t="shared" si="30"/>
        <v>1</v>
      </c>
      <c r="H297" s="50">
        <f t="shared" si="31"/>
        <v>17834</v>
      </c>
      <c r="I297" s="50" t="str">
        <f t="shared" si="32"/>
        <v>1948_10</v>
      </c>
      <c r="J297" s="51">
        <f t="shared" si="33"/>
        <v>2.6935660000000001</v>
      </c>
      <c r="L297" s="57">
        <f>DATE(Nino34_detrend!A296,Nino34_detrend!B296,15)</f>
        <v>27225</v>
      </c>
      <c r="M297" s="4">
        <f>Nino34_detrend!E296</f>
        <v>-0.56999999999999995</v>
      </c>
      <c r="N297" s="3">
        <f t="shared" si="34"/>
        <v>2.540703666666666</v>
      </c>
    </row>
    <row r="298" spans="1:14" x14ac:dyDescent="0.25">
      <c r="A298" s="47">
        <f t="shared" si="29"/>
        <v>20485</v>
      </c>
      <c r="B298" s="3">
        <v>2.5348830000000002</v>
      </c>
      <c r="F298" s="50">
        <f t="shared" si="35"/>
        <v>17828</v>
      </c>
      <c r="G298" s="27">
        <f t="shared" si="30"/>
        <v>1</v>
      </c>
      <c r="H298" s="50">
        <f t="shared" si="31"/>
        <v>17834</v>
      </c>
      <c r="I298" s="50" t="str">
        <f t="shared" si="32"/>
        <v>1948_10</v>
      </c>
      <c r="J298" s="51">
        <f t="shared" si="33"/>
        <v>2.6935660000000001</v>
      </c>
      <c r="L298" s="57">
        <f>DATE(Nino34_detrend!A297,Nino34_detrend!B297,15)</f>
        <v>27256</v>
      </c>
      <c r="M298" s="4">
        <f>Nino34_detrend!E297</f>
        <v>-0.3</v>
      </c>
      <c r="N298" s="3">
        <f t="shared" si="34"/>
        <v>2.4077070000000007</v>
      </c>
    </row>
    <row r="299" spans="1:14" x14ac:dyDescent="0.25">
      <c r="A299" s="47">
        <f t="shared" si="29"/>
        <v>20495</v>
      </c>
      <c r="B299" s="3">
        <v>2.5594410000000001</v>
      </c>
      <c r="F299" s="50">
        <f t="shared" si="35"/>
        <v>17829</v>
      </c>
      <c r="G299" s="27">
        <f t="shared" si="30"/>
        <v>1</v>
      </c>
      <c r="H299" s="50">
        <f t="shared" si="31"/>
        <v>17834</v>
      </c>
      <c r="I299" s="50" t="str">
        <f t="shared" si="32"/>
        <v>1948_10</v>
      </c>
      <c r="J299" s="51">
        <f t="shared" si="33"/>
        <v>2.6935660000000001</v>
      </c>
      <c r="L299" s="57">
        <f>DATE(Nino34_detrend!A298,Nino34_detrend!B298,15)</f>
        <v>27287</v>
      </c>
      <c r="M299" s="4">
        <f>Nino34_detrend!E298</f>
        <v>-0.34</v>
      </c>
      <c r="N299" s="3">
        <f t="shared" si="34"/>
        <v>2.3644903333333338</v>
      </c>
    </row>
    <row r="300" spans="1:14" x14ac:dyDescent="0.25">
      <c r="A300" s="47">
        <f t="shared" si="29"/>
        <v>20505</v>
      </c>
      <c r="B300" s="3">
        <v>2.58175</v>
      </c>
      <c r="F300" s="50">
        <f t="shared" si="35"/>
        <v>17830</v>
      </c>
      <c r="G300" s="27">
        <f t="shared" si="30"/>
        <v>1</v>
      </c>
      <c r="H300" s="50">
        <f t="shared" si="31"/>
        <v>17834</v>
      </c>
      <c r="I300" s="50" t="str">
        <f t="shared" si="32"/>
        <v>1948_10</v>
      </c>
      <c r="J300" s="51">
        <f t="shared" si="33"/>
        <v>2.6935660000000001</v>
      </c>
      <c r="L300" s="57">
        <f>DATE(Nino34_detrend!A299,Nino34_detrend!B299,15)</f>
        <v>27317</v>
      </c>
      <c r="M300" s="4">
        <f>Nino34_detrend!E299</f>
        <v>-0.65</v>
      </c>
      <c r="N300" s="3">
        <f t="shared" si="34"/>
        <v>2.2777546666666662</v>
      </c>
    </row>
    <row r="301" spans="1:14" x14ac:dyDescent="0.25">
      <c r="A301" s="47">
        <f t="shared" si="29"/>
        <v>20515</v>
      </c>
      <c r="B301" s="3">
        <v>2.6272880000000001</v>
      </c>
      <c r="F301" s="50">
        <f t="shared" si="35"/>
        <v>17831</v>
      </c>
      <c r="G301" s="27">
        <f t="shared" si="30"/>
        <v>1</v>
      </c>
      <c r="H301" s="50">
        <f t="shared" si="31"/>
        <v>17834</v>
      </c>
      <c r="I301" s="50" t="str">
        <f t="shared" si="32"/>
        <v>1948_10</v>
      </c>
      <c r="J301" s="51">
        <f t="shared" si="33"/>
        <v>2.6935660000000001</v>
      </c>
      <c r="L301" s="57">
        <f>DATE(Nino34_detrend!A300,Nino34_detrend!B300,15)</f>
        <v>27348</v>
      </c>
      <c r="M301" s="4">
        <f>Nino34_detrend!E300</f>
        <v>-0.92</v>
      </c>
      <c r="N301" s="3">
        <f t="shared" si="34"/>
        <v>2.2352966666666663</v>
      </c>
    </row>
    <row r="302" spans="1:14" x14ac:dyDescent="0.25">
      <c r="A302" s="47">
        <f t="shared" si="29"/>
        <v>20526</v>
      </c>
      <c r="B302" s="3">
        <v>2.6811020000000001</v>
      </c>
      <c r="F302" s="50">
        <f t="shared" si="35"/>
        <v>17832</v>
      </c>
      <c r="G302" s="27">
        <f t="shared" si="30"/>
        <v>1</v>
      </c>
      <c r="H302" s="50">
        <f t="shared" si="31"/>
        <v>17834</v>
      </c>
      <c r="I302" s="50" t="str">
        <f t="shared" si="32"/>
        <v>1948_10</v>
      </c>
      <c r="J302" s="51">
        <f t="shared" si="33"/>
        <v>2.6935660000000001</v>
      </c>
      <c r="L302" s="57">
        <f>DATE(Nino34_detrend!A301,Nino34_detrend!B301,15)</f>
        <v>27378</v>
      </c>
      <c r="M302" s="4">
        <f>Nino34_detrend!E301</f>
        <v>-0.82</v>
      </c>
      <c r="N302" s="3">
        <f t="shared" si="34"/>
        <v>2.1730946666666657</v>
      </c>
    </row>
    <row r="303" spans="1:14" x14ac:dyDescent="0.25">
      <c r="A303" s="47">
        <f t="shared" si="29"/>
        <v>20536</v>
      </c>
      <c r="B303" s="3">
        <v>2.7137190000000002</v>
      </c>
      <c r="F303" s="50">
        <f t="shared" si="35"/>
        <v>17833</v>
      </c>
      <c r="G303" s="27">
        <f t="shared" si="30"/>
        <v>1</v>
      </c>
      <c r="H303" s="50">
        <f t="shared" si="31"/>
        <v>17834</v>
      </c>
      <c r="I303" s="50" t="str">
        <f t="shared" si="32"/>
        <v>1948_10</v>
      </c>
      <c r="J303" s="51">
        <f t="shared" si="33"/>
        <v>2.6935660000000001</v>
      </c>
      <c r="L303" s="57">
        <f>DATE(Nino34_detrend!A302,Nino34_detrend!B302,15)</f>
        <v>27409</v>
      </c>
      <c r="M303" s="4">
        <f>Nino34_detrend!E302</f>
        <v>-0.33</v>
      </c>
      <c r="N303" s="3">
        <f t="shared" si="34"/>
        <v>2.1715353333333334</v>
      </c>
    </row>
    <row r="304" spans="1:14" x14ac:dyDescent="0.25">
      <c r="A304" s="47">
        <f t="shared" si="29"/>
        <v>20546</v>
      </c>
      <c r="B304" s="3">
        <v>2.7466379999999999</v>
      </c>
      <c r="F304" s="50">
        <f t="shared" si="35"/>
        <v>17834</v>
      </c>
      <c r="G304" s="27">
        <f t="shared" si="30"/>
        <v>1</v>
      </c>
      <c r="H304" s="50">
        <f t="shared" si="31"/>
        <v>17834</v>
      </c>
      <c r="I304" s="50" t="str">
        <f t="shared" si="32"/>
        <v>1948_10</v>
      </c>
      <c r="J304" s="51">
        <f t="shared" si="33"/>
        <v>2.6935660000000001</v>
      </c>
      <c r="L304" s="57">
        <f>DATE(Nino34_detrend!A303,Nino34_detrend!B303,15)</f>
        <v>27440</v>
      </c>
      <c r="M304" s="4">
        <f>Nino34_detrend!E303</f>
        <v>-0.48</v>
      </c>
      <c r="N304" s="3">
        <f t="shared" si="34"/>
        <v>2.1450270000000002</v>
      </c>
    </row>
    <row r="305" spans="1:14" x14ac:dyDescent="0.25">
      <c r="A305" s="47">
        <f t="shared" si="29"/>
        <v>20556</v>
      </c>
      <c r="B305" s="3">
        <v>2.7758240000000001</v>
      </c>
      <c r="F305" s="50">
        <f t="shared" si="35"/>
        <v>17835</v>
      </c>
      <c r="G305" s="27">
        <f t="shared" si="30"/>
        <v>1</v>
      </c>
      <c r="H305" s="50">
        <f t="shared" si="31"/>
        <v>17844</v>
      </c>
      <c r="I305" s="50" t="str">
        <f t="shared" si="32"/>
        <v>1948_11</v>
      </c>
      <c r="J305" s="51">
        <f t="shared" si="33"/>
        <v>2.7159460000000002</v>
      </c>
      <c r="L305" s="57">
        <f>DATE(Nino34_detrend!A304,Nino34_detrend!B304,15)</f>
        <v>27468</v>
      </c>
      <c r="M305" s="4">
        <f>Nino34_detrend!E304</f>
        <v>-0.72</v>
      </c>
      <c r="N305" s="3">
        <f t="shared" si="34"/>
        <v>2.1533916666666659</v>
      </c>
    </row>
    <row r="306" spans="1:14" x14ac:dyDescent="0.25">
      <c r="A306" s="47">
        <f t="shared" si="29"/>
        <v>20566</v>
      </c>
      <c r="B306" s="3">
        <v>2.7974320000000001</v>
      </c>
      <c r="F306" s="50">
        <f t="shared" si="35"/>
        <v>17836</v>
      </c>
      <c r="G306" s="27">
        <f t="shared" si="30"/>
        <v>1</v>
      </c>
      <c r="H306" s="50">
        <f t="shared" si="31"/>
        <v>17844</v>
      </c>
      <c r="I306" s="50" t="str">
        <f t="shared" si="32"/>
        <v>1948_11</v>
      </c>
      <c r="J306" s="51">
        <f t="shared" si="33"/>
        <v>2.7159460000000002</v>
      </c>
      <c r="L306" s="57">
        <f>DATE(Nino34_detrend!A305,Nino34_detrend!B305,15)</f>
        <v>27499</v>
      </c>
      <c r="M306" s="4">
        <f>Nino34_detrend!E305</f>
        <v>-0.54</v>
      </c>
      <c r="N306" s="3">
        <f t="shared" si="34"/>
        <v>2.1961683333333326</v>
      </c>
    </row>
    <row r="307" spans="1:14" x14ac:dyDescent="0.25">
      <c r="A307" s="47">
        <f t="shared" si="29"/>
        <v>20576</v>
      </c>
      <c r="B307" s="3">
        <v>2.810486</v>
      </c>
      <c r="F307" s="50">
        <f t="shared" si="35"/>
        <v>17837</v>
      </c>
      <c r="G307" s="27">
        <f t="shared" si="30"/>
        <v>1</v>
      </c>
      <c r="H307" s="50">
        <f t="shared" si="31"/>
        <v>17844</v>
      </c>
      <c r="I307" s="50" t="str">
        <f t="shared" si="32"/>
        <v>1948_11</v>
      </c>
      <c r="J307" s="51">
        <f t="shared" si="33"/>
        <v>2.7159460000000002</v>
      </c>
      <c r="L307" s="57">
        <f>DATE(Nino34_detrend!A306,Nino34_detrend!B306,15)</f>
        <v>27529</v>
      </c>
      <c r="M307" s="4">
        <f>Nino34_detrend!E306</f>
        <v>-0.68</v>
      </c>
      <c r="N307" s="3">
        <f t="shared" si="34"/>
        <v>2.2466023333333331</v>
      </c>
    </row>
    <row r="308" spans="1:14" x14ac:dyDescent="0.25">
      <c r="A308" s="47">
        <f t="shared" si="29"/>
        <v>20586</v>
      </c>
      <c r="B308" s="3">
        <v>2.781431</v>
      </c>
      <c r="F308" s="50">
        <f t="shared" si="35"/>
        <v>17838</v>
      </c>
      <c r="G308" s="27">
        <f t="shared" si="30"/>
        <v>1</v>
      </c>
      <c r="H308" s="50">
        <f t="shared" si="31"/>
        <v>17844</v>
      </c>
      <c r="I308" s="50" t="str">
        <f t="shared" si="32"/>
        <v>1948_11</v>
      </c>
      <c r="J308" s="51">
        <f t="shared" si="33"/>
        <v>2.7159460000000002</v>
      </c>
      <c r="L308" s="57">
        <f>DATE(Nino34_detrend!A307,Nino34_detrend!B307,15)</f>
        <v>27560</v>
      </c>
      <c r="M308" s="4">
        <f>Nino34_detrend!E307</f>
        <v>-1.17</v>
      </c>
      <c r="N308" s="3">
        <f t="shared" si="34"/>
        <v>2.3574563333333334</v>
      </c>
    </row>
    <row r="309" spans="1:14" x14ac:dyDescent="0.25">
      <c r="A309" s="47">
        <f t="shared" si="29"/>
        <v>20596</v>
      </c>
      <c r="B309" s="3">
        <v>2.808595</v>
      </c>
      <c r="F309" s="50">
        <f t="shared" si="35"/>
        <v>17839</v>
      </c>
      <c r="G309" s="27">
        <f t="shared" si="30"/>
        <v>1</v>
      </c>
      <c r="H309" s="50">
        <f t="shared" si="31"/>
        <v>17844</v>
      </c>
      <c r="I309" s="50" t="str">
        <f t="shared" si="32"/>
        <v>1948_11</v>
      </c>
      <c r="J309" s="51">
        <f t="shared" si="33"/>
        <v>2.7159460000000002</v>
      </c>
      <c r="L309" s="57">
        <f>DATE(Nino34_detrend!A308,Nino34_detrend!B308,15)</f>
        <v>27590</v>
      </c>
      <c r="M309" s="4">
        <f>Nino34_detrend!E308</f>
        <v>-1.07</v>
      </c>
      <c r="N309" s="3">
        <f t="shared" si="34"/>
        <v>2.4943903333333344</v>
      </c>
    </row>
    <row r="310" spans="1:14" x14ac:dyDescent="0.25">
      <c r="A310" s="47">
        <f t="shared" si="29"/>
        <v>20606</v>
      </c>
      <c r="B310" s="3">
        <v>2.8283499999999999</v>
      </c>
      <c r="F310" s="50">
        <f t="shared" si="35"/>
        <v>17840</v>
      </c>
      <c r="G310" s="27">
        <f t="shared" si="30"/>
        <v>1</v>
      </c>
      <c r="H310" s="50">
        <f t="shared" si="31"/>
        <v>17844</v>
      </c>
      <c r="I310" s="50" t="str">
        <f t="shared" si="32"/>
        <v>1948_11</v>
      </c>
      <c r="J310" s="51">
        <f t="shared" si="33"/>
        <v>2.7159460000000002</v>
      </c>
      <c r="L310" s="57">
        <f>DATE(Nino34_detrend!A309,Nino34_detrend!B309,15)</f>
        <v>27621</v>
      </c>
      <c r="M310" s="4">
        <f>Nino34_detrend!E309</f>
        <v>-1.19</v>
      </c>
      <c r="N310" s="3">
        <f t="shared" si="34"/>
        <v>2.6386356666666666</v>
      </c>
    </row>
    <row r="311" spans="1:14" x14ac:dyDescent="0.25">
      <c r="A311" s="47">
        <f t="shared" si="29"/>
        <v>20616</v>
      </c>
      <c r="B311" s="3">
        <v>2.8283860000000001</v>
      </c>
      <c r="F311" s="50">
        <f t="shared" si="35"/>
        <v>17841</v>
      </c>
      <c r="G311" s="27">
        <f t="shared" si="30"/>
        <v>1</v>
      </c>
      <c r="H311" s="50">
        <f t="shared" si="31"/>
        <v>17844</v>
      </c>
      <c r="I311" s="50" t="str">
        <f t="shared" si="32"/>
        <v>1948_11</v>
      </c>
      <c r="J311" s="51">
        <f t="shared" si="33"/>
        <v>2.7159460000000002</v>
      </c>
      <c r="L311" s="57">
        <f>DATE(Nino34_detrend!A310,Nino34_detrend!B310,15)</f>
        <v>27652</v>
      </c>
      <c r="M311" s="4">
        <f>Nino34_detrend!E310</f>
        <v>-1.36</v>
      </c>
      <c r="N311" s="3">
        <f t="shared" si="34"/>
        <v>2.6774000000000009</v>
      </c>
    </row>
    <row r="312" spans="1:14" x14ac:dyDescent="0.25">
      <c r="A312" s="47">
        <f t="shared" si="29"/>
        <v>20626</v>
      </c>
      <c r="B312" s="3">
        <v>2.8431829999999998</v>
      </c>
      <c r="F312" s="50">
        <f t="shared" si="35"/>
        <v>17842</v>
      </c>
      <c r="G312" s="27">
        <f t="shared" si="30"/>
        <v>1</v>
      </c>
      <c r="H312" s="50">
        <f t="shared" si="31"/>
        <v>17844</v>
      </c>
      <c r="I312" s="50" t="str">
        <f t="shared" si="32"/>
        <v>1948_11</v>
      </c>
      <c r="J312" s="51">
        <f t="shared" si="33"/>
        <v>2.7159460000000002</v>
      </c>
      <c r="L312" s="57">
        <f>DATE(Nino34_detrend!A311,Nino34_detrend!B311,15)</f>
        <v>27682</v>
      </c>
      <c r="M312" s="4">
        <f>Nino34_detrend!E311</f>
        <v>-1.69</v>
      </c>
      <c r="N312" s="3">
        <f t="shared" si="34"/>
        <v>2.7261476666666677</v>
      </c>
    </row>
    <row r="313" spans="1:14" x14ac:dyDescent="0.25">
      <c r="A313" s="47">
        <f t="shared" si="29"/>
        <v>20636</v>
      </c>
      <c r="B313" s="3">
        <v>2.8290169999999999</v>
      </c>
      <c r="F313" s="50">
        <f t="shared" si="35"/>
        <v>17843</v>
      </c>
      <c r="G313" s="27">
        <f t="shared" si="30"/>
        <v>1</v>
      </c>
      <c r="H313" s="50">
        <f t="shared" si="31"/>
        <v>17844</v>
      </c>
      <c r="I313" s="50" t="str">
        <f t="shared" si="32"/>
        <v>1948_11</v>
      </c>
      <c r="J313" s="51">
        <f t="shared" si="33"/>
        <v>2.7159460000000002</v>
      </c>
      <c r="L313" s="57">
        <f>DATE(Nino34_detrend!A312,Nino34_detrend!B312,15)</f>
        <v>27713</v>
      </c>
      <c r="M313" s="4">
        <f>Nino34_detrend!E312</f>
        <v>-1.45</v>
      </c>
      <c r="N313" s="3">
        <f t="shared" si="34"/>
        <v>2.7850923333333335</v>
      </c>
    </row>
    <row r="314" spans="1:14" x14ac:dyDescent="0.25">
      <c r="A314" s="47">
        <f t="shared" si="29"/>
        <v>20646</v>
      </c>
      <c r="B314" s="3">
        <v>2.8489429999999998</v>
      </c>
      <c r="F314" s="50">
        <f t="shared" si="35"/>
        <v>17844</v>
      </c>
      <c r="G314" s="27">
        <f t="shared" si="30"/>
        <v>1</v>
      </c>
      <c r="H314" s="50">
        <f t="shared" si="31"/>
        <v>17844</v>
      </c>
      <c r="I314" s="50" t="str">
        <f t="shared" si="32"/>
        <v>1948_11</v>
      </c>
      <c r="J314" s="51">
        <f t="shared" si="33"/>
        <v>2.7159460000000002</v>
      </c>
      <c r="L314" s="57">
        <f>DATE(Nino34_detrend!A313,Nino34_detrend!B313,15)</f>
        <v>27743</v>
      </c>
      <c r="M314" s="4">
        <f>Nino34_detrend!E313</f>
        <v>-1.76</v>
      </c>
      <c r="N314" s="3">
        <f t="shared" si="34"/>
        <v>2.7441313333333337</v>
      </c>
    </row>
    <row r="315" spans="1:14" x14ac:dyDescent="0.25">
      <c r="A315" s="47">
        <f t="shared" si="29"/>
        <v>20656</v>
      </c>
      <c r="B315" s="3">
        <v>2.846187</v>
      </c>
      <c r="F315" s="50">
        <f t="shared" si="35"/>
        <v>17845</v>
      </c>
      <c r="G315" s="27">
        <f t="shared" si="30"/>
        <v>1</v>
      </c>
      <c r="H315" s="50">
        <f t="shared" si="31"/>
        <v>17854</v>
      </c>
      <c r="I315" s="50" t="str">
        <f t="shared" si="32"/>
        <v>1948_11</v>
      </c>
      <c r="J315" s="51">
        <f t="shared" si="33"/>
        <v>2.7494000000000001</v>
      </c>
      <c r="L315" s="57">
        <f>DATE(Nino34_detrend!A314,Nino34_detrend!B314,15)</f>
        <v>27774</v>
      </c>
      <c r="M315" s="4">
        <f>Nino34_detrend!E314</f>
        <v>-1.78</v>
      </c>
      <c r="N315" s="3">
        <f t="shared" si="34"/>
        <v>2.7271967500000009</v>
      </c>
    </row>
    <row r="316" spans="1:14" x14ac:dyDescent="0.25">
      <c r="A316" s="47">
        <f t="shared" si="29"/>
        <v>20666</v>
      </c>
      <c r="B316" s="3">
        <v>2.8455979999999998</v>
      </c>
      <c r="F316" s="50">
        <f t="shared" si="35"/>
        <v>17846</v>
      </c>
      <c r="G316" s="27">
        <f t="shared" si="30"/>
        <v>1</v>
      </c>
      <c r="H316" s="50">
        <f t="shared" si="31"/>
        <v>17854</v>
      </c>
      <c r="I316" s="50" t="str">
        <f t="shared" si="32"/>
        <v>1948_11</v>
      </c>
      <c r="J316" s="51">
        <f t="shared" si="33"/>
        <v>2.7494000000000001</v>
      </c>
      <c r="L316" s="57">
        <f>DATE(Nino34_detrend!A315,Nino34_detrend!B315,15)</f>
        <v>27805</v>
      </c>
      <c r="M316" s="4">
        <f>Nino34_detrend!E315</f>
        <v>-1.1000000000000001</v>
      </c>
      <c r="N316" s="3">
        <f t="shared" si="34"/>
        <v>2.8099634999999989</v>
      </c>
    </row>
    <row r="317" spans="1:14" x14ac:dyDescent="0.25">
      <c r="A317" s="47">
        <f t="shared" si="29"/>
        <v>20676</v>
      </c>
      <c r="B317" s="3">
        <v>2.8245710000000002</v>
      </c>
      <c r="F317" s="50">
        <f t="shared" si="35"/>
        <v>17847</v>
      </c>
      <c r="G317" s="27">
        <f t="shared" si="30"/>
        <v>1</v>
      </c>
      <c r="H317" s="50">
        <f t="shared" si="31"/>
        <v>17854</v>
      </c>
      <c r="I317" s="50" t="str">
        <f t="shared" si="32"/>
        <v>1948_11</v>
      </c>
      <c r="J317" s="51">
        <f t="shared" si="33"/>
        <v>2.7494000000000001</v>
      </c>
      <c r="L317" s="57">
        <f>DATE(Nino34_detrend!A316,Nino34_detrend!B316,15)</f>
        <v>27834</v>
      </c>
      <c r="M317" s="4">
        <f>Nino34_detrend!E316</f>
        <v>-0.55000000000000004</v>
      </c>
      <c r="N317" s="3">
        <f t="shared" si="34"/>
        <v>2.8366061290322597</v>
      </c>
    </row>
    <row r="318" spans="1:14" x14ac:dyDescent="0.25">
      <c r="A318" s="47">
        <f t="shared" si="29"/>
        <v>20686</v>
      </c>
      <c r="B318" s="3">
        <v>2.831261</v>
      </c>
      <c r="F318" s="50">
        <f t="shared" si="35"/>
        <v>17848</v>
      </c>
      <c r="G318" s="27">
        <f t="shared" si="30"/>
        <v>1</v>
      </c>
      <c r="H318" s="50">
        <f t="shared" si="31"/>
        <v>17854</v>
      </c>
      <c r="I318" s="50" t="str">
        <f t="shared" si="32"/>
        <v>1948_11</v>
      </c>
      <c r="J318" s="51">
        <f t="shared" si="33"/>
        <v>2.7494000000000001</v>
      </c>
      <c r="L318" s="57">
        <f>DATE(Nino34_detrend!A317,Nino34_detrend!B317,15)</f>
        <v>27865</v>
      </c>
      <c r="M318" s="4">
        <f>Nino34_detrend!E317</f>
        <v>-0.53</v>
      </c>
      <c r="N318" s="3">
        <f t="shared" si="34"/>
        <v>2.8655126666666679</v>
      </c>
    </row>
    <row r="319" spans="1:14" x14ac:dyDescent="0.25">
      <c r="A319" s="47">
        <f t="shared" si="29"/>
        <v>20696</v>
      </c>
      <c r="B319" s="3">
        <v>2.8085960000000001</v>
      </c>
      <c r="F319" s="50">
        <f t="shared" si="35"/>
        <v>17849</v>
      </c>
      <c r="G319" s="27">
        <f t="shared" si="30"/>
        <v>1</v>
      </c>
      <c r="H319" s="50">
        <f t="shared" si="31"/>
        <v>17854</v>
      </c>
      <c r="I319" s="50" t="str">
        <f t="shared" si="32"/>
        <v>1948_11</v>
      </c>
      <c r="J319" s="51">
        <f t="shared" si="33"/>
        <v>2.7494000000000001</v>
      </c>
      <c r="L319" s="57">
        <f>DATE(Nino34_detrend!A318,Nino34_detrend!B318,15)</f>
        <v>27895</v>
      </c>
      <c r="M319" s="4">
        <f>Nino34_detrend!E318</f>
        <v>-0.33</v>
      </c>
      <c r="N319" s="3">
        <f t="shared" si="34"/>
        <v>2.8877947499999994</v>
      </c>
    </row>
    <row r="320" spans="1:14" x14ac:dyDescent="0.25">
      <c r="A320" s="47">
        <f t="shared" si="29"/>
        <v>20706</v>
      </c>
      <c r="B320" s="3">
        <v>2.8037800000000002</v>
      </c>
      <c r="F320" s="50">
        <f t="shared" si="35"/>
        <v>17850</v>
      </c>
      <c r="G320" s="27">
        <f t="shared" si="30"/>
        <v>1</v>
      </c>
      <c r="H320" s="50">
        <f t="shared" si="31"/>
        <v>17854</v>
      </c>
      <c r="I320" s="50" t="str">
        <f t="shared" si="32"/>
        <v>1948_11</v>
      </c>
      <c r="J320" s="51">
        <f t="shared" si="33"/>
        <v>2.7494000000000001</v>
      </c>
      <c r="L320" s="57">
        <f>DATE(Nino34_detrend!A319,Nino34_detrend!B319,15)</f>
        <v>27926</v>
      </c>
      <c r="M320" s="4">
        <f>Nino34_detrend!E319</f>
        <v>-0.1</v>
      </c>
      <c r="N320" s="3">
        <f t="shared" si="34"/>
        <v>2.8681649999999999</v>
      </c>
    </row>
    <row r="321" spans="1:14" x14ac:dyDescent="0.25">
      <c r="A321" s="47">
        <f t="shared" si="29"/>
        <v>20716</v>
      </c>
      <c r="B321" s="3">
        <v>2.7860550000000002</v>
      </c>
      <c r="F321" s="50">
        <f t="shared" si="35"/>
        <v>17851</v>
      </c>
      <c r="G321" s="27">
        <f t="shared" si="30"/>
        <v>1</v>
      </c>
      <c r="H321" s="50">
        <f t="shared" si="31"/>
        <v>17854</v>
      </c>
      <c r="I321" s="50" t="str">
        <f t="shared" si="32"/>
        <v>1948_11</v>
      </c>
      <c r="J321" s="51">
        <f t="shared" si="33"/>
        <v>2.7494000000000001</v>
      </c>
      <c r="L321" s="57">
        <f>DATE(Nino34_detrend!A320,Nino34_detrend!B320,15)</f>
        <v>27956</v>
      </c>
      <c r="M321" s="4">
        <f>Nino34_detrend!E320</f>
        <v>0.2</v>
      </c>
      <c r="N321" s="3">
        <f t="shared" si="34"/>
        <v>2.7421096666666651</v>
      </c>
    </row>
    <row r="322" spans="1:14" x14ac:dyDescent="0.25">
      <c r="A322" s="47">
        <f t="shared" si="29"/>
        <v>20726</v>
      </c>
      <c r="B322" s="3">
        <v>2.7904460000000002</v>
      </c>
      <c r="F322" s="50">
        <f t="shared" si="35"/>
        <v>17852</v>
      </c>
      <c r="G322" s="27">
        <f t="shared" si="30"/>
        <v>1</v>
      </c>
      <c r="H322" s="50">
        <f t="shared" si="31"/>
        <v>17854</v>
      </c>
      <c r="I322" s="50" t="str">
        <f t="shared" si="32"/>
        <v>1948_11</v>
      </c>
      <c r="J322" s="51">
        <f t="shared" si="33"/>
        <v>2.7494000000000001</v>
      </c>
      <c r="L322" s="57">
        <f>DATE(Nino34_detrend!A321,Nino34_detrend!B321,15)</f>
        <v>27987</v>
      </c>
      <c r="M322" s="4">
        <f>Nino34_detrend!E321</f>
        <v>0.39</v>
      </c>
      <c r="N322" s="3">
        <f t="shared" si="34"/>
        <v>2.6455256666666664</v>
      </c>
    </row>
    <row r="323" spans="1:14" x14ac:dyDescent="0.25">
      <c r="A323" s="47">
        <f t="shared" ref="A323:A386" si="36">$D$22+10*(ROW($B323)-ROW($B$3))+IF(ISERROR(MATCH(YEAR($D$22+10*(ROW($B323)-ROW($B$3))-59),$D$2:$D$19)),0,MATCH(YEAR($D$22+10*(ROW($B323)-ROW($B$3))-59),$D$2:$D$19))</f>
        <v>20736</v>
      </c>
      <c r="B323" s="3">
        <v>2.7784620000000002</v>
      </c>
      <c r="F323" s="50">
        <f t="shared" si="35"/>
        <v>17853</v>
      </c>
      <c r="G323" s="27">
        <f t="shared" ref="G323:G386" si="37">IF(AND(MONTH(F323)=2,DAY(F323)=29),G322+1,G322)</f>
        <v>1</v>
      </c>
      <c r="H323" s="50">
        <f t="shared" ref="H323:H386" si="38">INDEX($A$3:$B$1134,INT((ROW($F323)-ROW($F$3)+9-G323)/10)+1,1)</f>
        <v>17854</v>
      </c>
      <c r="I323" s="50" t="str">
        <f t="shared" si="32"/>
        <v>1948_11</v>
      </c>
      <c r="J323" s="51">
        <f t="shared" si="33"/>
        <v>2.7494000000000001</v>
      </c>
      <c r="L323" s="57">
        <f>DATE(Nino34_detrend!A322,Nino34_detrend!B322,15)</f>
        <v>28018</v>
      </c>
      <c r="M323" s="4">
        <f>Nino34_detrend!E322</f>
        <v>0.49</v>
      </c>
      <c r="N323" s="3">
        <f t="shared" si="34"/>
        <v>2.5611213333333325</v>
      </c>
    </row>
    <row r="324" spans="1:14" x14ac:dyDescent="0.25">
      <c r="A324" s="47">
        <f t="shared" si="36"/>
        <v>20746</v>
      </c>
      <c r="B324" s="3">
        <v>2.7716959999999999</v>
      </c>
      <c r="F324" s="50">
        <f t="shared" si="35"/>
        <v>17854</v>
      </c>
      <c r="G324" s="27">
        <f t="shared" si="37"/>
        <v>1</v>
      </c>
      <c r="H324" s="50">
        <f t="shared" si="38"/>
        <v>17854</v>
      </c>
      <c r="I324" s="50" t="str">
        <f t="shared" ref="I324:I387" si="39">YEAR(H324)&amp;"_"&amp;MONTH(H324)</f>
        <v>1948_11</v>
      </c>
      <c r="J324" s="51">
        <f t="shared" ref="J324:J387" si="40">VLOOKUP(H324,$A:$B,2)</f>
        <v>2.7494000000000001</v>
      </c>
      <c r="L324" s="57">
        <f>DATE(Nino34_detrend!A323,Nino34_detrend!B323,15)</f>
        <v>28048</v>
      </c>
      <c r="M324" s="4">
        <f>Nino34_detrend!E323</f>
        <v>0.88</v>
      </c>
      <c r="N324" s="3">
        <f t="shared" ref="N324:N387" si="41">AVERAGEIFS(J:J,I:I,YEAR(L324)&amp;"_"&amp;MONTH(L324))</f>
        <v>2.5341413333333338</v>
      </c>
    </row>
    <row r="325" spans="1:14" x14ac:dyDescent="0.25">
      <c r="A325" s="47">
        <f t="shared" si="36"/>
        <v>20756</v>
      </c>
      <c r="B325" s="3">
        <v>2.7431049999999999</v>
      </c>
      <c r="F325" s="50">
        <f t="shared" si="35"/>
        <v>17855</v>
      </c>
      <c r="G325" s="27">
        <f t="shared" si="37"/>
        <v>1</v>
      </c>
      <c r="H325" s="50">
        <f t="shared" si="38"/>
        <v>17864</v>
      </c>
      <c r="I325" s="50" t="str">
        <f t="shared" si="39"/>
        <v>1948_11</v>
      </c>
      <c r="J325" s="51">
        <f t="shared" si="40"/>
        <v>2.8048440000000001</v>
      </c>
      <c r="L325" s="57">
        <f>DATE(Nino34_detrend!A324,Nino34_detrend!B324,15)</f>
        <v>28079</v>
      </c>
      <c r="M325" s="4">
        <f>Nino34_detrend!E324</f>
        <v>0.85</v>
      </c>
      <c r="N325" s="3">
        <f t="shared" si="41"/>
        <v>2.4727863333333326</v>
      </c>
    </row>
    <row r="326" spans="1:14" x14ac:dyDescent="0.25">
      <c r="A326" s="47">
        <f t="shared" si="36"/>
        <v>20766</v>
      </c>
      <c r="B326" s="3">
        <v>2.7276739999999999</v>
      </c>
      <c r="F326" s="50">
        <f t="shared" si="35"/>
        <v>17856</v>
      </c>
      <c r="G326" s="27">
        <f t="shared" si="37"/>
        <v>1</v>
      </c>
      <c r="H326" s="50">
        <f t="shared" si="38"/>
        <v>17864</v>
      </c>
      <c r="I326" s="50" t="str">
        <f t="shared" si="39"/>
        <v>1948_11</v>
      </c>
      <c r="J326" s="51">
        <f t="shared" si="40"/>
        <v>2.8048440000000001</v>
      </c>
      <c r="L326" s="57">
        <f>DATE(Nino34_detrend!A325,Nino34_detrend!B325,15)</f>
        <v>28109</v>
      </c>
      <c r="M326" s="4">
        <f>Nino34_detrend!E325</f>
        <v>0.63</v>
      </c>
      <c r="N326" s="3">
        <f t="shared" si="41"/>
        <v>2.4563383333333335</v>
      </c>
    </row>
    <row r="327" spans="1:14" x14ac:dyDescent="0.25">
      <c r="A327" s="47">
        <f t="shared" si="36"/>
        <v>20776</v>
      </c>
      <c r="B327" s="3">
        <v>2.727427</v>
      </c>
      <c r="F327" s="50">
        <f t="shared" si="35"/>
        <v>17857</v>
      </c>
      <c r="G327" s="27">
        <f t="shared" si="37"/>
        <v>1</v>
      </c>
      <c r="H327" s="50">
        <f t="shared" si="38"/>
        <v>17864</v>
      </c>
      <c r="I327" s="50" t="str">
        <f t="shared" si="39"/>
        <v>1948_11</v>
      </c>
      <c r="J327" s="51">
        <f t="shared" si="40"/>
        <v>2.8048440000000001</v>
      </c>
      <c r="L327" s="57">
        <f>DATE(Nino34_detrend!A326,Nino34_detrend!B326,15)</f>
        <v>28140</v>
      </c>
      <c r="M327" s="4">
        <f>Nino34_detrend!E326</f>
        <v>0.81</v>
      </c>
      <c r="N327" s="3">
        <f t="shared" si="41"/>
        <v>2.5023846666666656</v>
      </c>
    </row>
    <row r="328" spans="1:14" x14ac:dyDescent="0.25">
      <c r="A328" s="47">
        <f t="shared" si="36"/>
        <v>20786</v>
      </c>
      <c r="B328" s="3">
        <v>2.7467130000000002</v>
      </c>
      <c r="F328" s="50">
        <f t="shared" si="35"/>
        <v>17858</v>
      </c>
      <c r="G328" s="27">
        <f t="shared" si="37"/>
        <v>1</v>
      </c>
      <c r="H328" s="50">
        <f t="shared" si="38"/>
        <v>17864</v>
      </c>
      <c r="I328" s="50" t="str">
        <f t="shared" si="39"/>
        <v>1948_11</v>
      </c>
      <c r="J328" s="51">
        <f t="shared" si="40"/>
        <v>2.8048440000000001</v>
      </c>
      <c r="L328" s="57">
        <f>DATE(Nino34_detrend!A327,Nino34_detrend!B327,15)</f>
        <v>28171</v>
      </c>
      <c r="M328" s="4">
        <f>Nino34_detrend!E327</f>
        <v>0.47</v>
      </c>
      <c r="N328" s="3">
        <f t="shared" si="41"/>
        <v>2.5825206666666665</v>
      </c>
    </row>
    <row r="329" spans="1:14" x14ac:dyDescent="0.25">
      <c r="A329" s="47">
        <f t="shared" si="36"/>
        <v>20796</v>
      </c>
      <c r="B329" s="3">
        <v>2.7678699999999998</v>
      </c>
      <c r="F329" s="50">
        <f t="shared" si="35"/>
        <v>17859</v>
      </c>
      <c r="G329" s="27">
        <f t="shared" si="37"/>
        <v>1</v>
      </c>
      <c r="H329" s="50">
        <f t="shared" si="38"/>
        <v>17864</v>
      </c>
      <c r="I329" s="50" t="str">
        <f t="shared" si="39"/>
        <v>1948_11</v>
      </c>
      <c r="J329" s="51">
        <f t="shared" si="40"/>
        <v>2.8048440000000001</v>
      </c>
      <c r="L329" s="57">
        <f>DATE(Nino34_detrend!A328,Nino34_detrend!B328,15)</f>
        <v>28199</v>
      </c>
      <c r="M329" s="4">
        <f>Nino34_detrend!E328</f>
        <v>0.43</v>
      </c>
      <c r="N329" s="3">
        <f t="shared" si="41"/>
        <v>2.651555000000001</v>
      </c>
    </row>
    <row r="330" spans="1:14" x14ac:dyDescent="0.25">
      <c r="A330" s="47">
        <f t="shared" si="36"/>
        <v>20806</v>
      </c>
      <c r="B330" s="3">
        <v>2.7784930000000001</v>
      </c>
      <c r="F330" s="50">
        <f t="shared" si="35"/>
        <v>17860</v>
      </c>
      <c r="G330" s="27">
        <f t="shared" si="37"/>
        <v>1</v>
      </c>
      <c r="H330" s="50">
        <f t="shared" si="38"/>
        <v>17864</v>
      </c>
      <c r="I330" s="50" t="str">
        <f t="shared" si="39"/>
        <v>1948_11</v>
      </c>
      <c r="J330" s="51">
        <f t="shared" si="40"/>
        <v>2.8048440000000001</v>
      </c>
      <c r="L330" s="57">
        <f>DATE(Nino34_detrend!A329,Nino34_detrend!B329,15)</f>
        <v>28230</v>
      </c>
      <c r="M330" s="4">
        <f>Nino34_detrend!E329</f>
        <v>0.08</v>
      </c>
      <c r="N330" s="3">
        <f t="shared" si="41"/>
        <v>2.6444666666666672</v>
      </c>
    </row>
    <row r="331" spans="1:14" x14ac:dyDescent="0.25">
      <c r="A331" s="47">
        <f t="shared" si="36"/>
        <v>20816</v>
      </c>
      <c r="B331" s="3">
        <v>2.8192409999999999</v>
      </c>
      <c r="F331" s="50">
        <f t="shared" si="35"/>
        <v>17861</v>
      </c>
      <c r="G331" s="27">
        <f t="shared" si="37"/>
        <v>1</v>
      </c>
      <c r="H331" s="50">
        <f t="shared" si="38"/>
        <v>17864</v>
      </c>
      <c r="I331" s="50" t="str">
        <f t="shared" si="39"/>
        <v>1948_11</v>
      </c>
      <c r="J331" s="51">
        <f t="shared" si="40"/>
        <v>2.8048440000000001</v>
      </c>
      <c r="L331" s="57">
        <f>DATE(Nino34_detrend!A330,Nino34_detrend!B330,15)</f>
        <v>28260</v>
      </c>
      <c r="M331" s="4">
        <f>Nino34_detrend!E330</f>
        <v>0.34</v>
      </c>
      <c r="N331" s="3">
        <f t="shared" si="41"/>
        <v>2.6284186666666667</v>
      </c>
    </row>
    <row r="332" spans="1:14" x14ac:dyDescent="0.25">
      <c r="A332" s="47">
        <f t="shared" si="36"/>
        <v>20826</v>
      </c>
      <c r="B332" s="3">
        <v>2.8268599999999999</v>
      </c>
      <c r="F332" s="50">
        <f t="shared" si="35"/>
        <v>17862</v>
      </c>
      <c r="G332" s="27">
        <f t="shared" si="37"/>
        <v>1</v>
      </c>
      <c r="H332" s="50">
        <f t="shared" si="38"/>
        <v>17864</v>
      </c>
      <c r="I332" s="50" t="str">
        <f t="shared" si="39"/>
        <v>1948_11</v>
      </c>
      <c r="J332" s="51">
        <f t="shared" si="40"/>
        <v>2.8048440000000001</v>
      </c>
      <c r="L332" s="57">
        <f>DATE(Nino34_detrend!A331,Nino34_detrend!B331,15)</f>
        <v>28291</v>
      </c>
      <c r="M332" s="4">
        <f>Nino34_detrend!E331</f>
        <v>0.5</v>
      </c>
      <c r="N332" s="3">
        <f t="shared" si="41"/>
        <v>2.6560980000000001</v>
      </c>
    </row>
    <row r="333" spans="1:14" x14ac:dyDescent="0.25">
      <c r="A333" s="47">
        <f t="shared" si="36"/>
        <v>20836</v>
      </c>
      <c r="B333" s="3">
        <v>2.865964</v>
      </c>
      <c r="F333" s="50">
        <f t="shared" si="35"/>
        <v>17863</v>
      </c>
      <c r="G333" s="27">
        <f t="shared" si="37"/>
        <v>1</v>
      </c>
      <c r="H333" s="50">
        <f t="shared" si="38"/>
        <v>17864</v>
      </c>
      <c r="I333" s="50" t="str">
        <f t="shared" si="39"/>
        <v>1948_11</v>
      </c>
      <c r="J333" s="51">
        <f t="shared" si="40"/>
        <v>2.8048440000000001</v>
      </c>
      <c r="L333" s="57">
        <f>DATE(Nino34_detrend!A332,Nino34_detrend!B332,15)</f>
        <v>28321</v>
      </c>
      <c r="M333" s="4">
        <f>Nino34_detrend!E332</f>
        <v>0.49</v>
      </c>
      <c r="N333" s="3">
        <f t="shared" si="41"/>
        <v>2.7112746666666663</v>
      </c>
    </row>
    <row r="334" spans="1:14" x14ac:dyDescent="0.25">
      <c r="A334" s="47">
        <f t="shared" si="36"/>
        <v>20846</v>
      </c>
      <c r="B334" s="3">
        <v>2.9217379999999999</v>
      </c>
      <c r="F334" s="50">
        <f t="shared" si="35"/>
        <v>17864</v>
      </c>
      <c r="G334" s="27">
        <f t="shared" si="37"/>
        <v>1</v>
      </c>
      <c r="H334" s="50">
        <f t="shared" si="38"/>
        <v>17864</v>
      </c>
      <c r="I334" s="50" t="str">
        <f t="shared" si="39"/>
        <v>1948_11</v>
      </c>
      <c r="J334" s="51">
        <f t="shared" si="40"/>
        <v>2.8048440000000001</v>
      </c>
      <c r="L334" s="57">
        <f>DATE(Nino34_detrend!A333,Nino34_detrend!B333,15)</f>
        <v>28352</v>
      </c>
      <c r="M334" s="4">
        <f>Nino34_detrend!E333</f>
        <v>0.22</v>
      </c>
      <c r="N334" s="3">
        <f t="shared" si="41"/>
        <v>2.7926046666666666</v>
      </c>
    </row>
    <row r="335" spans="1:14" x14ac:dyDescent="0.25">
      <c r="A335" s="47">
        <f t="shared" si="36"/>
        <v>20856</v>
      </c>
      <c r="B335" s="3">
        <v>2.9538829999999998</v>
      </c>
      <c r="F335" s="50">
        <f t="shared" si="35"/>
        <v>17865</v>
      </c>
      <c r="G335" s="27">
        <f t="shared" si="37"/>
        <v>1</v>
      </c>
      <c r="H335" s="50">
        <f t="shared" si="38"/>
        <v>17874</v>
      </c>
      <c r="I335" s="50" t="str">
        <f t="shared" si="39"/>
        <v>1948_12</v>
      </c>
      <c r="J335" s="51">
        <f t="shared" si="40"/>
        <v>2.8186209999999998</v>
      </c>
      <c r="L335" s="57">
        <f>DATE(Nino34_detrend!A334,Nino34_detrend!B334,15)</f>
        <v>28383</v>
      </c>
      <c r="M335" s="4">
        <f>Nino34_detrend!E334</f>
        <v>0.56999999999999995</v>
      </c>
      <c r="N335" s="3">
        <f t="shared" si="41"/>
        <v>2.8742590000000008</v>
      </c>
    </row>
    <row r="336" spans="1:14" x14ac:dyDescent="0.25">
      <c r="A336" s="47">
        <f t="shared" si="36"/>
        <v>20866</v>
      </c>
      <c r="B336" s="3">
        <v>2.9880849999999999</v>
      </c>
      <c r="F336" s="50">
        <f t="shared" si="35"/>
        <v>17866</v>
      </c>
      <c r="G336" s="27">
        <f t="shared" si="37"/>
        <v>1</v>
      </c>
      <c r="H336" s="50">
        <f t="shared" si="38"/>
        <v>17874</v>
      </c>
      <c r="I336" s="50" t="str">
        <f t="shared" si="39"/>
        <v>1948_12</v>
      </c>
      <c r="J336" s="51">
        <f t="shared" si="40"/>
        <v>2.8186209999999998</v>
      </c>
      <c r="L336" s="57">
        <f>DATE(Nino34_detrend!A335,Nino34_detrend!B335,15)</f>
        <v>28413</v>
      </c>
      <c r="M336" s="4">
        <f>Nino34_detrend!E335</f>
        <v>0.76</v>
      </c>
      <c r="N336" s="3">
        <f t="shared" si="41"/>
        <v>2.8773169999999983</v>
      </c>
    </row>
    <row r="337" spans="1:14" x14ac:dyDescent="0.25">
      <c r="A337" s="47">
        <f t="shared" si="36"/>
        <v>20876</v>
      </c>
      <c r="B337" s="3">
        <v>3.0346060000000001</v>
      </c>
      <c r="F337" s="50">
        <f t="shared" si="35"/>
        <v>17867</v>
      </c>
      <c r="G337" s="27">
        <f t="shared" si="37"/>
        <v>1</v>
      </c>
      <c r="H337" s="50">
        <f t="shared" si="38"/>
        <v>17874</v>
      </c>
      <c r="I337" s="50" t="str">
        <f t="shared" si="39"/>
        <v>1948_12</v>
      </c>
      <c r="J337" s="51">
        <f t="shared" si="40"/>
        <v>2.8186209999999998</v>
      </c>
      <c r="L337" s="57">
        <f>DATE(Nino34_detrend!A336,Nino34_detrend!B336,15)</f>
        <v>28444</v>
      </c>
      <c r="M337" s="4">
        <f>Nino34_detrend!E336</f>
        <v>0.7</v>
      </c>
      <c r="N337" s="3">
        <f t="shared" si="41"/>
        <v>2.8511296666666661</v>
      </c>
    </row>
    <row r="338" spans="1:14" x14ac:dyDescent="0.25">
      <c r="A338" s="47">
        <f t="shared" si="36"/>
        <v>20886</v>
      </c>
      <c r="B338" s="3">
        <v>3.0639419999999999</v>
      </c>
      <c r="F338" s="50">
        <f t="shared" si="35"/>
        <v>17868</v>
      </c>
      <c r="G338" s="27">
        <f t="shared" si="37"/>
        <v>1</v>
      </c>
      <c r="H338" s="50">
        <f t="shared" si="38"/>
        <v>17874</v>
      </c>
      <c r="I338" s="50" t="str">
        <f t="shared" si="39"/>
        <v>1948_12</v>
      </c>
      <c r="J338" s="51">
        <f t="shared" si="40"/>
        <v>2.8186209999999998</v>
      </c>
      <c r="L338" s="57">
        <f>DATE(Nino34_detrend!A337,Nino34_detrend!B337,15)</f>
        <v>28474</v>
      </c>
      <c r="M338" s="4">
        <f>Nino34_detrend!E337</f>
        <v>0.83</v>
      </c>
      <c r="N338" s="3">
        <f t="shared" si="41"/>
        <v>2.7565789999999999</v>
      </c>
    </row>
    <row r="339" spans="1:14" x14ac:dyDescent="0.25">
      <c r="A339" s="47">
        <f t="shared" si="36"/>
        <v>20896</v>
      </c>
      <c r="B339" s="3">
        <v>3.1125099999999999</v>
      </c>
      <c r="F339" s="50">
        <f t="shared" si="35"/>
        <v>17869</v>
      </c>
      <c r="G339" s="27">
        <f t="shared" si="37"/>
        <v>1</v>
      </c>
      <c r="H339" s="50">
        <f t="shared" si="38"/>
        <v>17874</v>
      </c>
      <c r="I339" s="50" t="str">
        <f t="shared" si="39"/>
        <v>1948_12</v>
      </c>
      <c r="J339" s="51">
        <f t="shared" si="40"/>
        <v>2.8186209999999998</v>
      </c>
      <c r="L339" s="57">
        <f>DATE(Nino34_detrend!A338,Nino34_detrend!B338,15)</f>
        <v>28505</v>
      </c>
      <c r="M339" s="4">
        <f>Nino34_detrend!E338</f>
        <v>0.81</v>
      </c>
      <c r="N339" s="3">
        <f t="shared" si="41"/>
        <v>2.7030902500000011</v>
      </c>
    </row>
    <row r="340" spans="1:14" x14ac:dyDescent="0.25">
      <c r="A340" s="47">
        <f t="shared" si="36"/>
        <v>20906</v>
      </c>
      <c r="B340" s="3">
        <v>3.1464310000000002</v>
      </c>
      <c r="F340" s="50">
        <f t="shared" si="35"/>
        <v>17870</v>
      </c>
      <c r="G340" s="27">
        <f t="shared" si="37"/>
        <v>1</v>
      </c>
      <c r="H340" s="50">
        <f t="shared" si="38"/>
        <v>17874</v>
      </c>
      <c r="I340" s="50" t="str">
        <f t="shared" si="39"/>
        <v>1948_12</v>
      </c>
      <c r="J340" s="51">
        <f t="shared" si="40"/>
        <v>2.8186209999999998</v>
      </c>
      <c r="L340" s="57">
        <f>DATE(Nino34_detrend!A339,Nino34_detrend!B339,15)</f>
        <v>28536</v>
      </c>
      <c r="M340" s="4">
        <f>Nino34_detrend!E339</f>
        <v>0.48</v>
      </c>
      <c r="N340" s="3">
        <f t="shared" si="41"/>
        <v>2.6706349999999994</v>
      </c>
    </row>
    <row r="341" spans="1:14" x14ac:dyDescent="0.25">
      <c r="A341" s="47">
        <f t="shared" si="36"/>
        <v>20916</v>
      </c>
      <c r="B341" s="3">
        <v>3.208923</v>
      </c>
      <c r="F341" s="50">
        <f t="shared" si="35"/>
        <v>17871</v>
      </c>
      <c r="G341" s="27">
        <f t="shared" si="37"/>
        <v>1</v>
      </c>
      <c r="H341" s="50">
        <f t="shared" si="38"/>
        <v>17874</v>
      </c>
      <c r="I341" s="50" t="str">
        <f t="shared" si="39"/>
        <v>1948_12</v>
      </c>
      <c r="J341" s="51">
        <f t="shared" si="40"/>
        <v>2.8186209999999998</v>
      </c>
      <c r="L341" s="57">
        <f>DATE(Nino34_detrend!A340,Nino34_detrend!B340,15)</f>
        <v>28564</v>
      </c>
      <c r="M341" s="4">
        <f>Nino34_detrend!E340</f>
        <v>0.09</v>
      </c>
      <c r="N341" s="3">
        <f t="shared" si="41"/>
        <v>2.6760643333333314</v>
      </c>
    </row>
    <row r="342" spans="1:14" x14ac:dyDescent="0.25">
      <c r="A342" s="47">
        <f t="shared" si="36"/>
        <v>20926</v>
      </c>
      <c r="B342" s="3">
        <v>3.2544840000000002</v>
      </c>
      <c r="F342" s="50">
        <f t="shared" si="35"/>
        <v>17872</v>
      </c>
      <c r="G342" s="27">
        <f t="shared" si="37"/>
        <v>1</v>
      </c>
      <c r="H342" s="50">
        <f t="shared" si="38"/>
        <v>17874</v>
      </c>
      <c r="I342" s="50" t="str">
        <f t="shared" si="39"/>
        <v>1948_12</v>
      </c>
      <c r="J342" s="51">
        <f t="shared" si="40"/>
        <v>2.8186209999999998</v>
      </c>
      <c r="L342" s="57">
        <f>DATE(Nino34_detrend!A341,Nino34_detrend!B341,15)</f>
        <v>28595</v>
      </c>
      <c r="M342" s="4">
        <f>Nino34_detrend!E341</f>
        <v>-0.28000000000000003</v>
      </c>
      <c r="N342" s="3">
        <f t="shared" si="41"/>
        <v>2.7129346666666661</v>
      </c>
    </row>
    <row r="343" spans="1:14" x14ac:dyDescent="0.25">
      <c r="A343" s="47">
        <f t="shared" si="36"/>
        <v>20936</v>
      </c>
      <c r="B343" s="3">
        <v>3.2638940000000001</v>
      </c>
      <c r="F343" s="50">
        <f t="shared" si="35"/>
        <v>17873</v>
      </c>
      <c r="G343" s="27">
        <f t="shared" si="37"/>
        <v>1</v>
      </c>
      <c r="H343" s="50">
        <f t="shared" si="38"/>
        <v>17874</v>
      </c>
      <c r="I343" s="50" t="str">
        <f t="shared" si="39"/>
        <v>1948_12</v>
      </c>
      <c r="J343" s="51">
        <f t="shared" si="40"/>
        <v>2.8186209999999998</v>
      </c>
      <c r="L343" s="57">
        <f>DATE(Nino34_detrend!A342,Nino34_detrend!B342,15)</f>
        <v>28625</v>
      </c>
      <c r="M343" s="4">
        <f>Nino34_detrend!E342</f>
        <v>-0.26</v>
      </c>
      <c r="N343" s="3">
        <f t="shared" si="41"/>
        <v>2.769160499999999</v>
      </c>
    </row>
    <row r="344" spans="1:14" x14ac:dyDescent="0.25">
      <c r="A344" s="47">
        <f t="shared" si="36"/>
        <v>20946</v>
      </c>
      <c r="B344" s="3">
        <v>3.287947</v>
      </c>
      <c r="F344" s="50">
        <f t="shared" si="35"/>
        <v>17874</v>
      </c>
      <c r="G344" s="27">
        <f t="shared" si="37"/>
        <v>1</v>
      </c>
      <c r="H344" s="50">
        <f t="shared" si="38"/>
        <v>17874</v>
      </c>
      <c r="I344" s="50" t="str">
        <f t="shared" si="39"/>
        <v>1948_12</v>
      </c>
      <c r="J344" s="51">
        <f t="shared" si="40"/>
        <v>2.8186209999999998</v>
      </c>
      <c r="L344" s="57">
        <f>DATE(Nino34_detrend!A343,Nino34_detrend!B343,15)</f>
        <v>28656</v>
      </c>
      <c r="M344" s="4">
        <f>Nino34_detrend!E343</f>
        <v>-0.28999999999999998</v>
      </c>
      <c r="N344" s="3">
        <f t="shared" si="41"/>
        <v>2.7994129999999986</v>
      </c>
    </row>
    <row r="345" spans="1:14" x14ac:dyDescent="0.25">
      <c r="A345" s="47">
        <f t="shared" si="36"/>
        <v>20956</v>
      </c>
      <c r="B345" s="3">
        <v>3.341834</v>
      </c>
      <c r="F345" s="50">
        <f t="shared" si="35"/>
        <v>17875</v>
      </c>
      <c r="G345" s="27">
        <f t="shared" si="37"/>
        <v>1</v>
      </c>
      <c r="H345" s="50">
        <f t="shared" si="38"/>
        <v>17884</v>
      </c>
      <c r="I345" s="50" t="str">
        <f t="shared" si="39"/>
        <v>1948_12</v>
      </c>
      <c r="J345" s="51">
        <f t="shared" si="40"/>
        <v>2.8543090000000002</v>
      </c>
      <c r="L345" s="57">
        <f>DATE(Nino34_detrend!A344,Nino34_detrend!B344,15)</f>
        <v>28686</v>
      </c>
      <c r="M345" s="4">
        <f>Nino34_detrend!E344</f>
        <v>-0.26</v>
      </c>
      <c r="N345" s="3">
        <f t="shared" si="41"/>
        <v>2.7894609999999984</v>
      </c>
    </row>
    <row r="346" spans="1:14" x14ac:dyDescent="0.25">
      <c r="A346" s="47">
        <f t="shared" si="36"/>
        <v>20966</v>
      </c>
      <c r="B346" s="3">
        <v>3.3701460000000001</v>
      </c>
      <c r="F346" s="50">
        <f t="shared" si="35"/>
        <v>17876</v>
      </c>
      <c r="G346" s="27">
        <f t="shared" si="37"/>
        <v>1</v>
      </c>
      <c r="H346" s="50">
        <f t="shared" si="38"/>
        <v>17884</v>
      </c>
      <c r="I346" s="50" t="str">
        <f t="shared" si="39"/>
        <v>1948_12</v>
      </c>
      <c r="J346" s="51">
        <f t="shared" si="40"/>
        <v>2.8543090000000002</v>
      </c>
      <c r="L346" s="57">
        <f>DATE(Nino34_detrend!A345,Nino34_detrend!B345,15)</f>
        <v>28717</v>
      </c>
      <c r="M346" s="4">
        <f>Nino34_detrend!E345</f>
        <v>-0.47</v>
      </c>
      <c r="N346" s="3">
        <f t="shared" si="41"/>
        <v>2.7455130000000008</v>
      </c>
    </row>
    <row r="347" spans="1:14" x14ac:dyDescent="0.25">
      <c r="A347" s="47">
        <f t="shared" si="36"/>
        <v>20976</v>
      </c>
      <c r="B347" s="3">
        <v>3.400353</v>
      </c>
      <c r="F347" s="50">
        <f t="shared" si="35"/>
        <v>17877</v>
      </c>
      <c r="G347" s="27">
        <f t="shared" si="37"/>
        <v>1</v>
      </c>
      <c r="H347" s="50">
        <f t="shared" si="38"/>
        <v>17884</v>
      </c>
      <c r="I347" s="50" t="str">
        <f t="shared" si="39"/>
        <v>1948_12</v>
      </c>
      <c r="J347" s="51">
        <f t="shared" si="40"/>
        <v>2.8543090000000002</v>
      </c>
      <c r="L347" s="57">
        <f>DATE(Nino34_detrend!A346,Nino34_detrend!B346,15)</f>
        <v>28748</v>
      </c>
      <c r="M347" s="4">
        <f>Nino34_detrend!E346</f>
        <v>-0.43</v>
      </c>
      <c r="N347" s="3">
        <f t="shared" si="41"/>
        <v>2.7379796666666678</v>
      </c>
    </row>
    <row r="348" spans="1:14" x14ac:dyDescent="0.25">
      <c r="A348" s="47">
        <f t="shared" si="36"/>
        <v>20986</v>
      </c>
      <c r="B348" s="3">
        <v>3.442256</v>
      </c>
      <c r="F348" s="50">
        <f t="shared" si="35"/>
        <v>17878</v>
      </c>
      <c r="G348" s="27">
        <f t="shared" si="37"/>
        <v>1</v>
      </c>
      <c r="H348" s="50">
        <f t="shared" si="38"/>
        <v>17884</v>
      </c>
      <c r="I348" s="50" t="str">
        <f t="shared" si="39"/>
        <v>1948_12</v>
      </c>
      <c r="J348" s="51">
        <f t="shared" si="40"/>
        <v>2.8543090000000002</v>
      </c>
      <c r="L348" s="57">
        <f>DATE(Nino34_detrend!A347,Nino34_detrend!B347,15)</f>
        <v>28778</v>
      </c>
      <c r="M348" s="4">
        <f>Nino34_detrend!E347</f>
        <v>-0.19</v>
      </c>
      <c r="N348" s="3">
        <f t="shared" si="41"/>
        <v>2.7448316666666668</v>
      </c>
    </row>
    <row r="349" spans="1:14" x14ac:dyDescent="0.25">
      <c r="A349" s="47">
        <f t="shared" si="36"/>
        <v>20996</v>
      </c>
      <c r="B349" s="3">
        <v>3.453945</v>
      </c>
      <c r="F349" s="50">
        <f t="shared" si="35"/>
        <v>17879</v>
      </c>
      <c r="G349" s="27">
        <f t="shared" si="37"/>
        <v>1</v>
      </c>
      <c r="H349" s="50">
        <f t="shared" si="38"/>
        <v>17884</v>
      </c>
      <c r="I349" s="50" t="str">
        <f t="shared" si="39"/>
        <v>1948_12</v>
      </c>
      <c r="J349" s="51">
        <f t="shared" si="40"/>
        <v>2.8543090000000002</v>
      </c>
      <c r="L349" s="57">
        <f>DATE(Nino34_detrend!A348,Nino34_detrend!B348,15)</f>
        <v>28809</v>
      </c>
      <c r="M349" s="4">
        <f>Nino34_detrend!E348</f>
        <v>-0.14000000000000001</v>
      </c>
      <c r="N349" s="3">
        <f t="shared" si="41"/>
        <v>2.7478649999999982</v>
      </c>
    </row>
    <row r="350" spans="1:14" x14ac:dyDescent="0.25">
      <c r="A350" s="47">
        <f t="shared" si="36"/>
        <v>21006</v>
      </c>
      <c r="B350" s="3">
        <v>3.4547829999999999</v>
      </c>
      <c r="F350" s="50">
        <f t="shared" si="35"/>
        <v>17880</v>
      </c>
      <c r="G350" s="27">
        <f t="shared" si="37"/>
        <v>1</v>
      </c>
      <c r="H350" s="50">
        <f t="shared" si="38"/>
        <v>17884</v>
      </c>
      <c r="I350" s="50" t="str">
        <f t="shared" si="39"/>
        <v>1948_12</v>
      </c>
      <c r="J350" s="51">
        <f t="shared" si="40"/>
        <v>2.8543090000000002</v>
      </c>
      <c r="L350" s="57">
        <f>DATE(Nino34_detrend!A349,Nino34_detrend!B349,15)</f>
        <v>28839</v>
      </c>
      <c r="M350" s="4">
        <f>Nino34_detrend!E349</f>
        <v>-0.04</v>
      </c>
      <c r="N350" s="3">
        <f t="shared" si="41"/>
        <v>2.7695066666666666</v>
      </c>
    </row>
    <row r="351" spans="1:14" x14ac:dyDescent="0.25">
      <c r="A351" s="47">
        <f t="shared" si="36"/>
        <v>21016</v>
      </c>
      <c r="B351" s="3">
        <v>3.4420540000000002</v>
      </c>
      <c r="F351" s="50">
        <f t="shared" si="35"/>
        <v>17881</v>
      </c>
      <c r="G351" s="27">
        <f t="shared" si="37"/>
        <v>1</v>
      </c>
      <c r="H351" s="50">
        <f t="shared" si="38"/>
        <v>17884</v>
      </c>
      <c r="I351" s="50" t="str">
        <f t="shared" si="39"/>
        <v>1948_12</v>
      </c>
      <c r="J351" s="51">
        <f t="shared" si="40"/>
        <v>2.8543090000000002</v>
      </c>
      <c r="L351" s="57">
        <f>DATE(Nino34_detrend!A350,Nino34_detrend!B350,15)</f>
        <v>28870</v>
      </c>
      <c r="M351" s="4">
        <f>Nino34_detrend!E350</f>
        <v>-0.05</v>
      </c>
      <c r="N351" s="3" t="e">
        <f t="shared" si="41"/>
        <v>#DIV/0!</v>
      </c>
    </row>
    <row r="352" spans="1:14" x14ac:dyDescent="0.25">
      <c r="A352" s="47">
        <f t="shared" si="36"/>
        <v>21026</v>
      </c>
      <c r="B352" s="3">
        <v>3.4140510000000002</v>
      </c>
      <c r="F352" s="50">
        <f t="shared" si="35"/>
        <v>17882</v>
      </c>
      <c r="G352" s="27">
        <f t="shared" si="37"/>
        <v>1</v>
      </c>
      <c r="H352" s="50">
        <f t="shared" si="38"/>
        <v>17884</v>
      </c>
      <c r="I352" s="50" t="str">
        <f t="shared" si="39"/>
        <v>1948_12</v>
      </c>
      <c r="J352" s="51">
        <f t="shared" si="40"/>
        <v>2.8543090000000002</v>
      </c>
      <c r="L352" s="57">
        <f>DATE(Nino34_detrend!A351,Nino34_detrend!B351,15)</f>
        <v>28901</v>
      </c>
      <c r="M352" s="4">
        <f>Nino34_detrend!E351</f>
        <v>-7.0000000000000007E-2</v>
      </c>
      <c r="N352" s="3" t="e">
        <f t="shared" si="41"/>
        <v>#DIV/0!</v>
      </c>
    </row>
    <row r="353" spans="1:14" x14ac:dyDescent="0.25">
      <c r="A353" s="47">
        <f t="shared" si="36"/>
        <v>21036</v>
      </c>
      <c r="B353" s="3">
        <v>3.4130310000000001</v>
      </c>
      <c r="F353" s="50">
        <f t="shared" si="35"/>
        <v>17883</v>
      </c>
      <c r="G353" s="27">
        <f t="shared" si="37"/>
        <v>1</v>
      </c>
      <c r="H353" s="50">
        <f t="shared" si="38"/>
        <v>17884</v>
      </c>
      <c r="I353" s="50" t="str">
        <f t="shared" si="39"/>
        <v>1948_12</v>
      </c>
      <c r="J353" s="51">
        <f t="shared" si="40"/>
        <v>2.8543090000000002</v>
      </c>
      <c r="L353" s="57">
        <f>DATE(Nino34_detrend!A352,Nino34_detrend!B352,15)</f>
        <v>28929</v>
      </c>
      <c r="M353" s="4">
        <f>Nino34_detrend!E352</f>
        <v>0.33</v>
      </c>
      <c r="N353" s="3" t="e">
        <f t="shared" si="41"/>
        <v>#DIV/0!</v>
      </c>
    </row>
    <row r="354" spans="1:14" x14ac:dyDescent="0.25">
      <c r="A354" s="47">
        <f t="shared" si="36"/>
        <v>21046</v>
      </c>
      <c r="B354" s="3">
        <v>3.3756900000000001</v>
      </c>
      <c r="F354" s="50">
        <f t="shared" si="35"/>
        <v>17884</v>
      </c>
      <c r="G354" s="27">
        <f t="shared" si="37"/>
        <v>1</v>
      </c>
      <c r="H354" s="50">
        <f t="shared" si="38"/>
        <v>17884</v>
      </c>
      <c r="I354" s="50" t="str">
        <f t="shared" si="39"/>
        <v>1948_12</v>
      </c>
      <c r="J354" s="51">
        <f t="shared" si="40"/>
        <v>2.8543090000000002</v>
      </c>
      <c r="L354" s="57">
        <f>DATE(Nino34_detrend!A353,Nino34_detrend!B353,15)</f>
        <v>28960</v>
      </c>
      <c r="M354" s="4">
        <f>Nino34_detrend!E353</f>
        <v>0.33</v>
      </c>
      <c r="N354" s="3" t="e">
        <f t="shared" si="41"/>
        <v>#DIV/0!</v>
      </c>
    </row>
    <row r="355" spans="1:14" x14ac:dyDescent="0.25">
      <c r="A355" s="47">
        <f t="shared" si="36"/>
        <v>21056</v>
      </c>
      <c r="B355" s="3">
        <v>3.3421280000000002</v>
      </c>
      <c r="F355" s="50">
        <f t="shared" si="35"/>
        <v>17885</v>
      </c>
      <c r="G355" s="27">
        <f t="shared" si="37"/>
        <v>1</v>
      </c>
      <c r="H355" s="50">
        <f t="shared" si="38"/>
        <v>17894</v>
      </c>
      <c r="I355" s="50" t="str">
        <f t="shared" si="39"/>
        <v>1948_12</v>
      </c>
      <c r="J355" s="51">
        <f t="shared" si="40"/>
        <v>2.89106</v>
      </c>
      <c r="L355" s="57">
        <f>DATE(Nino34_detrend!A354,Nino34_detrend!B354,15)</f>
        <v>28990</v>
      </c>
      <c r="M355" s="4">
        <f>Nino34_detrend!E354</f>
        <v>0.13</v>
      </c>
      <c r="N355" s="3" t="e">
        <f t="shared" si="41"/>
        <v>#DIV/0!</v>
      </c>
    </row>
    <row r="356" spans="1:14" x14ac:dyDescent="0.25">
      <c r="A356" s="47">
        <f t="shared" si="36"/>
        <v>21066</v>
      </c>
      <c r="B356" s="3">
        <v>3.315051</v>
      </c>
      <c r="F356" s="50">
        <f t="shared" ref="F356:F419" si="42">F355+1</f>
        <v>17886</v>
      </c>
      <c r="G356" s="27">
        <f t="shared" si="37"/>
        <v>1</v>
      </c>
      <c r="H356" s="50">
        <f t="shared" si="38"/>
        <v>17894</v>
      </c>
      <c r="I356" s="50" t="str">
        <f t="shared" si="39"/>
        <v>1948_12</v>
      </c>
      <c r="J356" s="51">
        <f t="shared" si="40"/>
        <v>2.89106</v>
      </c>
      <c r="L356" s="57">
        <f>DATE(Nino34_detrend!A355,Nino34_detrend!B355,15)</f>
        <v>29021</v>
      </c>
      <c r="M356" s="4">
        <f>Nino34_detrend!E355</f>
        <v>0.1</v>
      </c>
      <c r="N356" s="3" t="e">
        <f t="shared" si="41"/>
        <v>#DIV/0!</v>
      </c>
    </row>
    <row r="357" spans="1:14" x14ac:dyDescent="0.25">
      <c r="A357" s="47">
        <f t="shared" si="36"/>
        <v>21076</v>
      </c>
      <c r="B357" s="3">
        <v>3.2822290000000001</v>
      </c>
      <c r="F357" s="50">
        <f t="shared" si="42"/>
        <v>17887</v>
      </c>
      <c r="G357" s="27">
        <f t="shared" si="37"/>
        <v>1</v>
      </c>
      <c r="H357" s="50">
        <f t="shared" si="38"/>
        <v>17894</v>
      </c>
      <c r="I357" s="50" t="str">
        <f t="shared" si="39"/>
        <v>1948_12</v>
      </c>
      <c r="J357" s="51">
        <f t="shared" si="40"/>
        <v>2.89106</v>
      </c>
      <c r="L357" s="57">
        <f>DATE(Nino34_detrend!A356,Nino34_detrend!B356,15)</f>
        <v>29051</v>
      </c>
      <c r="M357" s="4">
        <f>Nino34_detrend!E356</f>
        <v>-0.1</v>
      </c>
      <c r="N357" s="3" t="e">
        <f t="shared" si="41"/>
        <v>#DIV/0!</v>
      </c>
    </row>
    <row r="358" spans="1:14" x14ac:dyDescent="0.25">
      <c r="A358" s="47">
        <f t="shared" si="36"/>
        <v>21086</v>
      </c>
      <c r="B358" s="3">
        <v>3.2635339999999999</v>
      </c>
      <c r="F358" s="50">
        <f t="shared" si="42"/>
        <v>17888</v>
      </c>
      <c r="G358" s="27">
        <f t="shared" si="37"/>
        <v>1</v>
      </c>
      <c r="H358" s="50">
        <f t="shared" si="38"/>
        <v>17894</v>
      </c>
      <c r="I358" s="50" t="str">
        <f t="shared" si="39"/>
        <v>1948_12</v>
      </c>
      <c r="J358" s="51">
        <f t="shared" si="40"/>
        <v>2.89106</v>
      </c>
      <c r="L358" s="57">
        <f>DATE(Nino34_detrend!A357,Nino34_detrend!B357,15)</f>
        <v>29082</v>
      </c>
      <c r="M358" s="4">
        <f>Nino34_detrend!E357</f>
        <v>7.0000000000000007E-2</v>
      </c>
      <c r="N358" s="3" t="e">
        <f t="shared" si="41"/>
        <v>#DIV/0!</v>
      </c>
    </row>
    <row r="359" spans="1:14" x14ac:dyDescent="0.25">
      <c r="A359" s="47">
        <f t="shared" si="36"/>
        <v>21096</v>
      </c>
      <c r="B359" s="3">
        <v>3.2293219999999998</v>
      </c>
      <c r="F359" s="50">
        <f t="shared" si="42"/>
        <v>17889</v>
      </c>
      <c r="G359" s="27">
        <f t="shared" si="37"/>
        <v>1</v>
      </c>
      <c r="H359" s="50">
        <f t="shared" si="38"/>
        <v>17894</v>
      </c>
      <c r="I359" s="50" t="str">
        <f t="shared" si="39"/>
        <v>1948_12</v>
      </c>
      <c r="J359" s="51">
        <f t="shared" si="40"/>
        <v>2.89106</v>
      </c>
      <c r="L359" s="57">
        <f>DATE(Nino34_detrend!A358,Nino34_detrend!B358,15)</f>
        <v>29113</v>
      </c>
      <c r="M359" s="4">
        <f>Nino34_detrend!E358</f>
        <v>0.52</v>
      </c>
      <c r="N359" s="3" t="e">
        <f t="shared" si="41"/>
        <v>#DIV/0!</v>
      </c>
    </row>
    <row r="360" spans="1:14" x14ac:dyDescent="0.25">
      <c r="A360" s="47">
        <f t="shared" si="36"/>
        <v>21106</v>
      </c>
      <c r="B360" s="3">
        <v>3.215198</v>
      </c>
      <c r="F360" s="50">
        <f t="shared" si="42"/>
        <v>17890</v>
      </c>
      <c r="G360" s="27">
        <f t="shared" si="37"/>
        <v>1</v>
      </c>
      <c r="H360" s="50">
        <f t="shared" si="38"/>
        <v>17894</v>
      </c>
      <c r="I360" s="50" t="str">
        <f t="shared" si="39"/>
        <v>1948_12</v>
      </c>
      <c r="J360" s="51">
        <f t="shared" si="40"/>
        <v>2.89106</v>
      </c>
      <c r="L360" s="57">
        <f>DATE(Nino34_detrend!A359,Nino34_detrend!B359,15)</f>
        <v>29143</v>
      </c>
      <c r="M360" s="4">
        <f>Nino34_detrend!E359</f>
        <v>0.41</v>
      </c>
      <c r="N360" s="3" t="e">
        <f t="shared" si="41"/>
        <v>#DIV/0!</v>
      </c>
    </row>
    <row r="361" spans="1:14" x14ac:dyDescent="0.25">
      <c r="A361" s="47">
        <f t="shared" si="36"/>
        <v>21116</v>
      </c>
      <c r="B361" s="3">
        <v>3.2052079999999998</v>
      </c>
      <c r="F361" s="50">
        <f t="shared" si="42"/>
        <v>17891</v>
      </c>
      <c r="G361" s="27">
        <f t="shared" si="37"/>
        <v>1</v>
      </c>
      <c r="H361" s="50">
        <f t="shared" si="38"/>
        <v>17894</v>
      </c>
      <c r="I361" s="50" t="str">
        <f t="shared" si="39"/>
        <v>1948_12</v>
      </c>
      <c r="J361" s="51">
        <f t="shared" si="40"/>
        <v>2.89106</v>
      </c>
      <c r="L361" s="57">
        <f>DATE(Nino34_detrend!A360,Nino34_detrend!B360,15)</f>
        <v>29174</v>
      </c>
      <c r="M361" s="4">
        <f>Nino34_detrend!E360</f>
        <v>0.51</v>
      </c>
      <c r="N361" s="3" t="e">
        <f t="shared" si="41"/>
        <v>#DIV/0!</v>
      </c>
    </row>
    <row r="362" spans="1:14" x14ac:dyDescent="0.25">
      <c r="A362" s="47">
        <f t="shared" si="36"/>
        <v>21126</v>
      </c>
      <c r="B362" s="3">
        <v>3.2009970000000001</v>
      </c>
      <c r="F362" s="50">
        <f t="shared" si="42"/>
        <v>17892</v>
      </c>
      <c r="G362" s="27">
        <f t="shared" si="37"/>
        <v>1</v>
      </c>
      <c r="H362" s="50">
        <f t="shared" si="38"/>
        <v>17894</v>
      </c>
      <c r="I362" s="50" t="str">
        <f t="shared" si="39"/>
        <v>1948_12</v>
      </c>
      <c r="J362" s="51">
        <f t="shared" si="40"/>
        <v>2.89106</v>
      </c>
      <c r="L362" s="57">
        <f>DATE(Nino34_detrend!A361,Nino34_detrend!B361,15)</f>
        <v>29204</v>
      </c>
      <c r="M362" s="4">
        <f>Nino34_detrend!E361</f>
        <v>0.56000000000000005</v>
      </c>
      <c r="N362" s="3" t="e">
        <f t="shared" si="41"/>
        <v>#DIV/0!</v>
      </c>
    </row>
    <row r="363" spans="1:14" x14ac:dyDescent="0.25">
      <c r="A363" s="47">
        <f t="shared" si="36"/>
        <v>21136</v>
      </c>
      <c r="B363" s="3">
        <v>3.18886</v>
      </c>
      <c r="F363" s="50">
        <f t="shared" si="42"/>
        <v>17893</v>
      </c>
      <c r="G363" s="27">
        <f t="shared" si="37"/>
        <v>1</v>
      </c>
      <c r="H363" s="50">
        <f t="shared" si="38"/>
        <v>17894</v>
      </c>
      <c r="I363" s="50" t="str">
        <f t="shared" si="39"/>
        <v>1948_12</v>
      </c>
      <c r="J363" s="51">
        <f t="shared" si="40"/>
        <v>2.89106</v>
      </c>
      <c r="L363" s="57">
        <f>DATE(Nino34_detrend!A362,Nino34_detrend!B362,15)</f>
        <v>29235</v>
      </c>
      <c r="M363" s="4">
        <f>Nino34_detrend!E362</f>
        <v>0.59</v>
      </c>
      <c r="N363" s="3" t="e">
        <f t="shared" si="41"/>
        <v>#DIV/0!</v>
      </c>
    </row>
    <row r="364" spans="1:14" x14ac:dyDescent="0.25">
      <c r="A364" s="47">
        <f t="shared" si="36"/>
        <v>21146</v>
      </c>
      <c r="B364" s="3">
        <v>3.1778819999999999</v>
      </c>
      <c r="F364" s="50">
        <f t="shared" si="42"/>
        <v>17894</v>
      </c>
      <c r="G364" s="27">
        <f t="shared" si="37"/>
        <v>1</v>
      </c>
      <c r="H364" s="50">
        <f t="shared" si="38"/>
        <v>17894</v>
      </c>
      <c r="I364" s="50" t="str">
        <f t="shared" si="39"/>
        <v>1948_12</v>
      </c>
      <c r="J364" s="51">
        <f t="shared" si="40"/>
        <v>2.89106</v>
      </c>
      <c r="L364" s="57">
        <f>DATE(Nino34_detrend!A363,Nino34_detrend!B363,15)</f>
        <v>29266</v>
      </c>
      <c r="M364" s="4">
        <f>Nino34_detrend!E363</f>
        <v>0.34</v>
      </c>
      <c r="N364" s="3" t="e">
        <f t="shared" si="41"/>
        <v>#DIV/0!</v>
      </c>
    </row>
    <row r="365" spans="1:14" x14ac:dyDescent="0.25">
      <c r="A365" s="47">
        <f t="shared" si="36"/>
        <v>21156</v>
      </c>
      <c r="B365" s="3">
        <v>3.165781</v>
      </c>
      <c r="F365" s="50">
        <f t="shared" si="42"/>
        <v>17895</v>
      </c>
      <c r="G365" s="27">
        <f t="shared" si="37"/>
        <v>1</v>
      </c>
      <c r="H365" s="50">
        <f t="shared" si="38"/>
        <v>17904</v>
      </c>
      <c r="I365" s="50" t="str">
        <f t="shared" si="39"/>
        <v>1949_1</v>
      </c>
      <c r="J365" s="51">
        <f t="shared" si="40"/>
        <v>2.927921</v>
      </c>
      <c r="L365" s="57">
        <f>DATE(Nino34_detrend!A364,Nino34_detrend!B364,15)</f>
        <v>29295</v>
      </c>
      <c r="M365" s="4">
        <f>Nino34_detrend!E364</f>
        <v>0.23</v>
      </c>
      <c r="N365" s="3" t="e">
        <f t="shared" si="41"/>
        <v>#DIV/0!</v>
      </c>
    </row>
    <row r="366" spans="1:14" x14ac:dyDescent="0.25">
      <c r="A366" s="47">
        <f t="shared" si="36"/>
        <v>21166</v>
      </c>
      <c r="B366" s="3">
        <v>3.1544310000000002</v>
      </c>
      <c r="F366" s="50">
        <f t="shared" si="42"/>
        <v>17896</v>
      </c>
      <c r="G366" s="27">
        <f t="shared" si="37"/>
        <v>1</v>
      </c>
      <c r="H366" s="50">
        <f t="shared" si="38"/>
        <v>17904</v>
      </c>
      <c r="I366" s="50" t="str">
        <f t="shared" si="39"/>
        <v>1949_1</v>
      </c>
      <c r="J366" s="51">
        <f t="shared" si="40"/>
        <v>2.927921</v>
      </c>
      <c r="L366" s="57">
        <f>DATE(Nino34_detrend!A365,Nino34_detrend!B365,15)</f>
        <v>29326</v>
      </c>
      <c r="M366" s="4">
        <f>Nino34_detrend!E365</f>
        <v>0.25</v>
      </c>
      <c r="N366" s="3" t="e">
        <f t="shared" si="41"/>
        <v>#DIV/0!</v>
      </c>
    </row>
    <row r="367" spans="1:14" x14ac:dyDescent="0.25">
      <c r="A367" s="47">
        <f t="shared" si="36"/>
        <v>21176</v>
      </c>
      <c r="B367" s="3">
        <v>3.1475620000000002</v>
      </c>
      <c r="F367" s="50">
        <f t="shared" si="42"/>
        <v>17897</v>
      </c>
      <c r="G367" s="27">
        <f t="shared" si="37"/>
        <v>1</v>
      </c>
      <c r="H367" s="50">
        <f t="shared" si="38"/>
        <v>17904</v>
      </c>
      <c r="I367" s="50" t="str">
        <f t="shared" si="39"/>
        <v>1949_1</v>
      </c>
      <c r="J367" s="51">
        <f t="shared" si="40"/>
        <v>2.927921</v>
      </c>
      <c r="L367" s="57">
        <f>DATE(Nino34_detrend!A366,Nino34_detrend!B366,15)</f>
        <v>29356</v>
      </c>
      <c r="M367" s="4">
        <f>Nino34_detrend!E366</f>
        <v>0.37</v>
      </c>
      <c r="N367" s="3" t="e">
        <f t="shared" si="41"/>
        <v>#DIV/0!</v>
      </c>
    </row>
    <row r="368" spans="1:14" x14ac:dyDescent="0.25">
      <c r="A368" s="47">
        <f t="shared" si="36"/>
        <v>21186</v>
      </c>
      <c r="B368" s="3">
        <v>3.149305</v>
      </c>
      <c r="F368" s="50">
        <f t="shared" si="42"/>
        <v>17898</v>
      </c>
      <c r="G368" s="27">
        <f t="shared" si="37"/>
        <v>1</v>
      </c>
      <c r="H368" s="50">
        <f t="shared" si="38"/>
        <v>17904</v>
      </c>
      <c r="I368" s="50" t="str">
        <f t="shared" si="39"/>
        <v>1949_1</v>
      </c>
      <c r="J368" s="51">
        <f t="shared" si="40"/>
        <v>2.927921</v>
      </c>
      <c r="L368" s="57">
        <f>DATE(Nino34_detrend!A367,Nino34_detrend!B367,15)</f>
        <v>29387</v>
      </c>
      <c r="M368" s="4">
        <f>Nino34_detrend!E367</f>
        <v>0.54</v>
      </c>
      <c r="N368" s="3" t="e">
        <f t="shared" si="41"/>
        <v>#DIV/0!</v>
      </c>
    </row>
    <row r="369" spans="1:14" x14ac:dyDescent="0.25">
      <c r="A369" s="47">
        <f t="shared" si="36"/>
        <v>21196</v>
      </c>
      <c r="B369" s="3">
        <v>3.156701</v>
      </c>
      <c r="F369" s="50">
        <f t="shared" si="42"/>
        <v>17899</v>
      </c>
      <c r="G369" s="27">
        <f t="shared" si="37"/>
        <v>1</v>
      </c>
      <c r="H369" s="50">
        <f t="shared" si="38"/>
        <v>17904</v>
      </c>
      <c r="I369" s="50" t="str">
        <f t="shared" si="39"/>
        <v>1949_1</v>
      </c>
      <c r="J369" s="51">
        <f t="shared" si="40"/>
        <v>2.927921</v>
      </c>
      <c r="L369" s="57">
        <f>DATE(Nino34_detrend!A368,Nino34_detrend!B368,15)</f>
        <v>29417</v>
      </c>
      <c r="M369" s="4">
        <f>Nino34_detrend!E368</f>
        <v>0.28999999999999998</v>
      </c>
      <c r="N369" s="3" t="e">
        <f t="shared" si="41"/>
        <v>#DIV/0!</v>
      </c>
    </row>
    <row r="370" spans="1:14" x14ac:dyDescent="0.25">
      <c r="A370" s="47">
        <f t="shared" si="36"/>
        <v>21206</v>
      </c>
      <c r="B370" s="3">
        <v>3.1607759999999998</v>
      </c>
      <c r="F370" s="50">
        <f t="shared" si="42"/>
        <v>17900</v>
      </c>
      <c r="G370" s="27">
        <f t="shared" si="37"/>
        <v>1</v>
      </c>
      <c r="H370" s="50">
        <f t="shared" si="38"/>
        <v>17904</v>
      </c>
      <c r="I370" s="50" t="str">
        <f t="shared" si="39"/>
        <v>1949_1</v>
      </c>
      <c r="J370" s="51">
        <f t="shared" si="40"/>
        <v>2.927921</v>
      </c>
      <c r="L370" s="57">
        <f>DATE(Nino34_detrend!A369,Nino34_detrend!B369,15)</f>
        <v>29448</v>
      </c>
      <c r="M370" s="4">
        <f>Nino34_detrend!E369</f>
        <v>-0.08</v>
      </c>
      <c r="N370" s="3" t="e">
        <f t="shared" si="41"/>
        <v>#DIV/0!</v>
      </c>
    </row>
    <row r="371" spans="1:14" x14ac:dyDescent="0.25">
      <c r="A371" s="47">
        <f t="shared" si="36"/>
        <v>21216</v>
      </c>
      <c r="B371" s="3">
        <v>3.1777839999999999</v>
      </c>
      <c r="F371" s="50">
        <f t="shared" si="42"/>
        <v>17901</v>
      </c>
      <c r="G371" s="27">
        <f t="shared" si="37"/>
        <v>1</v>
      </c>
      <c r="H371" s="50">
        <f t="shared" si="38"/>
        <v>17904</v>
      </c>
      <c r="I371" s="50" t="str">
        <f t="shared" si="39"/>
        <v>1949_1</v>
      </c>
      <c r="J371" s="51">
        <f t="shared" si="40"/>
        <v>2.927921</v>
      </c>
      <c r="L371" s="57">
        <f>DATE(Nino34_detrend!A370,Nino34_detrend!B370,15)</f>
        <v>29479</v>
      </c>
      <c r="M371" s="4">
        <f>Nino34_detrend!E370</f>
        <v>-0.06</v>
      </c>
      <c r="N371" s="3" t="e">
        <f t="shared" si="41"/>
        <v>#DIV/0!</v>
      </c>
    </row>
    <row r="372" spans="1:14" x14ac:dyDescent="0.25">
      <c r="A372" s="47">
        <f t="shared" si="36"/>
        <v>21226</v>
      </c>
      <c r="B372" s="3">
        <v>3.2110590000000001</v>
      </c>
      <c r="F372" s="50">
        <f t="shared" si="42"/>
        <v>17902</v>
      </c>
      <c r="G372" s="27">
        <f t="shared" si="37"/>
        <v>1</v>
      </c>
      <c r="H372" s="50">
        <f t="shared" si="38"/>
        <v>17904</v>
      </c>
      <c r="I372" s="50" t="str">
        <f t="shared" si="39"/>
        <v>1949_1</v>
      </c>
      <c r="J372" s="51">
        <f t="shared" si="40"/>
        <v>2.927921</v>
      </c>
      <c r="L372" s="57">
        <f>DATE(Nino34_detrend!A371,Nino34_detrend!B371,15)</f>
        <v>29509</v>
      </c>
      <c r="M372" s="4">
        <f>Nino34_detrend!E371</f>
        <v>-0.09</v>
      </c>
      <c r="N372" s="3" t="e">
        <f t="shared" si="41"/>
        <v>#DIV/0!</v>
      </c>
    </row>
    <row r="373" spans="1:14" x14ac:dyDescent="0.25">
      <c r="A373" s="47">
        <f t="shared" si="36"/>
        <v>21236</v>
      </c>
      <c r="B373" s="3">
        <v>3.2109040000000002</v>
      </c>
      <c r="F373" s="50">
        <f t="shared" si="42"/>
        <v>17903</v>
      </c>
      <c r="G373" s="27">
        <f t="shared" si="37"/>
        <v>1</v>
      </c>
      <c r="H373" s="50">
        <f t="shared" si="38"/>
        <v>17904</v>
      </c>
      <c r="I373" s="50" t="str">
        <f t="shared" si="39"/>
        <v>1949_1</v>
      </c>
      <c r="J373" s="51">
        <f t="shared" si="40"/>
        <v>2.927921</v>
      </c>
      <c r="L373" s="57">
        <f>DATE(Nino34_detrend!A372,Nino34_detrend!B372,15)</f>
        <v>29540</v>
      </c>
      <c r="M373" s="4">
        <f>Nino34_detrend!E372</f>
        <v>0.06</v>
      </c>
      <c r="N373" s="3" t="e">
        <f t="shared" si="41"/>
        <v>#DIV/0!</v>
      </c>
    </row>
    <row r="374" spans="1:14" x14ac:dyDescent="0.25">
      <c r="A374" s="47">
        <f t="shared" si="36"/>
        <v>21246</v>
      </c>
      <c r="B374" s="3">
        <v>3.196215</v>
      </c>
      <c r="F374" s="50">
        <f t="shared" si="42"/>
        <v>17904</v>
      </c>
      <c r="G374" s="27">
        <f t="shared" si="37"/>
        <v>1</v>
      </c>
      <c r="H374" s="50">
        <f t="shared" si="38"/>
        <v>17904</v>
      </c>
      <c r="I374" s="50" t="str">
        <f t="shared" si="39"/>
        <v>1949_1</v>
      </c>
      <c r="J374" s="51">
        <f t="shared" si="40"/>
        <v>2.927921</v>
      </c>
      <c r="L374" s="57">
        <f>DATE(Nino34_detrend!A373,Nino34_detrend!B373,15)</f>
        <v>29570</v>
      </c>
      <c r="M374" s="4">
        <f>Nino34_detrend!E373</f>
        <v>0.06</v>
      </c>
      <c r="N374" s="3" t="e">
        <f t="shared" si="41"/>
        <v>#DIV/0!</v>
      </c>
    </row>
    <row r="375" spans="1:14" x14ac:dyDescent="0.25">
      <c r="A375" s="47">
        <f t="shared" si="36"/>
        <v>21256</v>
      </c>
      <c r="B375" s="3">
        <v>3.2083149999999998</v>
      </c>
      <c r="F375" s="50">
        <f t="shared" si="42"/>
        <v>17905</v>
      </c>
      <c r="G375" s="27">
        <f t="shared" si="37"/>
        <v>1</v>
      </c>
      <c r="H375" s="50">
        <f t="shared" si="38"/>
        <v>17914</v>
      </c>
      <c r="I375" s="50" t="str">
        <f t="shared" si="39"/>
        <v>1949_1</v>
      </c>
      <c r="J375" s="51">
        <f t="shared" si="40"/>
        <v>2.9517660000000001</v>
      </c>
      <c r="L375" s="57">
        <f>DATE(Nino34_detrend!A374,Nino34_detrend!B374,15)</f>
        <v>29601</v>
      </c>
      <c r="M375" s="4">
        <f>Nino34_detrend!E374</f>
        <v>-0.5</v>
      </c>
      <c r="N375" s="3" t="e">
        <f t="shared" si="41"/>
        <v>#DIV/0!</v>
      </c>
    </row>
    <row r="376" spans="1:14" x14ac:dyDescent="0.25">
      <c r="A376" s="47">
        <f t="shared" si="36"/>
        <v>21266</v>
      </c>
      <c r="B376" s="3">
        <v>3.2199719999999998</v>
      </c>
      <c r="F376" s="50">
        <f t="shared" si="42"/>
        <v>17906</v>
      </c>
      <c r="G376" s="27">
        <f t="shared" si="37"/>
        <v>1</v>
      </c>
      <c r="H376" s="50">
        <f t="shared" si="38"/>
        <v>17914</v>
      </c>
      <c r="I376" s="50" t="str">
        <f t="shared" si="39"/>
        <v>1949_1</v>
      </c>
      <c r="J376" s="51">
        <f t="shared" si="40"/>
        <v>2.9517660000000001</v>
      </c>
      <c r="L376" s="57">
        <f>DATE(Nino34_detrend!A375,Nino34_detrend!B375,15)</f>
        <v>29632</v>
      </c>
      <c r="M376" s="4">
        <f>Nino34_detrend!E375</f>
        <v>-0.69</v>
      </c>
      <c r="N376" s="3" t="e">
        <f t="shared" si="41"/>
        <v>#DIV/0!</v>
      </c>
    </row>
    <row r="377" spans="1:14" x14ac:dyDescent="0.25">
      <c r="A377" s="47">
        <f t="shared" si="36"/>
        <v>21276</v>
      </c>
      <c r="B377" s="3">
        <v>3.2275580000000001</v>
      </c>
      <c r="F377" s="50">
        <f t="shared" si="42"/>
        <v>17907</v>
      </c>
      <c r="G377" s="27">
        <f t="shared" si="37"/>
        <v>1</v>
      </c>
      <c r="H377" s="50">
        <f t="shared" si="38"/>
        <v>17914</v>
      </c>
      <c r="I377" s="50" t="str">
        <f t="shared" si="39"/>
        <v>1949_1</v>
      </c>
      <c r="J377" s="51">
        <f t="shared" si="40"/>
        <v>2.9517660000000001</v>
      </c>
      <c r="L377" s="57">
        <f>DATE(Nino34_detrend!A376,Nino34_detrend!B376,15)</f>
        <v>29660</v>
      </c>
      <c r="M377" s="4">
        <f>Nino34_detrend!E376</f>
        <v>-0.52</v>
      </c>
      <c r="N377" s="3" t="e">
        <f t="shared" si="41"/>
        <v>#DIV/0!</v>
      </c>
    </row>
    <row r="378" spans="1:14" x14ac:dyDescent="0.25">
      <c r="A378" s="47">
        <f t="shared" si="36"/>
        <v>21286</v>
      </c>
      <c r="B378" s="3">
        <v>3.2540589999999998</v>
      </c>
      <c r="F378" s="50">
        <f t="shared" si="42"/>
        <v>17908</v>
      </c>
      <c r="G378" s="27">
        <f t="shared" si="37"/>
        <v>1</v>
      </c>
      <c r="H378" s="50">
        <f t="shared" si="38"/>
        <v>17914</v>
      </c>
      <c r="I378" s="50" t="str">
        <f t="shared" si="39"/>
        <v>1949_1</v>
      </c>
      <c r="J378" s="51">
        <f t="shared" si="40"/>
        <v>2.9517660000000001</v>
      </c>
      <c r="L378" s="57">
        <f>DATE(Nino34_detrend!A377,Nino34_detrend!B377,15)</f>
        <v>29691</v>
      </c>
      <c r="M378" s="4">
        <f>Nino34_detrend!E377</f>
        <v>-0.36</v>
      </c>
      <c r="N378" s="3" t="e">
        <f t="shared" si="41"/>
        <v>#DIV/0!</v>
      </c>
    </row>
    <row r="379" spans="1:14" x14ac:dyDescent="0.25">
      <c r="A379" s="47">
        <f t="shared" si="36"/>
        <v>21296</v>
      </c>
      <c r="B379" s="3">
        <v>3.2947259999999998</v>
      </c>
      <c r="F379" s="50">
        <f t="shared" si="42"/>
        <v>17909</v>
      </c>
      <c r="G379" s="27">
        <f t="shared" si="37"/>
        <v>1</v>
      </c>
      <c r="H379" s="50">
        <f t="shared" si="38"/>
        <v>17914</v>
      </c>
      <c r="I379" s="50" t="str">
        <f t="shared" si="39"/>
        <v>1949_1</v>
      </c>
      <c r="J379" s="51">
        <f t="shared" si="40"/>
        <v>2.9517660000000001</v>
      </c>
      <c r="L379" s="57">
        <f>DATE(Nino34_detrend!A378,Nino34_detrend!B378,15)</f>
        <v>29721</v>
      </c>
      <c r="M379" s="4">
        <f>Nino34_detrend!E378</f>
        <v>-0.35</v>
      </c>
      <c r="N379" s="3" t="e">
        <f t="shared" si="41"/>
        <v>#DIV/0!</v>
      </c>
    </row>
    <row r="380" spans="1:14" x14ac:dyDescent="0.25">
      <c r="A380" s="47">
        <f t="shared" si="36"/>
        <v>21306</v>
      </c>
      <c r="B380" s="3">
        <v>3.3320259999999999</v>
      </c>
      <c r="F380" s="50">
        <f t="shared" si="42"/>
        <v>17910</v>
      </c>
      <c r="G380" s="27">
        <f t="shared" si="37"/>
        <v>1</v>
      </c>
      <c r="H380" s="50">
        <f t="shared" si="38"/>
        <v>17914</v>
      </c>
      <c r="I380" s="50" t="str">
        <f t="shared" si="39"/>
        <v>1949_1</v>
      </c>
      <c r="J380" s="51">
        <f t="shared" si="40"/>
        <v>2.9517660000000001</v>
      </c>
      <c r="L380" s="57">
        <f>DATE(Nino34_detrend!A379,Nino34_detrend!B379,15)</f>
        <v>29752</v>
      </c>
      <c r="M380" s="4">
        <f>Nino34_detrend!E379</f>
        <v>-0.21</v>
      </c>
      <c r="N380" s="3" t="e">
        <f t="shared" si="41"/>
        <v>#DIV/0!</v>
      </c>
    </row>
    <row r="381" spans="1:14" x14ac:dyDescent="0.25">
      <c r="A381" s="47">
        <f t="shared" si="36"/>
        <v>21316</v>
      </c>
      <c r="B381" s="3">
        <v>3.3560340000000002</v>
      </c>
      <c r="F381" s="50">
        <f t="shared" si="42"/>
        <v>17911</v>
      </c>
      <c r="G381" s="27">
        <f t="shared" si="37"/>
        <v>1</v>
      </c>
      <c r="H381" s="50">
        <f t="shared" si="38"/>
        <v>17914</v>
      </c>
      <c r="I381" s="50" t="str">
        <f t="shared" si="39"/>
        <v>1949_1</v>
      </c>
      <c r="J381" s="51">
        <f t="shared" si="40"/>
        <v>2.9517660000000001</v>
      </c>
      <c r="L381" s="57">
        <f>DATE(Nino34_detrend!A380,Nino34_detrend!B380,15)</f>
        <v>29782</v>
      </c>
      <c r="M381" s="4">
        <f>Nino34_detrend!E380</f>
        <v>-0.46</v>
      </c>
      <c r="N381" s="3" t="e">
        <f t="shared" si="41"/>
        <v>#DIV/0!</v>
      </c>
    </row>
    <row r="382" spans="1:14" x14ac:dyDescent="0.25">
      <c r="A382" s="47">
        <f t="shared" si="36"/>
        <v>21326</v>
      </c>
      <c r="B382" s="3">
        <v>3.395759</v>
      </c>
      <c r="F382" s="50">
        <f t="shared" si="42"/>
        <v>17912</v>
      </c>
      <c r="G382" s="27">
        <f t="shared" si="37"/>
        <v>1</v>
      </c>
      <c r="H382" s="50">
        <f t="shared" si="38"/>
        <v>17914</v>
      </c>
      <c r="I382" s="50" t="str">
        <f t="shared" si="39"/>
        <v>1949_1</v>
      </c>
      <c r="J382" s="51">
        <f t="shared" si="40"/>
        <v>2.9517660000000001</v>
      </c>
      <c r="L382" s="57">
        <f>DATE(Nino34_detrend!A381,Nino34_detrend!B381,15)</f>
        <v>29813</v>
      </c>
      <c r="M382" s="4">
        <f>Nino34_detrend!E381</f>
        <v>-0.49</v>
      </c>
      <c r="N382" s="3" t="e">
        <f t="shared" si="41"/>
        <v>#DIV/0!</v>
      </c>
    </row>
    <row r="383" spans="1:14" x14ac:dyDescent="0.25">
      <c r="A383" s="47">
        <f t="shared" si="36"/>
        <v>21336</v>
      </c>
      <c r="B383" s="3">
        <v>3.39018</v>
      </c>
      <c r="F383" s="50">
        <f t="shared" si="42"/>
        <v>17913</v>
      </c>
      <c r="G383" s="27">
        <f t="shared" si="37"/>
        <v>1</v>
      </c>
      <c r="H383" s="50">
        <f t="shared" si="38"/>
        <v>17914</v>
      </c>
      <c r="I383" s="50" t="str">
        <f t="shared" si="39"/>
        <v>1949_1</v>
      </c>
      <c r="J383" s="51">
        <f t="shared" si="40"/>
        <v>2.9517660000000001</v>
      </c>
      <c r="L383" s="57">
        <f>DATE(Nino34_detrend!A382,Nino34_detrend!B382,15)</f>
        <v>29844</v>
      </c>
      <c r="M383" s="4">
        <f>Nino34_detrend!E382</f>
        <v>-0.16</v>
      </c>
      <c r="N383" s="3" t="e">
        <f t="shared" si="41"/>
        <v>#DIV/0!</v>
      </c>
    </row>
    <row r="384" spans="1:14" x14ac:dyDescent="0.25">
      <c r="A384" s="47">
        <f t="shared" si="36"/>
        <v>21346</v>
      </c>
      <c r="B384" s="3">
        <v>3.3731119999999999</v>
      </c>
      <c r="F384" s="50">
        <f t="shared" si="42"/>
        <v>17914</v>
      </c>
      <c r="G384" s="27">
        <f t="shared" si="37"/>
        <v>1</v>
      </c>
      <c r="H384" s="50">
        <f t="shared" si="38"/>
        <v>17914</v>
      </c>
      <c r="I384" s="50" t="str">
        <f t="shared" si="39"/>
        <v>1949_1</v>
      </c>
      <c r="J384" s="51">
        <f t="shared" si="40"/>
        <v>2.9517660000000001</v>
      </c>
      <c r="L384" s="57">
        <f>DATE(Nino34_detrend!A383,Nino34_detrend!B383,15)</f>
        <v>29874</v>
      </c>
      <c r="M384" s="4">
        <f>Nino34_detrend!E383</f>
        <v>-0.12</v>
      </c>
      <c r="N384" s="3" t="e">
        <f t="shared" si="41"/>
        <v>#DIV/0!</v>
      </c>
    </row>
    <row r="385" spans="1:14" x14ac:dyDescent="0.25">
      <c r="A385" s="47">
        <f t="shared" si="36"/>
        <v>21356</v>
      </c>
      <c r="B385" s="3">
        <v>3.3752140000000002</v>
      </c>
      <c r="F385" s="50">
        <f t="shared" si="42"/>
        <v>17915</v>
      </c>
      <c r="G385" s="27">
        <f t="shared" si="37"/>
        <v>1</v>
      </c>
      <c r="H385" s="50">
        <f t="shared" si="38"/>
        <v>17924</v>
      </c>
      <c r="I385" s="50" t="str">
        <f t="shared" si="39"/>
        <v>1949_1</v>
      </c>
      <c r="J385" s="51">
        <f t="shared" si="40"/>
        <v>3.0026679999999999</v>
      </c>
      <c r="L385" s="57">
        <f>DATE(Nino34_detrend!A384,Nino34_detrend!B384,15)</f>
        <v>29905</v>
      </c>
      <c r="M385" s="4">
        <f>Nino34_detrend!E384</f>
        <v>-0.22</v>
      </c>
      <c r="N385" s="3" t="e">
        <f t="shared" si="41"/>
        <v>#DIV/0!</v>
      </c>
    </row>
    <row r="386" spans="1:14" x14ac:dyDescent="0.25">
      <c r="A386" s="47">
        <f t="shared" si="36"/>
        <v>21366</v>
      </c>
      <c r="B386" s="3">
        <v>3.3742649999999998</v>
      </c>
      <c r="F386" s="50">
        <f t="shared" si="42"/>
        <v>17916</v>
      </c>
      <c r="G386" s="27">
        <f t="shared" si="37"/>
        <v>1</v>
      </c>
      <c r="H386" s="50">
        <f t="shared" si="38"/>
        <v>17924</v>
      </c>
      <c r="I386" s="50" t="str">
        <f t="shared" si="39"/>
        <v>1949_1</v>
      </c>
      <c r="J386" s="51">
        <f t="shared" si="40"/>
        <v>3.0026679999999999</v>
      </c>
      <c r="L386" s="57">
        <f>DATE(Nino34_detrend!A385,Nino34_detrend!B385,15)</f>
        <v>29935</v>
      </c>
      <c r="M386" s="4">
        <f>Nino34_detrend!E385</f>
        <v>-0.14000000000000001</v>
      </c>
      <c r="N386" s="3" t="e">
        <f t="shared" si="41"/>
        <v>#DIV/0!</v>
      </c>
    </row>
    <row r="387" spans="1:14" x14ac:dyDescent="0.25">
      <c r="A387" s="47">
        <f t="shared" ref="A387:A450" si="43">$D$22+10*(ROW($B387)-ROW($B$3))+IF(ISERROR(MATCH(YEAR($D$22+10*(ROW($B387)-ROW($B$3))-59),$D$2:$D$19)),0,MATCH(YEAR($D$22+10*(ROW($B387)-ROW($B$3))-59),$D$2:$D$19))</f>
        <v>21376</v>
      </c>
      <c r="B387" s="3">
        <v>3.370422</v>
      </c>
      <c r="F387" s="50">
        <f t="shared" si="42"/>
        <v>17917</v>
      </c>
      <c r="G387" s="27">
        <f t="shared" ref="G387:G424" si="44">IF(AND(MONTH(F387)=2,DAY(F387)=29),G386+1,G386)</f>
        <v>1</v>
      </c>
      <c r="H387" s="50">
        <f t="shared" ref="H387:H450" si="45">INDEX($A$3:$B$1134,INT((ROW($F387)-ROW($F$3)+9-G387)/10)+1,1)</f>
        <v>17924</v>
      </c>
      <c r="I387" s="50" t="str">
        <f t="shared" si="39"/>
        <v>1949_1</v>
      </c>
      <c r="J387" s="51">
        <f t="shared" si="40"/>
        <v>3.0026679999999999</v>
      </c>
      <c r="L387" s="57">
        <f>DATE(Nino34_detrend!A386,Nino34_detrend!B386,15)</f>
        <v>29966</v>
      </c>
      <c r="M387" s="4">
        <f>Nino34_detrend!E386</f>
        <v>0.02</v>
      </c>
      <c r="N387" s="3" t="e">
        <f t="shared" si="41"/>
        <v>#DIV/0!</v>
      </c>
    </row>
    <row r="388" spans="1:14" x14ac:dyDescent="0.25">
      <c r="A388" s="47">
        <f t="shared" si="43"/>
        <v>21386</v>
      </c>
      <c r="B388" s="3">
        <v>3.3768229999999999</v>
      </c>
      <c r="F388" s="50">
        <f t="shared" si="42"/>
        <v>17918</v>
      </c>
      <c r="G388" s="27">
        <f t="shared" si="44"/>
        <v>1</v>
      </c>
      <c r="H388" s="50">
        <f t="shared" si="45"/>
        <v>17924</v>
      </c>
      <c r="I388" s="50" t="str">
        <f t="shared" ref="I388:I451" si="46">YEAR(H388)&amp;"_"&amp;MONTH(H388)</f>
        <v>1949_1</v>
      </c>
      <c r="J388" s="51">
        <f t="shared" ref="J388:J451" si="47">VLOOKUP(H388,$A:$B,2)</f>
        <v>3.0026679999999999</v>
      </c>
      <c r="L388" s="57">
        <f>DATE(Nino34_detrend!A387,Nino34_detrend!B387,15)</f>
        <v>29997</v>
      </c>
      <c r="M388" s="4">
        <f>Nino34_detrend!E387</f>
        <v>-0.11</v>
      </c>
      <c r="N388" s="3" t="e">
        <f t="shared" ref="N388:N451" si="48">AVERAGEIFS(J:J,I:I,YEAR(L388)&amp;"_"&amp;MONTH(L388))</f>
        <v>#DIV/0!</v>
      </c>
    </row>
    <row r="389" spans="1:14" x14ac:dyDescent="0.25">
      <c r="A389" s="47">
        <f t="shared" si="43"/>
        <v>21396</v>
      </c>
      <c r="B389" s="3">
        <v>3.3769119999999999</v>
      </c>
      <c r="F389" s="50">
        <f t="shared" si="42"/>
        <v>17919</v>
      </c>
      <c r="G389" s="27">
        <f t="shared" si="44"/>
        <v>1</v>
      </c>
      <c r="H389" s="50">
        <f t="shared" si="45"/>
        <v>17924</v>
      </c>
      <c r="I389" s="50" t="str">
        <f t="shared" si="46"/>
        <v>1949_1</v>
      </c>
      <c r="J389" s="51">
        <f t="shared" si="47"/>
        <v>3.0026679999999999</v>
      </c>
      <c r="L389" s="57">
        <f>DATE(Nino34_detrend!A388,Nino34_detrend!B388,15)</f>
        <v>30025</v>
      </c>
      <c r="M389" s="4">
        <f>Nino34_detrend!E388</f>
        <v>0.08</v>
      </c>
      <c r="N389" s="3" t="e">
        <f t="shared" si="48"/>
        <v>#DIV/0!</v>
      </c>
    </row>
    <row r="390" spans="1:14" x14ac:dyDescent="0.25">
      <c r="A390" s="47">
        <f t="shared" si="43"/>
        <v>21406</v>
      </c>
      <c r="B390" s="3">
        <v>3.3687170000000002</v>
      </c>
      <c r="F390" s="50">
        <f t="shared" si="42"/>
        <v>17920</v>
      </c>
      <c r="G390" s="27">
        <f t="shared" si="44"/>
        <v>1</v>
      </c>
      <c r="H390" s="50">
        <f t="shared" si="45"/>
        <v>17924</v>
      </c>
      <c r="I390" s="50" t="str">
        <f t="shared" si="46"/>
        <v>1949_1</v>
      </c>
      <c r="J390" s="51">
        <f t="shared" si="47"/>
        <v>3.0026679999999999</v>
      </c>
      <c r="L390" s="57">
        <f>DATE(Nino34_detrend!A389,Nino34_detrend!B389,15)</f>
        <v>30056</v>
      </c>
      <c r="M390" s="4">
        <f>Nino34_detrend!E389</f>
        <v>0.22</v>
      </c>
      <c r="N390" s="3" t="e">
        <f t="shared" si="48"/>
        <v>#DIV/0!</v>
      </c>
    </row>
    <row r="391" spans="1:14" x14ac:dyDescent="0.25">
      <c r="A391" s="47">
        <f t="shared" si="43"/>
        <v>21416</v>
      </c>
      <c r="B391" s="3">
        <v>3.3694700000000002</v>
      </c>
      <c r="F391" s="50">
        <f t="shared" si="42"/>
        <v>17921</v>
      </c>
      <c r="G391" s="27">
        <f t="shared" si="44"/>
        <v>1</v>
      </c>
      <c r="H391" s="50">
        <f t="shared" si="45"/>
        <v>17924</v>
      </c>
      <c r="I391" s="50" t="str">
        <f t="shared" si="46"/>
        <v>1949_1</v>
      </c>
      <c r="J391" s="51">
        <f t="shared" si="47"/>
        <v>3.0026679999999999</v>
      </c>
      <c r="L391" s="57">
        <f>DATE(Nino34_detrend!A390,Nino34_detrend!B390,15)</f>
        <v>30086</v>
      </c>
      <c r="M391" s="4">
        <f>Nino34_detrend!E390</f>
        <v>0.65</v>
      </c>
      <c r="N391" s="3" t="e">
        <f t="shared" si="48"/>
        <v>#DIV/0!</v>
      </c>
    </row>
    <row r="392" spans="1:14" x14ac:dyDescent="0.25">
      <c r="A392" s="47">
        <f t="shared" si="43"/>
        <v>21426</v>
      </c>
      <c r="B392" s="3">
        <v>3.3730449999999998</v>
      </c>
      <c r="F392" s="50">
        <f t="shared" si="42"/>
        <v>17922</v>
      </c>
      <c r="G392" s="27">
        <f t="shared" si="44"/>
        <v>1</v>
      </c>
      <c r="H392" s="50">
        <f t="shared" si="45"/>
        <v>17924</v>
      </c>
      <c r="I392" s="50" t="str">
        <f t="shared" si="46"/>
        <v>1949_1</v>
      </c>
      <c r="J392" s="51">
        <f t="shared" si="47"/>
        <v>3.0026679999999999</v>
      </c>
      <c r="L392" s="57">
        <f>DATE(Nino34_detrend!A391,Nino34_detrend!B391,15)</f>
        <v>30117</v>
      </c>
      <c r="M392" s="4">
        <f>Nino34_detrend!E391</f>
        <v>0.76</v>
      </c>
      <c r="N392" s="3" t="e">
        <f t="shared" si="48"/>
        <v>#DIV/0!</v>
      </c>
    </row>
    <row r="393" spans="1:14" x14ac:dyDescent="0.25">
      <c r="A393" s="47">
        <f t="shared" si="43"/>
        <v>21436</v>
      </c>
      <c r="B393" s="3">
        <v>3.3853460000000002</v>
      </c>
      <c r="F393" s="50">
        <f t="shared" si="42"/>
        <v>17923</v>
      </c>
      <c r="G393" s="27">
        <f t="shared" si="44"/>
        <v>1</v>
      </c>
      <c r="H393" s="50">
        <f t="shared" si="45"/>
        <v>17924</v>
      </c>
      <c r="I393" s="50" t="str">
        <f t="shared" si="46"/>
        <v>1949_1</v>
      </c>
      <c r="J393" s="51">
        <f t="shared" si="47"/>
        <v>3.0026679999999999</v>
      </c>
      <c r="L393" s="57">
        <f>DATE(Nino34_detrend!A392,Nino34_detrend!B392,15)</f>
        <v>30147</v>
      </c>
      <c r="M393" s="4">
        <f>Nino34_detrend!E392</f>
        <v>0.52</v>
      </c>
      <c r="N393" s="3" t="e">
        <f t="shared" si="48"/>
        <v>#DIV/0!</v>
      </c>
    </row>
    <row r="394" spans="1:14" x14ac:dyDescent="0.25">
      <c r="A394" s="47">
        <f t="shared" si="43"/>
        <v>21446</v>
      </c>
      <c r="B394" s="3">
        <v>3.3984390000000002</v>
      </c>
      <c r="F394" s="50">
        <f t="shared" si="42"/>
        <v>17924</v>
      </c>
      <c r="G394" s="27">
        <f t="shared" si="44"/>
        <v>1</v>
      </c>
      <c r="H394" s="50">
        <f t="shared" si="45"/>
        <v>17924</v>
      </c>
      <c r="I394" s="50" t="str">
        <f t="shared" si="46"/>
        <v>1949_1</v>
      </c>
      <c r="J394" s="51">
        <f t="shared" si="47"/>
        <v>3.0026679999999999</v>
      </c>
      <c r="L394" s="57">
        <f>DATE(Nino34_detrend!A393,Nino34_detrend!B393,15)</f>
        <v>30178</v>
      </c>
      <c r="M394" s="4">
        <f>Nino34_detrend!E393</f>
        <v>0.9</v>
      </c>
      <c r="N394" s="3" t="e">
        <f t="shared" si="48"/>
        <v>#DIV/0!</v>
      </c>
    </row>
    <row r="395" spans="1:14" x14ac:dyDescent="0.25">
      <c r="A395" s="47">
        <f t="shared" si="43"/>
        <v>21456</v>
      </c>
      <c r="B395" s="3">
        <v>3.4009239999999998</v>
      </c>
      <c r="F395" s="50">
        <f t="shared" si="42"/>
        <v>17925</v>
      </c>
      <c r="G395" s="27">
        <f t="shared" si="44"/>
        <v>1</v>
      </c>
      <c r="H395" s="50">
        <f t="shared" si="45"/>
        <v>17934</v>
      </c>
      <c r="I395" s="50" t="str">
        <f t="shared" si="46"/>
        <v>1949_2</v>
      </c>
      <c r="J395" s="51">
        <f t="shared" si="47"/>
        <v>3.0348160000000002</v>
      </c>
      <c r="L395" s="57">
        <f>DATE(Nino34_detrend!A394,Nino34_detrend!B394,15)</f>
        <v>30209</v>
      </c>
      <c r="M395" s="4">
        <f>Nino34_detrend!E394</f>
        <v>1.51</v>
      </c>
      <c r="N395" s="3" t="e">
        <f t="shared" si="48"/>
        <v>#DIV/0!</v>
      </c>
    </row>
    <row r="396" spans="1:14" x14ac:dyDescent="0.25">
      <c r="A396" s="47">
        <f t="shared" si="43"/>
        <v>21466</v>
      </c>
      <c r="B396" s="3">
        <v>3.4289450000000001</v>
      </c>
      <c r="F396" s="50">
        <f t="shared" si="42"/>
        <v>17926</v>
      </c>
      <c r="G396" s="27">
        <f t="shared" si="44"/>
        <v>1</v>
      </c>
      <c r="H396" s="50">
        <f t="shared" si="45"/>
        <v>17934</v>
      </c>
      <c r="I396" s="50" t="str">
        <f t="shared" si="46"/>
        <v>1949_2</v>
      </c>
      <c r="J396" s="51">
        <f t="shared" si="47"/>
        <v>3.0348160000000002</v>
      </c>
      <c r="L396" s="57">
        <f>DATE(Nino34_detrend!A395,Nino34_detrend!B395,15)</f>
        <v>30239</v>
      </c>
      <c r="M396" s="4">
        <f>Nino34_detrend!E395</f>
        <v>2.0299999999999998</v>
      </c>
      <c r="N396" s="3" t="e">
        <f t="shared" si="48"/>
        <v>#DIV/0!</v>
      </c>
    </row>
    <row r="397" spans="1:14" x14ac:dyDescent="0.25">
      <c r="A397" s="47">
        <f t="shared" si="43"/>
        <v>21476</v>
      </c>
      <c r="B397" s="3">
        <v>3.4294349999999998</v>
      </c>
      <c r="F397" s="50">
        <f t="shared" si="42"/>
        <v>17927</v>
      </c>
      <c r="G397" s="27">
        <f t="shared" si="44"/>
        <v>1</v>
      </c>
      <c r="H397" s="50">
        <f t="shared" si="45"/>
        <v>17934</v>
      </c>
      <c r="I397" s="50" t="str">
        <f t="shared" si="46"/>
        <v>1949_2</v>
      </c>
      <c r="J397" s="51">
        <f t="shared" si="47"/>
        <v>3.0348160000000002</v>
      </c>
      <c r="L397" s="57">
        <f>DATE(Nino34_detrend!A396,Nino34_detrend!B396,15)</f>
        <v>30270</v>
      </c>
      <c r="M397" s="4">
        <f>Nino34_detrend!E396</f>
        <v>2.0699999999999998</v>
      </c>
      <c r="N397" s="3" t="e">
        <f t="shared" si="48"/>
        <v>#DIV/0!</v>
      </c>
    </row>
    <row r="398" spans="1:14" x14ac:dyDescent="0.25">
      <c r="A398" s="47">
        <f t="shared" si="43"/>
        <v>21486</v>
      </c>
      <c r="B398" s="3">
        <v>3.4393159999999998</v>
      </c>
      <c r="F398" s="50">
        <f t="shared" si="42"/>
        <v>17928</v>
      </c>
      <c r="G398" s="27">
        <f t="shared" si="44"/>
        <v>1</v>
      </c>
      <c r="H398" s="50">
        <f t="shared" si="45"/>
        <v>17934</v>
      </c>
      <c r="I398" s="50" t="str">
        <f t="shared" si="46"/>
        <v>1949_2</v>
      </c>
      <c r="J398" s="51">
        <f t="shared" si="47"/>
        <v>3.0348160000000002</v>
      </c>
      <c r="L398" s="57">
        <f>DATE(Nino34_detrend!A397,Nino34_detrend!B397,15)</f>
        <v>30300</v>
      </c>
      <c r="M398" s="4">
        <f>Nino34_detrend!E397</f>
        <v>2.31</v>
      </c>
      <c r="N398" s="3" t="e">
        <f t="shared" si="48"/>
        <v>#DIV/0!</v>
      </c>
    </row>
    <row r="399" spans="1:14" x14ac:dyDescent="0.25">
      <c r="A399" s="47">
        <f t="shared" si="43"/>
        <v>21496</v>
      </c>
      <c r="B399" s="3">
        <v>3.4484910000000002</v>
      </c>
      <c r="F399" s="50">
        <f t="shared" si="42"/>
        <v>17929</v>
      </c>
      <c r="G399" s="27">
        <f t="shared" si="44"/>
        <v>1</v>
      </c>
      <c r="H399" s="50">
        <f t="shared" si="45"/>
        <v>17934</v>
      </c>
      <c r="I399" s="50" t="str">
        <f t="shared" si="46"/>
        <v>1949_2</v>
      </c>
      <c r="J399" s="51">
        <f t="shared" si="47"/>
        <v>3.0348160000000002</v>
      </c>
      <c r="L399" s="57">
        <f>DATE(Nino34_detrend!A398,Nino34_detrend!B398,15)</f>
        <v>30331</v>
      </c>
      <c r="M399" s="4">
        <f>Nino34_detrend!E398</f>
        <v>2.25</v>
      </c>
      <c r="N399" s="3" t="e">
        <f t="shared" si="48"/>
        <v>#DIV/0!</v>
      </c>
    </row>
    <row r="400" spans="1:14" x14ac:dyDescent="0.25">
      <c r="A400" s="47">
        <f t="shared" si="43"/>
        <v>21506</v>
      </c>
      <c r="B400" s="3">
        <v>3.4618380000000002</v>
      </c>
      <c r="F400" s="50">
        <f t="shared" si="42"/>
        <v>17930</v>
      </c>
      <c r="G400" s="27">
        <f t="shared" si="44"/>
        <v>1</v>
      </c>
      <c r="H400" s="50">
        <f t="shared" si="45"/>
        <v>17934</v>
      </c>
      <c r="I400" s="50" t="str">
        <f t="shared" si="46"/>
        <v>1949_2</v>
      </c>
      <c r="J400" s="51">
        <f t="shared" si="47"/>
        <v>3.0348160000000002</v>
      </c>
      <c r="L400" s="57">
        <f>DATE(Nino34_detrend!A399,Nino34_detrend!B399,15)</f>
        <v>30362</v>
      </c>
      <c r="M400" s="4">
        <f>Nino34_detrend!E399</f>
        <v>1.9</v>
      </c>
      <c r="N400" s="3" t="e">
        <f t="shared" si="48"/>
        <v>#DIV/0!</v>
      </c>
    </row>
    <row r="401" spans="1:14" x14ac:dyDescent="0.25">
      <c r="A401" s="47">
        <f t="shared" si="43"/>
        <v>21516</v>
      </c>
      <c r="B401" s="3">
        <v>3.4616400000000001</v>
      </c>
      <c r="F401" s="50">
        <f t="shared" si="42"/>
        <v>17931</v>
      </c>
      <c r="G401" s="27">
        <f t="shared" si="44"/>
        <v>1</v>
      </c>
      <c r="H401" s="50">
        <f t="shared" si="45"/>
        <v>17934</v>
      </c>
      <c r="I401" s="50" t="str">
        <f t="shared" si="46"/>
        <v>1949_2</v>
      </c>
      <c r="J401" s="51">
        <f t="shared" si="47"/>
        <v>3.0348160000000002</v>
      </c>
      <c r="K401" s="47"/>
      <c r="L401" s="57">
        <f>DATE(Nino34_detrend!A400,Nino34_detrend!B400,15)</f>
        <v>30390</v>
      </c>
      <c r="M401" s="4">
        <f>Nino34_detrend!E400</f>
        <v>1.47</v>
      </c>
      <c r="N401" s="3" t="e">
        <f t="shared" si="48"/>
        <v>#DIV/0!</v>
      </c>
    </row>
    <row r="402" spans="1:14" x14ac:dyDescent="0.25">
      <c r="A402" s="47">
        <f t="shared" si="43"/>
        <v>21526</v>
      </c>
      <c r="B402" s="3">
        <v>3.479133</v>
      </c>
      <c r="F402" s="50">
        <f t="shared" si="42"/>
        <v>17932</v>
      </c>
      <c r="G402" s="27">
        <f t="shared" si="44"/>
        <v>1</v>
      </c>
      <c r="H402" s="50">
        <f t="shared" si="45"/>
        <v>17934</v>
      </c>
      <c r="I402" s="50" t="str">
        <f t="shared" si="46"/>
        <v>1949_2</v>
      </c>
      <c r="J402" s="51">
        <f t="shared" si="47"/>
        <v>3.0348160000000002</v>
      </c>
      <c r="K402" s="47"/>
      <c r="L402" s="57">
        <f>DATE(Nino34_detrend!A401,Nino34_detrend!B401,15)</f>
        <v>30421</v>
      </c>
      <c r="M402" s="4">
        <f>Nino34_detrend!E401</f>
        <v>1.05</v>
      </c>
      <c r="N402" s="3" t="e">
        <f t="shared" si="48"/>
        <v>#DIV/0!</v>
      </c>
    </row>
    <row r="403" spans="1:14" x14ac:dyDescent="0.25">
      <c r="A403" s="47">
        <f t="shared" si="43"/>
        <v>21536</v>
      </c>
      <c r="B403" s="3">
        <v>3.5092639999999999</v>
      </c>
      <c r="F403" s="50">
        <f t="shared" si="42"/>
        <v>17933</v>
      </c>
      <c r="G403" s="27">
        <f t="shared" si="44"/>
        <v>1</v>
      </c>
      <c r="H403" s="50">
        <f t="shared" si="45"/>
        <v>17934</v>
      </c>
      <c r="I403" s="50" t="str">
        <f t="shared" si="46"/>
        <v>1949_2</v>
      </c>
      <c r="J403" s="51">
        <f t="shared" si="47"/>
        <v>3.0348160000000002</v>
      </c>
      <c r="K403" s="47"/>
      <c r="L403" s="57">
        <f>DATE(Nino34_detrend!A402,Nino34_detrend!B402,15)</f>
        <v>30451</v>
      </c>
      <c r="M403" s="4">
        <f>Nino34_detrend!E402</f>
        <v>1.06</v>
      </c>
      <c r="N403" s="3" t="e">
        <f t="shared" si="48"/>
        <v>#DIV/0!</v>
      </c>
    </row>
    <row r="404" spans="1:14" x14ac:dyDescent="0.25">
      <c r="A404" s="47">
        <f t="shared" si="43"/>
        <v>21546</v>
      </c>
      <c r="B404" s="3">
        <v>3.4997639999999999</v>
      </c>
      <c r="F404" s="50">
        <f t="shared" si="42"/>
        <v>17934</v>
      </c>
      <c r="G404" s="27">
        <f t="shared" si="44"/>
        <v>1</v>
      </c>
      <c r="H404" s="50">
        <f t="shared" si="45"/>
        <v>17934</v>
      </c>
      <c r="I404" s="50" t="str">
        <f t="shared" si="46"/>
        <v>1949_2</v>
      </c>
      <c r="J404" s="51">
        <f t="shared" si="47"/>
        <v>3.0348160000000002</v>
      </c>
      <c r="K404" s="47"/>
      <c r="L404" s="57">
        <f>DATE(Nino34_detrend!A403,Nino34_detrend!B403,15)</f>
        <v>30482</v>
      </c>
      <c r="M404" s="4">
        <f>Nino34_detrend!E403</f>
        <v>0.72</v>
      </c>
      <c r="N404" s="3" t="e">
        <f t="shared" si="48"/>
        <v>#DIV/0!</v>
      </c>
    </row>
    <row r="405" spans="1:14" x14ac:dyDescent="0.25">
      <c r="A405" s="47">
        <f t="shared" si="43"/>
        <v>21556</v>
      </c>
      <c r="B405" s="3">
        <v>3.5122059999999999</v>
      </c>
      <c r="F405" s="50">
        <f t="shared" si="42"/>
        <v>17935</v>
      </c>
      <c r="G405" s="27">
        <f t="shared" si="44"/>
        <v>1</v>
      </c>
      <c r="H405" s="50">
        <f t="shared" si="45"/>
        <v>17944</v>
      </c>
      <c r="I405" s="50" t="str">
        <f t="shared" si="46"/>
        <v>1949_2</v>
      </c>
      <c r="J405" s="51">
        <f t="shared" si="47"/>
        <v>3.037766</v>
      </c>
      <c r="K405" s="47"/>
      <c r="L405" s="57">
        <f>DATE(Nino34_detrend!A404,Nino34_detrend!B404,15)</f>
        <v>30512</v>
      </c>
      <c r="M405" s="4">
        <f>Nino34_detrend!E404</f>
        <v>7.0000000000000007E-2</v>
      </c>
      <c r="N405" s="3" t="e">
        <f t="shared" si="48"/>
        <v>#DIV/0!</v>
      </c>
    </row>
    <row r="406" spans="1:14" x14ac:dyDescent="0.25">
      <c r="A406" s="47">
        <f t="shared" si="43"/>
        <v>21566</v>
      </c>
      <c r="B406" s="3">
        <v>3.4949219999999999</v>
      </c>
      <c r="F406" s="50">
        <f t="shared" si="42"/>
        <v>17936</v>
      </c>
      <c r="G406" s="27">
        <f t="shared" si="44"/>
        <v>1</v>
      </c>
      <c r="H406" s="50">
        <f t="shared" si="45"/>
        <v>17944</v>
      </c>
      <c r="I406" s="50" t="str">
        <f t="shared" si="46"/>
        <v>1949_2</v>
      </c>
      <c r="J406" s="51">
        <f t="shared" si="47"/>
        <v>3.037766</v>
      </c>
      <c r="K406" s="47"/>
      <c r="L406" s="57">
        <f>DATE(Nino34_detrend!A405,Nino34_detrend!B405,15)</f>
        <v>30543</v>
      </c>
      <c r="M406" s="4">
        <f>Nino34_detrend!E405</f>
        <v>-0.21</v>
      </c>
      <c r="N406" s="3" t="e">
        <f t="shared" si="48"/>
        <v>#DIV/0!</v>
      </c>
    </row>
    <row r="407" spans="1:14" x14ac:dyDescent="0.25">
      <c r="A407" s="47">
        <f t="shared" si="43"/>
        <v>21576</v>
      </c>
      <c r="B407" s="3">
        <v>3.498227</v>
      </c>
      <c r="F407" s="50">
        <f t="shared" si="42"/>
        <v>17937</v>
      </c>
      <c r="G407" s="27">
        <f t="shared" si="44"/>
        <v>1</v>
      </c>
      <c r="H407" s="50">
        <f t="shared" si="45"/>
        <v>17944</v>
      </c>
      <c r="I407" s="50" t="str">
        <f t="shared" si="46"/>
        <v>1949_2</v>
      </c>
      <c r="J407" s="51">
        <f t="shared" si="47"/>
        <v>3.037766</v>
      </c>
      <c r="K407" s="47"/>
      <c r="L407" s="57">
        <f>DATE(Nino34_detrend!A406,Nino34_detrend!B406,15)</f>
        <v>30574</v>
      </c>
      <c r="M407" s="4">
        <f>Nino34_detrend!E406</f>
        <v>-0.5</v>
      </c>
      <c r="N407" s="3" t="e">
        <f t="shared" si="48"/>
        <v>#DIV/0!</v>
      </c>
    </row>
    <row r="408" spans="1:14" x14ac:dyDescent="0.25">
      <c r="A408" s="47">
        <f t="shared" si="43"/>
        <v>21586</v>
      </c>
      <c r="B408" s="3">
        <v>3.5133610000000002</v>
      </c>
      <c r="F408" s="50">
        <f t="shared" si="42"/>
        <v>17938</v>
      </c>
      <c r="G408" s="27">
        <f t="shared" si="44"/>
        <v>1</v>
      </c>
      <c r="H408" s="50">
        <f t="shared" si="45"/>
        <v>17944</v>
      </c>
      <c r="I408" s="50" t="str">
        <f t="shared" si="46"/>
        <v>1949_2</v>
      </c>
      <c r="J408" s="51">
        <f t="shared" si="47"/>
        <v>3.037766</v>
      </c>
      <c r="K408" s="47"/>
      <c r="L408" s="57">
        <f>DATE(Nino34_detrend!A407,Nino34_detrend!B407,15)</f>
        <v>30604</v>
      </c>
      <c r="M408" s="4">
        <f>Nino34_detrend!E407</f>
        <v>-0.89</v>
      </c>
      <c r="N408" s="3" t="e">
        <f t="shared" si="48"/>
        <v>#DIV/0!</v>
      </c>
    </row>
    <row r="409" spans="1:14" x14ac:dyDescent="0.25">
      <c r="A409" s="47">
        <f t="shared" si="43"/>
        <v>21596</v>
      </c>
      <c r="B409" s="3">
        <v>3.5420500000000001</v>
      </c>
      <c r="F409" s="50">
        <f t="shared" si="42"/>
        <v>17939</v>
      </c>
      <c r="G409" s="27">
        <f t="shared" si="44"/>
        <v>1</v>
      </c>
      <c r="H409" s="50">
        <f t="shared" si="45"/>
        <v>17944</v>
      </c>
      <c r="I409" s="50" t="str">
        <f t="shared" si="46"/>
        <v>1949_2</v>
      </c>
      <c r="J409" s="51">
        <f t="shared" si="47"/>
        <v>3.037766</v>
      </c>
      <c r="K409" s="47"/>
      <c r="L409" s="57">
        <f>DATE(Nino34_detrend!A408,Nino34_detrend!B408,15)</f>
        <v>30635</v>
      </c>
      <c r="M409" s="4">
        <f>Nino34_detrend!E408</f>
        <v>-1.0900000000000001</v>
      </c>
      <c r="N409" s="3" t="e">
        <f t="shared" si="48"/>
        <v>#DIV/0!</v>
      </c>
    </row>
    <row r="410" spans="1:14" x14ac:dyDescent="0.25">
      <c r="A410" s="47">
        <f t="shared" si="43"/>
        <v>21606</v>
      </c>
      <c r="B410" s="3">
        <v>3.516842</v>
      </c>
      <c r="F410" s="50">
        <f t="shared" si="42"/>
        <v>17940</v>
      </c>
      <c r="G410" s="27">
        <f t="shared" si="44"/>
        <v>1</v>
      </c>
      <c r="H410" s="50">
        <f t="shared" si="45"/>
        <v>17944</v>
      </c>
      <c r="I410" s="50" t="str">
        <f t="shared" si="46"/>
        <v>1949_2</v>
      </c>
      <c r="J410" s="51">
        <f t="shared" si="47"/>
        <v>3.037766</v>
      </c>
      <c r="K410" s="47"/>
      <c r="L410" s="57">
        <f>DATE(Nino34_detrend!A409,Nino34_detrend!B409,15)</f>
        <v>30665</v>
      </c>
      <c r="M410" s="4">
        <f>Nino34_detrend!E409</f>
        <v>-0.8</v>
      </c>
      <c r="N410" s="3" t="e">
        <f t="shared" si="48"/>
        <v>#DIV/0!</v>
      </c>
    </row>
    <row r="411" spans="1:14" x14ac:dyDescent="0.25">
      <c r="A411" s="47">
        <f t="shared" si="43"/>
        <v>21616</v>
      </c>
      <c r="B411" s="3">
        <v>3.5121579999999999</v>
      </c>
      <c r="F411" s="50">
        <f t="shared" si="42"/>
        <v>17941</v>
      </c>
      <c r="G411" s="27">
        <f t="shared" si="44"/>
        <v>1</v>
      </c>
      <c r="H411" s="50">
        <f t="shared" si="45"/>
        <v>17944</v>
      </c>
      <c r="I411" s="50" t="str">
        <f t="shared" si="46"/>
        <v>1949_2</v>
      </c>
      <c r="J411" s="51">
        <f t="shared" si="47"/>
        <v>3.037766</v>
      </c>
      <c r="K411" s="47"/>
      <c r="L411" s="57">
        <f>DATE(Nino34_detrend!A410,Nino34_detrend!B410,15)</f>
        <v>30696</v>
      </c>
      <c r="M411" s="4">
        <f>Nino34_detrend!E410</f>
        <v>-0.54</v>
      </c>
      <c r="N411" s="3" t="e">
        <f t="shared" si="48"/>
        <v>#DIV/0!</v>
      </c>
    </row>
    <row r="412" spans="1:14" x14ac:dyDescent="0.25">
      <c r="A412" s="47">
        <f t="shared" si="43"/>
        <v>21626</v>
      </c>
      <c r="B412" s="3">
        <v>3.4901819999999999</v>
      </c>
      <c r="F412" s="50">
        <f t="shared" si="42"/>
        <v>17942</v>
      </c>
      <c r="G412" s="27">
        <f t="shared" si="44"/>
        <v>1</v>
      </c>
      <c r="H412" s="50">
        <f t="shared" si="45"/>
        <v>17944</v>
      </c>
      <c r="I412" s="50" t="str">
        <f t="shared" si="46"/>
        <v>1949_2</v>
      </c>
      <c r="J412" s="51">
        <f t="shared" si="47"/>
        <v>3.037766</v>
      </c>
      <c r="K412" s="47"/>
      <c r="L412" s="57">
        <f>DATE(Nino34_detrend!A411,Nino34_detrend!B411,15)</f>
        <v>30727</v>
      </c>
      <c r="M412" s="4">
        <f>Nino34_detrend!E411</f>
        <v>-0.12</v>
      </c>
      <c r="N412" s="3" t="e">
        <f t="shared" si="48"/>
        <v>#DIV/0!</v>
      </c>
    </row>
    <row r="413" spans="1:14" x14ac:dyDescent="0.25">
      <c r="A413" s="47">
        <f t="shared" si="43"/>
        <v>21636</v>
      </c>
      <c r="B413" s="3">
        <v>3.4814620000000001</v>
      </c>
      <c r="F413" s="50">
        <f t="shared" si="42"/>
        <v>17943</v>
      </c>
      <c r="G413" s="27">
        <f t="shared" si="44"/>
        <v>1</v>
      </c>
      <c r="H413" s="50">
        <f t="shared" si="45"/>
        <v>17944</v>
      </c>
      <c r="I413" s="50" t="str">
        <f t="shared" si="46"/>
        <v>1949_2</v>
      </c>
      <c r="J413" s="51">
        <f t="shared" si="47"/>
        <v>3.037766</v>
      </c>
      <c r="K413" s="47"/>
      <c r="L413" s="57">
        <f>DATE(Nino34_detrend!A412,Nino34_detrend!B412,15)</f>
        <v>30756</v>
      </c>
      <c r="M413" s="4">
        <f>Nino34_detrend!E412</f>
        <v>-0.23</v>
      </c>
      <c r="N413" s="3" t="e">
        <f t="shared" si="48"/>
        <v>#DIV/0!</v>
      </c>
    </row>
    <row r="414" spans="1:14" x14ac:dyDescent="0.25">
      <c r="A414" s="47">
        <f t="shared" si="43"/>
        <v>21646</v>
      </c>
      <c r="B414" s="3">
        <v>3.4695480000000001</v>
      </c>
      <c r="F414" s="50">
        <f t="shared" si="42"/>
        <v>17944</v>
      </c>
      <c r="G414" s="27">
        <f t="shared" si="44"/>
        <v>1</v>
      </c>
      <c r="H414" s="50">
        <f t="shared" si="45"/>
        <v>17944</v>
      </c>
      <c r="I414" s="50" t="str">
        <f t="shared" si="46"/>
        <v>1949_2</v>
      </c>
      <c r="J414" s="51">
        <f t="shared" si="47"/>
        <v>3.037766</v>
      </c>
      <c r="K414" s="47"/>
      <c r="L414" s="57">
        <f>DATE(Nino34_detrend!A413,Nino34_detrend!B413,15)</f>
        <v>30787</v>
      </c>
      <c r="M414" s="4">
        <f>Nino34_detrend!E413</f>
        <v>-0.39</v>
      </c>
      <c r="N414" s="3" t="e">
        <f t="shared" si="48"/>
        <v>#DIV/0!</v>
      </c>
    </row>
    <row r="415" spans="1:14" x14ac:dyDescent="0.25">
      <c r="A415" s="47">
        <f t="shared" si="43"/>
        <v>21656</v>
      </c>
      <c r="B415" s="3">
        <v>3.4633129999999999</v>
      </c>
      <c r="F415" s="50">
        <f t="shared" si="42"/>
        <v>17945</v>
      </c>
      <c r="G415" s="27">
        <f t="shared" si="44"/>
        <v>1</v>
      </c>
      <c r="H415" s="50">
        <f t="shared" si="45"/>
        <v>17954</v>
      </c>
      <c r="I415" s="50" t="str">
        <f t="shared" si="46"/>
        <v>1949_2</v>
      </c>
      <c r="J415" s="51">
        <f t="shared" si="47"/>
        <v>3.0494880000000002</v>
      </c>
      <c r="K415" s="47"/>
      <c r="L415" s="57">
        <f>DATE(Nino34_detrend!A414,Nino34_detrend!B414,15)</f>
        <v>30817</v>
      </c>
      <c r="M415" s="4">
        <f>Nino34_detrend!E414</f>
        <v>-0.46</v>
      </c>
      <c r="N415" s="3" t="e">
        <f t="shared" si="48"/>
        <v>#DIV/0!</v>
      </c>
    </row>
    <row r="416" spans="1:14" x14ac:dyDescent="0.25">
      <c r="A416" s="47">
        <f t="shared" si="43"/>
        <v>21666</v>
      </c>
      <c r="B416" s="3">
        <v>3.461992</v>
      </c>
      <c r="F416" s="50">
        <f t="shared" si="42"/>
        <v>17946</v>
      </c>
      <c r="G416" s="27">
        <f t="shared" si="44"/>
        <v>1</v>
      </c>
      <c r="H416" s="50">
        <f t="shared" si="45"/>
        <v>17954</v>
      </c>
      <c r="I416" s="50" t="str">
        <f t="shared" si="46"/>
        <v>1949_2</v>
      </c>
      <c r="J416" s="51">
        <f t="shared" si="47"/>
        <v>3.0494880000000002</v>
      </c>
      <c r="K416" s="47"/>
      <c r="L416" s="57">
        <f>DATE(Nino34_detrend!A415,Nino34_detrend!B415,15)</f>
        <v>30848</v>
      </c>
      <c r="M416" s="4">
        <f>Nino34_detrend!E415</f>
        <v>-0.61</v>
      </c>
      <c r="N416" s="3" t="e">
        <f t="shared" si="48"/>
        <v>#DIV/0!</v>
      </c>
    </row>
    <row r="417" spans="1:15" x14ac:dyDescent="0.25">
      <c r="A417" s="47">
        <f t="shared" si="43"/>
        <v>21676</v>
      </c>
      <c r="B417" s="3">
        <v>3.4644050000000002</v>
      </c>
      <c r="F417" s="50">
        <f t="shared" si="42"/>
        <v>17947</v>
      </c>
      <c r="G417" s="27">
        <f t="shared" si="44"/>
        <v>1</v>
      </c>
      <c r="H417" s="50">
        <f t="shared" si="45"/>
        <v>17954</v>
      </c>
      <c r="I417" s="50" t="str">
        <f t="shared" si="46"/>
        <v>1949_2</v>
      </c>
      <c r="J417" s="51">
        <f t="shared" si="47"/>
        <v>3.0494880000000002</v>
      </c>
      <c r="K417" s="47"/>
      <c r="L417" s="57">
        <f>DATE(Nino34_detrend!A416,Nino34_detrend!B416,15)</f>
        <v>30878</v>
      </c>
      <c r="M417" s="4">
        <f>Nino34_detrend!E416</f>
        <v>-0.28999999999999998</v>
      </c>
      <c r="N417" s="3" t="e">
        <f t="shared" si="48"/>
        <v>#DIV/0!</v>
      </c>
    </row>
    <row r="418" spans="1:15" x14ac:dyDescent="0.25">
      <c r="A418" s="47">
        <f t="shared" si="43"/>
        <v>21686</v>
      </c>
      <c r="B418" s="3">
        <v>3.4462929999999998</v>
      </c>
      <c r="F418" s="50">
        <f t="shared" si="42"/>
        <v>17948</v>
      </c>
      <c r="G418" s="27">
        <f t="shared" si="44"/>
        <v>1</v>
      </c>
      <c r="H418" s="50">
        <f t="shared" si="45"/>
        <v>17954</v>
      </c>
      <c r="I418" s="50" t="str">
        <f t="shared" si="46"/>
        <v>1949_2</v>
      </c>
      <c r="J418" s="51">
        <f t="shared" si="47"/>
        <v>3.0494880000000002</v>
      </c>
      <c r="K418" s="47"/>
      <c r="L418" s="57">
        <f>DATE(Nino34_detrend!A417,Nino34_detrend!B417,15)</f>
        <v>30909</v>
      </c>
      <c r="M418" s="4">
        <f>Nino34_detrend!E417</f>
        <v>-0.08</v>
      </c>
      <c r="N418" s="3" t="e">
        <f t="shared" si="48"/>
        <v>#DIV/0!</v>
      </c>
    </row>
    <row r="419" spans="1:15" x14ac:dyDescent="0.25">
      <c r="A419" s="47">
        <f t="shared" si="43"/>
        <v>21696</v>
      </c>
      <c r="B419" s="3">
        <v>3.43967</v>
      </c>
      <c r="F419" s="50">
        <f t="shared" si="42"/>
        <v>17949</v>
      </c>
      <c r="G419" s="27">
        <f t="shared" si="44"/>
        <v>1</v>
      </c>
      <c r="H419" s="50">
        <f t="shared" si="45"/>
        <v>17954</v>
      </c>
      <c r="I419" s="50" t="str">
        <f t="shared" si="46"/>
        <v>1949_2</v>
      </c>
      <c r="J419" s="51">
        <f t="shared" si="47"/>
        <v>3.0494880000000002</v>
      </c>
      <c r="K419" s="47"/>
      <c r="L419" s="57">
        <f>DATE(Nino34_detrend!A418,Nino34_detrend!B418,15)</f>
        <v>30940</v>
      </c>
      <c r="M419" s="4">
        <f>Nino34_detrend!E418</f>
        <v>-0.26</v>
      </c>
      <c r="N419" s="3" t="e">
        <f t="shared" si="48"/>
        <v>#DIV/0!</v>
      </c>
    </row>
    <row r="420" spans="1:15" x14ac:dyDescent="0.25">
      <c r="A420" s="47">
        <f t="shared" si="43"/>
        <v>21706</v>
      </c>
      <c r="B420" s="3">
        <v>3.4334760000000002</v>
      </c>
      <c r="F420" s="50">
        <f t="shared" ref="F420:F483" si="49">F419+1</f>
        <v>17950</v>
      </c>
      <c r="G420" s="27">
        <f t="shared" si="44"/>
        <v>1</v>
      </c>
      <c r="H420" s="50">
        <f t="shared" si="45"/>
        <v>17954</v>
      </c>
      <c r="I420" s="50" t="str">
        <f t="shared" si="46"/>
        <v>1949_2</v>
      </c>
      <c r="J420" s="51">
        <f t="shared" si="47"/>
        <v>3.0494880000000002</v>
      </c>
      <c r="K420" s="47"/>
      <c r="L420" s="57">
        <f>DATE(Nino34_detrend!A419,Nino34_detrend!B419,15)</f>
        <v>30970</v>
      </c>
      <c r="M420" s="4">
        <f>Nino34_detrend!E419</f>
        <v>-0.5</v>
      </c>
      <c r="N420" s="3" t="e">
        <f t="shared" si="48"/>
        <v>#DIV/0!</v>
      </c>
    </row>
    <row r="421" spans="1:15" x14ac:dyDescent="0.25">
      <c r="A421" s="47">
        <f t="shared" si="43"/>
        <v>21716</v>
      </c>
      <c r="B421" s="3">
        <v>3.434485</v>
      </c>
      <c r="F421" s="50">
        <f t="shared" si="49"/>
        <v>17951</v>
      </c>
      <c r="G421" s="27">
        <f t="shared" si="44"/>
        <v>1</v>
      </c>
      <c r="H421" s="50">
        <f t="shared" si="45"/>
        <v>17954</v>
      </c>
      <c r="I421" s="50" t="str">
        <f t="shared" si="46"/>
        <v>1949_2</v>
      </c>
      <c r="J421" s="51">
        <f t="shared" si="47"/>
        <v>3.0494880000000002</v>
      </c>
      <c r="K421" s="47"/>
      <c r="L421" s="57">
        <f>DATE(Nino34_detrend!A420,Nino34_detrend!B420,15)</f>
        <v>31001</v>
      </c>
      <c r="M421" s="4">
        <f>Nino34_detrend!E420</f>
        <v>-1.02</v>
      </c>
      <c r="N421" s="3" t="e">
        <f t="shared" si="48"/>
        <v>#DIV/0!</v>
      </c>
    </row>
    <row r="422" spans="1:15" x14ac:dyDescent="0.25">
      <c r="A422" s="47">
        <f t="shared" si="43"/>
        <v>21726</v>
      </c>
      <c r="B422" s="3">
        <v>3.408366</v>
      </c>
      <c r="F422" s="50">
        <f t="shared" si="49"/>
        <v>17952</v>
      </c>
      <c r="G422" s="27">
        <f t="shared" si="44"/>
        <v>1</v>
      </c>
      <c r="H422" s="50">
        <f t="shared" si="45"/>
        <v>17954</v>
      </c>
      <c r="I422" s="50" t="str">
        <f t="shared" si="46"/>
        <v>1949_2</v>
      </c>
      <c r="J422" s="51">
        <f t="shared" si="47"/>
        <v>3.0494880000000002</v>
      </c>
      <c r="K422" s="47"/>
      <c r="L422" s="57">
        <f>DATE(Nino34_detrend!A421,Nino34_detrend!B421,15)</f>
        <v>31031</v>
      </c>
      <c r="M422" s="4">
        <f>Nino34_detrend!E421</f>
        <v>-1.23</v>
      </c>
      <c r="N422" s="3" t="e">
        <f t="shared" si="48"/>
        <v>#DIV/0!</v>
      </c>
    </row>
    <row r="423" spans="1:15" x14ac:dyDescent="0.25">
      <c r="A423" s="47">
        <f t="shared" si="43"/>
        <v>21736</v>
      </c>
      <c r="B423" s="3">
        <v>3.397662</v>
      </c>
      <c r="F423" s="50">
        <f t="shared" si="49"/>
        <v>17953</v>
      </c>
      <c r="G423" s="27">
        <f t="shared" si="44"/>
        <v>1</v>
      </c>
      <c r="H423" s="50">
        <f t="shared" si="45"/>
        <v>17954</v>
      </c>
      <c r="I423" s="50" t="str">
        <f t="shared" si="46"/>
        <v>1949_2</v>
      </c>
      <c r="J423" s="51">
        <f t="shared" si="47"/>
        <v>3.0494880000000002</v>
      </c>
      <c r="K423" s="47"/>
      <c r="L423" s="57">
        <f>DATE(Nino34_detrend!A422,Nino34_detrend!B422,15)</f>
        <v>31062</v>
      </c>
      <c r="M423" s="4">
        <f>Nino34_detrend!E422</f>
        <v>-1.0900000000000001</v>
      </c>
      <c r="N423" s="3" t="e">
        <f t="shared" si="48"/>
        <v>#DIV/0!</v>
      </c>
    </row>
    <row r="424" spans="1:15" x14ac:dyDescent="0.25">
      <c r="A424" s="47">
        <f t="shared" si="43"/>
        <v>21746</v>
      </c>
      <c r="B424" s="3">
        <v>3.4044560000000001</v>
      </c>
      <c r="F424" s="50">
        <f t="shared" si="49"/>
        <v>17954</v>
      </c>
      <c r="G424" s="27">
        <f t="shared" si="44"/>
        <v>1</v>
      </c>
      <c r="H424" s="50">
        <f t="shared" si="45"/>
        <v>17954</v>
      </c>
      <c r="I424" s="50" t="str">
        <f t="shared" si="46"/>
        <v>1949_2</v>
      </c>
      <c r="J424" s="51">
        <f t="shared" si="47"/>
        <v>3.0494880000000002</v>
      </c>
      <c r="K424" s="47"/>
      <c r="L424" s="57">
        <f>DATE(Nino34_detrend!A423,Nino34_detrend!B423,15)</f>
        <v>31093</v>
      </c>
      <c r="M424" s="4">
        <f>Nino34_detrend!E423</f>
        <v>-0.72</v>
      </c>
      <c r="N424" s="3" t="e">
        <f t="shared" si="48"/>
        <v>#DIV/0!</v>
      </c>
    </row>
    <row r="425" spans="1:15" x14ac:dyDescent="0.25">
      <c r="A425" s="47">
        <f t="shared" si="43"/>
        <v>21756</v>
      </c>
      <c r="B425" s="3">
        <v>3.3743829999999999</v>
      </c>
      <c r="F425" s="50">
        <f t="shared" si="49"/>
        <v>17955</v>
      </c>
      <c r="G425" s="27">
        <f>IF(AND(MONTH(F425)=2,DAY(F425)=29),G424+1,G424)</f>
        <v>1</v>
      </c>
      <c r="H425" s="50">
        <f t="shared" si="45"/>
        <v>17964</v>
      </c>
      <c r="I425" s="50" t="str">
        <f t="shared" si="46"/>
        <v>1949_3</v>
      </c>
      <c r="J425" s="51">
        <f t="shared" si="47"/>
        <v>3.0673590000000002</v>
      </c>
      <c r="K425" s="47"/>
      <c r="L425" s="57">
        <f>DATE(Nino34_detrend!A424,Nino34_detrend!B424,15)</f>
        <v>31121</v>
      </c>
      <c r="M425" s="4">
        <f>Nino34_detrend!E424</f>
        <v>-0.75</v>
      </c>
      <c r="N425" s="3" t="e">
        <f t="shared" si="48"/>
        <v>#DIV/0!</v>
      </c>
      <c r="O425" s="47"/>
    </row>
    <row r="426" spans="1:15" x14ac:dyDescent="0.25">
      <c r="A426" s="47">
        <f t="shared" si="43"/>
        <v>21766</v>
      </c>
      <c r="B426" s="3">
        <v>3.3665940000000001</v>
      </c>
      <c r="F426" s="50">
        <f t="shared" si="49"/>
        <v>17956</v>
      </c>
      <c r="G426" s="27">
        <f t="shared" ref="G426:G489" si="50">IF(AND(MONTH(F426)=2,DAY(F426)=29),G425+1,G425)</f>
        <v>1</v>
      </c>
      <c r="H426" s="50">
        <f t="shared" si="45"/>
        <v>17964</v>
      </c>
      <c r="I426" s="50" t="str">
        <f t="shared" si="46"/>
        <v>1949_3</v>
      </c>
      <c r="J426" s="51">
        <f t="shared" si="47"/>
        <v>3.0673590000000002</v>
      </c>
      <c r="K426" s="47"/>
      <c r="L426" s="57">
        <f>DATE(Nino34_detrend!A425,Nino34_detrend!B425,15)</f>
        <v>31152</v>
      </c>
      <c r="M426" s="4">
        <f>Nino34_detrend!E425</f>
        <v>-0.76</v>
      </c>
      <c r="N426" s="3" t="e">
        <f t="shared" si="48"/>
        <v>#DIV/0!</v>
      </c>
      <c r="O426" s="47"/>
    </row>
    <row r="427" spans="1:15" x14ac:dyDescent="0.25">
      <c r="A427" s="47">
        <f t="shared" si="43"/>
        <v>21776</v>
      </c>
      <c r="B427" s="3">
        <v>3.3464450000000001</v>
      </c>
      <c r="F427" s="50">
        <f t="shared" si="49"/>
        <v>17957</v>
      </c>
      <c r="G427" s="27">
        <f t="shared" si="50"/>
        <v>1</v>
      </c>
      <c r="H427" s="50">
        <f t="shared" si="45"/>
        <v>17964</v>
      </c>
      <c r="I427" s="50" t="str">
        <f t="shared" si="46"/>
        <v>1949_3</v>
      </c>
      <c r="J427" s="51">
        <f t="shared" si="47"/>
        <v>3.0673590000000002</v>
      </c>
      <c r="K427" s="47"/>
      <c r="L427" s="57">
        <f>DATE(Nino34_detrend!A426,Nino34_detrend!B426,15)</f>
        <v>31182</v>
      </c>
      <c r="M427" s="4">
        <f>Nino34_detrend!E426</f>
        <v>-0.68</v>
      </c>
      <c r="N427" s="3" t="e">
        <f t="shared" si="48"/>
        <v>#DIV/0!</v>
      </c>
      <c r="O427" s="47"/>
    </row>
    <row r="428" spans="1:15" x14ac:dyDescent="0.25">
      <c r="A428" s="47">
        <f t="shared" si="43"/>
        <v>21786</v>
      </c>
      <c r="B428" s="3">
        <v>3.3413659999999998</v>
      </c>
      <c r="F428" s="50">
        <f t="shared" si="49"/>
        <v>17958</v>
      </c>
      <c r="G428" s="27">
        <f t="shared" si="50"/>
        <v>1</v>
      </c>
      <c r="H428" s="50">
        <f t="shared" si="45"/>
        <v>17964</v>
      </c>
      <c r="I428" s="50" t="str">
        <f t="shared" si="46"/>
        <v>1949_3</v>
      </c>
      <c r="J428" s="51">
        <f t="shared" si="47"/>
        <v>3.0673590000000002</v>
      </c>
      <c r="K428" s="47"/>
      <c r="L428" s="57">
        <f>DATE(Nino34_detrend!A427,Nino34_detrend!B427,15)</f>
        <v>31213</v>
      </c>
      <c r="M428" s="4">
        <f>Nino34_detrend!E427</f>
        <v>-0.64</v>
      </c>
      <c r="N428" s="3" t="e">
        <f t="shared" si="48"/>
        <v>#DIV/0!</v>
      </c>
      <c r="O428" s="47"/>
    </row>
    <row r="429" spans="1:15" x14ac:dyDescent="0.25">
      <c r="A429" s="47">
        <f t="shared" si="43"/>
        <v>21796</v>
      </c>
      <c r="B429" s="3">
        <v>3.3096730000000001</v>
      </c>
      <c r="F429" s="50">
        <f t="shared" si="49"/>
        <v>17959</v>
      </c>
      <c r="G429" s="27">
        <f t="shared" si="50"/>
        <v>1</v>
      </c>
      <c r="H429" s="50">
        <f t="shared" si="45"/>
        <v>17964</v>
      </c>
      <c r="I429" s="50" t="str">
        <f t="shared" si="46"/>
        <v>1949_3</v>
      </c>
      <c r="J429" s="51">
        <f t="shared" si="47"/>
        <v>3.0673590000000002</v>
      </c>
      <c r="K429" s="47"/>
      <c r="L429" s="57">
        <f>DATE(Nino34_detrend!A428,Nino34_detrend!B428,15)</f>
        <v>31243</v>
      </c>
      <c r="M429" s="4">
        <f>Nino34_detrend!E428</f>
        <v>-0.49</v>
      </c>
      <c r="N429" s="3" t="e">
        <f t="shared" si="48"/>
        <v>#DIV/0!</v>
      </c>
      <c r="O429" s="47"/>
    </row>
    <row r="430" spans="1:15" x14ac:dyDescent="0.25">
      <c r="A430" s="47">
        <f t="shared" si="43"/>
        <v>21806</v>
      </c>
      <c r="B430" s="3">
        <v>3.2943899999999999</v>
      </c>
      <c r="F430" s="50">
        <f t="shared" si="49"/>
        <v>17960</v>
      </c>
      <c r="G430" s="27">
        <f t="shared" si="50"/>
        <v>1</v>
      </c>
      <c r="H430" s="50">
        <f t="shared" si="45"/>
        <v>17964</v>
      </c>
      <c r="I430" s="50" t="str">
        <f t="shared" si="46"/>
        <v>1949_3</v>
      </c>
      <c r="J430" s="51">
        <f t="shared" si="47"/>
        <v>3.0673590000000002</v>
      </c>
      <c r="K430" s="47"/>
      <c r="L430" s="57">
        <f>DATE(Nino34_detrend!A429,Nino34_detrend!B429,15)</f>
        <v>31274</v>
      </c>
      <c r="M430" s="4">
        <f>Nino34_detrend!E429</f>
        <v>-0.47</v>
      </c>
      <c r="N430" s="3" t="e">
        <f t="shared" si="48"/>
        <v>#DIV/0!</v>
      </c>
    </row>
    <row r="431" spans="1:15" x14ac:dyDescent="0.25">
      <c r="A431" s="47">
        <f t="shared" si="43"/>
        <v>21816</v>
      </c>
      <c r="B431" s="3">
        <v>3.2770679999999999</v>
      </c>
      <c r="F431" s="50">
        <f t="shared" si="49"/>
        <v>17961</v>
      </c>
      <c r="G431" s="27">
        <f t="shared" si="50"/>
        <v>1</v>
      </c>
      <c r="H431" s="50">
        <f t="shared" si="45"/>
        <v>17964</v>
      </c>
      <c r="I431" s="50" t="str">
        <f t="shared" si="46"/>
        <v>1949_3</v>
      </c>
      <c r="J431" s="51">
        <f t="shared" si="47"/>
        <v>3.0673590000000002</v>
      </c>
      <c r="K431" s="47"/>
      <c r="L431" s="57">
        <f>DATE(Nino34_detrend!A430,Nino34_detrend!B430,15)</f>
        <v>31305</v>
      </c>
      <c r="M431" s="4">
        <f>Nino34_detrend!E430</f>
        <v>-0.61</v>
      </c>
      <c r="N431" s="3" t="e">
        <f t="shared" si="48"/>
        <v>#DIV/0!</v>
      </c>
    </row>
    <row r="432" spans="1:15" x14ac:dyDescent="0.25">
      <c r="A432" s="47">
        <f t="shared" si="43"/>
        <v>21826</v>
      </c>
      <c r="B432" s="3">
        <v>3.2676349999999998</v>
      </c>
      <c r="F432" s="50">
        <f t="shared" si="49"/>
        <v>17962</v>
      </c>
      <c r="G432" s="27">
        <f t="shared" si="50"/>
        <v>1</v>
      </c>
      <c r="H432" s="50">
        <f t="shared" si="45"/>
        <v>17964</v>
      </c>
      <c r="I432" s="50" t="str">
        <f t="shared" si="46"/>
        <v>1949_3</v>
      </c>
      <c r="J432" s="51">
        <f t="shared" si="47"/>
        <v>3.0673590000000002</v>
      </c>
      <c r="K432" s="47"/>
      <c r="L432" s="57">
        <f>DATE(Nino34_detrend!A431,Nino34_detrend!B431,15)</f>
        <v>31335</v>
      </c>
      <c r="M432" s="4">
        <f>Nino34_detrend!E431</f>
        <v>-0.43</v>
      </c>
      <c r="N432" s="3" t="e">
        <f t="shared" si="48"/>
        <v>#DIV/0!</v>
      </c>
    </row>
    <row r="433" spans="1:14" x14ac:dyDescent="0.25">
      <c r="A433" s="47">
        <f t="shared" si="43"/>
        <v>21836</v>
      </c>
      <c r="B433" s="3">
        <v>3.2479369999999999</v>
      </c>
      <c r="F433" s="50">
        <f t="shared" si="49"/>
        <v>17963</v>
      </c>
      <c r="G433" s="27">
        <f t="shared" si="50"/>
        <v>1</v>
      </c>
      <c r="H433" s="50">
        <f t="shared" si="45"/>
        <v>17964</v>
      </c>
      <c r="I433" s="50" t="str">
        <f t="shared" si="46"/>
        <v>1949_3</v>
      </c>
      <c r="J433" s="51">
        <f t="shared" si="47"/>
        <v>3.0673590000000002</v>
      </c>
      <c r="K433" s="47"/>
      <c r="L433" s="57">
        <f>DATE(Nino34_detrend!A432,Nino34_detrend!B432,15)</f>
        <v>31366</v>
      </c>
      <c r="M433" s="4">
        <f>Nino34_detrend!E432</f>
        <v>-0.26</v>
      </c>
      <c r="N433" s="3" t="e">
        <f t="shared" si="48"/>
        <v>#DIV/0!</v>
      </c>
    </row>
    <row r="434" spans="1:14" x14ac:dyDescent="0.25">
      <c r="A434" s="47">
        <f t="shared" si="43"/>
        <v>21846</v>
      </c>
      <c r="B434" s="3">
        <v>3.2306379999999999</v>
      </c>
      <c r="F434" s="50">
        <f t="shared" si="49"/>
        <v>17964</v>
      </c>
      <c r="G434" s="27">
        <f t="shared" si="50"/>
        <v>1</v>
      </c>
      <c r="H434" s="50">
        <f t="shared" si="45"/>
        <v>17964</v>
      </c>
      <c r="I434" s="50" t="str">
        <f t="shared" si="46"/>
        <v>1949_3</v>
      </c>
      <c r="J434" s="51">
        <f t="shared" si="47"/>
        <v>3.0673590000000002</v>
      </c>
      <c r="K434" s="47"/>
      <c r="L434" s="57">
        <f>DATE(Nino34_detrend!A433,Nino34_detrend!B433,15)</f>
        <v>31396</v>
      </c>
      <c r="M434" s="4">
        <f>Nino34_detrend!E433</f>
        <v>-0.43</v>
      </c>
      <c r="N434" s="3" t="e">
        <f t="shared" si="48"/>
        <v>#DIV/0!</v>
      </c>
    </row>
    <row r="435" spans="1:14" x14ac:dyDescent="0.25">
      <c r="A435" s="47">
        <f t="shared" si="43"/>
        <v>21856</v>
      </c>
      <c r="B435" s="3">
        <v>3.2220439999999999</v>
      </c>
      <c r="F435" s="50">
        <f t="shared" si="49"/>
        <v>17965</v>
      </c>
      <c r="G435" s="27">
        <f t="shared" si="50"/>
        <v>1</v>
      </c>
      <c r="H435" s="50">
        <f t="shared" si="45"/>
        <v>17974</v>
      </c>
      <c r="I435" s="50" t="str">
        <f t="shared" si="46"/>
        <v>1949_3</v>
      </c>
      <c r="J435" s="51">
        <f t="shared" si="47"/>
        <v>3.0720109999999998</v>
      </c>
      <c r="K435" s="47"/>
      <c r="L435" s="57">
        <f>DATE(Nino34_detrend!A434,Nino34_detrend!B434,15)</f>
        <v>31427</v>
      </c>
      <c r="M435" s="4">
        <f>Nino34_detrend!E434</f>
        <v>-0.52</v>
      </c>
      <c r="N435" s="3" t="e">
        <f t="shared" si="48"/>
        <v>#DIV/0!</v>
      </c>
    </row>
    <row r="436" spans="1:14" x14ac:dyDescent="0.25">
      <c r="A436" s="47">
        <f t="shared" si="43"/>
        <v>21866</v>
      </c>
      <c r="B436" s="3">
        <v>3.188456</v>
      </c>
      <c r="F436" s="50">
        <f t="shared" si="49"/>
        <v>17966</v>
      </c>
      <c r="G436" s="27">
        <f t="shared" si="50"/>
        <v>1</v>
      </c>
      <c r="H436" s="50">
        <f t="shared" si="45"/>
        <v>17974</v>
      </c>
      <c r="I436" s="50" t="str">
        <f t="shared" si="46"/>
        <v>1949_3</v>
      </c>
      <c r="J436" s="51">
        <f t="shared" si="47"/>
        <v>3.0720109999999998</v>
      </c>
      <c r="K436" s="47"/>
      <c r="L436" s="57">
        <f>DATE(Nino34_detrend!A435,Nino34_detrend!B435,15)</f>
        <v>31458</v>
      </c>
      <c r="M436" s="4">
        <f>Nino34_detrend!E435</f>
        <v>-0.47</v>
      </c>
      <c r="N436" s="3" t="e">
        <f t="shared" si="48"/>
        <v>#DIV/0!</v>
      </c>
    </row>
    <row r="437" spans="1:14" x14ac:dyDescent="0.25">
      <c r="A437" s="47">
        <f t="shared" si="43"/>
        <v>21876</v>
      </c>
      <c r="B437" s="3">
        <v>3.1423700000000001</v>
      </c>
      <c r="F437" s="50">
        <f t="shared" si="49"/>
        <v>17967</v>
      </c>
      <c r="G437" s="27">
        <f t="shared" si="50"/>
        <v>1</v>
      </c>
      <c r="H437" s="50">
        <f t="shared" si="45"/>
        <v>17974</v>
      </c>
      <c r="I437" s="50" t="str">
        <f t="shared" si="46"/>
        <v>1949_3</v>
      </c>
      <c r="J437" s="51">
        <f t="shared" si="47"/>
        <v>3.0720109999999998</v>
      </c>
      <c r="K437" s="47"/>
      <c r="L437" s="57">
        <f>DATE(Nino34_detrend!A436,Nino34_detrend!B436,15)</f>
        <v>31486</v>
      </c>
      <c r="M437" s="4">
        <f>Nino34_detrend!E436</f>
        <v>-0.23</v>
      </c>
      <c r="N437" s="3" t="e">
        <f t="shared" si="48"/>
        <v>#DIV/0!</v>
      </c>
    </row>
    <row r="438" spans="1:14" x14ac:dyDescent="0.25">
      <c r="A438" s="47">
        <f t="shared" si="43"/>
        <v>21886</v>
      </c>
      <c r="B438" s="3">
        <v>3.1231360000000001</v>
      </c>
      <c r="F438" s="50">
        <f t="shared" si="49"/>
        <v>17968</v>
      </c>
      <c r="G438" s="27">
        <f t="shared" si="50"/>
        <v>1</v>
      </c>
      <c r="H438" s="50">
        <f t="shared" si="45"/>
        <v>17974</v>
      </c>
      <c r="I438" s="50" t="str">
        <f t="shared" si="46"/>
        <v>1949_3</v>
      </c>
      <c r="J438" s="51">
        <f t="shared" si="47"/>
        <v>3.0720109999999998</v>
      </c>
      <c r="K438" s="47"/>
      <c r="L438" s="57">
        <f>DATE(Nino34_detrend!A437,Nino34_detrend!B437,15)</f>
        <v>31517</v>
      </c>
      <c r="M438" s="4">
        <f>Nino34_detrend!E437</f>
        <v>-0.02</v>
      </c>
      <c r="N438" s="3" t="e">
        <f t="shared" si="48"/>
        <v>#DIV/0!</v>
      </c>
    </row>
    <row r="439" spans="1:14" x14ac:dyDescent="0.25">
      <c r="A439" s="47">
        <f t="shared" si="43"/>
        <v>21896</v>
      </c>
      <c r="B439" s="3">
        <v>3.084257</v>
      </c>
      <c r="F439" s="50">
        <f t="shared" si="49"/>
        <v>17969</v>
      </c>
      <c r="G439" s="27">
        <f t="shared" si="50"/>
        <v>1</v>
      </c>
      <c r="H439" s="50">
        <f t="shared" si="45"/>
        <v>17974</v>
      </c>
      <c r="I439" s="50" t="str">
        <f t="shared" si="46"/>
        <v>1949_3</v>
      </c>
      <c r="J439" s="51">
        <f t="shared" si="47"/>
        <v>3.0720109999999998</v>
      </c>
      <c r="K439" s="47"/>
      <c r="L439" s="57">
        <f>DATE(Nino34_detrend!A438,Nino34_detrend!B438,15)</f>
        <v>31547</v>
      </c>
      <c r="M439" s="4">
        <f>Nino34_detrend!E438</f>
        <v>-0.2</v>
      </c>
      <c r="N439" s="3" t="e">
        <f t="shared" si="48"/>
        <v>#DIV/0!</v>
      </c>
    </row>
    <row r="440" spans="1:14" x14ac:dyDescent="0.25">
      <c r="A440" s="47">
        <f t="shared" si="43"/>
        <v>21906</v>
      </c>
      <c r="B440" s="3">
        <v>3.0230160000000001</v>
      </c>
      <c r="F440" s="50">
        <f t="shared" si="49"/>
        <v>17970</v>
      </c>
      <c r="G440" s="27">
        <f t="shared" si="50"/>
        <v>1</v>
      </c>
      <c r="H440" s="50">
        <f t="shared" si="45"/>
        <v>17974</v>
      </c>
      <c r="I440" s="50" t="str">
        <f t="shared" si="46"/>
        <v>1949_3</v>
      </c>
      <c r="J440" s="51">
        <f t="shared" si="47"/>
        <v>3.0720109999999998</v>
      </c>
      <c r="K440" s="47"/>
      <c r="L440" s="57">
        <f>DATE(Nino34_detrend!A439,Nino34_detrend!B439,15)</f>
        <v>31578</v>
      </c>
      <c r="M440" s="4">
        <f>Nino34_detrend!E439</f>
        <v>0.03</v>
      </c>
      <c r="N440" s="3" t="e">
        <f t="shared" si="48"/>
        <v>#DIV/0!</v>
      </c>
    </row>
    <row r="441" spans="1:14" x14ac:dyDescent="0.25">
      <c r="A441" s="47">
        <f t="shared" si="43"/>
        <v>21916</v>
      </c>
      <c r="B441" s="3">
        <v>2.989614</v>
      </c>
      <c r="F441" s="50">
        <f t="shared" si="49"/>
        <v>17971</v>
      </c>
      <c r="G441" s="27">
        <f t="shared" si="50"/>
        <v>1</v>
      </c>
      <c r="H441" s="50">
        <f t="shared" si="45"/>
        <v>17974</v>
      </c>
      <c r="I441" s="50" t="str">
        <f t="shared" si="46"/>
        <v>1949_3</v>
      </c>
      <c r="J441" s="51">
        <f t="shared" si="47"/>
        <v>3.0720109999999998</v>
      </c>
      <c r="L441" s="57">
        <f>DATE(Nino34_detrend!A440,Nino34_detrend!B440,15)</f>
        <v>31608</v>
      </c>
      <c r="M441" s="4">
        <f>Nino34_detrend!E440</f>
        <v>0.28000000000000003</v>
      </c>
      <c r="N441" s="3" t="e">
        <f t="shared" si="48"/>
        <v>#DIV/0!</v>
      </c>
    </row>
    <row r="442" spans="1:14" x14ac:dyDescent="0.25">
      <c r="A442" s="47">
        <f t="shared" si="43"/>
        <v>21926</v>
      </c>
      <c r="B442" s="3">
        <v>2.979914</v>
      </c>
      <c r="F442" s="50">
        <f t="shared" si="49"/>
        <v>17972</v>
      </c>
      <c r="G442" s="27">
        <f t="shared" si="50"/>
        <v>1</v>
      </c>
      <c r="H442" s="50">
        <f t="shared" si="45"/>
        <v>17974</v>
      </c>
      <c r="I442" s="50" t="str">
        <f t="shared" si="46"/>
        <v>1949_3</v>
      </c>
      <c r="J442" s="51">
        <f t="shared" si="47"/>
        <v>3.0720109999999998</v>
      </c>
      <c r="L442" s="57">
        <f>DATE(Nino34_detrend!A441,Nino34_detrend!B441,15)</f>
        <v>31639</v>
      </c>
      <c r="M442" s="4">
        <f>Nino34_detrend!E441</f>
        <v>0.46</v>
      </c>
      <c r="N442" s="3" t="e">
        <f t="shared" si="48"/>
        <v>#DIV/0!</v>
      </c>
    </row>
    <row r="443" spans="1:14" x14ac:dyDescent="0.25">
      <c r="A443" s="47">
        <f t="shared" si="43"/>
        <v>21936</v>
      </c>
      <c r="B443" s="3">
        <v>2.9489589999999999</v>
      </c>
      <c r="F443" s="50">
        <f t="shared" si="49"/>
        <v>17973</v>
      </c>
      <c r="G443" s="27">
        <f t="shared" si="50"/>
        <v>1</v>
      </c>
      <c r="H443" s="50">
        <f t="shared" si="45"/>
        <v>17974</v>
      </c>
      <c r="I443" s="50" t="str">
        <f t="shared" si="46"/>
        <v>1949_3</v>
      </c>
      <c r="J443" s="51">
        <f t="shared" si="47"/>
        <v>3.0720109999999998</v>
      </c>
      <c r="L443" s="57">
        <f>DATE(Nino34_detrend!A442,Nino34_detrend!B442,15)</f>
        <v>31670</v>
      </c>
      <c r="M443" s="4">
        <f>Nino34_detrend!E442</f>
        <v>0.65</v>
      </c>
      <c r="N443" s="3" t="e">
        <f t="shared" si="48"/>
        <v>#DIV/0!</v>
      </c>
    </row>
    <row r="444" spans="1:14" x14ac:dyDescent="0.25">
      <c r="A444" s="47">
        <f t="shared" si="43"/>
        <v>21946</v>
      </c>
      <c r="B444" s="3">
        <v>2.9141010000000001</v>
      </c>
      <c r="F444" s="50">
        <f t="shared" si="49"/>
        <v>17974</v>
      </c>
      <c r="G444" s="27">
        <f t="shared" si="50"/>
        <v>1</v>
      </c>
      <c r="H444" s="50">
        <f t="shared" si="45"/>
        <v>17974</v>
      </c>
      <c r="I444" s="50" t="str">
        <f t="shared" si="46"/>
        <v>1949_3</v>
      </c>
      <c r="J444" s="51">
        <f t="shared" si="47"/>
        <v>3.0720109999999998</v>
      </c>
      <c r="L444" s="57">
        <f>DATE(Nino34_detrend!A443,Nino34_detrend!B443,15)</f>
        <v>31700</v>
      </c>
      <c r="M444" s="4">
        <f>Nino34_detrend!E443</f>
        <v>0.95</v>
      </c>
      <c r="N444" s="3" t="e">
        <f t="shared" si="48"/>
        <v>#DIV/0!</v>
      </c>
    </row>
    <row r="445" spans="1:14" x14ac:dyDescent="0.25">
      <c r="A445" s="47">
        <f t="shared" si="43"/>
        <v>21956</v>
      </c>
      <c r="B445" s="3">
        <v>2.8717459999999999</v>
      </c>
      <c r="F445" s="50">
        <f t="shared" si="49"/>
        <v>17975</v>
      </c>
      <c r="G445" s="27">
        <f t="shared" si="50"/>
        <v>1</v>
      </c>
      <c r="H445" s="50">
        <f t="shared" si="45"/>
        <v>17984</v>
      </c>
      <c r="I445" s="50" t="str">
        <f t="shared" si="46"/>
        <v>1949_3</v>
      </c>
      <c r="J445" s="51">
        <f t="shared" si="47"/>
        <v>3.0618859999999999</v>
      </c>
      <c r="L445" s="57">
        <f>DATE(Nino34_detrend!A444,Nino34_detrend!B444,15)</f>
        <v>31731</v>
      </c>
      <c r="M445" s="4">
        <f>Nino34_detrend!E444</f>
        <v>1.07</v>
      </c>
      <c r="N445" s="3" t="e">
        <f t="shared" si="48"/>
        <v>#DIV/0!</v>
      </c>
    </row>
    <row r="446" spans="1:14" x14ac:dyDescent="0.25">
      <c r="A446" s="47">
        <f t="shared" si="43"/>
        <v>21966</v>
      </c>
      <c r="B446" s="3">
        <v>2.8596240000000002</v>
      </c>
      <c r="F446" s="50">
        <f t="shared" si="49"/>
        <v>17976</v>
      </c>
      <c r="G446" s="27">
        <f t="shared" si="50"/>
        <v>1</v>
      </c>
      <c r="H446" s="50">
        <f t="shared" si="45"/>
        <v>17984</v>
      </c>
      <c r="I446" s="50" t="str">
        <f t="shared" si="46"/>
        <v>1949_3</v>
      </c>
      <c r="J446" s="51">
        <f t="shared" si="47"/>
        <v>3.0618859999999999</v>
      </c>
      <c r="L446" s="57">
        <f>DATE(Nino34_detrend!A445,Nino34_detrend!B445,15)</f>
        <v>31761</v>
      </c>
      <c r="M446" s="4">
        <f>Nino34_detrend!E445</f>
        <v>1.17</v>
      </c>
      <c r="N446" s="3" t="e">
        <f t="shared" si="48"/>
        <v>#DIV/0!</v>
      </c>
    </row>
    <row r="447" spans="1:14" x14ac:dyDescent="0.25">
      <c r="A447" s="47">
        <f t="shared" si="43"/>
        <v>21976</v>
      </c>
      <c r="B447" s="3">
        <v>2.8526349999999998</v>
      </c>
      <c r="F447" s="50">
        <f t="shared" si="49"/>
        <v>17977</v>
      </c>
      <c r="G447" s="27">
        <f t="shared" si="50"/>
        <v>1</v>
      </c>
      <c r="H447" s="50">
        <f t="shared" si="45"/>
        <v>17984</v>
      </c>
      <c r="I447" s="50" t="str">
        <f t="shared" si="46"/>
        <v>1949_3</v>
      </c>
      <c r="J447" s="51">
        <f t="shared" si="47"/>
        <v>3.0618859999999999</v>
      </c>
      <c r="L447" s="57">
        <f>DATE(Nino34_detrend!A446,Nino34_detrend!B446,15)</f>
        <v>31792</v>
      </c>
      <c r="M447" s="4">
        <f>Nino34_detrend!E446</f>
        <v>1.25</v>
      </c>
      <c r="N447" s="3" t="e">
        <f t="shared" si="48"/>
        <v>#DIV/0!</v>
      </c>
    </row>
    <row r="448" spans="1:14" x14ac:dyDescent="0.25">
      <c r="A448" s="47">
        <f t="shared" si="43"/>
        <v>21987</v>
      </c>
      <c r="B448" s="3">
        <v>2.8675290000000002</v>
      </c>
      <c r="F448" s="50">
        <f t="shared" si="49"/>
        <v>17978</v>
      </c>
      <c r="G448" s="27">
        <f t="shared" si="50"/>
        <v>1</v>
      </c>
      <c r="H448" s="50">
        <f t="shared" si="45"/>
        <v>17984</v>
      </c>
      <c r="I448" s="50" t="str">
        <f t="shared" si="46"/>
        <v>1949_3</v>
      </c>
      <c r="J448" s="51">
        <f t="shared" si="47"/>
        <v>3.0618859999999999</v>
      </c>
      <c r="L448" s="57">
        <f>DATE(Nino34_detrend!A447,Nino34_detrend!B447,15)</f>
        <v>31823</v>
      </c>
      <c r="M448" s="4">
        <f>Nino34_detrend!E447</f>
        <v>1.28</v>
      </c>
      <c r="N448" s="3" t="e">
        <f t="shared" si="48"/>
        <v>#DIV/0!</v>
      </c>
    </row>
    <row r="449" spans="1:14" x14ac:dyDescent="0.25">
      <c r="A449" s="47">
        <f t="shared" si="43"/>
        <v>21997</v>
      </c>
      <c r="B449" s="3">
        <v>2.8566150000000001</v>
      </c>
      <c r="F449" s="50">
        <f t="shared" si="49"/>
        <v>17979</v>
      </c>
      <c r="G449" s="27">
        <f t="shared" si="50"/>
        <v>1</v>
      </c>
      <c r="H449" s="50">
        <f t="shared" si="45"/>
        <v>17984</v>
      </c>
      <c r="I449" s="50" t="str">
        <f t="shared" si="46"/>
        <v>1949_3</v>
      </c>
      <c r="J449" s="51">
        <f t="shared" si="47"/>
        <v>3.0618859999999999</v>
      </c>
      <c r="L449" s="57">
        <f>DATE(Nino34_detrend!A448,Nino34_detrend!B448,15)</f>
        <v>31851</v>
      </c>
      <c r="M449" s="4">
        <f>Nino34_detrend!E448</f>
        <v>1.26</v>
      </c>
      <c r="N449" s="3" t="e">
        <f t="shared" si="48"/>
        <v>#DIV/0!</v>
      </c>
    </row>
    <row r="450" spans="1:14" x14ac:dyDescent="0.25">
      <c r="A450" s="47">
        <f t="shared" si="43"/>
        <v>22007</v>
      </c>
      <c r="B450" s="3">
        <v>2.857675</v>
      </c>
      <c r="F450" s="50">
        <f t="shared" si="49"/>
        <v>17980</v>
      </c>
      <c r="G450" s="27">
        <f t="shared" si="50"/>
        <v>1</v>
      </c>
      <c r="H450" s="50">
        <f t="shared" si="45"/>
        <v>17984</v>
      </c>
      <c r="I450" s="50" t="str">
        <f t="shared" si="46"/>
        <v>1949_3</v>
      </c>
      <c r="J450" s="51">
        <f t="shared" si="47"/>
        <v>3.0618859999999999</v>
      </c>
      <c r="L450" s="57">
        <f>DATE(Nino34_detrend!A449,Nino34_detrend!B449,15)</f>
        <v>31882</v>
      </c>
      <c r="M450" s="4">
        <f>Nino34_detrend!E449</f>
        <v>1.02</v>
      </c>
      <c r="N450" s="3" t="e">
        <f t="shared" si="48"/>
        <v>#DIV/0!</v>
      </c>
    </row>
    <row r="451" spans="1:14" x14ac:dyDescent="0.25">
      <c r="A451" s="47">
        <f t="shared" ref="A451:A514" si="51">$D$22+10*(ROW($B451)-ROW($B$3))+IF(ISERROR(MATCH(YEAR($D$22+10*(ROW($B451)-ROW($B$3))-59),$D$2:$D$19)),0,MATCH(YEAR($D$22+10*(ROW($B451)-ROW($B$3))-59),$D$2:$D$19))</f>
        <v>22017</v>
      </c>
      <c r="B451" s="3">
        <v>2.8607119999999999</v>
      </c>
      <c r="F451" s="50">
        <f t="shared" si="49"/>
        <v>17981</v>
      </c>
      <c r="G451" s="27">
        <f t="shared" si="50"/>
        <v>1</v>
      </c>
      <c r="H451" s="50">
        <f t="shared" ref="H451:H514" si="52">INDEX($A$3:$B$1134,INT((ROW($F451)-ROW($F$3)+9-G451)/10)+1,1)</f>
        <v>17984</v>
      </c>
      <c r="I451" s="50" t="str">
        <f t="shared" si="46"/>
        <v>1949_3</v>
      </c>
      <c r="J451" s="51">
        <f t="shared" si="47"/>
        <v>3.0618859999999999</v>
      </c>
      <c r="L451" s="57">
        <f>DATE(Nino34_detrend!A450,Nino34_detrend!B450,15)</f>
        <v>31912</v>
      </c>
      <c r="M451" s="4">
        <f>Nino34_detrend!E450</f>
        <v>0.93</v>
      </c>
      <c r="N451" s="3" t="e">
        <f t="shared" si="48"/>
        <v>#DIV/0!</v>
      </c>
    </row>
    <row r="452" spans="1:14" x14ac:dyDescent="0.25">
      <c r="A452" s="47">
        <f t="shared" si="51"/>
        <v>22027</v>
      </c>
      <c r="B452" s="3">
        <v>2.8834110000000002</v>
      </c>
      <c r="F452" s="50">
        <f t="shared" si="49"/>
        <v>17982</v>
      </c>
      <c r="G452" s="27">
        <f t="shared" si="50"/>
        <v>1</v>
      </c>
      <c r="H452" s="50">
        <f t="shared" si="52"/>
        <v>17984</v>
      </c>
      <c r="I452" s="50" t="str">
        <f t="shared" ref="I452:I515" si="53">YEAR(H452)&amp;"_"&amp;MONTH(H452)</f>
        <v>1949_3</v>
      </c>
      <c r="J452" s="51">
        <f t="shared" ref="J452:J515" si="54">VLOOKUP(H452,$A:$B,2)</f>
        <v>3.0618859999999999</v>
      </c>
      <c r="L452" s="57">
        <f>DATE(Nino34_detrend!A451,Nino34_detrend!B451,15)</f>
        <v>31943</v>
      </c>
      <c r="M452" s="4">
        <f>Nino34_detrend!E451</f>
        <v>1.1299999999999999</v>
      </c>
      <c r="N452" s="3" t="e">
        <f t="shared" ref="N452:N515" si="55">AVERAGEIFS(J:J,I:I,YEAR(L452)&amp;"_"&amp;MONTH(L452))</f>
        <v>#DIV/0!</v>
      </c>
    </row>
    <row r="453" spans="1:14" x14ac:dyDescent="0.25">
      <c r="A453" s="47">
        <f t="shared" si="51"/>
        <v>22037</v>
      </c>
      <c r="B453" s="3">
        <v>2.8786480000000001</v>
      </c>
      <c r="F453" s="50">
        <f t="shared" si="49"/>
        <v>17983</v>
      </c>
      <c r="G453" s="27">
        <f t="shared" si="50"/>
        <v>1</v>
      </c>
      <c r="H453" s="50">
        <f t="shared" si="52"/>
        <v>17984</v>
      </c>
      <c r="I453" s="50" t="str">
        <f t="shared" si="53"/>
        <v>1949_3</v>
      </c>
      <c r="J453" s="51">
        <f t="shared" si="54"/>
        <v>3.0618859999999999</v>
      </c>
      <c r="L453" s="57">
        <f>DATE(Nino34_detrend!A452,Nino34_detrend!B452,15)</f>
        <v>31973</v>
      </c>
      <c r="M453" s="4">
        <f>Nino34_detrend!E452</f>
        <v>1.41</v>
      </c>
      <c r="N453" s="3" t="e">
        <f t="shared" si="55"/>
        <v>#DIV/0!</v>
      </c>
    </row>
    <row r="454" spans="1:14" x14ac:dyDescent="0.25">
      <c r="A454" s="47">
        <f t="shared" si="51"/>
        <v>22047</v>
      </c>
      <c r="B454" s="3">
        <v>2.8888959999999999</v>
      </c>
      <c r="F454" s="50">
        <f t="shared" si="49"/>
        <v>17984</v>
      </c>
      <c r="G454" s="27">
        <f t="shared" si="50"/>
        <v>1</v>
      </c>
      <c r="H454" s="50">
        <f t="shared" si="52"/>
        <v>17984</v>
      </c>
      <c r="I454" s="50" t="str">
        <f t="shared" si="53"/>
        <v>1949_3</v>
      </c>
      <c r="J454" s="51">
        <f t="shared" si="54"/>
        <v>3.0618859999999999</v>
      </c>
      <c r="L454" s="57">
        <f>DATE(Nino34_detrend!A453,Nino34_detrend!B453,15)</f>
        <v>32004</v>
      </c>
      <c r="M454" s="4">
        <f>Nino34_detrend!E453</f>
        <v>1.72</v>
      </c>
      <c r="N454" s="3" t="e">
        <f t="shared" si="55"/>
        <v>#DIV/0!</v>
      </c>
    </row>
    <row r="455" spans="1:14" x14ac:dyDescent="0.25">
      <c r="A455" s="47">
        <f t="shared" si="51"/>
        <v>22057</v>
      </c>
      <c r="B455" s="3">
        <v>2.914736</v>
      </c>
      <c r="F455" s="50">
        <f t="shared" si="49"/>
        <v>17985</v>
      </c>
      <c r="G455" s="27">
        <f t="shared" si="50"/>
        <v>1</v>
      </c>
      <c r="H455" s="50">
        <f t="shared" si="52"/>
        <v>17994</v>
      </c>
      <c r="I455" s="50" t="str">
        <f t="shared" si="53"/>
        <v>1949_4</v>
      </c>
      <c r="J455" s="51">
        <f t="shared" si="54"/>
        <v>3.0475189999999999</v>
      </c>
      <c r="L455" s="57">
        <f>DATE(Nino34_detrend!A454,Nino34_detrend!B454,15)</f>
        <v>32035</v>
      </c>
      <c r="M455" s="4">
        <f>Nino34_detrend!E454</f>
        <v>1.71</v>
      </c>
      <c r="N455" s="3" t="e">
        <f t="shared" si="55"/>
        <v>#DIV/0!</v>
      </c>
    </row>
    <row r="456" spans="1:14" x14ac:dyDescent="0.25">
      <c r="A456" s="47">
        <f t="shared" si="51"/>
        <v>22067</v>
      </c>
      <c r="B456" s="3">
        <v>2.9506109999999999</v>
      </c>
      <c r="F456" s="50">
        <f t="shared" si="49"/>
        <v>17986</v>
      </c>
      <c r="G456" s="27">
        <f t="shared" si="50"/>
        <v>1</v>
      </c>
      <c r="H456" s="50">
        <f t="shared" si="52"/>
        <v>17994</v>
      </c>
      <c r="I456" s="50" t="str">
        <f t="shared" si="53"/>
        <v>1949_4</v>
      </c>
      <c r="J456" s="51">
        <f t="shared" si="54"/>
        <v>3.0475189999999999</v>
      </c>
      <c r="L456" s="57">
        <f>DATE(Nino34_detrend!A455,Nino34_detrend!B455,15)</f>
        <v>32065</v>
      </c>
      <c r="M456" s="4">
        <f>Nino34_detrend!E455</f>
        <v>1.43</v>
      </c>
      <c r="N456" s="3" t="e">
        <f t="shared" si="55"/>
        <v>#DIV/0!</v>
      </c>
    </row>
    <row r="457" spans="1:14" x14ac:dyDescent="0.25">
      <c r="A457" s="47">
        <f t="shared" si="51"/>
        <v>22077</v>
      </c>
      <c r="B457" s="3">
        <v>2.9544389999999998</v>
      </c>
      <c r="F457" s="50">
        <f t="shared" si="49"/>
        <v>17987</v>
      </c>
      <c r="G457" s="27">
        <f t="shared" si="50"/>
        <v>1</v>
      </c>
      <c r="H457" s="50">
        <f t="shared" si="52"/>
        <v>17994</v>
      </c>
      <c r="I457" s="50" t="str">
        <f t="shared" si="53"/>
        <v>1949_4</v>
      </c>
      <c r="J457" s="51">
        <f t="shared" si="54"/>
        <v>3.0475189999999999</v>
      </c>
      <c r="L457" s="57">
        <f>DATE(Nino34_detrend!A456,Nino34_detrend!B456,15)</f>
        <v>32096</v>
      </c>
      <c r="M457" s="4">
        <f>Nino34_detrend!E456</f>
        <v>1.33</v>
      </c>
      <c r="N457" s="3" t="e">
        <f t="shared" si="55"/>
        <v>#DIV/0!</v>
      </c>
    </row>
    <row r="458" spans="1:14" x14ac:dyDescent="0.25">
      <c r="A458" s="47">
        <f t="shared" si="51"/>
        <v>22087</v>
      </c>
      <c r="B458" s="3">
        <v>2.9506019999999999</v>
      </c>
      <c r="F458" s="50">
        <f t="shared" si="49"/>
        <v>17988</v>
      </c>
      <c r="G458" s="27">
        <f t="shared" si="50"/>
        <v>1</v>
      </c>
      <c r="H458" s="50">
        <f t="shared" si="52"/>
        <v>17994</v>
      </c>
      <c r="I458" s="50" t="str">
        <f t="shared" si="53"/>
        <v>1949_4</v>
      </c>
      <c r="J458" s="51">
        <f t="shared" si="54"/>
        <v>3.0475189999999999</v>
      </c>
      <c r="L458" s="57">
        <f>DATE(Nino34_detrend!A457,Nino34_detrend!B457,15)</f>
        <v>32126</v>
      </c>
      <c r="M458" s="4">
        <f>Nino34_detrend!E457</f>
        <v>1.03</v>
      </c>
      <c r="N458" s="3" t="e">
        <f t="shared" si="55"/>
        <v>#DIV/0!</v>
      </c>
    </row>
    <row r="459" spans="1:14" x14ac:dyDescent="0.25">
      <c r="A459" s="47">
        <f t="shared" si="51"/>
        <v>22097</v>
      </c>
      <c r="B459" s="3">
        <v>2.9707349999999999</v>
      </c>
      <c r="F459" s="50">
        <f t="shared" si="49"/>
        <v>17989</v>
      </c>
      <c r="G459" s="27">
        <f t="shared" si="50"/>
        <v>1</v>
      </c>
      <c r="H459" s="50">
        <f t="shared" si="52"/>
        <v>17994</v>
      </c>
      <c r="I459" s="50" t="str">
        <f t="shared" si="53"/>
        <v>1949_4</v>
      </c>
      <c r="J459" s="51">
        <f t="shared" si="54"/>
        <v>3.0475189999999999</v>
      </c>
      <c r="L459" s="57">
        <f>DATE(Nino34_detrend!A458,Nino34_detrend!B458,15)</f>
        <v>32157</v>
      </c>
      <c r="M459" s="4">
        <f>Nino34_detrend!E458</f>
        <v>0.94</v>
      </c>
      <c r="N459" s="3" t="e">
        <f t="shared" si="55"/>
        <v>#DIV/0!</v>
      </c>
    </row>
    <row r="460" spans="1:14" x14ac:dyDescent="0.25">
      <c r="A460" s="47">
        <f t="shared" si="51"/>
        <v>22107</v>
      </c>
      <c r="B460" s="3">
        <v>2.976772</v>
      </c>
      <c r="F460" s="50">
        <f t="shared" si="49"/>
        <v>17990</v>
      </c>
      <c r="G460" s="27">
        <f t="shared" si="50"/>
        <v>1</v>
      </c>
      <c r="H460" s="50">
        <f t="shared" si="52"/>
        <v>17994</v>
      </c>
      <c r="I460" s="50" t="str">
        <f t="shared" si="53"/>
        <v>1949_4</v>
      </c>
      <c r="J460" s="51">
        <f t="shared" si="54"/>
        <v>3.0475189999999999</v>
      </c>
      <c r="L460" s="57">
        <f>DATE(Nino34_detrend!A459,Nino34_detrend!B459,15)</f>
        <v>32188</v>
      </c>
      <c r="M460" s="4">
        <f>Nino34_detrend!E459</f>
        <v>0.28000000000000003</v>
      </c>
      <c r="N460" s="3" t="e">
        <f t="shared" si="55"/>
        <v>#DIV/0!</v>
      </c>
    </row>
    <row r="461" spans="1:14" x14ac:dyDescent="0.25">
      <c r="A461" s="47">
        <f t="shared" si="51"/>
        <v>22117</v>
      </c>
      <c r="B461" s="3">
        <v>3.0087489999999999</v>
      </c>
      <c r="F461" s="50">
        <f t="shared" si="49"/>
        <v>17991</v>
      </c>
      <c r="G461" s="27">
        <f t="shared" si="50"/>
        <v>1</v>
      </c>
      <c r="H461" s="50">
        <f t="shared" si="52"/>
        <v>17994</v>
      </c>
      <c r="I461" s="50" t="str">
        <f t="shared" si="53"/>
        <v>1949_4</v>
      </c>
      <c r="J461" s="51">
        <f t="shared" si="54"/>
        <v>3.0475189999999999</v>
      </c>
      <c r="L461" s="57">
        <f>DATE(Nino34_detrend!A460,Nino34_detrend!B460,15)</f>
        <v>32217</v>
      </c>
      <c r="M461" s="4">
        <f>Nino34_detrend!E460</f>
        <v>0.22</v>
      </c>
      <c r="N461" s="3" t="e">
        <f t="shared" si="55"/>
        <v>#DIV/0!</v>
      </c>
    </row>
    <row r="462" spans="1:14" x14ac:dyDescent="0.25">
      <c r="A462" s="47">
        <f t="shared" si="51"/>
        <v>22127</v>
      </c>
      <c r="B462" s="3">
        <v>3.0163630000000001</v>
      </c>
      <c r="F462" s="50">
        <f t="shared" si="49"/>
        <v>17992</v>
      </c>
      <c r="G462" s="27">
        <f t="shared" si="50"/>
        <v>1</v>
      </c>
      <c r="H462" s="50">
        <f t="shared" si="52"/>
        <v>17994</v>
      </c>
      <c r="I462" s="50" t="str">
        <f t="shared" si="53"/>
        <v>1949_4</v>
      </c>
      <c r="J462" s="51">
        <f t="shared" si="54"/>
        <v>3.0475189999999999</v>
      </c>
      <c r="L462" s="57">
        <f>DATE(Nino34_detrend!A461,Nino34_detrend!B461,15)</f>
        <v>32248</v>
      </c>
      <c r="M462" s="4">
        <f>Nino34_detrend!E461</f>
        <v>-0.1</v>
      </c>
      <c r="N462" s="3" t="e">
        <f t="shared" si="55"/>
        <v>#DIV/0!</v>
      </c>
    </row>
    <row r="463" spans="1:14" x14ac:dyDescent="0.25">
      <c r="A463" s="47">
        <f t="shared" si="51"/>
        <v>22137</v>
      </c>
      <c r="B463" s="3">
        <v>3.0310130000000002</v>
      </c>
      <c r="F463" s="50">
        <f t="shared" si="49"/>
        <v>17993</v>
      </c>
      <c r="G463" s="27">
        <f t="shared" si="50"/>
        <v>1</v>
      </c>
      <c r="H463" s="50">
        <f t="shared" si="52"/>
        <v>17994</v>
      </c>
      <c r="I463" s="50" t="str">
        <f t="shared" si="53"/>
        <v>1949_4</v>
      </c>
      <c r="J463" s="51">
        <f t="shared" si="54"/>
        <v>3.0475189999999999</v>
      </c>
      <c r="L463" s="57">
        <f>DATE(Nino34_detrend!A462,Nino34_detrend!B462,15)</f>
        <v>32278</v>
      </c>
      <c r="M463" s="4">
        <f>Nino34_detrend!E462</f>
        <v>-0.81</v>
      </c>
      <c r="N463" s="3" t="e">
        <f t="shared" si="55"/>
        <v>#DIV/0!</v>
      </c>
    </row>
    <row r="464" spans="1:14" x14ac:dyDescent="0.25">
      <c r="A464" s="47">
        <f t="shared" si="51"/>
        <v>22147</v>
      </c>
      <c r="B464" s="3">
        <v>3.0743589999999998</v>
      </c>
      <c r="F464" s="50">
        <f t="shared" si="49"/>
        <v>17994</v>
      </c>
      <c r="G464" s="27">
        <f t="shared" si="50"/>
        <v>1</v>
      </c>
      <c r="H464" s="50">
        <f t="shared" si="52"/>
        <v>17994</v>
      </c>
      <c r="I464" s="50" t="str">
        <f t="shared" si="53"/>
        <v>1949_4</v>
      </c>
      <c r="J464" s="51">
        <f t="shared" si="54"/>
        <v>3.0475189999999999</v>
      </c>
      <c r="L464" s="57">
        <f>DATE(Nino34_detrend!A463,Nino34_detrend!B463,15)</f>
        <v>32309</v>
      </c>
      <c r="M464" s="4">
        <f>Nino34_detrend!E463</f>
        <v>-1.33</v>
      </c>
      <c r="N464" s="3" t="e">
        <f t="shared" si="55"/>
        <v>#DIV/0!</v>
      </c>
    </row>
    <row r="465" spans="1:14" x14ac:dyDescent="0.25">
      <c r="A465" s="47">
        <f t="shared" si="51"/>
        <v>22157</v>
      </c>
      <c r="B465" s="3">
        <v>3.0935790000000001</v>
      </c>
      <c r="F465" s="50">
        <f t="shared" si="49"/>
        <v>17995</v>
      </c>
      <c r="G465" s="27">
        <f t="shared" si="50"/>
        <v>1</v>
      </c>
      <c r="H465" s="50">
        <f t="shared" si="52"/>
        <v>18004</v>
      </c>
      <c r="I465" s="50" t="str">
        <f t="shared" si="53"/>
        <v>1949_4</v>
      </c>
      <c r="J465" s="51">
        <f t="shared" si="54"/>
        <v>3.0319720000000001</v>
      </c>
      <c r="L465" s="57">
        <f>DATE(Nino34_detrend!A464,Nino34_detrend!B464,15)</f>
        <v>32339</v>
      </c>
      <c r="M465" s="4">
        <f>Nino34_detrend!E464</f>
        <v>-1.45</v>
      </c>
      <c r="N465" s="3" t="e">
        <f t="shared" si="55"/>
        <v>#DIV/0!</v>
      </c>
    </row>
    <row r="466" spans="1:14" x14ac:dyDescent="0.25">
      <c r="A466" s="47">
        <f t="shared" si="51"/>
        <v>22167</v>
      </c>
      <c r="B466" s="3">
        <v>3.101861</v>
      </c>
      <c r="F466" s="50">
        <f t="shared" si="49"/>
        <v>17996</v>
      </c>
      <c r="G466" s="27">
        <f t="shared" si="50"/>
        <v>1</v>
      </c>
      <c r="H466" s="50">
        <f t="shared" si="52"/>
        <v>18004</v>
      </c>
      <c r="I466" s="50" t="str">
        <f t="shared" si="53"/>
        <v>1949_4</v>
      </c>
      <c r="J466" s="51">
        <f t="shared" si="54"/>
        <v>3.0319720000000001</v>
      </c>
      <c r="L466" s="57">
        <f>DATE(Nino34_detrend!A465,Nino34_detrend!B465,15)</f>
        <v>32370</v>
      </c>
      <c r="M466" s="4">
        <f>Nino34_detrend!E465</f>
        <v>-1.04</v>
      </c>
      <c r="N466" s="3" t="e">
        <f t="shared" si="55"/>
        <v>#DIV/0!</v>
      </c>
    </row>
    <row r="467" spans="1:14" x14ac:dyDescent="0.25">
      <c r="A467" s="47">
        <f t="shared" si="51"/>
        <v>22177</v>
      </c>
      <c r="B467" s="3">
        <v>3.1146780000000001</v>
      </c>
      <c r="F467" s="50">
        <f t="shared" si="49"/>
        <v>17997</v>
      </c>
      <c r="G467" s="27">
        <f t="shared" si="50"/>
        <v>1</v>
      </c>
      <c r="H467" s="50">
        <f t="shared" si="52"/>
        <v>18004</v>
      </c>
      <c r="I467" s="50" t="str">
        <f t="shared" si="53"/>
        <v>1949_4</v>
      </c>
      <c r="J467" s="51">
        <f t="shared" si="54"/>
        <v>3.0319720000000001</v>
      </c>
      <c r="L467" s="57">
        <f>DATE(Nino34_detrend!A466,Nino34_detrend!B466,15)</f>
        <v>32401</v>
      </c>
      <c r="M467" s="4">
        <f>Nino34_detrend!E466</f>
        <v>-0.98</v>
      </c>
      <c r="N467" s="3" t="e">
        <f t="shared" si="55"/>
        <v>#DIV/0!</v>
      </c>
    </row>
    <row r="468" spans="1:14" x14ac:dyDescent="0.25">
      <c r="A468" s="47">
        <f t="shared" si="51"/>
        <v>22187</v>
      </c>
      <c r="B468" s="3">
        <v>3.1397379999999999</v>
      </c>
      <c r="F468" s="50">
        <f t="shared" si="49"/>
        <v>17998</v>
      </c>
      <c r="G468" s="27">
        <f t="shared" si="50"/>
        <v>1</v>
      </c>
      <c r="H468" s="50">
        <f t="shared" si="52"/>
        <v>18004</v>
      </c>
      <c r="I468" s="50" t="str">
        <f t="shared" si="53"/>
        <v>1949_4</v>
      </c>
      <c r="J468" s="51">
        <f t="shared" si="54"/>
        <v>3.0319720000000001</v>
      </c>
      <c r="L468" s="57">
        <f>DATE(Nino34_detrend!A467,Nino34_detrend!B467,15)</f>
        <v>32431</v>
      </c>
      <c r="M468" s="4">
        <f>Nino34_detrend!E467</f>
        <v>-1.81</v>
      </c>
      <c r="N468" s="3" t="e">
        <f t="shared" si="55"/>
        <v>#DIV/0!</v>
      </c>
    </row>
    <row r="469" spans="1:14" x14ac:dyDescent="0.25">
      <c r="A469" s="47">
        <f t="shared" si="51"/>
        <v>22197</v>
      </c>
      <c r="B469" s="3">
        <v>3.1844540000000001</v>
      </c>
      <c r="F469" s="50">
        <f t="shared" si="49"/>
        <v>17999</v>
      </c>
      <c r="G469" s="27">
        <f t="shared" si="50"/>
        <v>1</v>
      </c>
      <c r="H469" s="50">
        <f t="shared" si="52"/>
        <v>18004</v>
      </c>
      <c r="I469" s="50" t="str">
        <f t="shared" si="53"/>
        <v>1949_4</v>
      </c>
      <c r="J469" s="51">
        <f t="shared" si="54"/>
        <v>3.0319720000000001</v>
      </c>
      <c r="L469" s="57">
        <f>DATE(Nino34_detrend!A468,Nino34_detrend!B468,15)</f>
        <v>32462</v>
      </c>
      <c r="M469" s="4">
        <f>Nino34_detrend!E468</f>
        <v>-1.87</v>
      </c>
      <c r="N469" s="3" t="e">
        <f t="shared" si="55"/>
        <v>#DIV/0!</v>
      </c>
    </row>
    <row r="470" spans="1:14" x14ac:dyDescent="0.25">
      <c r="A470" s="47">
        <f t="shared" si="51"/>
        <v>22207</v>
      </c>
      <c r="B470" s="3">
        <v>3.200758</v>
      </c>
      <c r="F470" s="50">
        <f t="shared" si="49"/>
        <v>18000</v>
      </c>
      <c r="G470" s="27">
        <f t="shared" si="50"/>
        <v>1</v>
      </c>
      <c r="H470" s="50">
        <f t="shared" si="52"/>
        <v>18004</v>
      </c>
      <c r="I470" s="50" t="str">
        <f t="shared" si="53"/>
        <v>1949_4</v>
      </c>
      <c r="J470" s="51">
        <f t="shared" si="54"/>
        <v>3.0319720000000001</v>
      </c>
      <c r="L470" s="57">
        <f>DATE(Nino34_detrend!A469,Nino34_detrend!B469,15)</f>
        <v>32492</v>
      </c>
      <c r="M470" s="4">
        <f>Nino34_detrend!E469</f>
        <v>-1.89</v>
      </c>
      <c r="N470" s="3" t="e">
        <f t="shared" si="55"/>
        <v>#DIV/0!</v>
      </c>
    </row>
    <row r="471" spans="1:14" x14ac:dyDescent="0.25">
      <c r="A471" s="47">
        <f t="shared" si="51"/>
        <v>22217</v>
      </c>
      <c r="B471" s="3">
        <v>3.195624</v>
      </c>
      <c r="F471" s="50">
        <f t="shared" si="49"/>
        <v>18001</v>
      </c>
      <c r="G471" s="27">
        <f t="shared" si="50"/>
        <v>1</v>
      </c>
      <c r="H471" s="50">
        <f t="shared" si="52"/>
        <v>18004</v>
      </c>
      <c r="I471" s="50" t="str">
        <f t="shared" si="53"/>
        <v>1949_4</v>
      </c>
      <c r="J471" s="51">
        <f t="shared" si="54"/>
        <v>3.0319720000000001</v>
      </c>
      <c r="L471" s="57">
        <f>DATE(Nino34_detrend!A470,Nino34_detrend!B470,15)</f>
        <v>32523</v>
      </c>
      <c r="M471" s="4">
        <f>Nino34_detrend!E470</f>
        <v>-1.85</v>
      </c>
      <c r="N471" s="3" t="e">
        <f t="shared" si="55"/>
        <v>#DIV/0!</v>
      </c>
    </row>
    <row r="472" spans="1:14" x14ac:dyDescent="0.25">
      <c r="A472" s="47">
        <f t="shared" si="51"/>
        <v>22227</v>
      </c>
      <c r="B472" s="3">
        <v>3.2242069999999998</v>
      </c>
      <c r="F472" s="50">
        <f t="shared" si="49"/>
        <v>18002</v>
      </c>
      <c r="G472" s="27">
        <f t="shared" si="50"/>
        <v>1</v>
      </c>
      <c r="H472" s="50">
        <f t="shared" si="52"/>
        <v>18004</v>
      </c>
      <c r="I472" s="50" t="str">
        <f t="shared" si="53"/>
        <v>1949_4</v>
      </c>
      <c r="J472" s="51">
        <f t="shared" si="54"/>
        <v>3.0319720000000001</v>
      </c>
      <c r="L472" s="57">
        <f>DATE(Nino34_detrend!A471,Nino34_detrend!B471,15)</f>
        <v>32554</v>
      </c>
      <c r="M472" s="4">
        <f>Nino34_detrend!E471</f>
        <v>-1.39</v>
      </c>
      <c r="N472" s="3" t="e">
        <f t="shared" si="55"/>
        <v>#DIV/0!</v>
      </c>
    </row>
    <row r="473" spans="1:14" x14ac:dyDescent="0.25">
      <c r="A473" s="47">
        <f t="shared" si="51"/>
        <v>22237</v>
      </c>
      <c r="B473" s="3">
        <v>3.2608540000000001</v>
      </c>
      <c r="F473" s="50">
        <f t="shared" si="49"/>
        <v>18003</v>
      </c>
      <c r="G473" s="27">
        <f t="shared" si="50"/>
        <v>1</v>
      </c>
      <c r="H473" s="50">
        <f t="shared" si="52"/>
        <v>18004</v>
      </c>
      <c r="I473" s="50" t="str">
        <f t="shared" si="53"/>
        <v>1949_4</v>
      </c>
      <c r="J473" s="51">
        <f t="shared" si="54"/>
        <v>3.0319720000000001</v>
      </c>
      <c r="L473" s="57">
        <f>DATE(Nino34_detrend!A472,Nino34_detrend!B472,15)</f>
        <v>32582</v>
      </c>
      <c r="M473" s="4">
        <f>Nino34_detrend!E472</f>
        <v>-1.1100000000000001</v>
      </c>
      <c r="N473" s="3" t="e">
        <f t="shared" si="55"/>
        <v>#DIV/0!</v>
      </c>
    </row>
    <row r="474" spans="1:14" x14ac:dyDescent="0.25">
      <c r="A474" s="47">
        <f t="shared" si="51"/>
        <v>22247</v>
      </c>
      <c r="B474" s="3">
        <v>3.2866149999999998</v>
      </c>
      <c r="F474" s="50">
        <f t="shared" si="49"/>
        <v>18004</v>
      </c>
      <c r="G474" s="27">
        <f t="shared" si="50"/>
        <v>1</v>
      </c>
      <c r="H474" s="50">
        <f t="shared" si="52"/>
        <v>18004</v>
      </c>
      <c r="I474" s="50" t="str">
        <f t="shared" si="53"/>
        <v>1949_4</v>
      </c>
      <c r="J474" s="51">
        <f t="shared" si="54"/>
        <v>3.0319720000000001</v>
      </c>
      <c r="L474" s="57">
        <f>DATE(Nino34_detrend!A473,Nino34_detrend!B473,15)</f>
        <v>32613</v>
      </c>
      <c r="M474" s="4">
        <f>Nino34_detrend!E473</f>
        <v>-0.83</v>
      </c>
      <c r="N474" s="3" t="e">
        <f t="shared" si="55"/>
        <v>#DIV/0!</v>
      </c>
    </row>
    <row r="475" spans="1:14" x14ac:dyDescent="0.25">
      <c r="A475" s="47">
        <f t="shared" si="51"/>
        <v>22257</v>
      </c>
      <c r="B475" s="3">
        <v>3.2920739999999999</v>
      </c>
      <c r="F475" s="50">
        <f t="shared" si="49"/>
        <v>18005</v>
      </c>
      <c r="G475" s="27">
        <f t="shared" si="50"/>
        <v>1</v>
      </c>
      <c r="H475" s="50">
        <f t="shared" si="52"/>
        <v>18014</v>
      </c>
      <c r="I475" s="50" t="str">
        <f t="shared" si="53"/>
        <v>1949_4</v>
      </c>
      <c r="J475" s="51">
        <f t="shared" si="54"/>
        <v>3.0192700000000001</v>
      </c>
      <c r="L475" s="57">
        <f>DATE(Nino34_detrend!A474,Nino34_detrend!B474,15)</f>
        <v>32643</v>
      </c>
      <c r="M475" s="4">
        <f>Nino34_detrend!E474</f>
        <v>-0.59</v>
      </c>
      <c r="N475" s="3" t="e">
        <f t="shared" si="55"/>
        <v>#DIV/0!</v>
      </c>
    </row>
    <row r="476" spans="1:14" x14ac:dyDescent="0.25">
      <c r="A476" s="47">
        <f t="shared" si="51"/>
        <v>22267</v>
      </c>
      <c r="B476" s="3">
        <v>3.3167409999999999</v>
      </c>
      <c r="F476" s="50">
        <f t="shared" si="49"/>
        <v>18006</v>
      </c>
      <c r="G476" s="27">
        <f t="shared" si="50"/>
        <v>1</v>
      </c>
      <c r="H476" s="50">
        <f t="shared" si="52"/>
        <v>18014</v>
      </c>
      <c r="I476" s="50" t="str">
        <f t="shared" si="53"/>
        <v>1949_4</v>
      </c>
      <c r="J476" s="51">
        <f t="shared" si="54"/>
        <v>3.0192700000000001</v>
      </c>
      <c r="L476" s="57">
        <f>DATE(Nino34_detrend!A475,Nino34_detrend!B475,15)</f>
        <v>32674</v>
      </c>
      <c r="M476" s="4">
        <f>Nino34_detrend!E475</f>
        <v>-0.28999999999999998</v>
      </c>
      <c r="N476" s="3" t="e">
        <f t="shared" si="55"/>
        <v>#DIV/0!</v>
      </c>
    </row>
    <row r="477" spans="1:14" x14ac:dyDescent="0.25">
      <c r="A477" s="47">
        <f t="shared" si="51"/>
        <v>22277</v>
      </c>
      <c r="B477" s="3">
        <v>3.320427</v>
      </c>
      <c r="F477" s="50">
        <f t="shared" si="49"/>
        <v>18007</v>
      </c>
      <c r="G477" s="27">
        <f t="shared" si="50"/>
        <v>1</v>
      </c>
      <c r="H477" s="50">
        <f t="shared" si="52"/>
        <v>18014</v>
      </c>
      <c r="I477" s="50" t="str">
        <f t="shared" si="53"/>
        <v>1949_4</v>
      </c>
      <c r="J477" s="51">
        <f t="shared" si="54"/>
        <v>3.0192700000000001</v>
      </c>
      <c r="L477" s="57">
        <f>DATE(Nino34_detrend!A476,Nino34_detrend!B476,15)</f>
        <v>32704</v>
      </c>
      <c r="M477" s="4">
        <f>Nino34_detrend!E476</f>
        <v>-0.31</v>
      </c>
      <c r="N477" s="3" t="e">
        <f t="shared" si="55"/>
        <v>#DIV/0!</v>
      </c>
    </row>
    <row r="478" spans="1:14" x14ac:dyDescent="0.25">
      <c r="A478" s="47">
        <f t="shared" si="51"/>
        <v>22287</v>
      </c>
      <c r="B478" s="3">
        <v>3.3231959999999998</v>
      </c>
      <c r="F478" s="50">
        <f t="shared" si="49"/>
        <v>18008</v>
      </c>
      <c r="G478" s="27">
        <f t="shared" si="50"/>
        <v>1</v>
      </c>
      <c r="H478" s="50">
        <f t="shared" si="52"/>
        <v>18014</v>
      </c>
      <c r="I478" s="50" t="str">
        <f t="shared" si="53"/>
        <v>1949_4</v>
      </c>
      <c r="J478" s="51">
        <f t="shared" si="54"/>
        <v>3.0192700000000001</v>
      </c>
      <c r="L478" s="57">
        <f>DATE(Nino34_detrend!A477,Nino34_detrend!B477,15)</f>
        <v>32735</v>
      </c>
      <c r="M478" s="4">
        <f>Nino34_detrend!E477</f>
        <v>-0.33</v>
      </c>
      <c r="N478" s="3" t="e">
        <f t="shared" si="55"/>
        <v>#DIV/0!</v>
      </c>
    </row>
    <row r="479" spans="1:14" x14ac:dyDescent="0.25">
      <c r="A479" s="47">
        <f t="shared" si="51"/>
        <v>22297</v>
      </c>
      <c r="B479" s="3">
        <v>3.3306040000000001</v>
      </c>
      <c r="F479" s="50">
        <f t="shared" si="49"/>
        <v>18009</v>
      </c>
      <c r="G479" s="27">
        <f t="shared" si="50"/>
        <v>1</v>
      </c>
      <c r="H479" s="50">
        <f t="shared" si="52"/>
        <v>18014</v>
      </c>
      <c r="I479" s="50" t="str">
        <f t="shared" si="53"/>
        <v>1949_4</v>
      </c>
      <c r="J479" s="51">
        <f t="shared" si="54"/>
        <v>3.0192700000000001</v>
      </c>
      <c r="L479" s="57">
        <f>DATE(Nino34_detrend!A478,Nino34_detrend!B478,15)</f>
        <v>32766</v>
      </c>
      <c r="M479" s="4">
        <f>Nino34_detrend!E478</f>
        <v>-0.24</v>
      </c>
      <c r="N479" s="3" t="e">
        <f t="shared" si="55"/>
        <v>#DIV/0!</v>
      </c>
    </row>
    <row r="480" spans="1:14" x14ac:dyDescent="0.25">
      <c r="A480" s="47">
        <f t="shared" si="51"/>
        <v>22307</v>
      </c>
      <c r="B480" s="3">
        <v>3.3791929999999999</v>
      </c>
      <c r="F480" s="50">
        <f t="shared" si="49"/>
        <v>18010</v>
      </c>
      <c r="G480" s="27">
        <f t="shared" si="50"/>
        <v>1</v>
      </c>
      <c r="H480" s="50">
        <f t="shared" si="52"/>
        <v>18014</v>
      </c>
      <c r="I480" s="50" t="str">
        <f t="shared" si="53"/>
        <v>1949_4</v>
      </c>
      <c r="J480" s="51">
        <f t="shared" si="54"/>
        <v>3.0192700000000001</v>
      </c>
      <c r="L480" s="57">
        <f>DATE(Nino34_detrend!A479,Nino34_detrend!B479,15)</f>
        <v>32796</v>
      </c>
      <c r="M480" s="4">
        <f>Nino34_detrend!E479</f>
        <v>-0.33</v>
      </c>
      <c r="N480" s="3" t="e">
        <f t="shared" si="55"/>
        <v>#DIV/0!</v>
      </c>
    </row>
    <row r="481" spans="1:14" x14ac:dyDescent="0.25">
      <c r="A481" s="47">
        <f t="shared" si="51"/>
        <v>22317</v>
      </c>
      <c r="B481" s="3">
        <v>3.3719739999999998</v>
      </c>
      <c r="F481" s="50">
        <f t="shared" si="49"/>
        <v>18011</v>
      </c>
      <c r="G481" s="27">
        <f t="shared" si="50"/>
        <v>1</v>
      </c>
      <c r="H481" s="50">
        <f t="shared" si="52"/>
        <v>18014</v>
      </c>
      <c r="I481" s="50" t="str">
        <f t="shared" si="53"/>
        <v>1949_4</v>
      </c>
      <c r="J481" s="51">
        <f t="shared" si="54"/>
        <v>3.0192700000000001</v>
      </c>
      <c r="L481" s="57">
        <f>DATE(Nino34_detrend!A480,Nino34_detrend!B480,15)</f>
        <v>32827</v>
      </c>
      <c r="M481" s="4">
        <f>Nino34_detrend!E480</f>
        <v>-0.32</v>
      </c>
      <c r="N481" s="3" t="e">
        <f t="shared" si="55"/>
        <v>#DIV/0!</v>
      </c>
    </row>
    <row r="482" spans="1:14" x14ac:dyDescent="0.25">
      <c r="A482" s="47">
        <f t="shared" si="51"/>
        <v>22327</v>
      </c>
      <c r="B482" s="3">
        <v>3.3625250000000002</v>
      </c>
      <c r="F482" s="50">
        <f t="shared" si="49"/>
        <v>18012</v>
      </c>
      <c r="G482" s="27">
        <f t="shared" si="50"/>
        <v>1</v>
      </c>
      <c r="H482" s="50">
        <f t="shared" si="52"/>
        <v>18014</v>
      </c>
      <c r="I482" s="50" t="str">
        <f t="shared" si="53"/>
        <v>1949_4</v>
      </c>
      <c r="J482" s="51">
        <f t="shared" si="54"/>
        <v>3.0192700000000001</v>
      </c>
      <c r="L482" s="57">
        <f>DATE(Nino34_detrend!A481,Nino34_detrend!B481,15)</f>
        <v>32857</v>
      </c>
      <c r="M482" s="4">
        <f>Nino34_detrend!E481</f>
        <v>0.01</v>
      </c>
      <c r="N482" s="3" t="e">
        <f t="shared" si="55"/>
        <v>#DIV/0!</v>
      </c>
    </row>
    <row r="483" spans="1:14" x14ac:dyDescent="0.25">
      <c r="A483" s="47">
        <f t="shared" si="51"/>
        <v>22337</v>
      </c>
      <c r="B483" s="3">
        <v>3.3107310000000001</v>
      </c>
      <c r="F483" s="50">
        <f t="shared" si="49"/>
        <v>18013</v>
      </c>
      <c r="G483" s="27">
        <f t="shared" si="50"/>
        <v>1</v>
      </c>
      <c r="H483" s="50">
        <f t="shared" si="52"/>
        <v>18014</v>
      </c>
      <c r="I483" s="50" t="str">
        <f t="shared" si="53"/>
        <v>1949_4</v>
      </c>
      <c r="J483" s="51">
        <f t="shared" si="54"/>
        <v>3.0192700000000001</v>
      </c>
      <c r="L483" s="57">
        <f>DATE(Nino34_detrend!A482,Nino34_detrend!B482,15)</f>
        <v>32888</v>
      </c>
      <c r="M483" s="4">
        <f>Nino34_detrend!E482</f>
        <v>7.0000000000000007E-2</v>
      </c>
      <c r="N483" s="3" t="e">
        <f t="shared" si="55"/>
        <v>#DIV/0!</v>
      </c>
    </row>
    <row r="484" spans="1:14" x14ac:dyDescent="0.25">
      <c r="A484" s="47">
        <f t="shared" si="51"/>
        <v>22347</v>
      </c>
      <c r="B484" s="3">
        <v>3.2940999999999998</v>
      </c>
      <c r="F484" s="50">
        <f t="shared" ref="F484:F547" si="56">F483+1</f>
        <v>18014</v>
      </c>
      <c r="G484" s="27">
        <f t="shared" si="50"/>
        <v>1</v>
      </c>
      <c r="H484" s="50">
        <f t="shared" si="52"/>
        <v>18014</v>
      </c>
      <c r="I484" s="50" t="str">
        <f t="shared" si="53"/>
        <v>1949_4</v>
      </c>
      <c r="J484" s="51">
        <f t="shared" si="54"/>
        <v>3.0192700000000001</v>
      </c>
      <c r="L484" s="57">
        <f>DATE(Nino34_detrend!A483,Nino34_detrend!B483,15)</f>
        <v>32919</v>
      </c>
      <c r="M484" s="4">
        <f>Nino34_detrend!E483</f>
        <v>0.3</v>
      </c>
      <c r="N484" s="3" t="e">
        <f t="shared" si="55"/>
        <v>#DIV/0!</v>
      </c>
    </row>
    <row r="485" spans="1:14" x14ac:dyDescent="0.25">
      <c r="A485" s="47">
        <f t="shared" si="51"/>
        <v>22357</v>
      </c>
      <c r="B485" s="3">
        <v>3.2943829999999998</v>
      </c>
      <c r="F485" s="50">
        <f t="shared" si="56"/>
        <v>18015</v>
      </c>
      <c r="G485" s="27">
        <f t="shared" si="50"/>
        <v>1</v>
      </c>
      <c r="H485" s="50">
        <f t="shared" si="52"/>
        <v>18024</v>
      </c>
      <c r="I485" s="50" t="str">
        <f t="shared" si="53"/>
        <v>1949_5</v>
      </c>
      <c r="J485" s="51">
        <f t="shared" si="54"/>
        <v>2.984137</v>
      </c>
      <c r="L485" s="57">
        <f>DATE(Nino34_detrend!A484,Nino34_detrend!B484,15)</f>
        <v>32947</v>
      </c>
      <c r="M485" s="4">
        <f>Nino34_detrend!E484</f>
        <v>0.16</v>
      </c>
      <c r="N485" s="3" t="e">
        <f t="shared" si="55"/>
        <v>#DIV/0!</v>
      </c>
    </row>
    <row r="486" spans="1:14" x14ac:dyDescent="0.25">
      <c r="A486" s="47">
        <f t="shared" si="51"/>
        <v>22367</v>
      </c>
      <c r="B486" s="3">
        <v>3.3161119999999999</v>
      </c>
      <c r="F486" s="50">
        <f t="shared" si="56"/>
        <v>18016</v>
      </c>
      <c r="G486" s="27">
        <f t="shared" si="50"/>
        <v>1</v>
      </c>
      <c r="H486" s="50">
        <f t="shared" si="52"/>
        <v>18024</v>
      </c>
      <c r="I486" s="50" t="str">
        <f t="shared" si="53"/>
        <v>1949_5</v>
      </c>
      <c r="J486" s="51">
        <f t="shared" si="54"/>
        <v>2.984137</v>
      </c>
      <c r="L486" s="57">
        <f>DATE(Nino34_detrend!A485,Nino34_detrend!B485,15)</f>
        <v>32978</v>
      </c>
      <c r="M486" s="4">
        <f>Nino34_detrend!E485</f>
        <v>0.28000000000000003</v>
      </c>
      <c r="N486" s="3" t="e">
        <f t="shared" si="55"/>
        <v>#DIV/0!</v>
      </c>
    </row>
    <row r="487" spans="1:14" x14ac:dyDescent="0.25">
      <c r="A487" s="47">
        <f t="shared" si="51"/>
        <v>22377</v>
      </c>
      <c r="B487" s="3">
        <v>3.3272080000000002</v>
      </c>
      <c r="F487" s="50">
        <f t="shared" si="56"/>
        <v>18017</v>
      </c>
      <c r="G487" s="27">
        <f t="shared" si="50"/>
        <v>1</v>
      </c>
      <c r="H487" s="50">
        <f t="shared" si="52"/>
        <v>18024</v>
      </c>
      <c r="I487" s="50" t="str">
        <f t="shared" si="53"/>
        <v>1949_5</v>
      </c>
      <c r="J487" s="51">
        <f t="shared" si="54"/>
        <v>2.984137</v>
      </c>
      <c r="L487" s="57">
        <f>DATE(Nino34_detrend!A486,Nino34_detrend!B486,15)</f>
        <v>33008</v>
      </c>
      <c r="M487" s="4">
        <f>Nino34_detrend!E486</f>
        <v>0.3</v>
      </c>
      <c r="N487" s="3" t="e">
        <f t="shared" si="55"/>
        <v>#DIV/0!</v>
      </c>
    </row>
    <row r="488" spans="1:14" x14ac:dyDescent="0.25">
      <c r="A488" s="47">
        <f t="shared" si="51"/>
        <v>22387</v>
      </c>
      <c r="B488" s="3">
        <v>3.3484370000000001</v>
      </c>
      <c r="F488" s="50">
        <f t="shared" si="56"/>
        <v>18018</v>
      </c>
      <c r="G488" s="27">
        <f t="shared" si="50"/>
        <v>1</v>
      </c>
      <c r="H488" s="50">
        <f t="shared" si="52"/>
        <v>18024</v>
      </c>
      <c r="I488" s="50" t="str">
        <f t="shared" si="53"/>
        <v>1949_5</v>
      </c>
      <c r="J488" s="51">
        <f t="shared" si="54"/>
        <v>2.984137</v>
      </c>
      <c r="L488" s="57">
        <f>DATE(Nino34_detrend!A487,Nino34_detrend!B487,15)</f>
        <v>33039</v>
      </c>
      <c r="M488" s="4">
        <f>Nino34_detrend!E487</f>
        <v>0.1</v>
      </c>
      <c r="N488" s="3" t="e">
        <f t="shared" si="55"/>
        <v>#DIV/0!</v>
      </c>
    </row>
    <row r="489" spans="1:14" x14ac:dyDescent="0.25">
      <c r="A489" s="47">
        <f t="shared" si="51"/>
        <v>22397</v>
      </c>
      <c r="B489" s="3">
        <v>3.3569140000000002</v>
      </c>
      <c r="F489" s="50">
        <f t="shared" si="56"/>
        <v>18019</v>
      </c>
      <c r="G489" s="27">
        <f t="shared" si="50"/>
        <v>1</v>
      </c>
      <c r="H489" s="50">
        <f t="shared" si="52"/>
        <v>18024</v>
      </c>
      <c r="I489" s="50" t="str">
        <f t="shared" si="53"/>
        <v>1949_5</v>
      </c>
      <c r="J489" s="51">
        <f t="shared" si="54"/>
        <v>2.984137</v>
      </c>
      <c r="L489" s="57">
        <f>DATE(Nino34_detrend!A488,Nino34_detrend!B488,15)</f>
        <v>33069</v>
      </c>
      <c r="M489" s="4">
        <f>Nino34_detrend!E488</f>
        <v>0.32</v>
      </c>
      <c r="N489" s="3" t="e">
        <f t="shared" si="55"/>
        <v>#DIV/0!</v>
      </c>
    </row>
    <row r="490" spans="1:14" x14ac:dyDescent="0.25">
      <c r="A490" s="47">
        <f t="shared" si="51"/>
        <v>22407</v>
      </c>
      <c r="B490" s="3">
        <v>3.3488769999999999</v>
      </c>
      <c r="F490" s="50">
        <f t="shared" si="56"/>
        <v>18020</v>
      </c>
      <c r="G490" s="27">
        <f t="shared" ref="G490:G553" si="57">IF(AND(MONTH(F490)=2,DAY(F490)=29),G489+1,G489)</f>
        <v>1</v>
      </c>
      <c r="H490" s="50">
        <f t="shared" si="52"/>
        <v>18024</v>
      </c>
      <c r="I490" s="50" t="str">
        <f t="shared" si="53"/>
        <v>1949_5</v>
      </c>
      <c r="J490" s="51">
        <f t="shared" si="54"/>
        <v>2.984137</v>
      </c>
      <c r="L490" s="57">
        <f>DATE(Nino34_detrend!A489,Nino34_detrend!B489,15)</f>
        <v>33100</v>
      </c>
      <c r="M490" s="4">
        <f>Nino34_detrend!E489</f>
        <v>0.41</v>
      </c>
      <c r="N490" s="3" t="e">
        <f t="shared" si="55"/>
        <v>#DIV/0!</v>
      </c>
    </row>
    <row r="491" spans="1:14" x14ac:dyDescent="0.25">
      <c r="A491" s="47">
        <f t="shared" si="51"/>
        <v>22417</v>
      </c>
      <c r="B491" s="3">
        <v>3.346597</v>
      </c>
      <c r="F491" s="50">
        <f t="shared" si="56"/>
        <v>18021</v>
      </c>
      <c r="G491" s="27">
        <f t="shared" si="57"/>
        <v>1</v>
      </c>
      <c r="H491" s="50">
        <f t="shared" si="52"/>
        <v>18024</v>
      </c>
      <c r="I491" s="50" t="str">
        <f t="shared" si="53"/>
        <v>1949_5</v>
      </c>
      <c r="J491" s="51">
        <f t="shared" si="54"/>
        <v>2.984137</v>
      </c>
      <c r="L491" s="57">
        <f>DATE(Nino34_detrend!A490,Nino34_detrend!B490,15)</f>
        <v>33131</v>
      </c>
      <c r="M491" s="4">
        <f>Nino34_detrend!E490</f>
        <v>0.26</v>
      </c>
      <c r="N491" s="3" t="e">
        <f t="shared" si="55"/>
        <v>#DIV/0!</v>
      </c>
    </row>
    <row r="492" spans="1:14" x14ac:dyDescent="0.25">
      <c r="A492" s="47">
        <f t="shared" si="51"/>
        <v>22427</v>
      </c>
      <c r="B492" s="3">
        <v>3.3394140000000001</v>
      </c>
      <c r="F492" s="50">
        <f t="shared" si="56"/>
        <v>18022</v>
      </c>
      <c r="G492" s="27">
        <f t="shared" si="57"/>
        <v>1</v>
      </c>
      <c r="H492" s="50">
        <f t="shared" si="52"/>
        <v>18024</v>
      </c>
      <c r="I492" s="50" t="str">
        <f t="shared" si="53"/>
        <v>1949_5</v>
      </c>
      <c r="J492" s="51">
        <f t="shared" si="54"/>
        <v>2.984137</v>
      </c>
      <c r="L492" s="57">
        <f>DATE(Nino34_detrend!A491,Nino34_detrend!B491,15)</f>
        <v>33161</v>
      </c>
      <c r="M492" s="4">
        <f>Nino34_detrend!E491</f>
        <v>0.37</v>
      </c>
      <c r="N492" s="3" t="e">
        <f t="shared" si="55"/>
        <v>#DIV/0!</v>
      </c>
    </row>
    <row r="493" spans="1:14" x14ac:dyDescent="0.25">
      <c r="A493" s="47">
        <f t="shared" si="51"/>
        <v>22437</v>
      </c>
      <c r="B493" s="3">
        <v>3.2857799999999999</v>
      </c>
      <c r="F493" s="50">
        <f t="shared" si="56"/>
        <v>18023</v>
      </c>
      <c r="G493" s="27">
        <f t="shared" si="57"/>
        <v>1</v>
      </c>
      <c r="H493" s="50">
        <f t="shared" si="52"/>
        <v>18024</v>
      </c>
      <c r="I493" s="50" t="str">
        <f t="shared" si="53"/>
        <v>1949_5</v>
      </c>
      <c r="J493" s="51">
        <f t="shared" si="54"/>
        <v>2.984137</v>
      </c>
      <c r="L493" s="57">
        <f>DATE(Nino34_detrend!A492,Nino34_detrend!B492,15)</f>
        <v>33192</v>
      </c>
      <c r="M493" s="4">
        <f>Nino34_detrend!E492</f>
        <v>0.28000000000000003</v>
      </c>
      <c r="N493" s="3" t="e">
        <f t="shared" si="55"/>
        <v>#DIV/0!</v>
      </c>
    </row>
    <row r="494" spans="1:14" x14ac:dyDescent="0.25">
      <c r="A494" s="47">
        <f t="shared" si="51"/>
        <v>22447</v>
      </c>
      <c r="B494" s="3">
        <v>3.22912</v>
      </c>
      <c r="F494" s="50">
        <f t="shared" si="56"/>
        <v>18024</v>
      </c>
      <c r="G494" s="27">
        <f t="shared" si="57"/>
        <v>1</v>
      </c>
      <c r="H494" s="50">
        <f t="shared" si="52"/>
        <v>18024</v>
      </c>
      <c r="I494" s="50" t="str">
        <f t="shared" si="53"/>
        <v>1949_5</v>
      </c>
      <c r="J494" s="51">
        <f t="shared" si="54"/>
        <v>2.984137</v>
      </c>
      <c r="L494" s="57">
        <f>DATE(Nino34_detrend!A493,Nino34_detrend!B493,15)</f>
        <v>33222</v>
      </c>
      <c r="M494" s="4">
        <f>Nino34_detrend!E493</f>
        <v>0.4</v>
      </c>
      <c r="N494" s="3" t="e">
        <f t="shared" si="55"/>
        <v>#DIV/0!</v>
      </c>
    </row>
    <row r="495" spans="1:14" x14ac:dyDescent="0.25">
      <c r="A495" s="47">
        <f t="shared" si="51"/>
        <v>22457</v>
      </c>
      <c r="B495" s="3">
        <v>3.1778919999999999</v>
      </c>
      <c r="F495" s="50">
        <f t="shared" si="56"/>
        <v>18025</v>
      </c>
      <c r="G495" s="27">
        <f t="shared" si="57"/>
        <v>1</v>
      </c>
      <c r="H495" s="50">
        <f t="shared" si="52"/>
        <v>18034</v>
      </c>
      <c r="I495" s="50" t="str">
        <f t="shared" si="53"/>
        <v>1949_5</v>
      </c>
      <c r="J495" s="51">
        <f t="shared" si="54"/>
        <v>2.9461560000000002</v>
      </c>
      <c r="L495" s="57">
        <f>DATE(Nino34_detrend!A494,Nino34_detrend!B494,15)</f>
        <v>33253</v>
      </c>
      <c r="M495" s="4">
        <f>Nino34_detrend!E494</f>
        <v>0.37</v>
      </c>
      <c r="N495" s="3" t="e">
        <f t="shared" si="55"/>
        <v>#DIV/0!</v>
      </c>
    </row>
    <row r="496" spans="1:14" x14ac:dyDescent="0.25">
      <c r="A496" s="47">
        <f t="shared" si="51"/>
        <v>22467</v>
      </c>
      <c r="B496" s="3">
        <v>3.1510950000000002</v>
      </c>
      <c r="F496" s="50">
        <f t="shared" si="56"/>
        <v>18026</v>
      </c>
      <c r="G496" s="27">
        <f t="shared" si="57"/>
        <v>1</v>
      </c>
      <c r="H496" s="50">
        <f t="shared" si="52"/>
        <v>18034</v>
      </c>
      <c r="I496" s="50" t="str">
        <f t="shared" si="53"/>
        <v>1949_5</v>
      </c>
      <c r="J496" s="51">
        <f t="shared" si="54"/>
        <v>2.9461560000000002</v>
      </c>
      <c r="L496" s="57">
        <f>DATE(Nino34_detrend!A495,Nino34_detrend!B495,15)</f>
        <v>33284</v>
      </c>
      <c r="M496" s="4">
        <f>Nino34_detrend!E495</f>
        <v>0.26</v>
      </c>
      <c r="N496" s="3" t="e">
        <f t="shared" si="55"/>
        <v>#DIV/0!</v>
      </c>
    </row>
    <row r="497" spans="1:14" x14ac:dyDescent="0.25">
      <c r="A497" s="47">
        <f t="shared" si="51"/>
        <v>22477</v>
      </c>
      <c r="B497" s="3">
        <v>3.1118739999999998</v>
      </c>
      <c r="F497" s="50">
        <f t="shared" si="56"/>
        <v>18027</v>
      </c>
      <c r="G497" s="27">
        <f t="shared" si="57"/>
        <v>1</v>
      </c>
      <c r="H497" s="50">
        <f t="shared" si="52"/>
        <v>18034</v>
      </c>
      <c r="I497" s="50" t="str">
        <f t="shared" si="53"/>
        <v>1949_5</v>
      </c>
      <c r="J497" s="51">
        <f t="shared" si="54"/>
        <v>2.9461560000000002</v>
      </c>
      <c r="L497" s="57">
        <f>DATE(Nino34_detrend!A496,Nino34_detrend!B496,15)</f>
        <v>33312</v>
      </c>
      <c r="M497" s="4">
        <f>Nino34_detrend!E496</f>
        <v>0.02</v>
      </c>
      <c r="N497" s="3" t="e">
        <f t="shared" si="55"/>
        <v>#DIV/0!</v>
      </c>
    </row>
    <row r="498" spans="1:14" x14ac:dyDescent="0.25">
      <c r="A498" s="47">
        <f t="shared" si="51"/>
        <v>22487</v>
      </c>
      <c r="B498" s="3">
        <v>3.055415</v>
      </c>
      <c r="F498" s="50">
        <f t="shared" si="56"/>
        <v>18028</v>
      </c>
      <c r="G498" s="27">
        <f t="shared" si="57"/>
        <v>1</v>
      </c>
      <c r="H498" s="50">
        <f t="shared" si="52"/>
        <v>18034</v>
      </c>
      <c r="I498" s="50" t="str">
        <f t="shared" si="53"/>
        <v>1949_5</v>
      </c>
      <c r="J498" s="51">
        <f t="shared" si="54"/>
        <v>2.9461560000000002</v>
      </c>
      <c r="L498" s="57">
        <f>DATE(Nino34_detrend!A497,Nino34_detrend!B497,15)</f>
        <v>33343</v>
      </c>
      <c r="M498" s="4">
        <f>Nino34_detrend!E497</f>
        <v>0.32</v>
      </c>
      <c r="N498" s="3" t="e">
        <f t="shared" si="55"/>
        <v>#DIV/0!</v>
      </c>
    </row>
    <row r="499" spans="1:14" x14ac:dyDescent="0.25">
      <c r="A499" s="47">
        <f t="shared" si="51"/>
        <v>22497</v>
      </c>
      <c r="B499" s="3">
        <v>3.0373730000000001</v>
      </c>
      <c r="F499" s="50">
        <f t="shared" si="56"/>
        <v>18029</v>
      </c>
      <c r="G499" s="27">
        <f t="shared" si="57"/>
        <v>1</v>
      </c>
      <c r="H499" s="50">
        <f t="shared" si="52"/>
        <v>18034</v>
      </c>
      <c r="I499" s="50" t="str">
        <f t="shared" si="53"/>
        <v>1949_5</v>
      </c>
      <c r="J499" s="51">
        <f t="shared" si="54"/>
        <v>2.9461560000000002</v>
      </c>
      <c r="L499" s="57">
        <f>DATE(Nino34_detrend!A498,Nino34_detrend!B498,15)</f>
        <v>33373</v>
      </c>
      <c r="M499" s="4">
        <f>Nino34_detrend!E498</f>
        <v>0.47</v>
      </c>
      <c r="N499" s="3" t="e">
        <f t="shared" si="55"/>
        <v>#DIV/0!</v>
      </c>
    </row>
    <row r="500" spans="1:14" x14ac:dyDescent="0.25">
      <c r="A500" s="47">
        <f t="shared" si="51"/>
        <v>22507</v>
      </c>
      <c r="B500" s="3">
        <v>2.9928889999999999</v>
      </c>
      <c r="F500" s="50">
        <f t="shared" si="56"/>
        <v>18030</v>
      </c>
      <c r="G500" s="27">
        <f t="shared" si="57"/>
        <v>1</v>
      </c>
      <c r="H500" s="50">
        <f t="shared" si="52"/>
        <v>18034</v>
      </c>
      <c r="I500" s="50" t="str">
        <f t="shared" si="53"/>
        <v>1949_5</v>
      </c>
      <c r="J500" s="51">
        <f t="shared" si="54"/>
        <v>2.9461560000000002</v>
      </c>
      <c r="L500" s="57">
        <f>DATE(Nino34_detrend!A499,Nino34_detrend!B499,15)</f>
        <v>33404</v>
      </c>
      <c r="M500" s="4">
        <f>Nino34_detrend!E499</f>
        <v>0.71</v>
      </c>
      <c r="N500" s="3" t="e">
        <f t="shared" si="55"/>
        <v>#DIV/0!</v>
      </c>
    </row>
    <row r="501" spans="1:14" x14ac:dyDescent="0.25">
      <c r="A501" s="47">
        <f t="shared" si="51"/>
        <v>22517</v>
      </c>
      <c r="B501" s="3">
        <v>2.95065</v>
      </c>
      <c r="F501" s="50">
        <f t="shared" si="56"/>
        <v>18031</v>
      </c>
      <c r="G501" s="27">
        <f t="shared" si="57"/>
        <v>1</v>
      </c>
      <c r="H501" s="50">
        <f t="shared" si="52"/>
        <v>18034</v>
      </c>
      <c r="I501" s="50" t="str">
        <f t="shared" si="53"/>
        <v>1949_5</v>
      </c>
      <c r="J501" s="51">
        <f t="shared" si="54"/>
        <v>2.9461560000000002</v>
      </c>
      <c r="L501" s="57">
        <f>DATE(Nino34_detrend!A500,Nino34_detrend!B500,15)</f>
        <v>33434</v>
      </c>
      <c r="M501" s="4">
        <f>Nino34_detrend!E500</f>
        <v>0.88</v>
      </c>
      <c r="N501" s="3" t="e">
        <f t="shared" si="55"/>
        <v>#DIV/0!</v>
      </c>
    </row>
    <row r="502" spans="1:14" x14ac:dyDescent="0.25">
      <c r="A502" s="47">
        <f t="shared" si="51"/>
        <v>22527</v>
      </c>
      <c r="B502" s="3">
        <v>2.8858760000000001</v>
      </c>
      <c r="F502" s="50">
        <f t="shared" si="56"/>
        <v>18032</v>
      </c>
      <c r="G502" s="27">
        <f t="shared" si="57"/>
        <v>1</v>
      </c>
      <c r="H502" s="50">
        <f t="shared" si="52"/>
        <v>18034</v>
      </c>
      <c r="I502" s="50" t="str">
        <f t="shared" si="53"/>
        <v>1949_5</v>
      </c>
      <c r="J502" s="51">
        <f t="shared" si="54"/>
        <v>2.9461560000000002</v>
      </c>
      <c r="L502" s="57">
        <f>DATE(Nino34_detrend!A501,Nino34_detrend!B501,15)</f>
        <v>33465</v>
      </c>
      <c r="M502" s="4">
        <f>Nino34_detrend!E501</f>
        <v>0.79</v>
      </c>
      <c r="N502" s="3" t="e">
        <f t="shared" si="55"/>
        <v>#DIV/0!</v>
      </c>
    </row>
    <row r="503" spans="1:14" x14ac:dyDescent="0.25">
      <c r="A503" s="47">
        <f t="shared" si="51"/>
        <v>22537</v>
      </c>
      <c r="B503" s="3">
        <v>2.828643</v>
      </c>
      <c r="F503" s="50">
        <f t="shared" si="56"/>
        <v>18033</v>
      </c>
      <c r="G503" s="27">
        <f t="shared" si="57"/>
        <v>1</v>
      </c>
      <c r="H503" s="50">
        <f t="shared" si="52"/>
        <v>18034</v>
      </c>
      <c r="I503" s="50" t="str">
        <f t="shared" si="53"/>
        <v>1949_5</v>
      </c>
      <c r="J503" s="51">
        <f t="shared" si="54"/>
        <v>2.9461560000000002</v>
      </c>
      <c r="L503" s="57">
        <f>DATE(Nino34_detrend!A502,Nino34_detrend!B502,15)</f>
        <v>33496</v>
      </c>
      <c r="M503" s="4">
        <f>Nino34_detrend!E502</f>
        <v>0.53</v>
      </c>
      <c r="N503" s="3" t="e">
        <f t="shared" si="55"/>
        <v>#DIV/0!</v>
      </c>
    </row>
    <row r="504" spans="1:14" x14ac:dyDescent="0.25">
      <c r="A504" s="47">
        <f t="shared" si="51"/>
        <v>22547</v>
      </c>
      <c r="B504" s="3">
        <v>2.8284750000000001</v>
      </c>
      <c r="F504" s="50">
        <f t="shared" si="56"/>
        <v>18034</v>
      </c>
      <c r="G504" s="27">
        <f t="shared" si="57"/>
        <v>1</v>
      </c>
      <c r="H504" s="50">
        <f t="shared" si="52"/>
        <v>18034</v>
      </c>
      <c r="I504" s="50" t="str">
        <f t="shared" si="53"/>
        <v>1949_5</v>
      </c>
      <c r="J504" s="51">
        <f t="shared" si="54"/>
        <v>2.9461560000000002</v>
      </c>
      <c r="L504" s="57">
        <f>DATE(Nino34_detrend!A503,Nino34_detrend!B503,15)</f>
        <v>33526</v>
      </c>
      <c r="M504" s="4">
        <f>Nino34_detrend!E503</f>
        <v>0.76</v>
      </c>
      <c r="N504" s="3" t="e">
        <f t="shared" si="55"/>
        <v>#DIV/0!</v>
      </c>
    </row>
    <row r="505" spans="1:14" x14ac:dyDescent="0.25">
      <c r="A505" s="47">
        <f t="shared" si="51"/>
        <v>22557</v>
      </c>
      <c r="B505" s="3">
        <v>2.815852</v>
      </c>
      <c r="F505" s="50">
        <f t="shared" si="56"/>
        <v>18035</v>
      </c>
      <c r="G505" s="27">
        <f t="shared" si="57"/>
        <v>1</v>
      </c>
      <c r="H505" s="50">
        <f t="shared" si="52"/>
        <v>18044</v>
      </c>
      <c r="I505" s="50" t="str">
        <f t="shared" si="53"/>
        <v>1949_5</v>
      </c>
      <c r="J505" s="51">
        <f t="shared" si="54"/>
        <v>2.903197</v>
      </c>
      <c r="L505" s="57">
        <f>DATE(Nino34_detrend!A504,Nino34_detrend!B504,15)</f>
        <v>33557</v>
      </c>
      <c r="M505" s="4">
        <f>Nino34_detrend!E504</f>
        <v>1.1299999999999999</v>
      </c>
      <c r="N505" s="3" t="e">
        <f t="shared" si="55"/>
        <v>#DIV/0!</v>
      </c>
    </row>
    <row r="506" spans="1:14" x14ac:dyDescent="0.25">
      <c r="A506" s="47">
        <f t="shared" si="51"/>
        <v>22567</v>
      </c>
      <c r="B506" s="3">
        <v>2.7701150000000001</v>
      </c>
      <c r="F506" s="50">
        <f t="shared" si="56"/>
        <v>18036</v>
      </c>
      <c r="G506" s="27">
        <f t="shared" si="57"/>
        <v>1</v>
      </c>
      <c r="H506" s="50">
        <f t="shared" si="52"/>
        <v>18044</v>
      </c>
      <c r="I506" s="50" t="str">
        <f t="shared" si="53"/>
        <v>1949_5</v>
      </c>
      <c r="J506" s="51">
        <f t="shared" si="54"/>
        <v>2.903197</v>
      </c>
      <c r="L506" s="57">
        <f>DATE(Nino34_detrend!A505,Nino34_detrend!B505,15)</f>
        <v>33587</v>
      </c>
      <c r="M506" s="4">
        <f>Nino34_detrend!E505</f>
        <v>1.55</v>
      </c>
      <c r="N506" s="3" t="e">
        <f t="shared" si="55"/>
        <v>#DIV/0!</v>
      </c>
    </row>
    <row r="507" spans="1:14" x14ac:dyDescent="0.25">
      <c r="A507" s="47">
        <f t="shared" si="51"/>
        <v>22577</v>
      </c>
      <c r="B507" s="3">
        <v>2.7462040000000001</v>
      </c>
      <c r="F507" s="50">
        <f t="shared" si="56"/>
        <v>18037</v>
      </c>
      <c r="G507" s="27">
        <f t="shared" si="57"/>
        <v>1</v>
      </c>
      <c r="H507" s="50">
        <f t="shared" si="52"/>
        <v>18044</v>
      </c>
      <c r="I507" s="50" t="str">
        <f t="shared" si="53"/>
        <v>1949_5</v>
      </c>
      <c r="J507" s="51">
        <f t="shared" si="54"/>
        <v>2.903197</v>
      </c>
      <c r="L507" s="57">
        <f>DATE(Nino34_detrend!A506,Nino34_detrend!B506,15)</f>
        <v>33618</v>
      </c>
      <c r="M507" s="4">
        <f>Nino34_detrend!E506</f>
        <v>1.65</v>
      </c>
      <c r="N507" s="3" t="e">
        <f t="shared" si="55"/>
        <v>#DIV/0!</v>
      </c>
    </row>
    <row r="508" spans="1:14" x14ac:dyDescent="0.25">
      <c r="A508" s="47">
        <f t="shared" si="51"/>
        <v>22587</v>
      </c>
      <c r="B508" s="3">
        <v>2.6998009999999999</v>
      </c>
      <c r="F508" s="50">
        <f t="shared" si="56"/>
        <v>18038</v>
      </c>
      <c r="G508" s="27">
        <f t="shared" si="57"/>
        <v>1</v>
      </c>
      <c r="H508" s="50">
        <f t="shared" si="52"/>
        <v>18044</v>
      </c>
      <c r="I508" s="50" t="str">
        <f t="shared" si="53"/>
        <v>1949_5</v>
      </c>
      <c r="J508" s="51">
        <f t="shared" si="54"/>
        <v>2.903197</v>
      </c>
      <c r="L508" s="57">
        <f>DATE(Nino34_detrend!A507,Nino34_detrend!B507,15)</f>
        <v>33649</v>
      </c>
      <c r="M508" s="4">
        <f>Nino34_detrend!E507</f>
        <v>1.55</v>
      </c>
      <c r="N508" s="3" t="e">
        <f t="shared" si="55"/>
        <v>#DIV/0!</v>
      </c>
    </row>
    <row r="509" spans="1:14" x14ac:dyDescent="0.25">
      <c r="A509" s="47">
        <f t="shared" si="51"/>
        <v>22597</v>
      </c>
      <c r="B509" s="3">
        <v>2.7145389999999998</v>
      </c>
      <c r="F509" s="50">
        <f t="shared" si="56"/>
        <v>18039</v>
      </c>
      <c r="G509" s="27">
        <f t="shared" si="57"/>
        <v>1</v>
      </c>
      <c r="H509" s="50">
        <f t="shared" si="52"/>
        <v>18044</v>
      </c>
      <c r="I509" s="50" t="str">
        <f t="shared" si="53"/>
        <v>1949_5</v>
      </c>
      <c r="J509" s="51">
        <f t="shared" si="54"/>
        <v>2.903197</v>
      </c>
      <c r="L509" s="57">
        <f>DATE(Nino34_detrend!A508,Nino34_detrend!B508,15)</f>
        <v>33678</v>
      </c>
      <c r="M509" s="4">
        <f>Nino34_detrend!E508</f>
        <v>1.28</v>
      </c>
      <c r="N509" s="3" t="e">
        <f t="shared" si="55"/>
        <v>#DIV/0!</v>
      </c>
    </row>
    <row r="510" spans="1:14" x14ac:dyDescent="0.25">
      <c r="A510" s="47">
        <f t="shared" si="51"/>
        <v>22607</v>
      </c>
      <c r="B510" s="3">
        <v>2.7022780000000002</v>
      </c>
      <c r="F510" s="50">
        <f t="shared" si="56"/>
        <v>18040</v>
      </c>
      <c r="G510" s="27">
        <f t="shared" si="57"/>
        <v>1</v>
      </c>
      <c r="H510" s="50">
        <f t="shared" si="52"/>
        <v>18044</v>
      </c>
      <c r="I510" s="50" t="str">
        <f t="shared" si="53"/>
        <v>1949_5</v>
      </c>
      <c r="J510" s="51">
        <f t="shared" si="54"/>
        <v>2.903197</v>
      </c>
      <c r="L510" s="57">
        <f>DATE(Nino34_detrend!A509,Nino34_detrend!B509,15)</f>
        <v>33709</v>
      </c>
      <c r="M510" s="4">
        <f>Nino34_detrend!E509</f>
        <v>1.27</v>
      </c>
      <c r="N510" s="3" t="e">
        <f t="shared" si="55"/>
        <v>#DIV/0!</v>
      </c>
    </row>
    <row r="511" spans="1:14" x14ac:dyDescent="0.25">
      <c r="A511" s="47">
        <f t="shared" si="51"/>
        <v>22617</v>
      </c>
      <c r="B511" s="3">
        <v>2.675691</v>
      </c>
      <c r="F511" s="50">
        <f t="shared" si="56"/>
        <v>18041</v>
      </c>
      <c r="G511" s="27">
        <f t="shared" si="57"/>
        <v>1</v>
      </c>
      <c r="H511" s="50">
        <f t="shared" si="52"/>
        <v>18044</v>
      </c>
      <c r="I511" s="50" t="str">
        <f t="shared" si="53"/>
        <v>1949_5</v>
      </c>
      <c r="J511" s="51">
        <f t="shared" si="54"/>
        <v>2.903197</v>
      </c>
      <c r="L511" s="57">
        <f>DATE(Nino34_detrend!A510,Nino34_detrend!B510,15)</f>
        <v>33739</v>
      </c>
      <c r="M511" s="4">
        <f>Nino34_detrend!E510</f>
        <v>1.1200000000000001</v>
      </c>
      <c r="N511" s="3" t="e">
        <f t="shared" si="55"/>
        <v>#DIV/0!</v>
      </c>
    </row>
    <row r="512" spans="1:14" x14ac:dyDescent="0.25">
      <c r="A512" s="47">
        <f t="shared" si="51"/>
        <v>22627</v>
      </c>
      <c r="B512" s="3">
        <v>2.6593140000000002</v>
      </c>
      <c r="F512" s="50">
        <f t="shared" si="56"/>
        <v>18042</v>
      </c>
      <c r="G512" s="27">
        <f t="shared" si="57"/>
        <v>1</v>
      </c>
      <c r="H512" s="50">
        <f t="shared" si="52"/>
        <v>18044</v>
      </c>
      <c r="I512" s="50" t="str">
        <f t="shared" si="53"/>
        <v>1949_5</v>
      </c>
      <c r="J512" s="51">
        <f t="shared" si="54"/>
        <v>2.903197</v>
      </c>
      <c r="L512" s="57">
        <f>DATE(Nino34_detrend!A511,Nino34_detrend!B511,15)</f>
        <v>33770</v>
      </c>
      <c r="M512" s="4">
        <f>Nino34_detrend!E511</f>
        <v>0.66</v>
      </c>
      <c r="N512" s="3" t="e">
        <f t="shared" si="55"/>
        <v>#DIV/0!</v>
      </c>
    </row>
    <row r="513" spans="1:14" x14ac:dyDescent="0.25">
      <c r="A513" s="47">
        <f t="shared" si="51"/>
        <v>22637</v>
      </c>
      <c r="B513" s="3">
        <v>2.6147999999999998</v>
      </c>
      <c r="F513" s="50">
        <f t="shared" si="56"/>
        <v>18043</v>
      </c>
      <c r="G513" s="27">
        <f t="shared" si="57"/>
        <v>1</v>
      </c>
      <c r="H513" s="50">
        <f t="shared" si="52"/>
        <v>18044</v>
      </c>
      <c r="I513" s="50" t="str">
        <f t="shared" si="53"/>
        <v>1949_5</v>
      </c>
      <c r="J513" s="51">
        <f t="shared" si="54"/>
        <v>2.903197</v>
      </c>
      <c r="L513" s="57">
        <f>DATE(Nino34_detrend!A512,Nino34_detrend!B512,15)</f>
        <v>33800</v>
      </c>
      <c r="M513" s="4">
        <f>Nino34_detrend!E512</f>
        <v>0.27</v>
      </c>
      <c r="N513" s="3" t="e">
        <f t="shared" si="55"/>
        <v>#DIV/0!</v>
      </c>
    </row>
    <row r="514" spans="1:14" x14ac:dyDescent="0.25">
      <c r="A514" s="47">
        <f t="shared" si="51"/>
        <v>22647</v>
      </c>
      <c r="B514" s="3">
        <v>2.5726770000000001</v>
      </c>
      <c r="F514" s="50">
        <f t="shared" si="56"/>
        <v>18044</v>
      </c>
      <c r="G514" s="27">
        <f t="shared" si="57"/>
        <v>1</v>
      </c>
      <c r="H514" s="50">
        <f t="shared" si="52"/>
        <v>18044</v>
      </c>
      <c r="I514" s="50" t="str">
        <f t="shared" si="53"/>
        <v>1949_5</v>
      </c>
      <c r="J514" s="51">
        <f t="shared" si="54"/>
        <v>2.903197</v>
      </c>
      <c r="L514" s="57">
        <f>DATE(Nino34_detrend!A513,Nino34_detrend!B513,15)</f>
        <v>33831</v>
      </c>
      <c r="M514" s="4">
        <f>Nino34_detrend!E513</f>
        <v>0.04</v>
      </c>
      <c r="N514" s="3" t="e">
        <f t="shared" si="55"/>
        <v>#DIV/0!</v>
      </c>
    </row>
    <row r="515" spans="1:14" x14ac:dyDescent="0.25">
      <c r="A515" s="47">
        <f t="shared" ref="A515:A578" si="58">$D$22+10*(ROW($B515)-ROW($B$3))+IF(ISERROR(MATCH(YEAR($D$22+10*(ROW($B515)-ROW($B$3))-59),$D$2:$D$19)),0,MATCH(YEAR($D$22+10*(ROW($B515)-ROW($B$3))-59),$D$2:$D$19))</f>
        <v>22657</v>
      </c>
      <c r="B515" s="3">
        <v>2.5557029999999998</v>
      </c>
      <c r="F515" s="50">
        <f t="shared" si="56"/>
        <v>18045</v>
      </c>
      <c r="G515" s="27">
        <f t="shared" si="57"/>
        <v>1</v>
      </c>
      <c r="H515" s="50">
        <f t="shared" ref="H515:H578" si="59">INDEX($A$3:$B$1134,INT((ROW($F515)-ROW($F$3)+9-G515)/10)+1,1)</f>
        <v>18054</v>
      </c>
      <c r="I515" s="50" t="str">
        <f t="shared" si="53"/>
        <v>1949_6</v>
      </c>
      <c r="J515" s="51">
        <f t="shared" si="54"/>
        <v>2.8552360000000001</v>
      </c>
      <c r="L515" s="57">
        <f>DATE(Nino34_detrend!A514,Nino34_detrend!B514,15)</f>
        <v>33862</v>
      </c>
      <c r="M515" s="4">
        <f>Nino34_detrend!E514</f>
        <v>-0.21</v>
      </c>
      <c r="N515" s="3" t="e">
        <f t="shared" si="55"/>
        <v>#DIV/0!</v>
      </c>
    </row>
    <row r="516" spans="1:14" x14ac:dyDescent="0.25">
      <c r="A516" s="47">
        <f t="shared" si="58"/>
        <v>22667</v>
      </c>
      <c r="B516" s="3">
        <v>2.5547499999999999</v>
      </c>
      <c r="F516" s="50">
        <f t="shared" si="56"/>
        <v>18046</v>
      </c>
      <c r="G516" s="27">
        <f t="shared" si="57"/>
        <v>1</v>
      </c>
      <c r="H516" s="50">
        <f t="shared" si="59"/>
        <v>18054</v>
      </c>
      <c r="I516" s="50" t="str">
        <f t="shared" ref="I516:I579" si="60">YEAR(H516)&amp;"_"&amp;MONTH(H516)</f>
        <v>1949_6</v>
      </c>
      <c r="J516" s="51">
        <f t="shared" ref="J516:J579" si="61">VLOOKUP(H516,$A:$B,2)</f>
        <v>2.8552360000000001</v>
      </c>
      <c r="L516" s="57">
        <f>DATE(Nino34_detrend!A515,Nino34_detrend!B515,15)</f>
        <v>33892</v>
      </c>
      <c r="M516" s="4">
        <f>Nino34_detrend!E515</f>
        <v>-0.45</v>
      </c>
      <c r="N516" s="3" t="e">
        <f t="shared" ref="N516:N579" si="62">AVERAGEIFS(J:J,I:I,YEAR(L516)&amp;"_"&amp;MONTH(L516))</f>
        <v>#DIV/0!</v>
      </c>
    </row>
    <row r="517" spans="1:14" x14ac:dyDescent="0.25">
      <c r="A517" s="47">
        <f t="shared" si="58"/>
        <v>22677</v>
      </c>
      <c r="B517" s="3">
        <v>2.588123</v>
      </c>
      <c r="F517" s="50">
        <f t="shared" si="56"/>
        <v>18047</v>
      </c>
      <c r="G517" s="27">
        <f t="shared" si="57"/>
        <v>1</v>
      </c>
      <c r="H517" s="50">
        <f t="shared" si="59"/>
        <v>18054</v>
      </c>
      <c r="I517" s="50" t="str">
        <f t="shared" si="60"/>
        <v>1949_6</v>
      </c>
      <c r="J517" s="51">
        <f t="shared" si="61"/>
        <v>2.8552360000000001</v>
      </c>
      <c r="L517" s="57">
        <f>DATE(Nino34_detrend!A516,Nino34_detrend!B516,15)</f>
        <v>33923</v>
      </c>
      <c r="M517" s="4">
        <f>Nino34_detrend!E516</f>
        <v>-0.2</v>
      </c>
      <c r="N517" s="3" t="e">
        <f t="shared" si="62"/>
        <v>#DIV/0!</v>
      </c>
    </row>
    <row r="518" spans="1:14" x14ac:dyDescent="0.25">
      <c r="A518" s="47">
        <f t="shared" si="58"/>
        <v>22687</v>
      </c>
      <c r="B518" s="3">
        <v>2.6229749999999998</v>
      </c>
      <c r="F518" s="50">
        <f t="shared" si="56"/>
        <v>18048</v>
      </c>
      <c r="G518" s="27">
        <f t="shared" si="57"/>
        <v>1</v>
      </c>
      <c r="H518" s="50">
        <f t="shared" si="59"/>
        <v>18054</v>
      </c>
      <c r="I518" s="50" t="str">
        <f t="shared" si="60"/>
        <v>1949_6</v>
      </c>
      <c r="J518" s="51">
        <f t="shared" si="61"/>
        <v>2.8552360000000001</v>
      </c>
      <c r="L518" s="57">
        <f>DATE(Nino34_detrend!A517,Nino34_detrend!B517,15)</f>
        <v>33953</v>
      </c>
      <c r="M518" s="4">
        <f>Nino34_detrend!E517</f>
        <v>-0.04</v>
      </c>
      <c r="N518" s="3" t="e">
        <f t="shared" si="62"/>
        <v>#DIV/0!</v>
      </c>
    </row>
    <row r="519" spans="1:14" x14ac:dyDescent="0.25">
      <c r="A519" s="47">
        <f t="shared" si="58"/>
        <v>22697</v>
      </c>
      <c r="B519" s="3">
        <v>2.6485599999999998</v>
      </c>
      <c r="F519" s="50">
        <f t="shared" si="56"/>
        <v>18049</v>
      </c>
      <c r="G519" s="27">
        <f t="shared" si="57"/>
        <v>1</v>
      </c>
      <c r="H519" s="50">
        <f t="shared" si="59"/>
        <v>18054</v>
      </c>
      <c r="I519" s="50" t="str">
        <f t="shared" si="60"/>
        <v>1949_6</v>
      </c>
      <c r="J519" s="51">
        <f t="shared" si="61"/>
        <v>2.8552360000000001</v>
      </c>
      <c r="L519" s="57">
        <f>DATE(Nino34_detrend!A518,Nino34_detrend!B518,15)</f>
        <v>33984</v>
      </c>
      <c r="M519" s="4">
        <f>Nino34_detrend!E518</f>
        <v>0.17</v>
      </c>
      <c r="N519" s="3" t="e">
        <f t="shared" si="62"/>
        <v>#DIV/0!</v>
      </c>
    </row>
    <row r="520" spans="1:14" x14ac:dyDescent="0.25">
      <c r="A520" s="47">
        <f t="shared" si="58"/>
        <v>22707</v>
      </c>
      <c r="B520" s="3">
        <v>2.680466</v>
      </c>
      <c r="F520" s="50">
        <f t="shared" si="56"/>
        <v>18050</v>
      </c>
      <c r="G520" s="27">
        <f t="shared" si="57"/>
        <v>1</v>
      </c>
      <c r="H520" s="50">
        <f t="shared" si="59"/>
        <v>18054</v>
      </c>
      <c r="I520" s="50" t="str">
        <f t="shared" si="60"/>
        <v>1949_6</v>
      </c>
      <c r="J520" s="51">
        <f t="shared" si="61"/>
        <v>2.8552360000000001</v>
      </c>
      <c r="L520" s="57">
        <f>DATE(Nino34_detrend!A519,Nino34_detrend!B519,15)</f>
        <v>34015</v>
      </c>
      <c r="M520" s="4">
        <f>Nino34_detrend!E519</f>
        <v>0.33</v>
      </c>
      <c r="N520" s="3" t="e">
        <f t="shared" si="62"/>
        <v>#DIV/0!</v>
      </c>
    </row>
    <row r="521" spans="1:14" x14ac:dyDescent="0.25">
      <c r="A521" s="47">
        <f t="shared" si="58"/>
        <v>22717</v>
      </c>
      <c r="B521" s="3">
        <v>2.709409</v>
      </c>
      <c r="F521" s="50">
        <f t="shared" si="56"/>
        <v>18051</v>
      </c>
      <c r="G521" s="27">
        <f t="shared" si="57"/>
        <v>1</v>
      </c>
      <c r="H521" s="50">
        <f t="shared" si="59"/>
        <v>18054</v>
      </c>
      <c r="I521" s="50" t="str">
        <f t="shared" si="60"/>
        <v>1949_6</v>
      </c>
      <c r="J521" s="51">
        <f t="shared" si="61"/>
        <v>2.8552360000000001</v>
      </c>
      <c r="L521" s="57">
        <f>DATE(Nino34_detrend!A520,Nino34_detrend!B520,15)</f>
        <v>34043</v>
      </c>
      <c r="M521" s="4">
        <f>Nino34_detrend!E520</f>
        <v>0.35</v>
      </c>
      <c r="N521" s="3" t="e">
        <f t="shared" si="62"/>
        <v>#DIV/0!</v>
      </c>
    </row>
    <row r="522" spans="1:14" x14ac:dyDescent="0.25">
      <c r="A522" s="47">
        <f t="shared" si="58"/>
        <v>22727</v>
      </c>
      <c r="B522" s="3">
        <v>2.719071</v>
      </c>
      <c r="F522" s="50">
        <f t="shared" si="56"/>
        <v>18052</v>
      </c>
      <c r="G522" s="27">
        <f t="shared" si="57"/>
        <v>1</v>
      </c>
      <c r="H522" s="50">
        <f t="shared" si="59"/>
        <v>18054</v>
      </c>
      <c r="I522" s="50" t="str">
        <f t="shared" si="60"/>
        <v>1949_6</v>
      </c>
      <c r="J522" s="51">
        <f t="shared" si="61"/>
        <v>2.8552360000000001</v>
      </c>
      <c r="L522" s="57">
        <f>DATE(Nino34_detrend!A521,Nino34_detrend!B521,15)</f>
        <v>34074</v>
      </c>
      <c r="M522" s="4">
        <f>Nino34_detrend!E521</f>
        <v>0.72</v>
      </c>
      <c r="N522" s="3" t="e">
        <f t="shared" si="62"/>
        <v>#DIV/0!</v>
      </c>
    </row>
    <row r="523" spans="1:14" x14ac:dyDescent="0.25">
      <c r="A523" s="47">
        <f t="shared" si="58"/>
        <v>22737</v>
      </c>
      <c r="B523" s="3">
        <v>2.7309009999999998</v>
      </c>
      <c r="F523" s="50">
        <f t="shared" si="56"/>
        <v>18053</v>
      </c>
      <c r="G523" s="27">
        <f t="shared" si="57"/>
        <v>1</v>
      </c>
      <c r="H523" s="50">
        <f t="shared" si="59"/>
        <v>18054</v>
      </c>
      <c r="I523" s="50" t="str">
        <f t="shared" si="60"/>
        <v>1949_6</v>
      </c>
      <c r="J523" s="51">
        <f t="shared" si="61"/>
        <v>2.8552360000000001</v>
      </c>
      <c r="L523" s="57">
        <f>DATE(Nino34_detrend!A522,Nino34_detrend!B522,15)</f>
        <v>34104</v>
      </c>
      <c r="M523" s="4">
        <f>Nino34_detrend!E522</f>
        <v>0.81</v>
      </c>
      <c r="N523" s="3" t="e">
        <f t="shared" si="62"/>
        <v>#DIV/0!</v>
      </c>
    </row>
    <row r="524" spans="1:14" x14ac:dyDescent="0.25">
      <c r="A524" s="47">
        <f t="shared" si="58"/>
        <v>22747</v>
      </c>
      <c r="B524" s="3">
        <v>2.7250190000000001</v>
      </c>
      <c r="F524" s="50">
        <f t="shared" si="56"/>
        <v>18054</v>
      </c>
      <c r="G524" s="27">
        <f t="shared" si="57"/>
        <v>1</v>
      </c>
      <c r="H524" s="50">
        <f t="shared" si="59"/>
        <v>18054</v>
      </c>
      <c r="I524" s="50" t="str">
        <f t="shared" si="60"/>
        <v>1949_6</v>
      </c>
      <c r="J524" s="51">
        <f t="shared" si="61"/>
        <v>2.8552360000000001</v>
      </c>
      <c r="L524" s="57">
        <f>DATE(Nino34_detrend!A523,Nino34_detrend!B523,15)</f>
        <v>34135</v>
      </c>
      <c r="M524" s="4">
        <f>Nino34_detrend!E523</f>
        <v>0.38</v>
      </c>
      <c r="N524" s="3" t="e">
        <f t="shared" si="62"/>
        <v>#DIV/0!</v>
      </c>
    </row>
    <row r="525" spans="1:14" x14ac:dyDescent="0.25">
      <c r="A525" s="47">
        <f t="shared" si="58"/>
        <v>22757</v>
      </c>
      <c r="B525" s="3">
        <v>2.6992609999999999</v>
      </c>
      <c r="F525" s="50">
        <f t="shared" si="56"/>
        <v>18055</v>
      </c>
      <c r="G525" s="27">
        <f t="shared" si="57"/>
        <v>1</v>
      </c>
      <c r="H525" s="50">
        <f t="shared" si="59"/>
        <v>18064</v>
      </c>
      <c r="I525" s="50" t="str">
        <f t="shared" si="60"/>
        <v>1949_6</v>
      </c>
      <c r="J525" s="51">
        <f t="shared" si="61"/>
        <v>2.822883</v>
      </c>
      <c r="L525" s="57">
        <f>DATE(Nino34_detrend!A524,Nino34_detrend!B524,15)</f>
        <v>34165</v>
      </c>
      <c r="M525" s="4">
        <f>Nino34_detrend!E524</f>
        <v>0.31</v>
      </c>
      <c r="N525" s="3" t="e">
        <f t="shared" si="62"/>
        <v>#DIV/0!</v>
      </c>
    </row>
    <row r="526" spans="1:14" x14ac:dyDescent="0.25">
      <c r="A526" s="47">
        <f t="shared" si="58"/>
        <v>22767</v>
      </c>
      <c r="B526" s="3">
        <v>2.6639569999999999</v>
      </c>
      <c r="F526" s="50">
        <f t="shared" si="56"/>
        <v>18056</v>
      </c>
      <c r="G526" s="27">
        <f t="shared" si="57"/>
        <v>1</v>
      </c>
      <c r="H526" s="50">
        <f t="shared" si="59"/>
        <v>18064</v>
      </c>
      <c r="I526" s="50" t="str">
        <f t="shared" si="60"/>
        <v>1949_6</v>
      </c>
      <c r="J526" s="51">
        <f t="shared" si="61"/>
        <v>2.822883</v>
      </c>
      <c r="L526" s="57">
        <f>DATE(Nino34_detrend!A525,Nino34_detrend!B525,15)</f>
        <v>34196</v>
      </c>
      <c r="M526" s="4">
        <f>Nino34_detrend!E525</f>
        <v>0.09</v>
      </c>
      <c r="N526" s="3" t="e">
        <f t="shared" si="62"/>
        <v>#DIV/0!</v>
      </c>
    </row>
    <row r="527" spans="1:14" x14ac:dyDescent="0.25">
      <c r="A527" s="47">
        <f t="shared" si="58"/>
        <v>22777</v>
      </c>
      <c r="B527" s="3">
        <v>2.5847120000000001</v>
      </c>
      <c r="F527" s="50">
        <f t="shared" si="56"/>
        <v>18057</v>
      </c>
      <c r="G527" s="27">
        <f t="shared" si="57"/>
        <v>1</v>
      </c>
      <c r="H527" s="50">
        <f t="shared" si="59"/>
        <v>18064</v>
      </c>
      <c r="I527" s="50" t="str">
        <f t="shared" si="60"/>
        <v>1949_6</v>
      </c>
      <c r="J527" s="51">
        <f t="shared" si="61"/>
        <v>2.822883</v>
      </c>
      <c r="L527" s="57">
        <f>DATE(Nino34_detrend!A526,Nino34_detrend!B526,15)</f>
        <v>34227</v>
      </c>
      <c r="M527" s="4">
        <f>Nino34_detrend!E526</f>
        <v>0.27</v>
      </c>
      <c r="N527" s="3" t="e">
        <f t="shared" si="62"/>
        <v>#DIV/0!</v>
      </c>
    </row>
    <row r="528" spans="1:14" x14ac:dyDescent="0.25">
      <c r="A528" s="47">
        <f t="shared" si="58"/>
        <v>22787</v>
      </c>
      <c r="B528" s="3">
        <v>2.5749420000000001</v>
      </c>
      <c r="F528" s="50">
        <f t="shared" si="56"/>
        <v>18058</v>
      </c>
      <c r="G528" s="27">
        <f t="shared" si="57"/>
        <v>1</v>
      </c>
      <c r="H528" s="50">
        <f t="shared" si="59"/>
        <v>18064</v>
      </c>
      <c r="I528" s="50" t="str">
        <f t="shared" si="60"/>
        <v>1949_6</v>
      </c>
      <c r="J528" s="51">
        <f t="shared" si="61"/>
        <v>2.822883</v>
      </c>
      <c r="L528" s="57">
        <f>DATE(Nino34_detrend!A527,Nino34_detrend!B527,15)</f>
        <v>34257</v>
      </c>
      <c r="M528" s="4">
        <f>Nino34_detrend!E527</f>
        <v>0.16</v>
      </c>
      <c r="N528" s="3" t="e">
        <f t="shared" si="62"/>
        <v>#DIV/0!</v>
      </c>
    </row>
    <row r="529" spans="1:14" x14ac:dyDescent="0.25">
      <c r="A529" s="47">
        <f t="shared" si="58"/>
        <v>22797</v>
      </c>
      <c r="B529" s="3">
        <v>2.542961</v>
      </c>
      <c r="F529" s="50">
        <f t="shared" si="56"/>
        <v>18059</v>
      </c>
      <c r="G529" s="27">
        <f t="shared" si="57"/>
        <v>1</v>
      </c>
      <c r="H529" s="50">
        <f t="shared" si="59"/>
        <v>18064</v>
      </c>
      <c r="I529" s="50" t="str">
        <f t="shared" si="60"/>
        <v>1949_6</v>
      </c>
      <c r="J529" s="51">
        <f t="shared" si="61"/>
        <v>2.822883</v>
      </c>
      <c r="L529" s="57">
        <f>DATE(Nino34_detrend!A528,Nino34_detrend!B528,15)</f>
        <v>34288</v>
      </c>
      <c r="M529" s="4">
        <f>Nino34_detrend!E528</f>
        <v>0.13</v>
      </c>
      <c r="N529" s="3" t="e">
        <f t="shared" si="62"/>
        <v>#DIV/0!</v>
      </c>
    </row>
    <row r="530" spans="1:14" x14ac:dyDescent="0.25">
      <c r="A530" s="47">
        <f t="shared" si="58"/>
        <v>22807</v>
      </c>
      <c r="B530" s="3">
        <v>2.5407829999999998</v>
      </c>
      <c r="F530" s="50">
        <f t="shared" si="56"/>
        <v>18060</v>
      </c>
      <c r="G530" s="27">
        <f t="shared" si="57"/>
        <v>1</v>
      </c>
      <c r="H530" s="50">
        <f t="shared" si="59"/>
        <v>18064</v>
      </c>
      <c r="I530" s="50" t="str">
        <f t="shared" si="60"/>
        <v>1949_6</v>
      </c>
      <c r="J530" s="51">
        <f t="shared" si="61"/>
        <v>2.822883</v>
      </c>
      <c r="L530" s="57">
        <f>DATE(Nino34_detrend!A529,Nino34_detrend!B529,15)</f>
        <v>34318</v>
      </c>
      <c r="M530" s="4">
        <f>Nino34_detrend!E529</f>
        <v>0.04</v>
      </c>
      <c r="N530" s="3" t="e">
        <f t="shared" si="62"/>
        <v>#DIV/0!</v>
      </c>
    </row>
    <row r="531" spans="1:14" x14ac:dyDescent="0.25">
      <c r="A531" s="47">
        <f t="shared" si="58"/>
        <v>22817</v>
      </c>
      <c r="B531" s="3">
        <v>2.4582820000000001</v>
      </c>
      <c r="F531" s="50">
        <f t="shared" si="56"/>
        <v>18061</v>
      </c>
      <c r="G531" s="27">
        <f t="shared" si="57"/>
        <v>1</v>
      </c>
      <c r="H531" s="50">
        <f t="shared" si="59"/>
        <v>18064</v>
      </c>
      <c r="I531" s="50" t="str">
        <f t="shared" si="60"/>
        <v>1949_6</v>
      </c>
      <c r="J531" s="51">
        <f t="shared" si="61"/>
        <v>2.822883</v>
      </c>
      <c r="L531" s="57">
        <f>DATE(Nino34_detrend!A530,Nino34_detrend!B530,15)</f>
        <v>34349</v>
      </c>
      <c r="M531" s="4">
        <f>Nino34_detrend!E530</f>
        <v>0.05</v>
      </c>
      <c r="N531" s="3" t="e">
        <f t="shared" si="62"/>
        <v>#DIV/0!</v>
      </c>
    </row>
    <row r="532" spans="1:14" x14ac:dyDescent="0.25">
      <c r="A532" s="47">
        <f t="shared" si="58"/>
        <v>22827</v>
      </c>
      <c r="B532" s="3">
        <v>2.376147</v>
      </c>
      <c r="F532" s="50">
        <f t="shared" si="56"/>
        <v>18062</v>
      </c>
      <c r="G532" s="27">
        <f t="shared" si="57"/>
        <v>1</v>
      </c>
      <c r="H532" s="50">
        <f t="shared" si="59"/>
        <v>18064</v>
      </c>
      <c r="I532" s="50" t="str">
        <f t="shared" si="60"/>
        <v>1949_6</v>
      </c>
      <c r="J532" s="51">
        <f t="shared" si="61"/>
        <v>2.822883</v>
      </c>
      <c r="L532" s="57">
        <f>DATE(Nino34_detrend!A531,Nino34_detrend!B531,15)</f>
        <v>34380</v>
      </c>
      <c r="M532" s="4">
        <f>Nino34_detrend!E531</f>
        <v>0.1</v>
      </c>
      <c r="N532" s="3" t="e">
        <f t="shared" si="62"/>
        <v>#DIV/0!</v>
      </c>
    </row>
    <row r="533" spans="1:14" x14ac:dyDescent="0.25">
      <c r="A533" s="47">
        <f t="shared" si="58"/>
        <v>22837</v>
      </c>
      <c r="B533" s="3">
        <v>2.369923</v>
      </c>
      <c r="F533" s="50">
        <f t="shared" si="56"/>
        <v>18063</v>
      </c>
      <c r="G533" s="27">
        <f t="shared" si="57"/>
        <v>1</v>
      </c>
      <c r="H533" s="50">
        <f t="shared" si="59"/>
        <v>18064</v>
      </c>
      <c r="I533" s="50" t="str">
        <f t="shared" si="60"/>
        <v>1949_6</v>
      </c>
      <c r="J533" s="51">
        <f t="shared" si="61"/>
        <v>2.822883</v>
      </c>
      <c r="L533" s="57">
        <f>DATE(Nino34_detrend!A532,Nino34_detrend!B532,15)</f>
        <v>34408</v>
      </c>
      <c r="M533" s="4">
        <f>Nino34_detrend!E532</f>
        <v>0.15</v>
      </c>
      <c r="N533" s="3" t="e">
        <f t="shared" si="62"/>
        <v>#DIV/0!</v>
      </c>
    </row>
    <row r="534" spans="1:14" x14ac:dyDescent="0.25">
      <c r="A534" s="47">
        <f t="shared" si="58"/>
        <v>22847</v>
      </c>
      <c r="B534" s="3">
        <v>2.34205</v>
      </c>
      <c r="F534" s="50">
        <f t="shared" si="56"/>
        <v>18064</v>
      </c>
      <c r="G534" s="27">
        <f t="shared" si="57"/>
        <v>1</v>
      </c>
      <c r="H534" s="50">
        <f t="shared" si="59"/>
        <v>18064</v>
      </c>
      <c r="I534" s="50" t="str">
        <f t="shared" si="60"/>
        <v>1949_6</v>
      </c>
      <c r="J534" s="51">
        <f t="shared" si="61"/>
        <v>2.822883</v>
      </c>
      <c r="L534" s="57">
        <f>DATE(Nino34_detrend!A533,Nino34_detrend!B533,15)</f>
        <v>34439</v>
      </c>
      <c r="M534" s="4">
        <f>Nino34_detrend!E533</f>
        <v>0.33</v>
      </c>
      <c r="N534" s="3" t="e">
        <f t="shared" si="62"/>
        <v>#DIV/0!</v>
      </c>
    </row>
    <row r="535" spans="1:14" x14ac:dyDescent="0.25">
      <c r="A535" s="47">
        <f t="shared" si="58"/>
        <v>22857</v>
      </c>
      <c r="B535" s="3">
        <v>2.309294</v>
      </c>
      <c r="F535" s="50">
        <f t="shared" si="56"/>
        <v>18065</v>
      </c>
      <c r="G535" s="27">
        <f t="shared" si="57"/>
        <v>1</v>
      </c>
      <c r="H535" s="50">
        <f t="shared" si="59"/>
        <v>18074</v>
      </c>
      <c r="I535" s="50" t="str">
        <f t="shared" si="60"/>
        <v>1949_6</v>
      </c>
      <c r="J535" s="51">
        <f t="shared" si="61"/>
        <v>2.815842</v>
      </c>
      <c r="L535" s="57">
        <f>DATE(Nino34_detrend!A534,Nino34_detrend!B534,15)</f>
        <v>34469</v>
      </c>
      <c r="M535" s="4">
        <f>Nino34_detrend!E534</f>
        <v>0.37</v>
      </c>
      <c r="N535" s="3" t="e">
        <f t="shared" si="62"/>
        <v>#DIV/0!</v>
      </c>
    </row>
    <row r="536" spans="1:14" x14ac:dyDescent="0.25">
      <c r="A536" s="47">
        <f t="shared" si="58"/>
        <v>22867</v>
      </c>
      <c r="B536" s="3">
        <v>2.2676880000000001</v>
      </c>
      <c r="F536" s="50">
        <f t="shared" si="56"/>
        <v>18066</v>
      </c>
      <c r="G536" s="27">
        <f t="shared" si="57"/>
        <v>1</v>
      </c>
      <c r="H536" s="50">
        <f t="shared" si="59"/>
        <v>18074</v>
      </c>
      <c r="I536" s="50" t="str">
        <f t="shared" si="60"/>
        <v>1949_6</v>
      </c>
      <c r="J536" s="51">
        <f t="shared" si="61"/>
        <v>2.815842</v>
      </c>
      <c r="L536" s="57">
        <f>DATE(Nino34_detrend!A535,Nino34_detrend!B535,15)</f>
        <v>34500</v>
      </c>
      <c r="M536" s="4">
        <f>Nino34_detrend!E535</f>
        <v>0.4</v>
      </c>
      <c r="N536" s="3" t="e">
        <f t="shared" si="62"/>
        <v>#DIV/0!</v>
      </c>
    </row>
    <row r="537" spans="1:14" x14ac:dyDescent="0.25">
      <c r="A537" s="47">
        <f t="shared" si="58"/>
        <v>22877</v>
      </c>
      <c r="B537" s="3">
        <v>2.2315510000000001</v>
      </c>
      <c r="F537" s="50">
        <f t="shared" si="56"/>
        <v>18067</v>
      </c>
      <c r="G537" s="27">
        <f t="shared" si="57"/>
        <v>1</v>
      </c>
      <c r="H537" s="50">
        <f t="shared" si="59"/>
        <v>18074</v>
      </c>
      <c r="I537" s="50" t="str">
        <f t="shared" si="60"/>
        <v>1949_6</v>
      </c>
      <c r="J537" s="51">
        <f t="shared" si="61"/>
        <v>2.815842</v>
      </c>
      <c r="L537" s="57">
        <f>DATE(Nino34_detrend!A536,Nino34_detrend!B536,15)</f>
        <v>34530</v>
      </c>
      <c r="M537" s="4">
        <f>Nino34_detrend!E536</f>
        <v>0.38</v>
      </c>
      <c r="N537" s="3" t="e">
        <f t="shared" si="62"/>
        <v>#DIV/0!</v>
      </c>
    </row>
    <row r="538" spans="1:14" x14ac:dyDescent="0.25">
      <c r="A538" s="47">
        <f t="shared" si="58"/>
        <v>22887</v>
      </c>
      <c r="B538" s="3">
        <v>2.2041249999999999</v>
      </c>
      <c r="F538" s="50">
        <f t="shared" si="56"/>
        <v>18068</v>
      </c>
      <c r="G538" s="27">
        <f t="shared" si="57"/>
        <v>1</v>
      </c>
      <c r="H538" s="50">
        <f t="shared" si="59"/>
        <v>18074</v>
      </c>
      <c r="I538" s="50" t="str">
        <f t="shared" si="60"/>
        <v>1949_6</v>
      </c>
      <c r="J538" s="51">
        <f t="shared" si="61"/>
        <v>2.815842</v>
      </c>
      <c r="L538" s="57">
        <f>DATE(Nino34_detrend!A537,Nino34_detrend!B537,15)</f>
        <v>34561</v>
      </c>
      <c r="M538" s="4">
        <f>Nino34_detrend!E537</f>
        <v>0.46</v>
      </c>
      <c r="N538" s="3" t="e">
        <f t="shared" si="62"/>
        <v>#DIV/0!</v>
      </c>
    </row>
    <row r="539" spans="1:14" x14ac:dyDescent="0.25">
      <c r="A539" s="47">
        <f t="shared" si="58"/>
        <v>22897</v>
      </c>
      <c r="B539" s="3">
        <v>2.2020719999999998</v>
      </c>
      <c r="F539" s="50">
        <f t="shared" si="56"/>
        <v>18069</v>
      </c>
      <c r="G539" s="27">
        <f t="shared" si="57"/>
        <v>1</v>
      </c>
      <c r="H539" s="50">
        <f t="shared" si="59"/>
        <v>18074</v>
      </c>
      <c r="I539" s="50" t="str">
        <f t="shared" si="60"/>
        <v>1949_6</v>
      </c>
      <c r="J539" s="51">
        <f t="shared" si="61"/>
        <v>2.815842</v>
      </c>
      <c r="L539" s="57">
        <f>DATE(Nino34_detrend!A538,Nino34_detrend!B538,15)</f>
        <v>34592</v>
      </c>
      <c r="M539" s="4">
        <f>Nino34_detrend!E538</f>
        <v>0.37</v>
      </c>
      <c r="N539" s="3" t="e">
        <f t="shared" si="62"/>
        <v>#DIV/0!</v>
      </c>
    </row>
    <row r="540" spans="1:14" x14ac:dyDescent="0.25">
      <c r="A540" s="47">
        <f t="shared" si="58"/>
        <v>22907</v>
      </c>
      <c r="B540" s="3">
        <v>2.1768809999999998</v>
      </c>
      <c r="F540" s="50">
        <f t="shared" si="56"/>
        <v>18070</v>
      </c>
      <c r="G540" s="27">
        <f t="shared" si="57"/>
        <v>1</v>
      </c>
      <c r="H540" s="50">
        <f t="shared" si="59"/>
        <v>18074</v>
      </c>
      <c r="I540" s="50" t="str">
        <f t="shared" si="60"/>
        <v>1949_6</v>
      </c>
      <c r="J540" s="51">
        <f t="shared" si="61"/>
        <v>2.815842</v>
      </c>
      <c r="L540" s="57">
        <f>DATE(Nino34_detrend!A539,Nino34_detrend!B539,15)</f>
        <v>34622</v>
      </c>
      <c r="M540" s="4">
        <f>Nino34_detrend!E539</f>
        <v>0.69</v>
      </c>
      <c r="N540" s="3" t="e">
        <f t="shared" si="62"/>
        <v>#DIV/0!</v>
      </c>
    </row>
    <row r="541" spans="1:14" x14ac:dyDescent="0.25">
      <c r="A541" s="47">
        <f t="shared" si="58"/>
        <v>22917</v>
      </c>
      <c r="B541" s="3">
        <v>2.1797520000000001</v>
      </c>
      <c r="F541" s="50">
        <f t="shared" si="56"/>
        <v>18071</v>
      </c>
      <c r="G541" s="27">
        <f t="shared" si="57"/>
        <v>1</v>
      </c>
      <c r="H541" s="50">
        <f t="shared" si="59"/>
        <v>18074</v>
      </c>
      <c r="I541" s="50" t="str">
        <f t="shared" si="60"/>
        <v>1949_6</v>
      </c>
      <c r="J541" s="51">
        <f t="shared" si="61"/>
        <v>2.815842</v>
      </c>
      <c r="L541" s="57">
        <f>DATE(Nino34_detrend!A540,Nino34_detrend!B540,15)</f>
        <v>34653</v>
      </c>
      <c r="M541" s="4">
        <f>Nino34_detrend!E540</f>
        <v>1.1599999999999999</v>
      </c>
      <c r="N541" s="3" t="e">
        <f t="shared" si="62"/>
        <v>#DIV/0!</v>
      </c>
    </row>
    <row r="542" spans="1:14" x14ac:dyDescent="0.25">
      <c r="A542" s="47">
        <f t="shared" si="58"/>
        <v>22927</v>
      </c>
      <c r="B542" s="3">
        <v>2.2085409999999999</v>
      </c>
      <c r="F542" s="50">
        <f t="shared" si="56"/>
        <v>18072</v>
      </c>
      <c r="G542" s="27">
        <f t="shared" si="57"/>
        <v>1</v>
      </c>
      <c r="H542" s="50">
        <f t="shared" si="59"/>
        <v>18074</v>
      </c>
      <c r="I542" s="50" t="str">
        <f t="shared" si="60"/>
        <v>1949_6</v>
      </c>
      <c r="J542" s="51">
        <f t="shared" si="61"/>
        <v>2.815842</v>
      </c>
      <c r="L542" s="57">
        <f>DATE(Nino34_detrend!A541,Nino34_detrend!B541,15)</f>
        <v>34683</v>
      </c>
      <c r="M542" s="4">
        <f>Nino34_detrend!E541</f>
        <v>1.26</v>
      </c>
      <c r="N542" s="3" t="e">
        <f t="shared" si="62"/>
        <v>#DIV/0!</v>
      </c>
    </row>
    <row r="543" spans="1:14" x14ac:dyDescent="0.25">
      <c r="A543" s="47">
        <f t="shared" si="58"/>
        <v>22937</v>
      </c>
      <c r="B543" s="3">
        <v>2.2067770000000002</v>
      </c>
      <c r="F543" s="50">
        <f t="shared" si="56"/>
        <v>18073</v>
      </c>
      <c r="G543" s="27">
        <f t="shared" si="57"/>
        <v>1</v>
      </c>
      <c r="H543" s="50">
        <f t="shared" si="59"/>
        <v>18074</v>
      </c>
      <c r="I543" s="50" t="str">
        <f t="shared" si="60"/>
        <v>1949_6</v>
      </c>
      <c r="J543" s="51">
        <f t="shared" si="61"/>
        <v>2.815842</v>
      </c>
      <c r="L543" s="57">
        <f>DATE(Nino34_detrend!A542,Nino34_detrend!B542,15)</f>
        <v>34714</v>
      </c>
      <c r="M543" s="4">
        <f>Nino34_detrend!E542</f>
        <v>1.04</v>
      </c>
      <c r="N543" s="3" t="e">
        <f t="shared" si="62"/>
        <v>#DIV/0!</v>
      </c>
    </row>
    <row r="544" spans="1:14" x14ac:dyDescent="0.25">
      <c r="A544" s="47">
        <f t="shared" si="58"/>
        <v>22947</v>
      </c>
      <c r="B544" s="3">
        <v>2.1907719999999999</v>
      </c>
      <c r="F544" s="50">
        <f t="shared" si="56"/>
        <v>18074</v>
      </c>
      <c r="G544" s="27">
        <f t="shared" si="57"/>
        <v>1</v>
      </c>
      <c r="H544" s="50">
        <f t="shared" si="59"/>
        <v>18074</v>
      </c>
      <c r="I544" s="50" t="str">
        <f t="shared" si="60"/>
        <v>1949_6</v>
      </c>
      <c r="J544" s="51">
        <f t="shared" si="61"/>
        <v>2.815842</v>
      </c>
      <c r="L544" s="57">
        <f>DATE(Nino34_detrend!A543,Nino34_detrend!B543,15)</f>
        <v>34745</v>
      </c>
      <c r="M544" s="4">
        <f>Nino34_detrend!E543</f>
        <v>0.81</v>
      </c>
      <c r="N544" s="3" t="e">
        <f t="shared" si="62"/>
        <v>#DIV/0!</v>
      </c>
    </row>
    <row r="545" spans="1:14" x14ac:dyDescent="0.25">
      <c r="A545" s="47">
        <f t="shared" si="58"/>
        <v>22957</v>
      </c>
      <c r="B545" s="3">
        <v>2.1710250000000002</v>
      </c>
      <c r="F545" s="50">
        <f t="shared" si="56"/>
        <v>18075</v>
      </c>
      <c r="G545" s="27">
        <f t="shared" si="57"/>
        <v>1</v>
      </c>
      <c r="H545" s="50">
        <f t="shared" si="59"/>
        <v>18084</v>
      </c>
      <c r="I545" s="50" t="str">
        <f t="shared" si="60"/>
        <v>1949_7</v>
      </c>
      <c r="J545" s="51">
        <f t="shared" si="61"/>
        <v>2.779299</v>
      </c>
      <c r="L545" s="57">
        <f>DATE(Nino34_detrend!A544,Nino34_detrend!B544,15)</f>
        <v>34773</v>
      </c>
      <c r="M545" s="4">
        <f>Nino34_detrend!E544</f>
        <v>0.55000000000000004</v>
      </c>
      <c r="N545" s="3" t="e">
        <f t="shared" si="62"/>
        <v>#DIV/0!</v>
      </c>
    </row>
    <row r="546" spans="1:14" x14ac:dyDescent="0.25">
      <c r="A546" s="47">
        <f t="shared" si="58"/>
        <v>22967</v>
      </c>
      <c r="B546" s="3">
        <v>2.174525</v>
      </c>
      <c r="F546" s="50">
        <f t="shared" si="56"/>
        <v>18076</v>
      </c>
      <c r="G546" s="27">
        <f t="shared" si="57"/>
        <v>1</v>
      </c>
      <c r="H546" s="50">
        <f t="shared" si="59"/>
        <v>18084</v>
      </c>
      <c r="I546" s="50" t="str">
        <f t="shared" si="60"/>
        <v>1949_7</v>
      </c>
      <c r="J546" s="51">
        <f t="shared" si="61"/>
        <v>2.779299</v>
      </c>
      <c r="L546" s="57">
        <f>DATE(Nino34_detrend!A545,Nino34_detrend!B545,15)</f>
        <v>34804</v>
      </c>
      <c r="M546" s="4">
        <f>Nino34_detrend!E545</f>
        <v>0.38</v>
      </c>
      <c r="N546" s="3" t="e">
        <f t="shared" si="62"/>
        <v>#DIV/0!</v>
      </c>
    </row>
    <row r="547" spans="1:14" x14ac:dyDescent="0.25">
      <c r="A547" s="47">
        <f t="shared" si="58"/>
        <v>22977</v>
      </c>
      <c r="B547" s="3">
        <v>2.1856650000000002</v>
      </c>
      <c r="F547" s="50">
        <f t="shared" si="56"/>
        <v>18077</v>
      </c>
      <c r="G547" s="27">
        <f t="shared" si="57"/>
        <v>1</v>
      </c>
      <c r="H547" s="50">
        <f t="shared" si="59"/>
        <v>18084</v>
      </c>
      <c r="I547" s="50" t="str">
        <f t="shared" si="60"/>
        <v>1949_7</v>
      </c>
      <c r="J547" s="51">
        <f t="shared" si="61"/>
        <v>2.779299</v>
      </c>
      <c r="L547" s="57">
        <f>DATE(Nino34_detrend!A546,Nino34_detrend!B546,15)</f>
        <v>34834</v>
      </c>
      <c r="M547" s="4">
        <f>Nino34_detrend!E546</f>
        <v>-0.02</v>
      </c>
      <c r="N547" s="3" t="e">
        <f t="shared" si="62"/>
        <v>#DIV/0!</v>
      </c>
    </row>
    <row r="548" spans="1:14" x14ac:dyDescent="0.25">
      <c r="A548" s="47">
        <f t="shared" si="58"/>
        <v>22987</v>
      </c>
      <c r="B548" s="3">
        <v>2.2098640000000001</v>
      </c>
      <c r="F548" s="50">
        <f t="shared" ref="F548:F611" si="63">F547+1</f>
        <v>18078</v>
      </c>
      <c r="G548" s="27">
        <f t="shared" si="57"/>
        <v>1</v>
      </c>
      <c r="H548" s="50">
        <f t="shared" si="59"/>
        <v>18084</v>
      </c>
      <c r="I548" s="50" t="str">
        <f t="shared" si="60"/>
        <v>1949_7</v>
      </c>
      <c r="J548" s="51">
        <f t="shared" si="61"/>
        <v>2.779299</v>
      </c>
      <c r="L548" s="57">
        <f>DATE(Nino34_detrend!A547,Nino34_detrend!B547,15)</f>
        <v>34865</v>
      </c>
      <c r="M548" s="4">
        <f>Nino34_detrend!E547</f>
        <v>0.11</v>
      </c>
      <c r="N548" s="3" t="e">
        <f t="shared" si="62"/>
        <v>#DIV/0!</v>
      </c>
    </row>
    <row r="549" spans="1:14" x14ac:dyDescent="0.25">
      <c r="A549" s="47">
        <f t="shared" si="58"/>
        <v>22997</v>
      </c>
      <c r="B549" s="3">
        <v>2.2656589999999999</v>
      </c>
      <c r="F549" s="50">
        <f t="shared" si="63"/>
        <v>18079</v>
      </c>
      <c r="G549" s="27">
        <f t="shared" si="57"/>
        <v>1</v>
      </c>
      <c r="H549" s="50">
        <f t="shared" si="59"/>
        <v>18084</v>
      </c>
      <c r="I549" s="50" t="str">
        <f t="shared" si="60"/>
        <v>1949_7</v>
      </c>
      <c r="J549" s="51">
        <f t="shared" si="61"/>
        <v>2.779299</v>
      </c>
      <c r="L549" s="57">
        <f>DATE(Nino34_detrend!A548,Nino34_detrend!B548,15)</f>
        <v>34895</v>
      </c>
      <c r="M549" s="4">
        <f>Nino34_detrend!E548</f>
        <v>-0.04</v>
      </c>
      <c r="N549" s="3" t="e">
        <f t="shared" si="62"/>
        <v>#DIV/0!</v>
      </c>
    </row>
    <row r="550" spans="1:14" x14ac:dyDescent="0.25">
      <c r="A550" s="47">
        <f t="shared" si="58"/>
        <v>23007</v>
      </c>
      <c r="B550" s="3">
        <v>2.3141389999999999</v>
      </c>
      <c r="F550" s="50">
        <f t="shared" si="63"/>
        <v>18080</v>
      </c>
      <c r="G550" s="27">
        <f t="shared" si="57"/>
        <v>1</v>
      </c>
      <c r="H550" s="50">
        <f t="shared" si="59"/>
        <v>18084</v>
      </c>
      <c r="I550" s="50" t="str">
        <f t="shared" si="60"/>
        <v>1949_7</v>
      </c>
      <c r="J550" s="51">
        <f t="shared" si="61"/>
        <v>2.779299</v>
      </c>
      <c r="L550" s="57">
        <f>DATE(Nino34_detrend!A549,Nino34_detrend!B549,15)</f>
        <v>34926</v>
      </c>
      <c r="M550" s="4">
        <f>Nino34_detrend!E549</f>
        <v>-0.51</v>
      </c>
      <c r="N550" s="3" t="e">
        <f t="shared" si="62"/>
        <v>#DIV/0!</v>
      </c>
    </row>
    <row r="551" spans="1:14" x14ac:dyDescent="0.25">
      <c r="A551" s="47">
        <f t="shared" si="58"/>
        <v>23017</v>
      </c>
      <c r="B551" s="3">
        <v>2.350066</v>
      </c>
      <c r="F551" s="50">
        <f t="shared" si="63"/>
        <v>18081</v>
      </c>
      <c r="G551" s="27">
        <f t="shared" si="57"/>
        <v>1</v>
      </c>
      <c r="H551" s="50">
        <f t="shared" si="59"/>
        <v>18084</v>
      </c>
      <c r="I551" s="50" t="str">
        <f t="shared" si="60"/>
        <v>1949_7</v>
      </c>
      <c r="J551" s="51">
        <f t="shared" si="61"/>
        <v>2.779299</v>
      </c>
      <c r="L551" s="57">
        <f>DATE(Nino34_detrend!A550,Nino34_detrend!B550,15)</f>
        <v>34957</v>
      </c>
      <c r="M551" s="4">
        <f>Nino34_detrend!E550</f>
        <v>-0.68</v>
      </c>
      <c r="N551" s="3" t="e">
        <f t="shared" si="62"/>
        <v>#DIV/0!</v>
      </c>
    </row>
    <row r="552" spans="1:14" x14ac:dyDescent="0.25">
      <c r="A552" s="47">
        <f t="shared" si="58"/>
        <v>23027</v>
      </c>
      <c r="B552" s="3">
        <v>2.403419</v>
      </c>
      <c r="F552" s="50">
        <f t="shared" si="63"/>
        <v>18082</v>
      </c>
      <c r="G552" s="27">
        <f t="shared" si="57"/>
        <v>1</v>
      </c>
      <c r="H552" s="50">
        <f t="shared" si="59"/>
        <v>18084</v>
      </c>
      <c r="I552" s="50" t="str">
        <f t="shared" si="60"/>
        <v>1949_7</v>
      </c>
      <c r="J552" s="51">
        <f t="shared" si="61"/>
        <v>2.779299</v>
      </c>
      <c r="L552" s="57">
        <f>DATE(Nino34_detrend!A551,Nino34_detrend!B551,15)</f>
        <v>34987</v>
      </c>
      <c r="M552" s="4">
        <f>Nino34_detrend!E551</f>
        <v>-0.77</v>
      </c>
      <c r="N552" s="3" t="e">
        <f t="shared" si="62"/>
        <v>#DIV/0!</v>
      </c>
    </row>
    <row r="553" spans="1:14" x14ac:dyDescent="0.25">
      <c r="A553" s="47">
        <f t="shared" si="58"/>
        <v>23037</v>
      </c>
      <c r="B553" s="3">
        <v>2.4478019999999998</v>
      </c>
      <c r="F553" s="50">
        <f t="shared" si="63"/>
        <v>18083</v>
      </c>
      <c r="G553" s="27">
        <f t="shared" si="57"/>
        <v>1</v>
      </c>
      <c r="H553" s="50">
        <f t="shared" si="59"/>
        <v>18084</v>
      </c>
      <c r="I553" s="50" t="str">
        <f t="shared" si="60"/>
        <v>1949_7</v>
      </c>
      <c r="J553" s="51">
        <f t="shared" si="61"/>
        <v>2.779299</v>
      </c>
      <c r="L553" s="57">
        <f>DATE(Nino34_detrend!A552,Nino34_detrend!B552,15)</f>
        <v>35018</v>
      </c>
      <c r="M553" s="4">
        <f>Nino34_detrend!E552</f>
        <v>-0.96</v>
      </c>
      <c r="N553" s="3" t="e">
        <f t="shared" si="62"/>
        <v>#DIV/0!</v>
      </c>
    </row>
    <row r="554" spans="1:14" x14ac:dyDescent="0.25">
      <c r="A554" s="47">
        <f t="shared" si="58"/>
        <v>23047</v>
      </c>
      <c r="B554" s="3">
        <v>2.512975</v>
      </c>
      <c r="F554" s="50">
        <f t="shared" si="63"/>
        <v>18084</v>
      </c>
      <c r="G554" s="27">
        <f t="shared" ref="G554:G617" si="64">IF(AND(MONTH(F554)=2,DAY(F554)=29),G553+1,G553)</f>
        <v>1</v>
      </c>
      <c r="H554" s="50">
        <f t="shared" si="59"/>
        <v>18084</v>
      </c>
      <c r="I554" s="50" t="str">
        <f t="shared" si="60"/>
        <v>1949_7</v>
      </c>
      <c r="J554" s="51">
        <f t="shared" si="61"/>
        <v>2.779299</v>
      </c>
      <c r="L554" s="57">
        <f>DATE(Nino34_detrend!A553,Nino34_detrend!B553,15)</f>
        <v>35048</v>
      </c>
      <c r="M554" s="4">
        <f>Nino34_detrend!E553</f>
        <v>-0.88</v>
      </c>
      <c r="N554" s="3" t="e">
        <f t="shared" si="62"/>
        <v>#DIV/0!</v>
      </c>
    </row>
    <row r="555" spans="1:14" x14ac:dyDescent="0.25">
      <c r="A555" s="47">
        <f t="shared" si="58"/>
        <v>23057</v>
      </c>
      <c r="B555" s="3">
        <v>2.5803219999999998</v>
      </c>
      <c r="F555" s="50">
        <f t="shared" si="63"/>
        <v>18085</v>
      </c>
      <c r="G555" s="27">
        <f t="shared" si="64"/>
        <v>1</v>
      </c>
      <c r="H555" s="50">
        <f t="shared" si="59"/>
        <v>18094</v>
      </c>
      <c r="I555" s="50" t="str">
        <f t="shared" si="60"/>
        <v>1949_7</v>
      </c>
      <c r="J555" s="51">
        <f t="shared" si="61"/>
        <v>2.7634080000000001</v>
      </c>
      <c r="L555" s="57">
        <f>DATE(Nino34_detrend!A554,Nino34_detrend!B554,15)</f>
        <v>35079</v>
      </c>
      <c r="M555" s="4">
        <f>Nino34_detrend!E554</f>
        <v>-0.83</v>
      </c>
      <c r="N555" s="3" t="e">
        <f t="shared" si="62"/>
        <v>#DIV/0!</v>
      </c>
    </row>
    <row r="556" spans="1:14" x14ac:dyDescent="0.25">
      <c r="A556" s="47">
        <f t="shared" si="58"/>
        <v>23067</v>
      </c>
      <c r="B556" s="3">
        <v>2.6717599999999999</v>
      </c>
      <c r="F556" s="50">
        <f t="shared" si="63"/>
        <v>18086</v>
      </c>
      <c r="G556" s="27">
        <f t="shared" si="64"/>
        <v>1</v>
      </c>
      <c r="H556" s="50">
        <f t="shared" si="59"/>
        <v>18094</v>
      </c>
      <c r="I556" s="50" t="str">
        <f t="shared" si="60"/>
        <v>1949_7</v>
      </c>
      <c r="J556" s="51">
        <f t="shared" si="61"/>
        <v>2.7634080000000001</v>
      </c>
      <c r="L556" s="57">
        <f>DATE(Nino34_detrend!A555,Nino34_detrend!B555,15)</f>
        <v>35110</v>
      </c>
      <c r="M556" s="4">
        <f>Nino34_detrend!E555</f>
        <v>-0.85</v>
      </c>
      <c r="N556" s="3" t="e">
        <f t="shared" si="62"/>
        <v>#DIV/0!</v>
      </c>
    </row>
    <row r="557" spans="1:14" x14ac:dyDescent="0.25">
      <c r="A557" s="47">
        <f t="shared" si="58"/>
        <v>23077</v>
      </c>
      <c r="B557" s="3">
        <v>2.7403369999999998</v>
      </c>
      <c r="F557" s="50">
        <f t="shared" si="63"/>
        <v>18087</v>
      </c>
      <c r="G557" s="27">
        <f t="shared" si="64"/>
        <v>1</v>
      </c>
      <c r="H557" s="50">
        <f t="shared" si="59"/>
        <v>18094</v>
      </c>
      <c r="I557" s="50" t="str">
        <f t="shared" si="60"/>
        <v>1949_7</v>
      </c>
      <c r="J557" s="51">
        <f t="shared" si="61"/>
        <v>2.7634080000000001</v>
      </c>
      <c r="L557" s="57">
        <f>DATE(Nino34_detrend!A556,Nino34_detrend!B556,15)</f>
        <v>35139</v>
      </c>
      <c r="M557" s="4">
        <f>Nino34_detrend!E556</f>
        <v>-0.59</v>
      </c>
      <c r="N557" s="3" t="e">
        <f t="shared" si="62"/>
        <v>#DIV/0!</v>
      </c>
    </row>
    <row r="558" spans="1:14" x14ac:dyDescent="0.25">
      <c r="A558" s="47">
        <f t="shared" si="58"/>
        <v>23087</v>
      </c>
      <c r="B558" s="3">
        <v>2.7768199999999998</v>
      </c>
      <c r="F558" s="50">
        <f t="shared" si="63"/>
        <v>18088</v>
      </c>
      <c r="G558" s="27">
        <f t="shared" si="64"/>
        <v>1</v>
      </c>
      <c r="H558" s="50">
        <f t="shared" si="59"/>
        <v>18094</v>
      </c>
      <c r="I558" s="50" t="str">
        <f t="shared" si="60"/>
        <v>1949_7</v>
      </c>
      <c r="J558" s="51">
        <f t="shared" si="61"/>
        <v>2.7634080000000001</v>
      </c>
      <c r="L558" s="57">
        <f>DATE(Nino34_detrend!A557,Nino34_detrend!B557,15)</f>
        <v>35170</v>
      </c>
      <c r="M558" s="4">
        <f>Nino34_detrend!E557</f>
        <v>-0.38</v>
      </c>
      <c r="N558" s="3" t="e">
        <f t="shared" si="62"/>
        <v>#DIV/0!</v>
      </c>
    </row>
    <row r="559" spans="1:14" x14ac:dyDescent="0.25">
      <c r="A559" s="47">
        <f t="shared" si="58"/>
        <v>23097</v>
      </c>
      <c r="B559" s="3">
        <v>2.8167430000000002</v>
      </c>
      <c r="F559" s="50">
        <f t="shared" si="63"/>
        <v>18089</v>
      </c>
      <c r="G559" s="27">
        <f t="shared" si="64"/>
        <v>1</v>
      </c>
      <c r="H559" s="50">
        <f t="shared" si="59"/>
        <v>18094</v>
      </c>
      <c r="I559" s="50" t="str">
        <f t="shared" si="60"/>
        <v>1949_7</v>
      </c>
      <c r="J559" s="51">
        <f t="shared" si="61"/>
        <v>2.7634080000000001</v>
      </c>
      <c r="L559" s="57">
        <f>DATE(Nino34_detrend!A558,Nino34_detrend!B558,15)</f>
        <v>35200</v>
      </c>
      <c r="M559" s="4">
        <f>Nino34_detrend!E558</f>
        <v>-0.26</v>
      </c>
      <c r="N559" s="3" t="e">
        <f t="shared" si="62"/>
        <v>#DIV/0!</v>
      </c>
    </row>
    <row r="560" spans="1:14" x14ac:dyDescent="0.25">
      <c r="A560" s="47">
        <f t="shared" si="58"/>
        <v>23107</v>
      </c>
      <c r="B560" s="3">
        <v>2.7997079999999999</v>
      </c>
      <c r="F560" s="50">
        <f t="shared" si="63"/>
        <v>18090</v>
      </c>
      <c r="G560" s="27">
        <f t="shared" si="64"/>
        <v>1</v>
      </c>
      <c r="H560" s="50">
        <f t="shared" si="59"/>
        <v>18094</v>
      </c>
      <c r="I560" s="50" t="str">
        <f t="shared" si="60"/>
        <v>1949_7</v>
      </c>
      <c r="J560" s="51">
        <f t="shared" si="61"/>
        <v>2.7634080000000001</v>
      </c>
      <c r="L560" s="57">
        <f>DATE(Nino34_detrend!A559,Nino34_detrend!B559,15)</f>
        <v>35231</v>
      </c>
      <c r="M560" s="4">
        <f>Nino34_detrend!E559</f>
        <v>-0.2</v>
      </c>
      <c r="N560" s="3" t="e">
        <f t="shared" si="62"/>
        <v>#DIV/0!</v>
      </c>
    </row>
    <row r="561" spans="1:14" x14ac:dyDescent="0.25">
      <c r="A561" s="47">
        <f t="shared" si="58"/>
        <v>23117</v>
      </c>
      <c r="B561" s="3">
        <v>2.745393</v>
      </c>
      <c r="F561" s="50">
        <f t="shared" si="63"/>
        <v>18091</v>
      </c>
      <c r="G561" s="27">
        <f t="shared" si="64"/>
        <v>1</v>
      </c>
      <c r="H561" s="50">
        <f t="shared" si="59"/>
        <v>18094</v>
      </c>
      <c r="I561" s="50" t="str">
        <f t="shared" si="60"/>
        <v>1949_7</v>
      </c>
      <c r="J561" s="51">
        <f t="shared" si="61"/>
        <v>2.7634080000000001</v>
      </c>
      <c r="L561" s="57">
        <f>DATE(Nino34_detrend!A560,Nino34_detrend!B560,15)</f>
        <v>35261</v>
      </c>
      <c r="M561" s="4">
        <f>Nino34_detrend!E560</f>
        <v>-0.26</v>
      </c>
      <c r="N561" s="3" t="e">
        <f t="shared" si="62"/>
        <v>#DIV/0!</v>
      </c>
    </row>
    <row r="562" spans="1:14" x14ac:dyDescent="0.25">
      <c r="A562" s="47">
        <f t="shared" si="58"/>
        <v>23127</v>
      </c>
      <c r="B562" s="3">
        <v>2.7419169999999999</v>
      </c>
      <c r="F562" s="50">
        <f t="shared" si="63"/>
        <v>18092</v>
      </c>
      <c r="G562" s="27">
        <f t="shared" si="64"/>
        <v>1</v>
      </c>
      <c r="H562" s="50">
        <f t="shared" si="59"/>
        <v>18094</v>
      </c>
      <c r="I562" s="50" t="str">
        <f t="shared" si="60"/>
        <v>1949_7</v>
      </c>
      <c r="J562" s="51">
        <f t="shared" si="61"/>
        <v>2.7634080000000001</v>
      </c>
      <c r="L562" s="57">
        <f>DATE(Nino34_detrend!A561,Nino34_detrend!B561,15)</f>
        <v>35292</v>
      </c>
      <c r="M562" s="4">
        <f>Nino34_detrend!E561</f>
        <v>-0.18</v>
      </c>
      <c r="N562" s="3" t="e">
        <f t="shared" si="62"/>
        <v>#DIV/0!</v>
      </c>
    </row>
    <row r="563" spans="1:14" x14ac:dyDescent="0.25">
      <c r="A563" s="47">
        <f t="shared" si="58"/>
        <v>23137</v>
      </c>
      <c r="B563" s="3">
        <v>2.7913779999999999</v>
      </c>
      <c r="F563" s="50">
        <f t="shared" si="63"/>
        <v>18093</v>
      </c>
      <c r="G563" s="27">
        <f t="shared" si="64"/>
        <v>1</v>
      </c>
      <c r="H563" s="50">
        <f t="shared" si="59"/>
        <v>18094</v>
      </c>
      <c r="I563" s="50" t="str">
        <f t="shared" si="60"/>
        <v>1949_7</v>
      </c>
      <c r="J563" s="51">
        <f t="shared" si="61"/>
        <v>2.7634080000000001</v>
      </c>
      <c r="L563" s="57">
        <f>DATE(Nino34_detrend!A562,Nino34_detrend!B562,15)</f>
        <v>35323</v>
      </c>
      <c r="M563" s="4">
        <f>Nino34_detrend!E562</f>
        <v>-0.39</v>
      </c>
      <c r="N563" s="3" t="e">
        <f t="shared" si="62"/>
        <v>#DIV/0!</v>
      </c>
    </row>
    <row r="564" spans="1:14" x14ac:dyDescent="0.25">
      <c r="A564" s="47">
        <f t="shared" si="58"/>
        <v>23147</v>
      </c>
      <c r="B564" s="3">
        <v>2.7765659999999999</v>
      </c>
      <c r="F564" s="50">
        <f t="shared" si="63"/>
        <v>18094</v>
      </c>
      <c r="G564" s="27">
        <f t="shared" si="64"/>
        <v>1</v>
      </c>
      <c r="H564" s="50">
        <f t="shared" si="59"/>
        <v>18094</v>
      </c>
      <c r="I564" s="50" t="str">
        <f t="shared" si="60"/>
        <v>1949_7</v>
      </c>
      <c r="J564" s="51">
        <f t="shared" si="61"/>
        <v>2.7634080000000001</v>
      </c>
      <c r="L564" s="57">
        <f>DATE(Nino34_detrend!A563,Nino34_detrend!B563,15)</f>
        <v>35353</v>
      </c>
      <c r="M564" s="4">
        <f>Nino34_detrend!E563</f>
        <v>-0.3</v>
      </c>
      <c r="N564" s="3" t="e">
        <f t="shared" si="62"/>
        <v>#DIV/0!</v>
      </c>
    </row>
    <row r="565" spans="1:14" x14ac:dyDescent="0.25">
      <c r="A565" s="47">
        <f t="shared" si="58"/>
        <v>23157</v>
      </c>
      <c r="B565" s="3">
        <v>2.778537</v>
      </c>
      <c r="F565" s="50">
        <f t="shared" si="63"/>
        <v>18095</v>
      </c>
      <c r="G565" s="27">
        <f t="shared" si="64"/>
        <v>1</v>
      </c>
      <c r="H565" s="50">
        <f t="shared" si="59"/>
        <v>18104</v>
      </c>
      <c r="I565" s="50" t="str">
        <f t="shared" si="60"/>
        <v>1949_7</v>
      </c>
      <c r="J565" s="51">
        <f t="shared" si="61"/>
        <v>2.7260819999999999</v>
      </c>
      <c r="L565" s="57">
        <f>DATE(Nino34_detrend!A564,Nino34_detrend!B564,15)</f>
        <v>35384</v>
      </c>
      <c r="M565" s="4">
        <f>Nino34_detrend!E564</f>
        <v>-0.3</v>
      </c>
      <c r="N565" s="3" t="e">
        <f t="shared" si="62"/>
        <v>#DIV/0!</v>
      </c>
    </row>
    <row r="566" spans="1:14" x14ac:dyDescent="0.25">
      <c r="A566" s="47">
        <f t="shared" si="58"/>
        <v>23167</v>
      </c>
      <c r="B566" s="3">
        <v>2.7135579999999999</v>
      </c>
      <c r="F566" s="50">
        <f t="shared" si="63"/>
        <v>18096</v>
      </c>
      <c r="G566" s="27">
        <f t="shared" si="64"/>
        <v>1</v>
      </c>
      <c r="H566" s="50">
        <f t="shared" si="59"/>
        <v>18104</v>
      </c>
      <c r="I566" s="50" t="str">
        <f t="shared" si="60"/>
        <v>1949_7</v>
      </c>
      <c r="J566" s="51">
        <f t="shared" si="61"/>
        <v>2.7260819999999999</v>
      </c>
      <c r="L566" s="57">
        <f>DATE(Nino34_detrend!A565,Nino34_detrend!B565,15)</f>
        <v>35414</v>
      </c>
      <c r="M566" s="4">
        <f>Nino34_detrend!E565</f>
        <v>-0.56999999999999995</v>
      </c>
      <c r="N566" s="3" t="e">
        <f t="shared" si="62"/>
        <v>#DIV/0!</v>
      </c>
    </row>
    <row r="567" spans="1:14" x14ac:dyDescent="0.25">
      <c r="A567" s="47">
        <f t="shared" si="58"/>
        <v>23177</v>
      </c>
      <c r="B567" s="3">
        <v>2.6541640000000002</v>
      </c>
      <c r="F567" s="50">
        <f t="shared" si="63"/>
        <v>18097</v>
      </c>
      <c r="G567" s="27">
        <f t="shared" si="64"/>
        <v>1</v>
      </c>
      <c r="H567" s="50">
        <f t="shared" si="59"/>
        <v>18104</v>
      </c>
      <c r="I567" s="50" t="str">
        <f t="shared" si="60"/>
        <v>1949_7</v>
      </c>
      <c r="J567" s="51">
        <f t="shared" si="61"/>
        <v>2.7260819999999999</v>
      </c>
      <c r="L567" s="57">
        <f>DATE(Nino34_detrend!A566,Nino34_detrend!B566,15)</f>
        <v>35445</v>
      </c>
      <c r="M567" s="4">
        <f>Nino34_detrend!E566</f>
        <v>-0.57999999999999996</v>
      </c>
      <c r="N567" s="3" t="e">
        <f t="shared" si="62"/>
        <v>#DIV/0!</v>
      </c>
    </row>
    <row r="568" spans="1:14" x14ac:dyDescent="0.25">
      <c r="A568" s="47">
        <f t="shared" si="58"/>
        <v>23187</v>
      </c>
      <c r="B568" s="3">
        <v>2.6059549999999998</v>
      </c>
      <c r="F568" s="50">
        <f t="shared" si="63"/>
        <v>18098</v>
      </c>
      <c r="G568" s="27">
        <f t="shared" si="64"/>
        <v>1</v>
      </c>
      <c r="H568" s="50">
        <f t="shared" si="59"/>
        <v>18104</v>
      </c>
      <c r="I568" s="50" t="str">
        <f t="shared" si="60"/>
        <v>1949_7</v>
      </c>
      <c r="J568" s="51">
        <f t="shared" si="61"/>
        <v>2.7260819999999999</v>
      </c>
      <c r="L568" s="57">
        <f>DATE(Nino34_detrend!A567,Nino34_detrend!B567,15)</f>
        <v>35476</v>
      </c>
      <c r="M568" s="4">
        <f>Nino34_detrend!E567</f>
        <v>-0.38</v>
      </c>
      <c r="N568" s="3" t="e">
        <f t="shared" si="62"/>
        <v>#DIV/0!</v>
      </c>
    </row>
    <row r="569" spans="1:14" x14ac:dyDescent="0.25">
      <c r="A569" s="47">
        <f t="shared" si="58"/>
        <v>23197</v>
      </c>
      <c r="B569" s="3">
        <v>2.5846049999999998</v>
      </c>
      <c r="F569" s="50">
        <f t="shared" si="63"/>
        <v>18099</v>
      </c>
      <c r="G569" s="27">
        <f t="shared" si="64"/>
        <v>1</v>
      </c>
      <c r="H569" s="50">
        <f t="shared" si="59"/>
        <v>18104</v>
      </c>
      <c r="I569" s="50" t="str">
        <f t="shared" si="60"/>
        <v>1949_7</v>
      </c>
      <c r="J569" s="51">
        <f t="shared" si="61"/>
        <v>2.7260819999999999</v>
      </c>
      <c r="L569" s="57">
        <f>DATE(Nino34_detrend!A568,Nino34_detrend!B568,15)</f>
        <v>35504</v>
      </c>
      <c r="M569" s="4">
        <f>Nino34_detrend!E568</f>
        <v>-0.19</v>
      </c>
      <c r="N569" s="3" t="e">
        <f t="shared" si="62"/>
        <v>#DIV/0!</v>
      </c>
    </row>
    <row r="570" spans="1:14" x14ac:dyDescent="0.25">
      <c r="A570" s="47">
        <f t="shared" si="58"/>
        <v>23207</v>
      </c>
      <c r="B570" s="3">
        <v>2.5486559999999998</v>
      </c>
      <c r="F570" s="50">
        <f t="shared" si="63"/>
        <v>18100</v>
      </c>
      <c r="G570" s="27">
        <f t="shared" si="64"/>
        <v>1</v>
      </c>
      <c r="H570" s="50">
        <f t="shared" si="59"/>
        <v>18104</v>
      </c>
      <c r="I570" s="50" t="str">
        <f t="shared" si="60"/>
        <v>1949_7</v>
      </c>
      <c r="J570" s="51">
        <f t="shared" si="61"/>
        <v>2.7260819999999999</v>
      </c>
      <c r="L570" s="57">
        <f>DATE(Nino34_detrend!A569,Nino34_detrend!B569,15)</f>
        <v>35535</v>
      </c>
      <c r="M570" s="4">
        <f>Nino34_detrend!E569</f>
        <v>0.18</v>
      </c>
      <c r="N570" s="3" t="e">
        <f t="shared" si="62"/>
        <v>#DIV/0!</v>
      </c>
    </row>
    <row r="571" spans="1:14" x14ac:dyDescent="0.25">
      <c r="A571" s="47">
        <f t="shared" si="58"/>
        <v>23217</v>
      </c>
      <c r="B571" s="3">
        <v>2.5263849999999999</v>
      </c>
      <c r="F571" s="50">
        <f t="shared" si="63"/>
        <v>18101</v>
      </c>
      <c r="G571" s="27">
        <f t="shared" si="64"/>
        <v>1</v>
      </c>
      <c r="H571" s="50">
        <f t="shared" si="59"/>
        <v>18104</v>
      </c>
      <c r="I571" s="50" t="str">
        <f t="shared" si="60"/>
        <v>1949_7</v>
      </c>
      <c r="J571" s="51">
        <f t="shared" si="61"/>
        <v>2.7260819999999999</v>
      </c>
      <c r="L571" s="57">
        <f>DATE(Nino34_detrend!A570,Nino34_detrend!B570,15)</f>
        <v>35565</v>
      </c>
      <c r="M571" s="4">
        <f>Nino34_detrend!E570</f>
        <v>0.71</v>
      </c>
      <c r="N571" s="3" t="e">
        <f t="shared" si="62"/>
        <v>#DIV/0!</v>
      </c>
    </row>
    <row r="572" spans="1:14" x14ac:dyDescent="0.25">
      <c r="A572" s="47">
        <f t="shared" si="58"/>
        <v>23227</v>
      </c>
      <c r="B572" s="3">
        <v>2.5207009999999999</v>
      </c>
      <c r="F572" s="50">
        <f t="shared" si="63"/>
        <v>18102</v>
      </c>
      <c r="G572" s="27">
        <f t="shared" si="64"/>
        <v>1</v>
      </c>
      <c r="H572" s="50">
        <f t="shared" si="59"/>
        <v>18104</v>
      </c>
      <c r="I572" s="50" t="str">
        <f t="shared" si="60"/>
        <v>1949_7</v>
      </c>
      <c r="J572" s="51">
        <f t="shared" si="61"/>
        <v>2.7260819999999999</v>
      </c>
      <c r="L572" s="57">
        <f>DATE(Nino34_detrend!A571,Nino34_detrend!B571,15)</f>
        <v>35596</v>
      </c>
      <c r="M572" s="4">
        <f>Nino34_detrend!E571</f>
        <v>1.17</v>
      </c>
      <c r="N572" s="3" t="e">
        <f t="shared" si="62"/>
        <v>#DIV/0!</v>
      </c>
    </row>
    <row r="573" spans="1:14" x14ac:dyDescent="0.25">
      <c r="A573" s="47">
        <f t="shared" si="58"/>
        <v>23237</v>
      </c>
      <c r="B573" s="3">
        <v>2.5089839999999999</v>
      </c>
      <c r="F573" s="50">
        <f t="shared" si="63"/>
        <v>18103</v>
      </c>
      <c r="G573" s="27">
        <f t="shared" si="64"/>
        <v>1</v>
      </c>
      <c r="H573" s="50">
        <f t="shared" si="59"/>
        <v>18104</v>
      </c>
      <c r="I573" s="50" t="str">
        <f t="shared" si="60"/>
        <v>1949_7</v>
      </c>
      <c r="J573" s="51">
        <f t="shared" si="61"/>
        <v>2.7260819999999999</v>
      </c>
      <c r="L573" s="57">
        <f>DATE(Nino34_detrend!A572,Nino34_detrend!B572,15)</f>
        <v>35626</v>
      </c>
      <c r="M573" s="4">
        <f>Nino34_detrend!E572</f>
        <v>1.58</v>
      </c>
      <c r="N573" s="3" t="e">
        <f t="shared" si="62"/>
        <v>#DIV/0!</v>
      </c>
    </row>
    <row r="574" spans="1:14" x14ac:dyDescent="0.25">
      <c r="A574" s="47">
        <f t="shared" si="58"/>
        <v>23247</v>
      </c>
      <c r="B574" s="3">
        <v>2.5063550000000001</v>
      </c>
      <c r="F574" s="50">
        <f t="shared" si="63"/>
        <v>18104</v>
      </c>
      <c r="G574" s="27">
        <f t="shared" si="64"/>
        <v>1</v>
      </c>
      <c r="H574" s="50">
        <f t="shared" si="59"/>
        <v>18104</v>
      </c>
      <c r="I574" s="50" t="str">
        <f t="shared" si="60"/>
        <v>1949_7</v>
      </c>
      <c r="J574" s="51">
        <f t="shared" si="61"/>
        <v>2.7260819999999999</v>
      </c>
      <c r="L574" s="57">
        <f>DATE(Nino34_detrend!A573,Nino34_detrend!B573,15)</f>
        <v>35657</v>
      </c>
      <c r="M574" s="4">
        <f>Nino34_detrend!E573</f>
        <v>1.76</v>
      </c>
      <c r="N574" s="3" t="e">
        <f t="shared" si="62"/>
        <v>#DIV/0!</v>
      </c>
    </row>
    <row r="575" spans="1:14" x14ac:dyDescent="0.25">
      <c r="A575" s="47">
        <f t="shared" si="58"/>
        <v>23257</v>
      </c>
      <c r="B575" s="3">
        <v>2.517433</v>
      </c>
      <c r="F575" s="50">
        <f t="shared" si="63"/>
        <v>18105</v>
      </c>
      <c r="G575" s="27">
        <f t="shared" si="64"/>
        <v>1</v>
      </c>
      <c r="H575" s="50">
        <f t="shared" si="59"/>
        <v>18114</v>
      </c>
      <c r="I575" s="50" t="str">
        <f t="shared" si="60"/>
        <v>1949_8</v>
      </c>
      <c r="J575" s="51">
        <f t="shared" si="61"/>
        <v>2.6613820000000001</v>
      </c>
      <c r="L575" s="57">
        <f>DATE(Nino34_detrend!A574,Nino34_detrend!B574,15)</f>
        <v>35688</v>
      </c>
      <c r="M575" s="4">
        <f>Nino34_detrend!E574</f>
        <v>2.06</v>
      </c>
      <c r="N575" s="3" t="e">
        <f t="shared" si="62"/>
        <v>#DIV/0!</v>
      </c>
    </row>
    <row r="576" spans="1:14" x14ac:dyDescent="0.25">
      <c r="A576" s="47">
        <f t="shared" si="58"/>
        <v>23267</v>
      </c>
      <c r="B576" s="3">
        <v>2.4941040000000001</v>
      </c>
      <c r="F576" s="50">
        <f t="shared" si="63"/>
        <v>18106</v>
      </c>
      <c r="G576" s="27">
        <f t="shared" si="64"/>
        <v>1</v>
      </c>
      <c r="H576" s="50">
        <f t="shared" si="59"/>
        <v>18114</v>
      </c>
      <c r="I576" s="50" t="str">
        <f t="shared" si="60"/>
        <v>1949_8</v>
      </c>
      <c r="J576" s="51">
        <f t="shared" si="61"/>
        <v>2.6613820000000001</v>
      </c>
      <c r="L576" s="57">
        <f>DATE(Nino34_detrend!A575,Nino34_detrend!B575,15)</f>
        <v>35718</v>
      </c>
      <c r="M576" s="4">
        <f>Nino34_detrend!E575</f>
        <v>2.34</v>
      </c>
      <c r="N576" s="3" t="e">
        <f t="shared" si="62"/>
        <v>#DIV/0!</v>
      </c>
    </row>
    <row r="577" spans="1:14" x14ac:dyDescent="0.25">
      <c r="A577" s="47">
        <f t="shared" si="58"/>
        <v>23277</v>
      </c>
      <c r="B577" s="3">
        <v>2.4853679999999998</v>
      </c>
      <c r="F577" s="50">
        <f t="shared" si="63"/>
        <v>18107</v>
      </c>
      <c r="G577" s="27">
        <f t="shared" si="64"/>
        <v>1</v>
      </c>
      <c r="H577" s="50">
        <f t="shared" si="59"/>
        <v>18114</v>
      </c>
      <c r="I577" s="50" t="str">
        <f t="shared" si="60"/>
        <v>1949_8</v>
      </c>
      <c r="J577" s="51">
        <f t="shared" si="61"/>
        <v>2.6613820000000001</v>
      </c>
      <c r="L577" s="57">
        <f>DATE(Nino34_detrend!A576,Nino34_detrend!B576,15)</f>
        <v>35749</v>
      </c>
      <c r="M577" s="4">
        <f>Nino34_detrend!E576</f>
        <v>2.38</v>
      </c>
      <c r="N577" s="3" t="e">
        <f t="shared" si="62"/>
        <v>#DIV/0!</v>
      </c>
    </row>
    <row r="578" spans="1:14" x14ac:dyDescent="0.25">
      <c r="A578" s="47">
        <f t="shared" si="58"/>
        <v>23287</v>
      </c>
      <c r="B578" s="3">
        <v>2.4661729999999999</v>
      </c>
      <c r="F578" s="50">
        <f t="shared" si="63"/>
        <v>18108</v>
      </c>
      <c r="G578" s="27">
        <f t="shared" si="64"/>
        <v>1</v>
      </c>
      <c r="H578" s="50">
        <f t="shared" si="59"/>
        <v>18114</v>
      </c>
      <c r="I578" s="50" t="str">
        <f t="shared" si="60"/>
        <v>1949_8</v>
      </c>
      <c r="J578" s="51">
        <f t="shared" si="61"/>
        <v>2.6613820000000001</v>
      </c>
      <c r="L578" s="57">
        <f>DATE(Nino34_detrend!A577,Nino34_detrend!B577,15)</f>
        <v>35779</v>
      </c>
      <c r="M578" s="4">
        <f>Nino34_detrend!E577</f>
        <v>2.35</v>
      </c>
      <c r="N578" s="3" t="e">
        <f t="shared" si="62"/>
        <v>#DIV/0!</v>
      </c>
    </row>
    <row r="579" spans="1:14" x14ac:dyDescent="0.25">
      <c r="A579" s="47">
        <f t="shared" ref="A579:A642" si="65">$D$22+10*(ROW($B579)-ROW($B$3))+IF(ISERROR(MATCH(YEAR($D$22+10*(ROW($B579)-ROW($B$3))-59),$D$2:$D$19)),0,MATCH(YEAR($D$22+10*(ROW($B579)-ROW($B$3))-59),$D$2:$D$19))</f>
        <v>23297</v>
      </c>
      <c r="B579" s="3">
        <v>2.4579659999999999</v>
      </c>
      <c r="F579" s="50">
        <f t="shared" si="63"/>
        <v>18109</v>
      </c>
      <c r="G579" s="27">
        <f t="shared" si="64"/>
        <v>1</v>
      </c>
      <c r="H579" s="50">
        <f t="shared" ref="H579:H642" si="66">INDEX($A$3:$B$1134,INT((ROW($F579)-ROW($F$3)+9-G579)/10)+1,1)</f>
        <v>18114</v>
      </c>
      <c r="I579" s="50" t="str">
        <f t="shared" si="60"/>
        <v>1949_8</v>
      </c>
      <c r="J579" s="51">
        <f t="shared" si="61"/>
        <v>2.6613820000000001</v>
      </c>
      <c r="L579" s="57">
        <f>DATE(Nino34_detrend!A578,Nino34_detrend!B578,15)</f>
        <v>35810</v>
      </c>
      <c r="M579" s="4">
        <f>Nino34_detrend!E578</f>
        <v>2.2999999999999998</v>
      </c>
      <c r="N579" s="3" t="e">
        <f t="shared" si="62"/>
        <v>#DIV/0!</v>
      </c>
    </row>
    <row r="580" spans="1:14" x14ac:dyDescent="0.25">
      <c r="A580" s="47">
        <f t="shared" si="65"/>
        <v>23307</v>
      </c>
      <c r="B580" s="3">
        <v>2.4503360000000001</v>
      </c>
      <c r="F580" s="50">
        <f t="shared" si="63"/>
        <v>18110</v>
      </c>
      <c r="G580" s="27">
        <f t="shared" si="64"/>
        <v>1</v>
      </c>
      <c r="H580" s="50">
        <f t="shared" si="66"/>
        <v>18114</v>
      </c>
      <c r="I580" s="50" t="str">
        <f t="shared" ref="I580:I643" si="67">YEAR(H580)&amp;"_"&amp;MONTH(H580)</f>
        <v>1949_8</v>
      </c>
      <c r="J580" s="51">
        <f t="shared" ref="J580:J643" si="68">VLOOKUP(H580,$A:$B,2)</f>
        <v>2.6613820000000001</v>
      </c>
      <c r="L580" s="57">
        <f>DATE(Nino34_detrend!A579,Nino34_detrend!B579,15)</f>
        <v>35841</v>
      </c>
      <c r="M580" s="4">
        <f>Nino34_detrend!E579</f>
        <v>1.88</v>
      </c>
      <c r="N580" s="3" t="e">
        <f t="shared" ref="N580:N643" si="69">AVERAGEIFS(J:J,I:I,YEAR(L580)&amp;"_"&amp;MONTH(L580))</f>
        <v>#DIV/0!</v>
      </c>
    </row>
    <row r="581" spans="1:14" x14ac:dyDescent="0.25">
      <c r="A581" s="47">
        <f t="shared" si="65"/>
        <v>23317</v>
      </c>
      <c r="B581" s="3">
        <v>2.4609990000000002</v>
      </c>
      <c r="F581" s="50">
        <f t="shared" si="63"/>
        <v>18111</v>
      </c>
      <c r="G581" s="27">
        <f t="shared" si="64"/>
        <v>1</v>
      </c>
      <c r="H581" s="50">
        <f t="shared" si="66"/>
        <v>18114</v>
      </c>
      <c r="I581" s="50" t="str">
        <f t="shared" si="67"/>
        <v>1949_8</v>
      </c>
      <c r="J581" s="51">
        <f t="shared" si="68"/>
        <v>2.6613820000000001</v>
      </c>
      <c r="L581" s="57">
        <f>DATE(Nino34_detrend!A580,Nino34_detrend!B580,15)</f>
        <v>35869</v>
      </c>
      <c r="M581" s="4">
        <f>Nino34_detrend!E580</f>
        <v>1.33</v>
      </c>
      <c r="N581" s="3" t="e">
        <f t="shared" si="69"/>
        <v>#DIV/0!</v>
      </c>
    </row>
    <row r="582" spans="1:14" x14ac:dyDescent="0.25">
      <c r="A582" s="47">
        <f t="shared" si="65"/>
        <v>23327</v>
      </c>
      <c r="B582" s="3">
        <v>2.4129209999999999</v>
      </c>
      <c r="F582" s="50">
        <f t="shared" si="63"/>
        <v>18112</v>
      </c>
      <c r="G582" s="27">
        <f t="shared" si="64"/>
        <v>1</v>
      </c>
      <c r="H582" s="50">
        <f t="shared" si="66"/>
        <v>18114</v>
      </c>
      <c r="I582" s="50" t="str">
        <f t="shared" si="67"/>
        <v>1949_8</v>
      </c>
      <c r="J582" s="51">
        <f t="shared" si="68"/>
        <v>2.6613820000000001</v>
      </c>
      <c r="L582" s="57">
        <f>DATE(Nino34_detrend!A581,Nino34_detrend!B581,15)</f>
        <v>35900</v>
      </c>
      <c r="M582" s="4">
        <f>Nino34_detrend!E581</f>
        <v>0.85</v>
      </c>
      <c r="N582" s="3" t="e">
        <f t="shared" si="69"/>
        <v>#DIV/0!</v>
      </c>
    </row>
    <row r="583" spans="1:14" x14ac:dyDescent="0.25">
      <c r="A583" s="47">
        <f t="shared" si="65"/>
        <v>23337</v>
      </c>
      <c r="B583" s="3">
        <v>2.3683510000000001</v>
      </c>
      <c r="F583" s="50">
        <f t="shared" si="63"/>
        <v>18113</v>
      </c>
      <c r="G583" s="27">
        <f t="shared" si="64"/>
        <v>1</v>
      </c>
      <c r="H583" s="50">
        <f t="shared" si="66"/>
        <v>18114</v>
      </c>
      <c r="I583" s="50" t="str">
        <f t="shared" si="67"/>
        <v>1949_8</v>
      </c>
      <c r="J583" s="51">
        <f t="shared" si="68"/>
        <v>2.6613820000000001</v>
      </c>
      <c r="L583" s="57">
        <f>DATE(Nino34_detrend!A582,Nino34_detrend!B582,15)</f>
        <v>35930</v>
      </c>
      <c r="M583" s="4">
        <f>Nino34_detrend!E582</f>
        <v>0.56999999999999995</v>
      </c>
      <c r="N583" s="3" t="e">
        <f t="shared" si="69"/>
        <v>#DIV/0!</v>
      </c>
    </row>
    <row r="584" spans="1:14" x14ac:dyDescent="0.25">
      <c r="A584" s="47">
        <f t="shared" si="65"/>
        <v>23347</v>
      </c>
      <c r="B584" s="3">
        <v>2.3678319999999999</v>
      </c>
      <c r="F584" s="50">
        <f t="shared" si="63"/>
        <v>18114</v>
      </c>
      <c r="G584" s="27">
        <f t="shared" si="64"/>
        <v>1</v>
      </c>
      <c r="H584" s="50">
        <f t="shared" si="66"/>
        <v>18114</v>
      </c>
      <c r="I584" s="50" t="str">
        <f t="shared" si="67"/>
        <v>1949_8</v>
      </c>
      <c r="J584" s="51">
        <f t="shared" si="68"/>
        <v>2.6613820000000001</v>
      </c>
      <c r="L584" s="57">
        <f>DATE(Nino34_detrend!A583,Nino34_detrend!B583,15)</f>
        <v>35961</v>
      </c>
      <c r="M584" s="4">
        <f>Nino34_detrend!E583</f>
        <v>-0.27</v>
      </c>
      <c r="N584" s="3" t="e">
        <f t="shared" si="69"/>
        <v>#DIV/0!</v>
      </c>
    </row>
    <row r="585" spans="1:14" x14ac:dyDescent="0.25">
      <c r="A585" s="47">
        <f t="shared" si="65"/>
        <v>23357</v>
      </c>
      <c r="B585" s="3">
        <v>2.4052709999999999</v>
      </c>
      <c r="F585" s="50">
        <f t="shared" si="63"/>
        <v>18115</v>
      </c>
      <c r="G585" s="27">
        <f t="shared" si="64"/>
        <v>1</v>
      </c>
      <c r="H585" s="50">
        <f t="shared" si="66"/>
        <v>18124</v>
      </c>
      <c r="I585" s="50" t="str">
        <f t="shared" si="67"/>
        <v>1949_8</v>
      </c>
      <c r="J585" s="51">
        <f t="shared" si="68"/>
        <v>2.6115119999999998</v>
      </c>
      <c r="L585" s="57">
        <f>DATE(Nino34_detrend!A584,Nino34_detrend!B584,15)</f>
        <v>35991</v>
      </c>
      <c r="M585" s="4">
        <f>Nino34_detrend!E584</f>
        <v>-0.75</v>
      </c>
      <c r="N585" s="3" t="e">
        <f t="shared" si="69"/>
        <v>#DIV/0!</v>
      </c>
    </row>
    <row r="586" spans="1:14" x14ac:dyDescent="0.25">
      <c r="A586" s="47">
        <f t="shared" si="65"/>
        <v>23367</v>
      </c>
      <c r="B586" s="3">
        <v>2.404331</v>
      </c>
      <c r="F586" s="50">
        <f t="shared" si="63"/>
        <v>18116</v>
      </c>
      <c r="G586" s="27">
        <f t="shared" si="64"/>
        <v>1</v>
      </c>
      <c r="H586" s="50">
        <f t="shared" si="66"/>
        <v>18124</v>
      </c>
      <c r="I586" s="50" t="str">
        <f t="shared" si="67"/>
        <v>1949_8</v>
      </c>
      <c r="J586" s="51">
        <f t="shared" si="68"/>
        <v>2.6115119999999998</v>
      </c>
      <c r="L586" s="57">
        <f>DATE(Nino34_detrend!A585,Nino34_detrend!B585,15)</f>
        <v>36022</v>
      </c>
      <c r="M586" s="4">
        <f>Nino34_detrend!E585</f>
        <v>-1</v>
      </c>
      <c r="N586" s="3" t="e">
        <f t="shared" si="69"/>
        <v>#DIV/0!</v>
      </c>
    </row>
    <row r="587" spans="1:14" x14ac:dyDescent="0.25">
      <c r="A587" s="47">
        <f t="shared" si="65"/>
        <v>23377</v>
      </c>
      <c r="B587" s="3">
        <v>2.4187569999999998</v>
      </c>
      <c r="F587" s="50">
        <f t="shared" si="63"/>
        <v>18117</v>
      </c>
      <c r="G587" s="27">
        <f t="shared" si="64"/>
        <v>1</v>
      </c>
      <c r="H587" s="50">
        <f t="shared" si="66"/>
        <v>18124</v>
      </c>
      <c r="I587" s="50" t="str">
        <f t="shared" si="67"/>
        <v>1949_8</v>
      </c>
      <c r="J587" s="51">
        <f t="shared" si="68"/>
        <v>2.6115119999999998</v>
      </c>
      <c r="L587" s="57">
        <f>DATE(Nino34_detrend!A586,Nino34_detrend!B586,15)</f>
        <v>36053</v>
      </c>
      <c r="M587" s="4">
        <f>Nino34_detrend!E586</f>
        <v>-1.17</v>
      </c>
      <c r="N587" s="3" t="e">
        <f t="shared" si="69"/>
        <v>#DIV/0!</v>
      </c>
    </row>
    <row r="588" spans="1:14" x14ac:dyDescent="0.25">
      <c r="A588" s="47">
        <f t="shared" si="65"/>
        <v>23387</v>
      </c>
      <c r="B588" s="3">
        <v>2.4169930000000002</v>
      </c>
      <c r="F588" s="50">
        <f t="shared" si="63"/>
        <v>18118</v>
      </c>
      <c r="G588" s="27">
        <f t="shared" si="64"/>
        <v>1</v>
      </c>
      <c r="H588" s="50">
        <f t="shared" si="66"/>
        <v>18124</v>
      </c>
      <c r="I588" s="50" t="str">
        <f t="shared" si="67"/>
        <v>1949_8</v>
      </c>
      <c r="J588" s="51">
        <f t="shared" si="68"/>
        <v>2.6115119999999998</v>
      </c>
      <c r="L588" s="57">
        <f>DATE(Nino34_detrend!A587,Nino34_detrend!B587,15)</f>
        <v>36083</v>
      </c>
      <c r="M588" s="4">
        <f>Nino34_detrend!E587</f>
        <v>-1.33</v>
      </c>
      <c r="N588" s="3" t="e">
        <f t="shared" si="69"/>
        <v>#DIV/0!</v>
      </c>
    </row>
    <row r="589" spans="1:14" x14ac:dyDescent="0.25">
      <c r="A589" s="47">
        <f t="shared" si="65"/>
        <v>23397</v>
      </c>
      <c r="B589" s="3">
        <v>2.4688949999999998</v>
      </c>
      <c r="F589" s="50">
        <f t="shared" si="63"/>
        <v>18119</v>
      </c>
      <c r="G589" s="27">
        <f t="shared" si="64"/>
        <v>1</v>
      </c>
      <c r="H589" s="50">
        <f t="shared" si="66"/>
        <v>18124</v>
      </c>
      <c r="I589" s="50" t="str">
        <f t="shared" si="67"/>
        <v>1949_8</v>
      </c>
      <c r="J589" s="51">
        <f t="shared" si="68"/>
        <v>2.6115119999999998</v>
      </c>
      <c r="L589" s="57">
        <f>DATE(Nino34_detrend!A588,Nino34_detrend!B588,15)</f>
        <v>36114</v>
      </c>
      <c r="M589" s="4">
        <f>Nino34_detrend!E588</f>
        <v>-1.25</v>
      </c>
      <c r="N589" s="3" t="e">
        <f t="shared" si="69"/>
        <v>#DIV/0!</v>
      </c>
    </row>
    <row r="590" spans="1:14" x14ac:dyDescent="0.25">
      <c r="A590" s="47">
        <f t="shared" si="65"/>
        <v>23407</v>
      </c>
      <c r="B590" s="3">
        <v>2.4900530000000001</v>
      </c>
      <c r="F590" s="50">
        <f t="shared" si="63"/>
        <v>18120</v>
      </c>
      <c r="G590" s="27">
        <f t="shared" si="64"/>
        <v>1</v>
      </c>
      <c r="H590" s="50">
        <f t="shared" si="66"/>
        <v>18124</v>
      </c>
      <c r="I590" s="50" t="str">
        <f t="shared" si="67"/>
        <v>1949_8</v>
      </c>
      <c r="J590" s="51">
        <f t="shared" si="68"/>
        <v>2.6115119999999998</v>
      </c>
      <c r="L590" s="57">
        <f>DATE(Nino34_detrend!A589,Nino34_detrend!B589,15)</f>
        <v>36144</v>
      </c>
      <c r="M590" s="4">
        <f>Nino34_detrend!E589</f>
        <v>-1.57</v>
      </c>
      <c r="N590" s="3" t="e">
        <f t="shared" si="69"/>
        <v>#DIV/0!</v>
      </c>
    </row>
    <row r="591" spans="1:14" x14ac:dyDescent="0.25">
      <c r="A591" s="47">
        <f t="shared" si="65"/>
        <v>23417</v>
      </c>
      <c r="B591" s="3">
        <v>2.4522710000000001</v>
      </c>
      <c r="F591" s="50">
        <f t="shared" si="63"/>
        <v>18121</v>
      </c>
      <c r="G591" s="27">
        <f t="shared" si="64"/>
        <v>1</v>
      </c>
      <c r="H591" s="50">
        <f t="shared" si="66"/>
        <v>18124</v>
      </c>
      <c r="I591" s="50" t="str">
        <f t="shared" si="67"/>
        <v>1949_8</v>
      </c>
      <c r="J591" s="51">
        <f t="shared" si="68"/>
        <v>2.6115119999999998</v>
      </c>
      <c r="L591" s="57">
        <f>DATE(Nino34_detrend!A590,Nino34_detrend!B590,15)</f>
        <v>36175</v>
      </c>
      <c r="M591" s="4">
        <f>Nino34_detrend!E590</f>
        <v>-1.7</v>
      </c>
      <c r="N591" s="3" t="e">
        <f t="shared" si="69"/>
        <v>#DIV/0!</v>
      </c>
    </row>
    <row r="592" spans="1:14" x14ac:dyDescent="0.25">
      <c r="A592" s="47">
        <f t="shared" si="65"/>
        <v>23427</v>
      </c>
      <c r="B592" s="3">
        <v>2.4867189999999999</v>
      </c>
      <c r="F592" s="50">
        <f t="shared" si="63"/>
        <v>18122</v>
      </c>
      <c r="G592" s="27">
        <f t="shared" si="64"/>
        <v>1</v>
      </c>
      <c r="H592" s="50">
        <f t="shared" si="66"/>
        <v>18124</v>
      </c>
      <c r="I592" s="50" t="str">
        <f t="shared" si="67"/>
        <v>1949_8</v>
      </c>
      <c r="J592" s="51">
        <f t="shared" si="68"/>
        <v>2.6115119999999998</v>
      </c>
      <c r="L592" s="57">
        <f>DATE(Nino34_detrend!A591,Nino34_detrend!B591,15)</f>
        <v>36206</v>
      </c>
      <c r="M592" s="4">
        <f>Nino34_detrend!E591</f>
        <v>-1.25</v>
      </c>
      <c r="N592" s="3" t="e">
        <f t="shared" si="69"/>
        <v>#DIV/0!</v>
      </c>
    </row>
    <row r="593" spans="1:14" x14ac:dyDescent="0.25">
      <c r="A593" s="47">
        <f t="shared" si="65"/>
        <v>23437</v>
      </c>
      <c r="B593" s="3">
        <v>2.4676269999999998</v>
      </c>
      <c r="F593" s="50">
        <f t="shared" si="63"/>
        <v>18123</v>
      </c>
      <c r="G593" s="27">
        <f t="shared" si="64"/>
        <v>1</v>
      </c>
      <c r="H593" s="50">
        <f t="shared" si="66"/>
        <v>18124</v>
      </c>
      <c r="I593" s="50" t="str">
        <f t="shared" si="67"/>
        <v>1949_8</v>
      </c>
      <c r="J593" s="51">
        <f t="shared" si="68"/>
        <v>2.6115119999999998</v>
      </c>
      <c r="L593" s="57">
        <f>DATE(Nino34_detrend!A592,Nino34_detrend!B592,15)</f>
        <v>36234</v>
      </c>
      <c r="M593" s="4">
        <f>Nino34_detrend!E592</f>
        <v>-0.89</v>
      </c>
      <c r="N593" s="3" t="e">
        <f t="shared" si="69"/>
        <v>#DIV/0!</v>
      </c>
    </row>
    <row r="594" spans="1:14" x14ac:dyDescent="0.25">
      <c r="A594" s="47">
        <f t="shared" si="65"/>
        <v>23448</v>
      </c>
      <c r="B594" s="3">
        <v>2.4846409999999999</v>
      </c>
      <c r="F594" s="50">
        <f t="shared" si="63"/>
        <v>18124</v>
      </c>
      <c r="G594" s="27">
        <f t="shared" si="64"/>
        <v>1</v>
      </c>
      <c r="H594" s="50">
        <f t="shared" si="66"/>
        <v>18124</v>
      </c>
      <c r="I594" s="50" t="str">
        <f t="shared" si="67"/>
        <v>1949_8</v>
      </c>
      <c r="J594" s="51">
        <f t="shared" si="68"/>
        <v>2.6115119999999998</v>
      </c>
      <c r="L594" s="57">
        <f>DATE(Nino34_detrend!A593,Nino34_detrend!B593,15)</f>
        <v>36265</v>
      </c>
      <c r="M594" s="4">
        <f>Nino34_detrend!E593</f>
        <v>-0.87</v>
      </c>
      <c r="N594" s="3" t="e">
        <f t="shared" si="69"/>
        <v>#DIV/0!</v>
      </c>
    </row>
    <row r="595" spans="1:14" x14ac:dyDescent="0.25">
      <c r="A595" s="47">
        <f t="shared" si="65"/>
        <v>23458</v>
      </c>
      <c r="B595" s="3">
        <v>2.4958770000000001</v>
      </c>
      <c r="F595" s="50">
        <f t="shared" si="63"/>
        <v>18125</v>
      </c>
      <c r="G595" s="27">
        <f t="shared" si="64"/>
        <v>1</v>
      </c>
      <c r="H595" s="50">
        <f t="shared" si="66"/>
        <v>18134</v>
      </c>
      <c r="I595" s="50" t="str">
        <f t="shared" si="67"/>
        <v>1949_8</v>
      </c>
      <c r="J595" s="51">
        <f t="shared" si="68"/>
        <v>2.574646</v>
      </c>
      <c r="L595" s="57">
        <f>DATE(Nino34_detrend!A594,Nino34_detrend!B594,15)</f>
        <v>36295</v>
      </c>
      <c r="M595" s="4">
        <f>Nino34_detrend!E594</f>
        <v>-0.91</v>
      </c>
      <c r="N595" s="3" t="e">
        <f t="shared" si="69"/>
        <v>#DIV/0!</v>
      </c>
    </row>
    <row r="596" spans="1:14" x14ac:dyDescent="0.25">
      <c r="A596" s="47">
        <f t="shared" si="65"/>
        <v>23468</v>
      </c>
      <c r="B596" s="3">
        <v>2.4723229999999998</v>
      </c>
      <c r="F596" s="50">
        <f t="shared" si="63"/>
        <v>18126</v>
      </c>
      <c r="G596" s="27">
        <f t="shared" si="64"/>
        <v>1</v>
      </c>
      <c r="H596" s="50">
        <f t="shared" si="66"/>
        <v>18134</v>
      </c>
      <c r="I596" s="50" t="str">
        <f t="shared" si="67"/>
        <v>1949_8</v>
      </c>
      <c r="J596" s="51">
        <f t="shared" si="68"/>
        <v>2.574646</v>
      </c>
      <c r="L596" s="57">
        <f>DATE(Nino34_detrend!A595,Nino34_detrend!B595,15)</f>
        <v>36326</v>
      </c>
      <c r="M596" s="4">
        <f>Nino34_detrend!E595</f>
        <v>-1.02</v>
      </c>
      <c r="N596" s="3" t="e">
        <f t="shared" si="69"/>
        <v>#DIV/0!</v>
      </c>
    </row>
    <row r="597" spans="1:14" x14ac:dyDescent="0.25">
      <c r="A597" s="47">
        <f t="shared" si="65"/>
        <v>23478</v>
      </c>
      <c r="B597" s="3">
        <v>2.4638409999999999</v>
      </c>
      <c r="F597" s="50">
        <f t="shared" si="63"/>
        <v>18127</v>
      </c>
      <c r="G597" s="27">
        <f t="shared" si="64"/>
        <v>1</v>
      </c>
      <c r="H597" s="50">
        <f t="shared" si="66"/>
        <v>18134</v>
      </c>
      <c r="I597" s="50" t="str">
        <f t="shared" si="67"/>
        <v>1949_8</v>
      </c>
      <c r="J597" s="51">
        <f t="shared" si="68"/>
        <v>2.574646</v>
      </c>
      <c r="L597" s="57">
        <f>DATE(Nino34_detrend!A596,Nino34_detrend!B596,15)</f>
        <v>36356</v>
      </c>
      <c r="M597" s="4">
        <f>Nino34_detrend!E596</f>
        <v>-0.99</v>
      </c>
      <c r="N597" s="3" t="e">
        <f t="shared" si="69"/>
        <v>#DIV/0!</v>
      </c>
    </row>
    <row r="598" spans="1:14" x14ac:dyDescent="0.25">
      <c r="A598" s="47">
        <f t="shared" si="65"/>
        <v>23488</v>
      </c>
      <c r="B598" s="3">
        <v>2.4672529999999999</v>
      </c>
      <c r="F598" s="50">
        <f t="shared" si="63"/>
        <v>18128</v>
      </c>
      <c r="G598" s="27">
        <f t="shared" si="64"/>
        <v>1</v>
      </c>
      <c r="H598" s="50">
        <f t="shared" si="66"/>
        <v>18134</v>
      </c>
      <c r="I598" s="50" t="str">
        <f t="shared" si="67"/>
        <v>1949_8</v>
      </c>
      <c r="J598" s="51">
        <f t="shared" si="68"/>
        <v>2.574646</v>
      </c>
      <c r="L598" s="57">
        <f>DATE(Nino34_detrend!A597,Nino34_detrend!B597,15)</f>
        <v>36387</v>
      </c>
      <c r="M598" s="4">
        <f>Nino34_detrend!E597</f>
        <v>-1.1100000000000001</v>
      </c>
      <c r="N598" s="3" t="e">
        <f t="shared" si="69"/>
        <v>#DIV/0!</v>
      </c>
    </row>
    <row r="599" spans="1:14" x14ac:dyDescent="0.25">
      <c r="A599" s="47">
        <f t="shared" si="65"/>
        <v>23498</v>
      </c>
      <c r="B599" s="3">
        <v>2.451835</v>
      </c>
      <c r="F599" s="50">
        <f t="shared" si="63"/>
        <v>18129</v>
      </c>
      <c r="G599" s="27">
        <f t="shared" si="64"/>
        <v>1</v>
      </c>
      <c r="H599" s="50">
        <f t="shared" si="66"/>
        <v>18134</v>
      </c>
      <c r="I599" s="50" t="str">
        <f t="shared" si="67"/>
        <v>1949_8</v>
      </c>
      <c r="J599" s="51">
        <f t="shared" si="68"/>
        <v>2.574646</v>
      </c>
      <c r="L599" s="57">
        <f>DATE(Nino34_detrend!A598,Nino34_detrend!B598,15)</f>
        <v>36418</v>
      </c>
      <c r="M599" s="4">
        <f>Nino34_detrend!E598</f>
        <v>-1.07</v>
      </c>
      <c r="N599" s="3" t="e">
        <f t="shared" si="69"/>
        <v>#DIV/0!</v>
      </c>
    </row>
    <row r="600" spans="1:14" x14ac:dyDescent="0.25">
      <c r="A600" s="47">
        <f t="shared" si="65"/>
        <v>23508</v>
      </c>
      <c r="B600" s="3">
        <v>2.441916</v>
      </c>
      <c r="F600" s="50">
        <f t="shared" si="63"/>
        <v>18130</v>
      </c>
      <c r="G600" s="27">
        <f t="shared" si="64"/>
        <v>1</v>
      </c>
      <c r="H600" s="50">
        <f t="shared" si="66"/>
        <v>18134</v>
      </c>
      <c r="I600" s="50" t="str">
        <f t="shared" si="67"/>
        <v>1949_8</v>
      </c>
      <c r="J600" s="51">
        <f t="shared" si="68"/>
        <v>2.574646</v>
      </c>
      <c r="L600" s="57">
        <f>DATE(Nino34_detrend!A599,Nino34_detrend!B599,15)</f>
        <v>36448</v>
      </c>
      <c r="M600" s="4">
        <f>Nino34_detrend!E599</f>
        <v>-1.18</v>
      </c>
      <c r="N600" s="3" t="e">
        <f t="shared" si="69"/>
        <v>#DIV/0!</v>
      </c>
    </row>
    <row r="601" spans="1:14" x14ac:dyDescent="0.25">
      <c r="A601" s="47">
        <f t="shared" si="65"/>
        <v>23518</v>
      </c>
      <c r="B601" s="3">
        <v>2.4682330000000001</v>
      </c>
      <c r="F601" s="50">
        <f t="shared" si="63"/>
        <v>18131</v>
      </c>
      <c r="G601" s="27">
        <f t="shared" si="64"/>
        <v>1</v>
      </c>
      <c r="H601" s="50">
        <f t="shared" si="66"/>
        <v>18134</v>
      </c>
      <c r="I601" s="50" t="str">
        <f t="shared" si="67"/>
        <v>1949_8</v>
      </c>
      <c r="J601" s="51">
        <f t="shared" si="68"/>
        <v>2.574646</v>
      </c>
      <c r="L601" s="57">
        <f>DATE(Nino34_detrend!A600,Nino34_detrend!B600,15)</f>
        <v>36479</v>
      </c>
      <c r="M601" s="4">
        <f>Nino34_detrend!E600</f>
        <v>-1.53</v>
      </c>
      <c r="N601" s="3" t="e">
        <f t="shared" si="69"/>
        <v>#DIV/0!</v>
      </c>
    </row>
    <row r="602" spans="1:14" x14ac:dyDescent="0.25">
      <c r="A602" s="47">
        <f t="shared" si="65"/>
        <v>23528</v>
      </c>
      <c r="B602" s="3">
        <v>2.513849</v>
      </c>
      <c r="F602" s="50">
        <f t="shared" si="63"/>
        <v>18132</v>
      </c>
      <c r="G602" s="27">
        <f t="shared" si="64"/>
        <v>1</v>
      </c>
      <c r="H602" s="50">
        <f t="shared" si="66"/>
        <v>18134</v>
      </c>
      <c r="I602" s="50" t="str">
        <f t="shared" si="67"/>
        <v>1949_8</v>
      </c>
      <c r="J602" s="51">
        <f t="shared" si="68"/>
        <v>2.574646</v>
      </c>
      <c r="L602" s="57">
        <f>DATE(Nino34_detrend!A601,Nino34_detrend!B601,15)</f>
        <v>36509</v>
      </c>
      <c r="M602" s="4">
        <f>Nino34_detrend!E601</f>
        <v>-1.72</v>
      </c>
      <c r="N602" s="3" t="e">
        <f t="shared" si="69"/>
        <v>#DIV/0!</v>
      </c>
    </row>
    <row r="603" spans="1:14" x14ac:dyDescent="0.25">
      <c r="A603" s="47">
        <f t="shared" si="65"/>
        <v>23538</v>
      </c>
      <c r="B603" s="3">
        <v>2.5281980000000002</v>
      </c>
      <c r="F603" s="50">
        <f t="shared" si="63"/>
        <v>18133</v>
      </c>
      <c r="G603" s="27">
        <f t="shared" si="64"/>
        <v>1</v>
      </c>
      <c r="H603" s="50">
        <f t="shared" si="66"/>
        <v>18134</v>
      </c>
      <c r="I603" s="50" t="str">
        <f t="shared" si="67"/>
        <v>1949_8</v>
      </c>
      <c r="J603" s="51">
        <f t="shared" si="68"/>
        <v>2.574646</v>
      </c>
      <c r="L603" s="57">
        <f>DATE(Nino34_detrend!A602,Nino34_detrend!B602,15)</f>
        <v>36540</v>
      </c>
      <c r="M603" s="4">
        <f>Nino34_detrend!E602</f>
        <v>-1.78</v>
      </c>
      <c r="N603" s="3" t="e">
        <f t="shared" si="69"/>
        <v>#DIV/0!</v>
      </c>
    </row>
    <row r="604" spans="1:14" x14ac:dyDescent="0.25">
      <c r="A604" s="47">
        <f t="shared" si="65"/>
        <v>23548</v>
      </c>
      <c r="B604" s="3">
        <v>2.5545110000000002</v>
      </c>
      <c r="F604" s="50">
        <f t="shared" si="63"/>
        <v>18134</v>
      </c>
      <c r="G604" s="27">
        <f t="shared" si="64"/>
        <v>1</v>
      </c>
      <c r="H604" s="50">
        <f t="shared" si="66"/>
        <v>18134</v>
      </c>
      <c r="I604" s="50" t="str">
        <f t="shared" si="67"/>
        <v>1949_8</v>
      </c>
      <c r="J604" s="51">
        <f t="shared" si="68"/>
        <v>2.574646</v>
      </c>
      <c r="L604" s="57">
        <f>DATE(Nino34_detrend!A603,Nino34_detrend!B603,15)</f>
        <v>36571</v>
      </c>
      <c r="M604" s="4">
        <f>Nino34_detrend!E603</f>
        <v>-1.59</v>
      </c>
      <c r="N604" s="3" t="e">
        <f t="shared" si="69"/>
        <v>#DIV/0!</v>
      </c>
    </row>
    <row r="605" spans="1:14" x14ac:dyDescent="0.25">
      <c r="A605" s="47">
        <f t="shared" si="65"/>
        <v>23558</v>
      </c>
      <c r="B605" s="3">
        <v>2.5669840000000002</v>
      </c>
      <c r="F605" s="50">
        <f t="shared" si="63"/>
        <v>18135</v>
      </c>
      <c r="G605" s="27">
        <f t="shared" si="64"/>
        <v>1</v>
      </c>
      <c r="H605" s="50">
        <f t="shared" si="66"/>
        <v>18144</v>
      </c>
      <c r="I605" s="50" t="str">
        <f t="shared" si="67"/>
        <v>1949_9</v>
      </c>
      <c r="J605" s="51">
        <f t="shared" si="68"/>
        <v>2.580273</v>
      </c>
      <c r="L605" s="57">
        <f>DATE(Nino34_detrend!A604,Nino34_detrend!B604,15)</f>
        <v>36600</v>
      </c>
      <c r="M605" s="4">
        <f>Nino34_detrend!E604</f>
        <v>-1.05</v>
      </c>
      <c r="N605" s="3" t="e">
        <f t="shared" si="69"/>
        <v>#DIV/0!</v>
      </c>
    </row>
    <row r="606" spans="1:14" x14ac:dyDescent="0.25">
      <c r="A606" s="47">
        <f t="shared" si="65"/>
        <v>23568</v>
      </c>
      <c r="B606" s="3">
        <v>2.5570900000000001</v>
      </c>
      <c r="F606" s="50">
        <f t="shared" si="63"/>
        <v>18136</v>
      </c>
      <c r="G606" s="27">
        <f t="shared" si="64"/>
        <v>1</v>
      </c>
      <c r="H606" s="50">
        <f t="shared" si="66"/>
        <v>18144</v>
      </c>
      <c r="I606" s="50" t="str">
        <f t="shared" si="67"/>
        <v>1949_9</v>
      </c>
      <c r="J606" s="51">
        <f t="shared" si="68"/>
        <v>2.580273</v>
      </c>
      <c r="L606" s="57">
        <f>DATE(Nino34_detrend!A605,Nino34_detrend!B605,15)</f>
        <v>36631</v>
      </c>
      <c r="M606" s="4">
        <f>Nino34_detrend!E605</f>
        <v>-0.8</v>
      </c>
      <c r="N606" s="3" t="e">
        <f t="shared" si="69"/>
        <v>#DIV/0!</v>
      </c>
    </row>
    <row r="607" spans="1:14" x14ac:dyDescent="0.25">
      <c r="A607" s="47">
        <f t="shared" si="65"/>
        <v>23578</v>
      </c>
      <c r="B607" s="3">
        <v>2.542716</v>
      </c>
      <c r="F607" s="50">
        <f t="shared" si="63"/>
        <v>18137</v>
      </c>
      <c r="G607" s="27">
        <f t="shared" si="64"/>
        <v>1</v>
      </c>
      <c r="H607" s="50">
        <f t="shared" si="66"/>
        <v>18144</v>
      </c>
      <c r="I607" s="50" t="str">
        <f t="shared" si="67"/>
        <v>1949_9</v>
      </c>
      <c r="J607" s="51">
        <f t="shared" si="68"/>
        <v>2.580273</v>
      </c>
      <c r="L607" s="57">
        <f>DATE(Nino34_detrend!A606,Nino34_detrend!B606,15)</f>
        <v>36661</v>
      </c>
      <c r="M607" s="4">
        <f>Nino34_detrend!E606</f>
        <v>-0.81</v>
      </c>
      <c r="N607" s="3" t="e">
        <f t="shared" si="69"/>
        <v>#DIV/0!</v>
      </c>
    </row>
    <row r="608" spans="1:14" x14ac:dyDescent="0.25">
      <c r="A608" s="47">
        <f t="shared" si="65"/>
        <v>23588</v>
      </c>
      <c r="B608" s="3">
        <v>2.5338910000000001</v>
      </c>
      <c r="F608" s="50">
        <f t="shared" si="63"/>
        <v>18138</v>
      </c>
      <c r="G608" s="27">
        <f t="shared" si="64"/>
        <v>1</v>
      </c>
      <c r="H608" s="50">
        <f t="shared" si="66"/>
        <v>18144</v>
      </c>
      <c r="I608" s="50" t="str">
        <f t="shared" si="67"/>
        <v>1949_9</v>
      </c>
      <c r="J608" s="51">
        <f t="shared" si="68"/>
        <v>2.580273</v>
      </c>
      <c r="L608" s="57">
        <f>DATE(Nino34_detrend!A607,Nino34_detrend!B607,15)</f>
        <v>36692</v>
      </c>
      <c r="M608" s="4">
        <f>Nino34_detrend!E607</f>
        <v>-0.72</v>
      </c>
      <c r="N608" s="3" t="e">
        <f t="shared" si="69"/>
        <v>#DIV/0!</v>
      </c>
    </row>
    <row r="609" spans="1:14" x14ac:dyDescent="0.25">
      <c r="A609" s="47">
        <f t="shared" si="65"/>
        <v>23598</v>
      </c>
      <c r="B609" s="3">
        <v>2.5124119999999999</v>
      </c>
      <c r="F609" s="50">
        <f t="shared" si="63"/>
        <v>18139</v>
      </c>
      <c r="G609" s="27">
        <f t="shared" si="64"/>
        <v>1</v>
      </c>
      <c r="H609" s="50">
        <f t="shared" si="66"/>
        <v>18144</v>
      </c>
      <c r="I609" s="50" t="str">
        <f t="shared" si="67"/>
        <v>1949_9</v>
      </c>
      <c r="J609" s="51">
        <f t="shared" si="68"/>
        <v>2.580273</v>
      </c>
      <c r="L609" s="57">
        <f>DATE(Nino34_detrend!A608,Nino34_detrend!B608,15)</f>
        <v>36722</v>
      </c>
      <c r="M609" s="4">
        <f>Nino34_detrend!E608</f>
        <v>-0.57999999999999996</v>
      </c>
      <c r="N609" s="3" t="e">
        <f t="shared" si="69"/>
        <v>#DIV/0!</v>
      </c>
    </row>
    <row r="610" spans="1:14" x14ac:dyDescent="0.25">
      <c r="A610" s="47">
        <f t="shared" si="65"/>
        <v>23608</v>
      </c>
      <c r="B610" s="3">
        <v>2.5081500000000001</v>
      </c>
      <c r="F610" s="50">
        <f t="shared" si="63"/>
        <v>18140</v>
      </c>
      <c r="G610" s="27">
        <f t="shared" si="64"/>
        <v>1</v>
      </c>
      <c r="H610" s="50">
        <f t="shared" si="66"/>
        <v>18144</v>
      </c>
      <c r="I610" s="50" t="str">
        <f t="shared" si="67"/>
        <v>1949_9</v>
      </c>
      <c r="J610" s="51">
        <f t="shared" si="68"/>
        <v>2.580273</v>
      </c>
      <c r="L610" s="57">
        <f>DATE(Nino34_detrend!A609,Nino34_detrend!B609,15)</f>
        <v>36753</v>
      </c>
      <c r="M610" s="4">
        <f>Nino34_detrend!E609</f>
        <v>-0.46</v>
      </c>
      <c r="N610" s="3" t="e">
        <f t="shared" si="69"/>
        <v>#DIV/0!</v>
      </c>
    </row>
    <row r="611" spans="1:14" x14ac:dyDescent="0.25">
      <c r="A611" s="47">
        <f t="shared" si="65"/>
        <v>23618</v>
      </c>
      <c r="B611" s="3">
        <v>2.4758520000000002</v>
      </c>
      <c r="F611" s="50">
        <f t="shared" si="63"/>
        <v>18141</v>
      </c>
      <c r="G611" s="27">
        <f t="shared" si="64"/>
        <v>1</v>
      </c>
      <c r="H611" s="50">
        <f t="shared" si="66"/>
        <v>18144</v>
      </c>
      <c r="I611" s="50" t="str">
        <f t="shared" si="67"/>
        <v>1949_9</v>
      </c>
      <c r="J611" s="51">
        <f t="shared" si="68"/>
        <v>2.580273</v>
      </c>
      <c r="L611" s="57">
        <f>DATE(Nino34_detrend!A610,Nino34_detrend!B610,15)</f>
        <v>36784</v>
      </c>
      <c r="M611" s="4">
        <f>Nino34_detrend!E610</f>
        <v>-0.51</v>
      </c>
      <c r="N611" s="3" t="e">
        <f t="shared" si="69"/>
        <v>#DIV/0!</v>
      </c>
    </row>
    <row r="612" spans="1:14" x14ac:dyDescent="0.25">
      <c r="A612" s="47">
        <f t="shared" si="65"/>
        <v>23628</v>
      </c>
      <c r="B612" s="3">
        <v>2.4836309999999999</v>
      </c>
      <c r="F612" s="50">
        <f t="shared" ref="F612:F675" si="70">F611+1</f>
        <v>18142</v>
      </c>
      <c r="G612" s="27">
        <f t="shared" si="64"/>
        <v>1</v>
      </c>
      <c r="H612" s="50">
        <f t="shared" si="66"/>
        <v>18144</v>
      </c>
      <c r="I612" s="50" t="str">
        <f t="shared" si="67"/>
        <v>1949_9</v>
      </c>
      <c r="J612" s="51">
        <f t="shared" si="68"/>
        <v>2.580273</v>
      </c>
      <c r="L612" s="57">
        <f>DATE(Nino34_detrend!A611,Nino34_detrend!B611,15)</f>
        <v>36814</v>
      </c>
      <c r="M612" s="4">
        <f>Nino34_detrend!E611</f>
        <v>-0.67</v>
      </c>
      <c r="N612" s="3" t="e">
        <f t="shared" si="69"/>
        <v>#DIV/0!</v>
      </c>
    </row>
    <row r="613" spans="1:14" x14ac:dyDescent="0.25">
      <c r="A613" s="47">
        <f t="shared" si="65"/>
        <v>23638</v>
      </c>
      <c r="B613" s="3">
        <v>2.4854479999999999</v>
      </c>
      <c r="F613" s="50">
        <f t="shared" si="70"/>
        <v>18143</v>
      </c>
      <c r="G613" s="27">
        <f t="shared" si="64"/>
        <v>1</v>
      </c>
      <c r="H613" s="50">
        <f t="shared" si="66"/>
        <v>18144</v>
      </c>
      <c r="I613" s="50" t="str">
        <f t="shared" si="67"/>
        <v>1949_9</v>
      </c>
      <c r="J613" s="51">
        <f t="shared" si="68"/>
        <v>2.580273</v>
      </c>
      <c r="L613" s="57">
        <f>DATE(Nino34_detrend!A612,Nino34_detrend!B612,15)</f>
        <v>36845</v>
      </c>
      <c r="M613" s="4">
        <f>Nino34_detrend!E612</f>
        <v>-0.73</v>
      </c>
      <c r="N613" s="3" t="e">
        <f t="shared" si="69"/>
        <v>#DIV/0!</v>
      </c>
    </row>
    <row r="614" spans="1:14" x14ac:dyDescent="0.25">
      <c r="A614" s="47">
        <f t="shared" si="65"/>
        <v>23648</v>
      </c>
      <c r="B614" s="3">
        <v>2.47662</v>
      </c>
      <c r="F614" s="50">
        <f t="shared" si="70"/>
        <v>18144</v>
      </c>
      <c r="G614" s="27">
        <f t="shared" si="64"/>
        <v>1</v>
      </c>
      <c r="H614" s="50">
        <f t="shared" si="66"/>
        <v>18144</v>
      </c>
      <c r="I614" s="50" t="str">
        <f t="shared" si="67"/>
        <v>1949_9</v>
      </c>
      <c r="J614" s="51">
        <f t="shared" si="68"/>
        <v>2.580273</v>
      </c>
      <c r="L614" s="57">
        <f>DATE(Nino34_detrend!A613,Nino34_detrend!B613,15)</f>
        <v>36875</v>
      </c>
      <c r="M614" s="4">
        <f>Nino34_detrend!E613</f>
        <v>-0.85</v>
      </c>
      <c r="N614" s="3" t="e">
        <f t="shared" si="69"/>
        <v>#DIV/0!</v>
      </c>
    </row>
    <row r="615" spans="1:14" x14ac:dyDescent="0.25">
      <c r="A615" s="47">
        <f t="shared" si="65"/>
        <v>23658</v>
      </c>
      <c r="B615" s="3">
        <v>2.4286720000000002</v>
      </c>
      <c r="F615" s="50">
        <f t="shared" si="70"/>
        <v>18145</v>
      </c>
      <c r="G615" s="27">
        <f t="shared" si="64"/>
        <v>1</v>
      </c>
      <c r="H615" s="50">
        <f t="shared" si="66"/>
        <v>18154</v>
      </c>
      <c r="I615" s="50" t="str">
        <f t="shared" si="67"/>
        <v>1949_9</v>
      </c>
      <c r="J615" s="51">
        <f t="shared" si="68"/>
        <v>2.5343499999999999</v>
      </c>
      <c r="L615" s="57">
        <f>DATE(Nino34_detrend!A614,Nino34_detrend!B614,15)</f>
        <v>36906</v>
      </c>
      <c r="M615" s="4">
        <f>Nino34_detrend!E614</f>
        <v>-0.74</v>
      </c>
      <c r="N615" s="3" t="e">
        <f t="shared" si="69"/>
        <v>#DIV/0!</v>
      </c>
    </row>
    <row r="616" spans="1:14" x14ac:dyDescent="0.25">
      <c r="A616" s="47">
        <f t="shared" si="65"/>
        <v>23668</v>
      </c>
      <c r="B616" s="3">
        <v>2.4158119999999998</v>
      </c>
      <c r="F616" s="50">
        <f t="shared" si="70"/>
        <v>18146</v>
      </c>
      <c r="G616" s="27">
        <f t="shared" si="64"/>
        <v>1</v>
      </c>
      <c r="H616" s="50">
        <f t="shared" si="66"/>
        <v>18154</v>
      </c>
      <c r="I616" s="50" t="str">
        <f t="shared" si="67"/>
        <v>1949_9</v>
      </c>
      <c r="J616" s="51">
        <f t="shared" si="68"/>
        <v>2.5343499999999999</v>
      </c>
      <c r="L616" s="57">
        <f>DATE(Nino34_detrend!A615,Nino34_detrend!B615,15)</f>
        <v>36937</v>
      </c>
      <c r="M616" s="4">
        <f>Nino34_detrend!E615</f>
        <v>-0.57999999999999996</v>
      </c>
      <c r="N616" s="3" t="e">
        <f t="shared" si="69"/>
        <v>#DIV/0!</v>
      </c>
    </row>
    <row r="617" spans="1:14" x14ac:dyDescent="0.25">
      <c r="A617" s="47">
        <f t="shared" si="65"/>
        <v>23678</v>
      </c>
      <c r="B617" s="3">
        <v>2.3875099999999998</v>
      </c>
      <c r="F617" s="50">
        <f t="shared" si="70"/>
        <v>18147</v>
      </c>
      <c r="G617" s="27">
        <f t="shared" si="64"/>
        <v>1</v>
      </c>
      <c r="H617" s="50">
        <f t="shared" si="66"/>
        <v>18154</v>
      </c>
      <c r="I617" s="50" t="str">
        <f t="shared" si="67"/>
        <v>1949_9</v>
      </c>
      <c r="J617" s="51">
        <f t="shared" si="68"/>
        <v>2.5343499999999999</v>
      </c>
      <c r="L617" s="57">
        <f>DATE(Nino34_detrend!A616,Nino34_detrend!B616,15)</f>
        <v>36965</v>
      </c>
      <c r="M617" s="4">
        <f>Nino34_detrend!E616</f>
        <v>-0.43</v>
      </c>
      <c r="N617" s="3" t="e">
        <f t="shared" si="69"/>
        <v>#DIV/0!</v>
      </c>
    </row>
    <row r="618" spans="1:14" x14ac:dyDescent="0.25">
      <c r="A618" s="47">
        <f t="shared" si="65"/>
        <v>23688</v>
      </c>
      <c r="B618" s="3">
        <v>2.411314</v>
      </c>
      <c r="F618" s="50">
        <f t="shared" si="70"/>
        <v>18148</v>
      </c>
      <c r="G618" s="27">
        <f t="shared" ref="G618:G681" si="71">IF(AND(MONTH(F618)=2,DAY(F618)=29),G617+1,G617)</f>
        <v>1</v>
      </c>
      <c r="H618" s="50">
        <f t="shared" si="66"/>
        <v>18154</v>
      </c>
      <c r="I618" s="50" t="str">
        <f t="shared" si="67"/>
        <v>1949_9</v>
      </c>
      <c r="J618" s="51">
        <f t="shared" si="68"/>
        <v>2.5343499999999999</v>
      </c>
      <c r="L618" s="57">
        <f>DATE(Nino34_detrend!A617,Nino34_detrend!B617,15)</f>
        <v>36996</v>
      </c>
      <c r="M618" s="4">
        <f>Nino34_detrend!E617</f>
        <v>-0.4</v>
      </c>
      <c r="N618" s="3" t="e">
        <f t="shared" si="69"/>
        <v>#DIV/0!</v>
      </c>
    </row>
    <row r="619" spans="1:14" x14ac:dyDescent="0.25">
      <c r="A619" s="47">
        <f t="shared" si="65"/>
        <v>23698</v>
      </c>
      <c r="B619" s="3">
        <v>2.436712</v>
      </c>
      <c r="F619" s="50">
        <f t="shared" si="70"/>
        <v>18149</v>
      </c>
      <c r="G619" s="27">
        <f t="shared" si="71"/>
        <v>1</v>
      </c>
      <c r="H619" s="50">
        <f t="shared" si="66"/>
        <v>18154</v>
      </c>
      <c r="I619" s="50" t="str">
        <f t="shared" si="67"/>
        <v>1949_9</v>
      </c>
      <c r="J619" s="51">
        <f t="shared" si="68"/>
        <v>2.5343499999999999</v>
      </c>
      <c r="L619" s="57">
        <f>DATE(Nino34_detrend!A618,Nino34_detrend!B618,15)</f>
        <v>37026</v>
      </c>
      <c r="M619" s="4">
        <f>Nino34_detrend!E618</f>
        <v>-0.21</v>
      </c>
      <c r="N619" s="3" t="e">
        <f t="shared" si="69"/>
        <v>#DIV/0!</v>
      </c>
    </row>
    <row r="620" spans="1:14" x14ac:dyDescent="0.25">
      <c r="A620" s="47">
        <f t="shared" si="65"/>
        <v>23708</v>
      </c>
      <c r="B620" s="3">
        <v>2.4372889999999998</v>
      </c>
      <c r="F620" s="50">
        <f t="shared" si="70"/>
        <v>18150</v>
      </c>
      <c r="G620" s="27">
        <f t="shared" si="71"/>
        <v>1</v>
      </c>
      <c r="H620" s="50">
        <f t="shared" si="66"/>
        <v>18154</v>
      </c>
      <c r="I620" s="50" t="str">
        <f t="shared" si="67"/>
        <v>1949_9</v>
      </c>
      <c r="J620" s="51">
        <f t="shared" si="68"/>
        <v>2.5343499999999999</v>
      </c>
      <c r="L620" s="57">
        <f>DATE(Nino34_detrend!A619,Nino34_detrend!B619,15)</f>
        <v>37057</v>
      </c>
      <c r="M620" s="4">
        <f>Nino34_detrend!E619</f>
        <v>-0.08</v>
      </c>
      <c r="N620" s="3" t="e">
        <f t="shared" si="69"/>
        <v>#DIV/0!</v>
      </c>
    </row>
    <row r="621" spans="1:14" x14ac:dyDescent="0.25">
      <c r="A621" s="47">
        <f t="shared" si="65"/>
        <v>23718</v>
      </c>
      <c r="B621" s="3">
        <v>2.4199790000000001</v>
      </c>
      <c r="F621" s="50">
        <f t="shared" si="70"/>
        <v>18151</v>
      </c>
      <c r="G621" s="27">
        <f t="shared" si="71"/>
        <v>1</v>
      </c>
      <c r="H621" s="50">
        <f t="shared" si="66"/>
        <v>18154</v>
      </c>
      <c r="I621" s="50" t="str">
        <f t="shared" si="67"/>
        <v>1949_9</v>
      </c>
      <c r="J621" s="51">
        <f t="shared" si="68"/>
        <v>2.5343499999999999</v>
      </c>
      <c r="L621" s="57">
        <f>DATE(Nino34_detrend!A620,Nino34_detrend!B620,15)</f>
        <v>37087</v>
      </c>
      <c r="M621" s="4">
        <f>Nino34_detrend!E620</f>
        <v>0.1</v>
      </c>
      <c r="N621" s="3" t="e">
        <f t="shared" si="69"/>
        <v>#DIV/0!</v>
      </c>
    </row>
    <row r="622" spans="1:14" x14ac:dyDescent="0.25">
      <c r="A622" s="47">
        <f t="shared" si="65"/>
        <v>23728</v>
      </c>
      <c r="B622" s="3">
        <v>2.3854820000000001</v>
      </c>
      <c r="F622" s="50">
        <f t="shared" si="70"/>
        <v>18152</v>
      </c>
      <c r="G622" s="27">
        <f t="shared" si="71"/>
        <v>1</v>
      </c>
      <c r="H622" s="50">
        <f t="shared" si="66"/>
        <v>18154</v>
      </c>
      <c r="I622" s="50" t="str">
        <f t="shared" si="67"/>
        <v>1949_9</v>
      </c>
      <c r="J622" s="51">
        <f t="shared" si="68"/>
        <v>2.5343499999999999</v>
      </c>
      <c r="L622" s="57">
        <f>DATE(Nino34_detrend!A621,Nino34_detrend!B621,15)</f>
        <v>37118</v>
      </c>
      <c r="M622" s="4">
        <f>Nino34_detrend!E621</f>
        <v>0.04</v>
      </c>
      <c r="N622" s="3" t="e">
        <f t="shared" si="69"/>
        <v>#DIV/0!</v>
      </c>
    </row>
    <row r="623" spans="1:14" x14ac:dyDescent="0.25">
      <c r="A623" s="47">
        <f t="shared" si="65"/>
        <v>23738</v>
      </c>
      <c r="B623" s="3">
        <v>2.3856700000000002</v>
      </c>
      <c r="F623" s="50">
        <f t="shared" si="70"/>
        <v>18153</v>
      </c>
      <c r="G623" s="27">
        <f t="shared" si="71"/>
        <v>1</v>
      </c>
      <c r="H623" s="50">
        <f t="shared" si="66"/>
        <v>18154</v>
      </c>
      <c r="I623" s="50" t="str">
        <f t="shared" si="67"/>
        <v>1949_9</v>
      </c>
      <c r="J623" s="51">
        <f t="shared" si="68"/>
        <v>2.5343499999999999</v>
      </c>
      <c r="L623" s="57">
        <f>DATE(Nino34_detrend!A622,Nino34_detrend!B622,15)</f>
        <v>37149</v>
      </c>
      <c r="M623" s="4">
        <f>Nino34_detrend!E622</f>
        <v>-0.08</v>
      </c>
      <c r="N623" s="3" t="e">
        <f t="shared" si="69"/>
        <v>#DIV/0!</v>
      </c>
    </row>
    <row r="624" spans="1:14" x14ac:dyDescent="0.25">
      <c r="A624" s="47">
        <f t="shared" si="65"/>
        <v>23748</v>
      </c>
      <c r="B624" s="3">
        <v>2.421008</v>
      </c>
      <c r="F624" s="50">
        <f t="shared" si="70"/>
        <v>18154</v>
      </c>
      <c r="G624" s="27">
        <f t="shared" si="71"/>
        <v>1</v>
      </c>
      <c r="H624" s="50">
        <f t="shared" si="66"/>
        <v>18154</v>
      </c>
      <c r="I624" s="50" t="str">
        <f t="shared" si="67"/>
        <v>1949_9</v>
      </c>
      <c r="J624" s="51">
        <f t="shared" si="68"/>
        <v>2.5343499999999999</v>
      </c>
      <c r="L624" s="57">
        <f>DATE(Nino34_detrend!A623,Nino34_detrend!B623,15)</f>
        <v>37179</v>
      </c>
      <c r="M624" s="4">
        <f>Nino34_detrend!E623</f>
        <v>-0.12</v>
      </c>
      <c r="N624" s="3" t="e">
        <f t="shared" si="69"/>
        <v>#DIV/0!</v>
      </c>
    </row>
    <row r="625" spans="1:14" x14ac:dyDescent="0.25">
      <c r="A625" s="47">
        <f t="shared" si="65"/>
        <v>23758</v>
      </c>
      <c r="B625" s="3">
        <v>2.4610310000000002</v>
      </c>
      <c r="F625" s="50">
        <f t="shared" si="70"/>
        <v>18155</v>
      </c>
      <c r="G625" s="27">
        <f t="shared" si="71"/>
        <v>1</v>
      </c>
      <c r="H625" s="50">
        <f t="shared" si="66"/>
        <v>18164</v>
      </c>
      <c r="I625" s="50" t="str">
        <f t="shared" si="67"/>
        <v>1949_9</v>
      </c>
      <c r="J625" s="51">
        <f t="shared" si="68"/>
        <v>2.4751089999999998</v>
      </c>
      <c r="L625" s="57">
        <f>DATE(Nino34_detrend!A624,Nino34_detrend!B624,15)</f>
        <v>37210</v>
      </c>
      <c r="M625" s="4">
        <f>Nino34_detrend!E624</f>
        <v>-0.26</v>
      </c>
      <c r="N625" s="3" t="e">
        <f t="shared" si="69"/>
        <v>#DIV/0!</v>
      </c>
    </row>
    <row r="626" spans="1:14" x14ac:dyDescent="0.25">
      <c r="A626" s="47">
        <f t="shared" si="65"/>
        <v>23768</v>
      </c>
      <c r="B626" s="3">
        <v>2.5068329999999999</v>
      </c>
      <c r="F626" s="50">
        <f t="shared" si="70"/>
        <v>18156</v>
      </c>
      <c r="G626" s="27">
        <f t="shared" si="71"/>
        <v>1</v>
      </c>
      <c r="H626" s="50">
        <f t="shared" si="66"/>
        <v>18164</v>
      </c>
      <c r="I626" s="50" t="str">
        <f t="shared" si="67"/>
        <v>1949_9</v>
      </c>
      <c r="J626" s="51">
        <f t="shared" si="68"/>
        <v>2.4751089999999998</v>
      </c>
      <c r="L626" s="57">
        <f>DATE(Nino34_detrend!A625,Nino34_detrend!B625,15)</f>
        <v>37240</v>
      </c>
      <c r="M626" s="4">
        <f>Nino34_detrend!E625</f>
        <v>-0.36</v>
      </c>
      <c r="N626" s="3" t="e">
        <f t="shared" si="69"/>
        <v>#DIV/0!</v>
      </c>
    </row>
    <row r="627" spans="1:14" x14ac:dyDescent="0.25">
      <c r="A627" s="47">
        <f t="shared" si="65"/>
        <v>23778</v>
      </c>
      <c r="B627" s="3">
        <v>2.564171</v>
      </c>
      <c r="F627" s="50">
        <f t="shared" si="70"/>
        <v>18157</v>
      </c>
      <c r="G627" s="27">
        <f t="shared" si="71"/>
        <v>1</v>
      </c>
      <c r="H627" s="50">
        <f t="shared" si="66"/>
        <v>18164</v>
      </c>
      <c r="I627" s="50" t="str">
        <f t="shared" si="67"/>
        <v>1949_9</v>
      </c>
      <c r="J627" s="51">
        <f t="shared" si="68"/>
        <v>2.4751089999999998</v>
      </c>
      <c r="L627" s="57">
        <f>DATE(Nino34_detrend!A626,Nino34_detrend!B626,15)</f>
        <v>37271</v>
      </c>
      <c r="M627" s="4">
        <f>Nino34_detrend!E626</f>
        <v>-0.18</v>
      </c>
      <c r="N627" s="3" t="e">
        <f t="shared" si="69"/>
        <v>#DIV/0!</v>
      </c>
    </row>
    <row r="628" spans="1:14" x14ac:dyDescent="0.25">
      <c r="A628" s="47">
        <f t="shared" si="65"/>
        <v>23788</v>
      </c>
      <c r="B628" s="3">
        <v>2.6154289999999998</v>
      </c>
      <c r="F628" s="50">
        <f t="shared" si="70"/>
        <v>18158</v>
      </c>
      <c r="G628" s="27">
        <f t="shared" si="71"/>
        <v>1</v>
      </c>
      <c r="H628" s="50">
        <f t="shared" si="66"/>
        <v>18164</v>
      </c>
      <c r="I628" s="50" t="str">
        <f t="shared" si="67"/>
        <v>1949_9</v>
      </c>
      <c r="J628" s="51">
        <f t="shared" si="68"/>
        <v>2.4751089999999998</v>
      </c>
      <c r="L628" s="57">
        <f>DATE(Nino34_detrend!A627,Nino34_detrend!B627,15)</f>
        <v>37302</v>
      </c>
      <c r="M628" s="4">
        <f>Nino34_detrend!E627</f>
        <v>0</v>
      </c>
      <c r="N628" s="3" t="e">
        <f t="shared" si="69"/>
        <v>#DIV/0!</v>
      </c>
    </row>
    <row r="629" spans="1:14" x14ac:dyDescent="0.25">
      <c r="A629" s="47">
        <f t="shared" si="65"/>
        <v>23798</v>
      </c>
      <c r="B629" s="3">
        <v>2.6720969999999999</v>
      </c>
      <c r="F629" s="50">
        <f t="shared" si="70"/>
        <v>18159</v>
      </c>
      <c r="G629" s="27">
        <f t="shared" si="71"/>
        <v>1</v>
      </c>
      <c r="H629" s="50">
        <f t="shared" si="66"/>
        <v>18164</v>
      </c>
      <c r="I629" s="50" t="str">
        <f t="shared" si="67"/>
        <v>1949_9</v>
      </c>
      <c r="J629" s="51">
        <f t="shared" si="68"/>
        <v>2.4751089999999998</v>
      </c>
      <c r="L629" s="57">
        <f>DATE(Nino34_detrend!A628,Nino34_detrend!B628,15)</f>
        <v>37330</v>
      </c>
      <c r="M629" s="4">
        <f>Nino34_detrend!E628</f>
        <v>0.16</v>
      </c>
      <c r="N629" s="3" t="e">
        <f t="shared" si="69"/>
        <v>#DIV/0!</v>
      </c>
    </row>
    <row r="630" spans="1:14" x14ac:dyDescent="0.25">
      <c r="A630" s="47">
        <f t="shared" si="65"/>
        <v>23808</v>
      </c>
      <c r="B630" s="3">
        <v>2.7290549999999998</v>
      </c>
      <c r="F630" s="50">
        <f t="shared" si="70"/>
        <v>18160</v>
      </c>
      <c r="G630" s="27">
        <f t="shared" si="71"/>
        <v>1</v>
      </c>
      <c r="H630" s="50">
        <f t="shared" si="66"/>
        <v>18164</v>
      </c>
      <c r="I630" s="50" t="str">
        <f t="shared" si="67"/>
        <v>1949_9</v>
      </c>
      <c r="J630" s="51">
        <f t="shared" si="68"/>
        <v>2.4751089999999998</v>
      </c>
      <c r="L630" s="57">
        <f>DATE(Nino34_detrend!A629,Nino34_detrend!B629,15)</f>
        <v>37361</v>
      </c>
      <c r="M630" s="4">
        <f>Nino34_detrend!E629</f>
        <v>0.2</v>
      </c>
      <c r="N630" s="3" t="e">
        <f t="shared" si="69"/>
        <v>#DIV/0!</v>
      </c>
    </row>
    <row r="631" spans="1:14" x14ac:dyDescent="0.25">
      <c r="A631" s="47">
        <f t="shared" si="65"/>
        <v>23818</v>
      </c>
      <c r="B631" s="3">
        <v>2.7979880000000001</v>
      </c>
      <c r="F631" s="50">
        <f t="shared" si="70"/>
        <v>18161</v>
      </c>
      <c r="G631" s="27">
        <f t="shared" si="71"/>
        <v>1</v>
      </c>
      <c r="H631" s="50">
        <f t="shared" si="66"/>
        <v>18164</v>
      </c>
      <c r="I631" s="50" t="str">
        <f t="shared" si="67"/>
        <v>1949_9</v>
      </c>
      <c r="J631" s="51">
        <f t="shared" si="68"/>
        <v>2.4751089999999998</v>
      </c>
      <c r="L631" s="57">
        <f>DATE(Nino34_detrend!A630,Nino34_detrend!B630,15)</f>
        <v>37391</v>
      </c>
      <c r="M631" s="4">
        <f>Nino34_detrend!E630</f>
        <v>0.52</v>
      </c>
      <c r="N631" s="3" t="e">
        <f t="shared" si="69"/>
        <v>#DIV/0!</v>
      </c>
    </row>
    <row r="632" spans="1:14" x14ac:dyDescent="0.25">
      <c r="A632" s="47">
        <f t="shared" si="65"/>
        <v>23828</v>
      </c>
      <c r="B632" s="3">
        <v>2.8497620000000001</v>
      </c>
      <c r="F632" s="50">
        <f t="shared" si="70"/>
        <v>18162</v>
      </c>
      <c r="G632" s="27">
        <f t="shared" si="71"/>
        <v>1</v>
      </c>
      <c r="H632" s="50">
        <f t="shared" si="66"/>
        <v>18164</v>
      </c>
      <c r="I632" s="50" t="str">
        <f t="shared" si="67"/>
        <v>1949_9</v>
      </c>
      <c r="J632" s="51">
        <f t="shared" si="68"/>
        <v>2.4751089999999998</v>
      </c>
      <c r="L632" s="57">
        <f>DATE(Nino34_detrend!A631,Nino34_detrend!B631,15)</f>
        <v>37422</v>
      </c>
      <c r="M632" s="4">
        <f>Nino34_detrend!E631</f>
        <v>0.79</v>
      </c>
      <c r="N632" s="3" t="e">
        <f t="shared" si="69"/>
        <v>#DIV/0!</v>
      </c>
    </row>
    <row r="633" spans="1:14" x14ac:dyDescent="0.25">
      <c r="A633" s="47">
        <f t="shared" si="65"/>
        <v>23838</v>
      </c>
      <c r="B633" s="3">
        <v>2.8912499999999999</v>
      </c>
      <c r="F633" s="50">
        <f t="shared" si="70"/>
        <v>18163</v>
      </c>
      <c r="G633" s="27">
        <f t="shared" si="71"/>
        <v>1</v>
      </c>
      <c r="H633" s="50">
        <f t="shared" si="66"/>
        <v>18164</v>
      </c>
      <c r="I633" s="50" t="str">
        <f t="shared" si="67"/>
        <v>1949_9</v>
      </c>
      <c r="J633" s="51">
        <f t="shared" si="68"/>
        <v>2.4751089999999998</v>
      </c>
      <c r="L633" s="57">
        <f>DATE(Nino34_detrend!A632,Nino34_detrend!B632,15)</f>
        <v>37452</v>
      </c>
      <c r="M633" s="4">
        <f>Nino34_detrend!E632</f>
        <v>0.75</v>
      </c>
      <c r="N633" s="3" t="e">
        <f t="shared" si="69"/>
        <v>#DIV/0!</v>
      </c>
    </row>
    <row r="634" spans="1:14" x14ac:dyDescent="0.25">
      <c r="A634" s="47">
        <f t="shared" si="65"/>
        <v>23848</v>
      </c>
      <c r="B634" s="3">
        <v>2.9531429999999999</v>
      </c>
      <c r="F634" s="50">
        <f t="shared" si="70"/>
        <v>18164</v>
      </c>
      <c r="G634" s="27">
        <f t="shared" si="71"/>
        <v>1</v>
      </c>
      <c r="H634" s="50">
        <f t="shared" si="66"/>
        <v>18164</v>
      </c>
      <c r="I634" s="50" t="str">
        <f t="shared" si="67"/>
        <v>1949_9</v>
      </c>
      <c r="J634" s="51">
        <f t="shared" si="68"/>
        <v>2.4751089999999998</v>
      </c>
      <c r="L634" s="57">
        <f>DATE(Nino34_detrend!A633,Nino34_detrend!B633,15)</f>
        <v>37483</v>
      </c>
      <c r="M634" s="4">
        <f>Nino34_detrend!E633</f>
        <v>0.73</v>
      </c>
      <c r="N634" s="3" t="e">
        <f t="shared" si="69"/>
        <v>#DIV/0!</v>
      </c>
    </row>
    <row r="635" spans="1:14" x14ac:dyDescent="0.25">
      <c r="A635" s="47">
        <f t="shared" si="65"/>
        <v>23858</v>
      </c>
      <c r="B635" s="3">
        <v>2.9881720000000001</v>
      </c>
      <c r="F635" s="50">
        <f t="shared" si="70"/>
        <v>18165</v>
      </c>
      <c r="G635" s="27">
        <f t="shared" si="71"/>
        <v>1</v>
      </c>
      <c r="H635" s="50">
        <f t="shared" si="66"/>
        <v>18174</v>
      </c>
      <c r="I635" s="50" t="str">
        <f t="shared" si="67"/>
        <v>1949_10</v>
      </c>
      <c r="J635" s="51">
        <f t="shared" si="68"/>
        <v>2.446704</v>
      </c>
      <c r="L635" s="57">
        <f>DATE(Nino34_detrend!A634,Nino34_detrend!B634,15)</f>
        <v>37514</v>
      </c>
      <c r="M635" s="4">
        <f>Nino34_detrend!E634</f>
        <v>0.9</v>
      </c>
      <c r="N635" s="3" t="e">
        <f t="shared" si="69"/>
        <v>#DIV/0!</v>
      </c>
    </row>
    <row r="636" spans="1:14" x14ac:dyDescent="0.25">
      <c r="A636" s="47">
        <f t="shared" si="65"/>
        <v>23868</v>
      </c>
      <c r="B636" s="3">
        <v>2.989455</v>
      </c>
      <c r="F636" s="50">
        <f t="shared" si="70"/>
        <v>18166</v>
      </c>
      <c r="G636" s="27">
        <f t="shared" si="71"/>
        <v>1</v>
      </c>
      <c r="H636" s="50">
        <f t="shared" si="66"/>
        <v>18174</v>
      </c>
      <c r="I636" s="50" t="str">
        <f t="shared" si="67"/>
        <v>1949_10</v>
      </c>
      <c r="J636" s="51">
        <f t="shared" si="68"/>
        <v>2.446704</v>
      </c>
      <c r="L636" s="57">
        <f>DATE(Nino34_detrend!A635,Nino34_detrend!B635,15)</f>
        <v>37544</v>
      </c>
      <c r="M636" s="4">
        <f>Nino34_detrend!E635</f>
        <v>1.1399999999999999</v>
      </c>
      <c r="N636" s="3" t="e">
        <f t="shared" si="69"/>
        <v>#DIV/0!</v>
      </c>
    </row>
    <row r="637" spans="1:14" x14ac:dyDescent="0.25">
      <c r="A637" s="47">
        <f t="shared" si="65"/>
        <v>23878</v>
      </c>
      <c r="B637" s="3">
        <v>2.979266</v>
      </c>
      <c r="F637" s="50">
        <f t="shared" si="70"/>
        <v>18167</v>
      </c>
      <c r="G637" s="27">
        <f t="shared" si="71"/>
        <v>1</v>
      </c>
      <c r="H637" s="50">
        <f t="shared" si="66"/>
        <v>18174</v>
      </c>
      <c r="I637" s="50" t="str">
        <f t="shared" si="67"/>
        <v>1949_10</v>
      </c>
      <c r="J637" s="51">
        <f t="shared" si="68"/>
        <v>2.446704</v>
      </c>
      <c r="L637" s="57">
        <f>DATE(Nino34_detrend!A636,Nino34_detrend!B636,15)</f>
        <v>37575</v>
      </c>
      <c r="M637" s="4">
        <f>Nino34_detrend!E636</f>
        <v>1.39</v>
      </c>
      <c r="N637" s="3" t="e">
        <f t="shared" si="69"/>
        <v>#DIV/0!</v>
      </c>
    </row>
    <row r="638" spans="1:14" x14ac:dyDescent="0.25">
      <c r="A638" s="47">
        <f t="shared" si="65"/>
        <v>23888</v>
      </c>
      <c r="B638" s="3">
        <v>3.0353080000000001</v>
      </c>
      <c r="F638" s="50">
        <f t="shared" si="70"/>
        <v>18168</v>
      </c>
      <c r="G638" s="27">
        <f t="shared" si="71"/>
        <v>1</v>
      </c>
      <c r="H638" s="50">
        <f t="shared" si="66"/>
        <v>18174</v>
      </c>
      <c r="I638" s="50" t="str">
        <f t="shared" si="67"/>
        <v>1949_10</v>
      </c>
      <c r="J638" s="51">
        <f t="shared" si="68"/>
        <v>2.446704</v>
      </c>
      <c r="L638" s="57">
        <f>DATE(Nino34_detrend!A637,Nino34_detrend!B637,15)</f>
        <v>37605</v>
      </c>
      <c r="M638" s="4">
        <f>Nino34_detrend!E637</f>
        <v>1.39</v>
      </c>
      <c r="N638" s="3" t="e">
        <f t="shared" si="69"/>
        <v>#DIV/0!</v>
      </c>
    </row>
    <row r="639" spans="1:14" x14ac:dyDescent="0.25">
      <c r="A639" s="47">
        <f t="shared" si="65"/>
        <v>23898</v>
      </c>
      <c r="B639" s="3">
        <v>3.0576590000000001</v>
      </c>
      <c r="F639" s="50">
        <f t="shared" si="70"/>
        <v>18169</v>
      </c>
      <c r="G639" s="27">
        <f t="shared" si="71"/>
        <v>1</v>
      </c>
      <c r="H639" s="50">
        <f t="shared" si="66"/>
        <v>18174</v>
      </c>
      <c r="I639" s="50" t="str">
        <f t="shared" si="67"/>
        <v>1949_10</v>
      </c>
      <c r="J639" s="51">
        <f t="shared" si="68"/>
        <v>2.446704</v>
      </c>
      <c r="L639" s="57">
        <f>DATE(Nino34_detrend!A638,Nino34_detrend!B638,15)</f>
        <v>37636</v>
      </c>
      <c r="M639" s="4">
        <f>Nino34_detrend!E638</f>
        <v>1.01</v>
      </c>
      <c r="N639" s="3" t="e">
        <f t="shared" si="69"/>
        <v>#DIV/0!</v>
      </c>
    </row>
    <row r="640" spans="1:14" x14ac:dyDescent="0.25">
      <c r="A640" s="47">
        <f t="shared" si="65"/>
        <v>23908</v>
      </c>
      <c r="B640" s="3">
        <v>3.0776810000000001</v>
      </c>
      <c r="F640" s="50">
        <f t="shared" si="70"/>
        <v>18170</v>
      </c>
      <c r="G640" s="27">
        <f t="shared" si="71"/>
        <v>1</v>
      </c>
      <c r="H640" s="50">
        <f t="shared" si="66"/>
        <v>18174</v>
      </c>
      <c r="I640" s="50" t="str">
        <f t="shared" si="67"/>
        <v>1949_10</v>
      </c>
      <c r="J640" s="51">
        <f t="shared" si="68"/>
        <v>2.446704</v>
      </c>
      <c r="L640" s="57">
        <f>DATE(Nino34_detrend!A639,Nino34_detrend!B639,15)</f>
        <v>37667</v>
      </c>
      <c r="M640" s="4">
        <f>Nino34_detrend!E639</f>
        <v>0.8</v>
      </c>
      <c r="N640" s="3" t="e">
        <f t="shared" si="69"/>
        <v>#DIV/0!</v>
      </c>
    </row>
    <row r="641" spans="1:14" x14ac:dyDescent="0.25">
      <c r="A641" s="47">
        <f t="shared" si="65"/>
        <v>23918</v>
      </c>
      <c r="B641" s="3">
        <v>3.0887699999999998</v>
      </c>
      <c r="F641" s="50">
        <f t="shared" si="70"/>
        <v>18171</v>
      </c>
      <c r="G641" s="27">
        <f t="shared" si="71"/>
        <v>1</v>
      </c>
      <c r="H641" s="50">
        <f t="shared" si="66"/>
        <v>18174</v>
      </c>
      <c r="I641" s="50" t="str">
        <f t="shared" si="67"/>
        <v>1949_10</v>
      </c>
      <c r="J641" s="51">
        <f t="shared" si="68"/>
        <v>2.446704</v>
      </c>
      <c r="L641" s="57">
        <f>DATE(Nino34_detrend!A640,Nino34_detrend!B640,15)</f>
        <v>37695</v>
      </c>
      <c r="M641" s="4">
        <f>Nino34_detrend!E640</f>
        <v>0.51</v>
      </c>
      <c r="N641" s="3" t="e">
        <f t="shared" si="69"/>
        <v>#DIV/0!</v>
      </c>
    </row>
    <row r="642" spans="1:14" x14ac:dyDescent="0.25">
      <c r="A642" s="47">
        <f t="shared" si="65"/>
        <v>23928</v>
      </c>
      <c r="B642" s="3">
        <v>3.1419760000000001</v>
      </c>
      <c r="F642" s="50">
        <f t="shared" si="70"/>
        <v>18172</v>
      </c>
      <c r="G642" s="27">
        <f t="shared" si="71"/>
        <v>1</v>
      </c>
      <c r="H642" s="50">
        <f t="shared" si="66"/>
        <v>18174</v>
      </c>
      <c r="I642" s="50" t="str">
        <f t="shared" si="67"/>
        <v>1949_10</v>
      </c>
      <c r="J642" s="51">
        <f t="shared" si="68"/>
        <v>2.446704</v>
      </c>
      <c r="L642" s="57">
        <f>DATE(Nino34_detrend!A641,Nino34_detrend!B641,15)</f>
        <v>37726</v>
      </c>
      <c r="M642" s="4">
        <f>Nino34_detrend!E641</f>
        <v>-0.05</v>
      </c>
      <c r="N642" s="3" t="e">
        <f t="shared" si="69"/>
        <v>#DIV/0!</v>
      </c>
    </row>
    <row r="643" spans="1:14" x14ac:dyDescent="0.25">
      <c r="A643" s="47">
        <f t="shared" ref="A643:A706" si="72">$D$22+10*(ROW($B643)-ROW($B$3))+IF(ISERROR(MATCH(YEAR($D$22+10*(ROW($B643)-ROW($B$3))-59),$D$2:$D$19)),0,MATCH(YEAR($D$22+10*(ROW($B643)-ROW($B$3))-59),$D$2:$D$19))</f>
        <v>23938</v>
      </c>
      <c r="B643" s="3">
        <v>3.1593589999999998</v>
      </c>
      <c r="F643" s="50">
        <f t="shared" si="70"/>
        <v>18173</v>
      </c>
      <c r="G643" s="27">
        <f t="shared" si="71"/>
        <v>1</v>
      </c>
      <c r="H643" s="50">
        <f t="shared" ref="H643:H706" si="73">INDEX($A$3:$B$1134,INT((ROW($F643)-ROW($F$3)+9-G643)/10)+1,1)</f>
        <v>18174</v>
      </c>
      <c r="I643" s="50" t="str">
        <f t="shared" si="67"/>
        <v>1949_10</v>
      </c>
      <c r="J643" s="51">
        <f t="shared" si="68"/>
        <v>2.446704</v>
      </c>
      <c r="L643" s="57">
        <f>DATE(Nino34_detrend!A642,Nino34_detrend!B642,15)</f>
        <v>37756</v>
      </c>
      <c r="M643" s="4">
        <f>Nino34_detrend!E642</f>
        <v>-0.49</v>
      </c>
      <c r="N643" s="3" t="e">
        <f t="shared" si="69"/>
        <v>#DIV/0!</v>
      </c>
    </row>
    <row r="644" spans="1:14" x14ac:dyDescent="0.25">
      <c r="A644" s="47">
        <f t="shared" si="72"/>
        <v>23948</v>
      </c>
      <c r="B644" s="3">
        <v>3.1714630000000001</v>
      </c>
      <c r="F644" s="50">
        <f t="shared" si="70"/>
        <v>18174</v>
      </c>
      <c r="G644" s="27">
        <f t="shared" si="71"/>
        <v>1</v>
      </c>
      <c r="H644" s="50">
        <f t="shared" si="73"/>
        <v>18174</v>
      </c>
      <c r="I644" s="50" t="str">
        <f t="shared" ref="I644:I707" si="74">YEAR(H644)&amp;"_"&amp;MONTH(H644)</f>
        <v>1949_10</v>
      </c>
      <c r="J644" s="51">
        <f t="shared" ref="J644:J707" si="75">VLOOKUP(H644,$A:$B,2)</f>
        <v>2.446704</v>
      </c>
      <c r="L644" s="57">
        <f>DATE(Nino34_detrend!A643,Nino34_detrend!B643,15)</f>
        <v>37787</v>
      </c>
      <c r="M644" s="4">
        <f>Nino34_detrend!E643</f>
        <v>-0.12</v>
      </c>
      <c r="N644" s="3" t="e">
        <f t="shared" ref="N644:N707" si="76">AVERAGEIFS(J:J,I:I,YEAR(L644)&amp;"_"&amp;MONTH(L644))</f>
        <v>#DIV/0!</v>
      </c>
    </row>
    <row r="645" spans="1:14" x14ac:dyDescent="0.25">
      <c r="A645" s="47">
        <f t="shared" si="72"/>
        <v>23958</v>
      </c>
      <c r="B645" s="3">
        <v>3.2013029999999998</v>
      </c>
      <c r="F645" s="50">
        <f t="shared" si="70"/>
        <v>18175</v>
      </c>
      <c r="G645" s="27">
        <f t="shared" si="71"/>
        <v>1</v>
      </c>
      <c r="H645" s="50">
        <f t="shared" si="73"/>
        <v>18184</v>
      </c>
      <c r="I645" s="50" t="str">
        <f t="shared" si="74"/>
        <v>1949_10</v>
      </c>
      <c r="J645" s="51">
        <f t="shared" si="75"/>
        <v>2.4454929999999999</v>
      </c>
      <c r="L645" s="57">
        <f>DATE(Nino34_detrend!A644,Nino34_detrend!B644,15)</f>
        <v>37817</v>
      </c>
      <c r="M645" s="4">
        <f>Nino34_detrend!E644</f>
        <v>0.39</v>
      </c>
      <c r="N645" s="3" t="e">
        <f t="shared" si="76"/>
        <v>#DIV/0!</v>
      </c>
    </row>
    <row r="646" spans="1:14" x14ac:dyDescent="0.25">
      <c r="A646" s="47">
        <f t="shared" si="72"/>
        <v>23968</v>
      </c>
      <c r="B646" s="3">
        <v>3.2412070000000002</v>
      </c>
      <c r="F646" s="50">
        <f t="shared" si="70"/>
        <v>18176</v>
      </c>
      <c r="G646" s="27">
        <f t="shared" si="71"/>
        <v>1</v>
      </c>
      <c r="H646" s="50">
        <f t="shared" si="73"/>
        <v>18184</v>
      </c>
      <c r="I646" s="50" t="str">
        <f t="shared" si="74"/>
        <v>1949_10</v>
      </c>
      <c r="J646" s="51">
        <f t="shared" si="75"/>
        <v>2.4454929999999999</v>
      </c>
      <c r="L646" s="57">
        <f>DATE(Nino34_detrend!A645,Nino34_detrend!B645,15)</f>
        <v>37848</v>
      </c>
      <c r="M646" s="4">
        <f>Nino34_detrend!E645</f>
        <v>0.41</v>
      </c>
      <c r="N646" s="3" t="e">
        <f t="shared" si="76"/>
        <v>#DIV/0!</v>
      </c>
    </row>
    <row r="647" spans="1:14" x14ac:dyDescent="0.25">
      <c r="A647" s="47">
        <f t="shared" si="72"/>
        <v>23978</v>
      </c>
      <c r="B647" s="3">
        <v>3.2559149999999999</v>
      </c>
      <c r="F647" s="50">
        <f t="shared" si="70"/>
        <v>18177</v>
      </c>
      <c r="G647" s="27">
        <f t="shared" si="71"/>
        <v>1</v>
      </c>
      <c r="H647" s="50">
        <f t="shared" si="73"/>
        <v>18184</v>
      </c>
      <c r="I647" s="50" t="str">
        <f t="shared" si="74"/>
        <v>1949_10</v>
      </c>
      <c r="J647" s="51">
        <f t="shared" si="75"/>
        <v>2.4454929999999999</v>
      </c>
      <c r="L647" s="57">
        <f>DATE(Nino34_detrend!A646,Nino34_detrend!B646,15)</f>
        <v>37879</v>
      </c>
      <c r="M647" s="4">
        <f>Nino34_detrend!E646</f>
        <v>0.28000000000000003</v>
      </c>
      <c r="N647" s="3" t="e">
        <f t="shared" si="76"/>
        <v>#DIV/0!</v>
      </c>
    </row>
    <row r="648" spans="1:14" x14ac:dyDescent="0.25">
      <c r="A648" s="47">
        <f t="shared" si="72"/>
        <v>23988</v>
      </c>
      <c r="B648" s="3">
        <v>3.2430940000000001</v>
      </c>
      <c r="F648" s="50">
        <f t="shared" si="70"/>
        <v>18178</v>
      </c>
      <c r="G648" s="27">
        <f t="shared" si="71"/>
        <v>1</v>
      </c>
      <c r="H648" s="50">
        <f t="shared" si="73"/>
        <v>18184</v>
      </c>
      <c r="I648" s="50" t="str">
        <f t="shared" si="74"/>
        <v>1949_10</v>
      </c>
      <c r="J648" s="51">
        <f t="shared" si="75"/>
        <v>2.4454929999999999</v>
      </c>
      <c r="L648" s="57">
        <f>DATE(Nino34_detrend!A647,Nino34_detrend!B647,15)</f>
        <v>37909</v>
      </c>
      <c r="M648" s="4">
        <f>Nino34_detrend!E647</f>
        <v>0.54</v>
      </c>
      <c r="N648" s="3" t="e">
        <f t="shared" si="76"/>
        <v>#DIV/0!</v>
      </c>
    </row>
    <row r="649" spans="1:14" x14ac:dyDescent="0.25">
      <c r="A649" s="47">
        <f t="shared" si="72"/>
        <v>23998</v>
      </c>
      <c r="B649" s="3">
        <v>3.2246290000000002</v>
      </c>
      <c r="F649" s="50">
        <f t="shared" si="70"/>
        <v>18179</v>
      </c>
      <c r="G649" s="27">
        <f t="shared" si="71"/>
        <v>1</v>
      </c>
      <c r="H649" s="50">
        <f t="shared" si="73"/>
        <v>18184</v>
      </c>
      <c r="I649" s="50" t="str">
        <f t="shared" si="74"/>
        <v>1949_10</v>
      </c>
      <c r="J649" s="51">
        <f t="shared" si="75"/>
        <v>2.4454929999999999</v>
      </c>
      <c r="L649" s="57">
        <f>DATE(Nino34_detrend!A648,Nino34_detrend!B648,15)</f>
        <v>37940</v>
      </c>
      <c r="M649" s="4">
        <f>Nino34_detrend!E648</f>
        <v>0.4</v>
      </c>
      <c r="N649" s="3" t="e">
        <f t="shared" si="76"/>
        <v>#DIV/0!</v>
      </c>
    </row>
    <row r="650" spans="1:14" x14ac:dyDescent="0.25">
      <c r="A650" s="47">
        <f t="shared" si="72"/>
        <v>24008</v>
      </c>
      <c r="B650" s="3">
        <v>3.2205659999999998</v>
      </c>
      <c r="F650" s="50">
        <f t="shared" si="70"/>
        <v>18180</v>
      </c>
      <c r="G650" s="27">
        <f t="shared" si="71"/>
        <v>1</v>
      </c>
      <c r="H650" s="50">
        <f t="shared" si="73"/>
        <v>18184</v>
      </c>
      <c r="I650" s="50" t="str">
        <f t="shared" si="74"/>
        <v>1949_10</v>
      </c>
      <c r="J650" s="51">
        <f t="shared" si="75"/>
        <v>2.4454929999999999</v>
      </c>
      <c r="L650" s="57">
        <f>DATE(Nino34_detrend!A649,Nino34_detrend!B649,15)</f>
        <v>37970</v>
      </c>
      <c r="M650" s="4">
        <f>Nino34_detrend!E649</f>
        <v>0.38</v>
      </c>
      <c r="N650" s="3" t="e">
        <f t="shared" si="76"/>
        <v>#DIV/0!</v>
      </c>
    </row>
    <row r="651" spans="1:14" x14ac:dyDescent="0.25">
      <c r="A651" s="47">
        <f t="shared" si="72"/>
        <v>24018</v>
      </c>
      <c r="B651" s="3">
        <v>3.2045349999999999</v>
      </c>
      <c r="F651" s="50">
        <f t="shared" si="70"/>
        <v>18181</v>
      </c>
      <c r="G651" s="27">
        <f t="shared" si="71"/>
        <v>1</v>
      </c>
      <c r="H651" s="50">
        <f t="shared" si="73"/>
        <v>18184</v>
      </c>
      <c r="I651" s="50" t="str">
        <f t="shared" si="74"/>
        <v>1949_10</v>
      </c>
      <c r="J651" s="51">
        <f t="shared" si="75"/>
        <v>2.4454929999999999</v>
      </c>
      <c r="L651" s="57">
        <f>DATE(Nino34_detrend!A650,Nino34_detrend!B650,15)</f>
        <v>38001</v>
      </c>
      <c r="M651" s="4">
        <f>Nino34_detrend!E650</f>
        <v>0.25</v>
      </c>
      <c r="N651" s="3" t="e">
        <f t="shared" si="76"/>
        <v>#DIV/0!</v>
      </c>
    </row>
    <row r="652" spans="1:14" x14ac:dyDescent="0.25">
      <c r="A652" s="47">
        <f t="shared" si="72"/>
        <v>24028</v>
      </c>
      <c r="B652" s="3">
        <v>3.2058460000000002</v>
      </c>
      <c r="F652" s="50">
        <f t="shared" si="70"/>
        <v>18182</v>
      </c>
      <c r="G652" s="27">
        <f t="shared" si="71"/>
        <v>1</v>
      </c>
      <c r="H652" s="50">
        <f t="shared" si="73"/>
        <v>18184</v>
      </c>
      <c r="I652" s="50" t="str">
        <f t="shared" si="74"/>
        <v>1949_10</v>
      </c>
      <c r="J652" s="51">
        <f t="shared" si="75"/>
        <v>2.4454929999999999</v>
      </c>
      <c r="L652" s="57">
        <f>DATE(Nino34_detrend!A651,Nino34_detrend!B651,15)</f>
        <v>38032</v>
      </c>
      <c r="M652" s="4">
        <f>Nino34_detrend!E651</f>
        <v>0.23</v>
      </c>
      <c r="N652" s="3" t="e">
        <f t="shared" si="76"/>
        <v>#DIV/0!</v>
      </c>
    </row>
    <row r="653" spans="1:14" x14ac:dyDescent="0.25">
      <c r="A653" s="47">
        <f t="shared" si="72"/>
        <v>24038</v>
      </c>
      <c r="B653" s="3">
        <v>3.200396</v>
      </c>
      <c r="F653" s="50">
        <f t="shared" si="70"/>
        <v>18183</v>
      </c>
      <c r="G653" s="27">
        <f t="shared" si="71"/>
        <v>1</v>
      </c>
      <c r="H653" s="50">
        <f t="shared" si="73"/>
        <v>18184</v>
      </c>
      <c r="I653" s="50" t="str">
        <f t="shared" si="74"/>
        <v>1949_10</v>
      </c>
      <c r="J653" s="51">
        <f t="shared" si="75"/>
        <v>2.4454929999999999</v>
      </c>
      <c r="L653" s="57">
        <f>DATE(Nino34_detrend!A652,Nino34_detrend!B652,15)</f>
        <v>38061</v>
      </c>
      <c r="M653" s="4">
        <f>Nino34_detrend!E652</f>
        <v>0.08</v>
      </c>
      <c r="N653" s="3" t="e">
        <f t="shared" si="76"/>
        <v>#DIV/0!</v>
      </c>
    </row>
    <row r="654" spans="1:14" x14ac:dyDescent="0.25">
      <c r="A654" s="47">
        <f t="shared" si="72"/>
        <v>24048</v>
      </c>
      <c r="B654" s="3">
        <v>3.217873</v>
      </c>
      <c r="F654" s="50">
        <f t="shared" si="70"/>
        <v>18184</v>
      </c>
      <c r="G654" s="27">
        <f t="shared" si="71"/>
        <v>1</v>
      </c>
      <c r="H654" s="50">
        <f t="shared" si="73"/>
        <v>18184</v>
      </c>
      <c r="I654" s="50" t="str">
        <f t="shared" si="74"/>
        <v>1949_10</v>
      </c>
      <c r="J654" s="51">
        <f t="shared" si="75"/>
        <v>2.4454929999999999</v>
      </c>
      <c r="L654" s="57">
        <f>DATE(Nino34_detrend!A653,Nino34_detrend!B653,15)</f>
        <v>38092</v>
      </c>
      <c r="M654" s="4">
        <f>Nino34_detrend!E653</f>
        <v>0.12</v>
      </c>
      <c r="N654" s="3" t="e">
        <f t="shared" si="76"/>
        <v>#DIV/0!</v>
      </c>
    </row>
    <row r="655" spans="1:14" x14ac:dyDescent="0.25">
      <c r="A655" s="47">
        <f t="shared" si="72"/>
        <v>24058</v>
      </c>
      <c r="B655" s="3">
        <v>3.222947</v>
      </c>
      <c r="F655" s="50">
        <f t="shared" si="70"/>
        <v>18185</v>
      </c>
      <c r="G655" s="27">
        <f t="shared" si="71"/>
        <v>1</v>
      </c>
      <c r="H655" s="50">
        <f t="shared" si="73"/>
        <v>18194</v>
      </c>
      <c r="I655" s="50" t="str">
        <f t="shared" si="74"/>
        <v>1949_10</v>
      </c>
      <c r="J655" s="51">
        <f t="shared" si="75"/>
        <v>2.4279540000000002</v>
      </c>
      <c r="L655" s="57">
        <f>DATE(Nino34_detrend!A654,Nino34_detrend!B654,15)</f>
        <v>38122</v>
      </c>
      <c r="M655" s="4">
        <f>Nino34_detrend!E654</f>
        <v>0.12</v>
      </c>
      <c r="N655" s="3" t="e">
        <f t="shared" si="76"/>
        <v>#DIV/0!</v>
      </c>
    </row>
    <row r="656" spans="1:14" x14ac:dyDescent="0.25">
      <c r="A656" s="47">
        <f t="shared" si="72"/>
        <v>24068</v>
      </c>
      <c r="B656" s="3">
        <v>3.2034370000000001</v>
      </c>
      <c r="F656" s="50">
        <f t="shared" si="70"/>
        <v>18186</v>
      </c>
      <c r="G656" s="27">
        <f t="shared" si="71"/>
        <v>1</v>
      </c>
      <c r="H656" s="50">
        <f t="shared" si="73"/>
        <v>18194</v>
      </c>
      <c r="I656" s="50" t="str">
        <f t="shared" si="74"/>
        <v>1949_10</v>
      </c>
      <c r="J656" s="51">
        <f t="shared" si="75"/>
        <v>2.4279540000000002</v>
      </c>
      <c r="L656" s="57">
        <f>DATE(Nino34_detrend!A655,Nino34_detrend!B655,15)</f>
        <v>38153</v>
      </c>
      <c r="M656" s="4">
        <f>Nino34_detrend!E655</f>
        <v>0.25</v>
      </c>
      <c r="N656" s="3" t="e">
        <f t="shared" si="76"/>
        <v>#DIV/0!</v>
      </c>
    </row>
    <row r="657" spans="1:14" x14ac:dyDescent="0.25">
      <c r="A657" s="47">
        <f t="shared" si="72"/>
        <v>24078</v>
      </c>
      <c r="B657" s="3">
        <v>3.2035969999999998</v>
      </c>
      <c r="F657" s="50">
        <f t="shared" si="70"/>
        <v>18187</v>
      </c>
      <c r="G657" s="27">
        <f t="shared" si="71"/>
        <v>1</v>
      </c>
      <c r="H657" s="50">
        <f t="shared" si="73"/>
        <v>18194</v>
      </c>
      <c r="I657" s="50" t="str">
        <f t="shared" si="74"/>
        <v>1949_10</v>
      </c>
      <c r="J657" s="51">
        <f t="shared" si="75"/>
        <v>2.4279540000000002</v>
      </c>
      <c r="L657" s="57">
        <f>DATE(Nino34_detrend!A656,Nino34_detrend!B656,15)</f>
        <v>38183</v>
      </c>
      <c r="M657" s="4">
        <f>Nino34_detrend!E656</f>
        <v>0.59</v>
      </c>
      <c r="N657" s="3" t="e">
        <f t="shared" si="76"/>
        <v>#DIV/0!</v>
      </c>
    </row>
    <row r="658" spans="1:14" x14ac:dyDescent="0.25">
      <c r="A658" s="47">
        <f t="shared" si="72"/>
        <v>24088</v>
      </c>
      <c r="B658" s="3">
        <v>3.2007240000000001</v>
      </c>
      <c r="F658" s="50">
        <f t="shared" si="70"/>
        <v>18188</v>
      </c>
      <c r="G658" s="27">
        <f t="shared" si="71"/>
        <v>1</v>
      </c>
      <c r="H658" s="50">
        <f t="shared" si="73"/>
        <v>18194</v>
      </c>
      <c r="I658" s="50" t="str">
        <f t="shared" si="74"/>
        <v>1949_10</v>
      </c>
      <c r="J658" s="51">
        <f t="shared" si="75"/>
        <v>2.4279540000000002</v>
      </c>
      <c r="L658" s="57">
        <f>DATE(Nino34_detrend!A657,Nino34_detrend!B657,15)</f>
        <v>38214</v>
      </c>
      <c r="M658" s="4">
        <f>Nino34_detrend!E657</f>
        <v>0.74</v>
      </c>
      <c r="N658" s="3" t="e">
        <f t="shared" si="76"/>
        <v>#DIV/0!</v>
      </c>
    </row>
    <row r="659" spans="1:14" x14ac:dyDescent="0.25">
      <c r="A659" s="47">
        <f t="shared" si="72"/>
        <v>24098</v>
      </c>
      <c r="B659" s="3">
        <v>3.1805400000000001</v>
      </c>
      <c r="F659" s="50">
        <f t="shared" si="70"/>
        <v>18189</v>
      </c>
      <c r="G659" s="27">
        <f t="shared" si="71"/>
        <v>1</v>
      </c>
      <c r="H659" s="50">
        <f t="shared" si="73"/>
        <v>18194</v>
      </c>
      <c r="I659" s="50" t="str">
        <f t="shared" si="74"/>
        <v>1949_10</v>
      </c>
      <c r="J659" s="51">
        <f t="shared" si="75"/>
        <v>2.4279540000000002</v>
      </c>
      <c r="L659" s="57">
        <f>DATE(Nino34_detrend!A658,Nino34_detrend!B658,15)</f>
        <v>38245</v>
      </c>
      <c r="M659" s="4">
        <f>Nino34_detrend!E658</f>
        <v>0.76</v>
      </c>
      <c r="N659" s="3" t="e">
        <f t="shared" si="76"/>
        <v>#DIV/0!</v>
      </c>
    </row>
    <row r="660" spans="1:14" x14ac:dyDescent="0.25">
      <c r="A660" s="47">
        <f t="shared" si="72"/>
        <v>24108</v>
      </c>
      <c r="B660" s="3">
        <v>3.1833019999999999</v>
      </c>
      <c r="F660" s="50">
        <f t="shared" si="70"/>
        <v>18190</v>
      </c>
      <c r="G660" s="27">
        <f t="shared" si="71"/>
        <v>1</v>
      </c>
      <c r="H660" s="50">
        <f t="shared" si="73"/>
        <v>18194</v>
      </c>
      <c r="I660" s="50" t="str">
        <f t="shared" si="74"/>
        <v>1949_10</v>
      </c>
      <c r="J660" s="51">
        <f t="shared" si="75"/>
        <v>2.4279540000000002</v>
      </c>
      <c r="L660" s="57">
        <f>DATE(Nino34_detrend!A659,Nino34_detrend!B659,15)</f>
        <v>38275</v>
      </c>
      <c r="M660" s="4">
        <f>Nino34_detrend!E659</f>
        <v>0.76</v>
      </c>
      <c r="N660" s="3" t="e">
        <f t="shared" si="76"/>
        <v>#DIV/0!</v>
      </c>
    </row>
    <row r="661" spans="1:14" x14ac:dyDescent="0.25">
      <c r="A661" s="47">
        <f t="shared" si="72"/>
        <v>24118</v>
      </c>
      <c r="B661" s="3">
        <v>3.185098</v>
      </c>
      <c r="F661" s="50">
        <f t="shared" si="70"/>
        <v>18191</v>
      </c>
      <c r="G661" s="27">
        <f t="shared" si="71"/>
        <v>1</v>
      </c>
      <c r="H661" s="50">
        <f t="shared" si="73"/>
        <v>18194</v>
      </c>
      <c r="I661" s="50" t="str">
        <f t="shared" si="74"/>
        <v>1949_10</v>
      </c>
      <c r="J661" s="51">
        <f t="shared" si="75"/>
        <v>2.4279540000000002</v>
      </c>
      <c r="L661" s="57">
        <f>DATE(Nino34_detrend!A660,Nino34_detrend!B660,15)</f>
        <v>38306</v>
      </c>
      <c r="M661" s="4">
        <f>Nino34_detrend!E660</f>
        <v>0.65</v>
      </c>
      <c r="N661" s="3" t="e">
        <f t="shared" si="76"/>
        <v>#DIV/0!</v>
      </c>
    </row>
    <row r="662" spans="1:14" x14ac:dyDescent="0.25">
      <c r="A662" s="47">
        <f t="shared" si="72"/>
        <v>24128</v>
      </c>
      <c r="B662" s="3">
        <v>3.1914349999999998</v>
      </c>
      <c r="F662" s="50">
        <f t="shared" si="70"/>
        <v>18192</v>
      </c>
      <c r="G662" s="27">
        <f t="shared" si="71"/>
        <v>1</v>
      </c>
      <c r="H662" s="50">
        <f t="shared" si="73"/>
        <v>18194</v>
      </c>
      <c r="I662" s="50" t="str">
        <f t="shared" si="74"/>
        <v>1949_10</v>
      </c>
      <c r="J662" s="51">
        <f t="shared" si="75"/>
        <v>2.4279540000000002</v>
      </c>
      <c r="L662" s="57">
        <f>DATE(Nino34_detrend!A661,Nino34_detrend!B661,15)</f>
        <v>38336</v>
      </c>
      <c r="M662" s="4">
        <f>Nino34_detrend!E661</f>
        <v>0.71</v>
      </c>
      <c r="N662" s="3" t="e">
        <f t="shared" si="76"/>
        <v>#DIV/0!</v>
      </c>
    </row>
    <row r="663" spans="1:14" x14ac:dyDescent="0.25">
      <c r="A663" s="47">
        <f t="shared" si="72"/>
        <v>24138</v>
      </c>
      <c r="B663" s="3">
        <v>3.1944840000000001</v>
      </c>
      <c r="F663" s="50">
        <f t="shared" si="70"/>
        <v>18193</v>
      </c>
      <c r="G663" s="27">
        <f t="shared" si="71"/>
        <v>1</v>
      </c>
      <c r="H663" s="50">
        <f t="shared" si="73"/>
        <v>18194</v>
      </c>
      <c r="I663" s="50" t="str">
        <f t="shared" si="74"/>
        <v>1949_10</v>
      </c>
      <c r="J663" s="51">
        <f t="shared" si="75"/>
        <v>2.4279540000000002</v>
      </c>
      <c r="L663" s="57">
        <f>DATE(Nino34_detrend!A662,Nino34_detrend!B662,15)</f>
        <v>38367</v>
      </c>
      <c r="M663" s="4">
        <f>Nino34_detrend!E662</f>
        <v>0.64</v>
      </c>
      <c r="N663" s="3" t="e">
        <f t="shared" si="76"/>
        <v>#DIV/0!</v>
      </c>
    </row>
    <row r="664" spans="1:14" x14ac:dyDescent="0.25">
      <c r="A664" s="47">
        <f t="shared" si="72"/>
        <v>24148</v>
      </c>
      <c r="B664" s="3">
        <v>3.185851</v>
      </c>
      <c r="F664" s="50">
        <f t="shared" si="70"/>
        <v>18194</v>
      </c>
      <c r="G664" s="27">
        <f t="shared" si="71"/>
        <v>1</v>
      </c>
      <c r="H664" s="50">
        <f t="shared" si="73"/>
        <v>18194</v>
      </c>
      <c r="I664" s="50" t="str">
        <f t="shared" si="74"/>
        <v>1949_10</v>
      </c>
      <c r="J664" s="51">
        <f t="shared" si="75"/>
        <v>2.4279540000000002</v>
      </c>
      <c r="L664" s="57">
        <f>DATE(Nino34_detrend!A663,Nino34_detrend!B663,15)</f>
        <v>38398</v>
      </c>
      <c r="M664" s="4">
        <f>Nino34_detrend!E663</f>
        <v>0.34</v>
      </c>
      <c r="N664" s="3" t="e">
        <f t="shared" si="76"/>
        <v>#DIV/0!</v>
      </c>
    </row>
    <row r="665" spans="1:14" x14ac:dyDescent="0.25">
      <c r="A665" s="47">
        <f t="shared" si="72"/>
        <v>24158</v>
      </c>
      <c r="B665" s="3">
        <v>3.180577</v>
      </c>
      <c r="F665" s="50">
        <f t="shared" si="70"/>
        <v>18195</v>
      </c>
      <c r="G665" s="27">
        <f t="shared" si="71"/>
        <v>1</v>
      </c>
      <c r="H665" s="50">
        <f t="shared" si="73"/>
        <v>18204</v>
      </c>
      <c r="I665" s="50" t="str">
        <f t="shared" si="74"/>
        <v>1949_11</v>
      </c>
      <c r="J665" s="51">
        <f t="shared" si="75"/>
        <v>2.420334</v>
      </c>
      <c r="L665" s="57">
        <f>DATE(Nino34_detrend!A664,Nino34_detrend!B664,15)</f>
        <v>38426</v>
      </c>
      <c r="M665" s="4">
        <f>Nino34_detrend!E664</f>
        <v>0.31</v>
      </c>
      <c r="N665" s="3" t="e">
        <f t="shared" si="76"/>
        <v>#DIV/0!</v>
      </c>
    </row>
    <row r="666" spans="1:14" x14ac:dyDescent="0.25">
      <c r="A666" s="47">
        <f t="shared" si="72"/>
        <v>24168</v>
      </c>
      <c r="B666" s="3">
        <v>3.1893440000000002</v>
      </c>
      <c r="F666" s="50">
        <f t="shared" si="70"/>
        <v>18196</v>
      </c>
      <c r="G666" s="27">
        <f t="shared" si="71"/>
        <v>1</v>
      </c>
      <c r="H666" s="50">
        <f t="shared" si="73"/>
        <v>18204</v>
      </c>
      <c r="I666" s="50" t="str">
        <f t="shared" si="74"/>
        <v>1949_11</v>
      </c>
      <c r="J666" s="51">
        <f t="shared" si="75"/>
        <v>2.420334</v>
      </c>
      <c r="L666" s="57">
        <f>DATE(Nino34_detrend!A665,Nino34_detrend!B665,15)</f>
        <v>38457</v>
      </c>
      <c r="M666" s="4">
        <f>Nino34_detrend!E665</f>
        <v>0.23</v>
      </c>
      <c r="N666" s="3" t="e">
        <f t="shared" si="76"/>
        <v>#DIV/0!</v>
      </c>
    </row>
    <row r="667" spans="1:14" x14ac:dyDescent="0.25">
      <c r="A667" s="47">
        <f t="shared" si="72"/>
        <v>24178</v>
      </c>
      <c r="B667" s="3">
        <v>3.1580979999999998</v>
      </c>
      <c r="F667" s="50">
        <f t="shared" si="70"/>
        <v>18197</v>
      </c>
      <c r="G667" s="27">
        <f t="shared" si="71"/>
        <v>1</v>
      </c>
      <c r="H667" s="50">
        <f t="shared" si="73"/>
        <v>18204</v>
      </c>
      <c r="I667" s="50" t="str">
        <f t="shared" si="74"/>
        <v>1949_11</v>
      </c>
      <c r="J667" s="51">
        <f t="shared" si="75"/>
        <v>2.420334</v>
      </c>
      <c r="L667" s="57">
        <f>DATE(Nino34_detrend!A666,Nino34_detrend!B666,15)</f>
        <v>38487</v>
      </c>
      <c r="M667" s="4">
        <f>Nino34_detrend!E666</f>
        <v>0.39</v>
      </c>
      <c r="N667" s="3" t="e">
        <f t="shared" si="76"/>
        <v>#DIV/0!</v>
      </c>
    </row>
    <row r="668" spans="1:14" x14ac:dyDescent="0.25">
      <c r="A668" s="47">
        <f t="shared" si="72"/>
        <v>24188</v>
      </c>
      <c r="B668" s="3">
        <v>3.1001880000000002</v>
      </c>
      <c r="F668" s="50">
        <f t="shared" si="70"/>
        <v>18198</v>
      </c>
      <c r="G668" s="27">
        <f t="shared" si="71"/>
        <v>1</v>
      </c>
      <c r="H668" s="50">
        <f t="shared" si="73"/>
        <v>18204</v>
      </c>
      <c r="I668" s="50" t="str">
        <f t="shared" si="74"/>
        <v>1949_11</v>
      </c>
      <c r="J668" s="51">
        <f t="shared" si="75"/>
        <v>2.420334</v>
      </c>
      <c r="L668" s="57">
        <f>DATE(Nino34_detrend!A667,Nino34_detrend!B667,15)</f>
        <v>38518</v>
      </c>
      <c r="M668" s="4">
        <f>Nino34_detrend!E667</f>
        <v>0.3</v>
      </c>
      <c r="N668" s="3" t="e">
        <f t="shared" si="76"/>
        <v>#DIV/0!</v>
      </c>
    </row>
    <row r="669" spans="1:14" x14ac:dyDescent="0.25">
      <c r="A669" s="47">
        <f t="shared" si="72"/>
        <v>24198</v>
      </c>
      <c r="B669" s="3">
        <v>3.069261</v>
      </c>
      <c r="F669" s="50">
        <f t="shared" si="70"/>
        <v>18199</v>
      </c>
      <c r="G669" s="27">
        <f t="shared" si="71"/>
        <v>1</v>
      </c>
      <c r="H669" s="50">
        <f t="shared" si="73"/>
        <v>18204</v>
      </c>
      <c r="I669" s="50" t="str">
        <f t="shared" si="74"/>
        <v>1949_11</v>
      </c>
      <c r="J669" s="51">
        <f t="shared" si="75"/>
        <v>2.420334</v>
      </c>
      <c r="L669" s="57">
        <f>DATE(Nino34_detrend!A668,Nino34_detrend!B668,15)</f>
        <v>38548</v>
      </c>
      <c r="M669" s="4">
        <f>Nino34_detrend!E668</f>
        <v>0.18</v>
      </c>
      <c r="N669" s="3" t="e">
        <f t="shared" si="76"/>
        <v>#DIV/0!</v>
      </c>
    </row>
    <row r="670" spans="1:14" x14ac:dyDescent="0.25">
      <c r="A670" s="47">
        <f t="shared" si="72"/>
        <v>24208</v>
      </c>
      <c r="B670" s="3">
        <v>3.0793759999999999</v>
      </c>
      <c r="F670" s="50">
        <f t="shared" si="70"/>
        <v>18200</v>
      </c>
      <c r="G670" s="27">
        <f t="shared" si="71"/>
        <v>1</v>
      </c>
      <c r="H670" s="50">
        <f t="shared" si="73"/>
        <v>18204</v>
      </c>
      <c r="I670" s="50" t="str">
        <f t="shared" si="74"/>
        <v>1949_11</v>
      </c>
      <c r="J670" s="51">
        <f t="shared" si="75"/>
        <v>2.420334</v>
      </c>
      <c r="L670" s="57">
        <f>DATE(Nino34_detrend!A669,Nino34_detrend!B669,15)</f>
        <v>38579</v>
      </c>
      <c r="M670" s="4">
        <f>Nino34_detrend!E669</f>
        <v>0.19</v>
      </c>
      <c r="N670" s="3" t="e">
        <f t="shared" si="76"/>
        <v>#DIV/0!</v>
      </c>
    </row>
    <row r="671" spans="1:14" x14ac:dyDescent="0.25">
      <c r="A671" s="47">
        <f t="shared" si="72"/>
        <v>24218</v>
      </c>
      <c r="B671" s="3">
        <v>3.0503830000000001</v>
      </c>
      <c r="F671" s="50">
        <f t="shared" si="70"/>
        <v>18201</v>
      </c>
      <c r="G671" s="27">
        <f t="shared" si="71"/>
        <v>1</v>
      </c>
      <c r="H671" s="50">
        <f t="shared" si="73"/>
        <v>18204</v>
      </c>
      <c r="I671" s="50" t="str">
        <f t="shared" si="74"/>
        <v>1949_11</v>
      </c>
      <c r="J671" s="51">
        <f t="shared" si="75"/>
        <v>2.420334</v>
      </c>
      <c r="L671" s="57">
        <f>DATE(Nino34_detrend!A670,Nino34_detrend!B670,15)</f>
        <v>38610</v>
      </c>
      <c r="M671" s="4">
        <f>Nino34_detrend!E670</f>
        <v>-0.03</v>
      </c>
      <c r="N671" s="3" t="e">
        <f t="shared" si="76"/>
        <v>#DIV/0!</v>
      </c>
    </row>
    <row r="672" spans="1:14" x14ac:dyDescent="0.25">
      <c r="A672" s="47">
        <f t="shared" si="72"/>
        <v>24228</v>
      </c>
      <c r="B672" s="3">
        <v>3.048403</v>
      </c>
      <c r="F672" s="50">
        <f t="shared" si="70"/>
        <v>18202</v>
      </c>
      <c r="G672" s="27">
        <f t="shared" si="71"/>
        <v>1</v>
      </c>
      <c r="H672" s="50">
        <f t="shared" si="73"/>
        <v>18204</v>
      </c>
      <c r="I672" s="50" t="str">
        <f t="shared" si="74"/>
        <v>1949_11</v>
      </c>
      <c r="J672" s="51">
        <f t="shared" si="75"/>
        <v>2.420334</v>
      </c>
      <c r="L672" s="57">
        <f>DATE(Nino34_detrend!A671,Nino34_detrend!B671,15)</f>
        <v>38640</v>
      </c>
      <c r="M672" s="4">
        <f>Nino34_detrend!E671</f>
        <v>-7.0000000000000007E-2</v>
      </c>
      <c r="N672" s="3" t="e">
        <f t="shared" si="76"/>
        <v>#DIV/0!</v>
      </c>
    </row>
    <row r="673" spans="1:14" x14ac:dyDescent="0.25">
      <c r="A673" s="47">
        <f t="shared" si="72"/>
        <v>24238</v>
      </c>
      <c r="B673" s="3">
        <v>3.0482800000000001</v>
      </c>
      <c r="F673" s="50">
        <f t="shared" si="70"/>
        <v>18203</v>
      </c>
      <c r="G673" s="27">
        <f t="shared" si="71"/>
        <v>1</v>
      </c>
      <c r="H673" s="50">
        <f t="shared" si="73"/>
        <v>18204</v>
      </c>
      <c r="I673" s="50" t="str">
        <f t="shared" si="74"/>
        <v>1949_11</v>
      </c>
      <c r="J673" s="51">
        <f t="shared" si="75"/>
        <v>2.420334</v>
      </c>
      <c r="L673" s="57">
        <f>DATE(Nino34_detrend!A672,Nino34_detrend!B672,15)</f>
        <v>38671</v>
      </c>
      <c r="M673" s="4">
        <f>Nino34_detrend!E672</f>
        <v>-0.61</v>
      </c>
      <c r="N673" s="3" t="e">
        <f t="shared" si="76"/>
        <v>#DIV/0!</v>
      </c>
    </row>
    <row r="674" spans="1:14" x14ac:dyDescent="0.25">
      <c r="A674" s="47">
        <f t="shared" si="72"/>
        <v>24248</v>
      </c>
      <c r="B674" s="3">
        <v>3.051237</v>
      </c>
      <c r="F674" s="50">
        <f t="shared" si="70"/>
        <v>18204</v>
      </c>
      <c r="G674" s="27">
        <f t="shared" si="71"/>
        <v>1</v>
      </c>
      <c r="H674" s="50">
        <f t="shared" si="73"/>
        <v>18204</v>
      </c>
      <c r="I674" s="50" t="str">
        <f t="shared" si="74"/>
        <v>1949_11</v>
      </c>
      <c r="J674" s="51">
        <f t="shared" si="75"/>
        <v>2.420334</v>
      </c>
      <c r="L674" s="57">
        <f>DATE(Nino34_detrend!A673,Nino34_detrend!B673,15)</f>
        <v>38701</v>
      </c>
      <c r="M674" s="4">
        <f>Nino34_detrend!E673</f>
        <v>-0.88</v>
      </c>
      <c r="N674" s="3" t="e">
        <f t="shared" si="76"/>
        <v>#DIV/0!</v>
      </c>
    </row>
    <row r="675" spans="1:14" x14ac:dyDescent="0.25">
      <c r="A675" s="47">
        <f t="shared" si="72"/>
        <v>24258</v>
      </c>
      <c r="B675" s="3">
        <v>3.0691570000000001</v>
      </c>
      <c r="F675" s="50">
        <f t="shared" si="70"/>
        <v>18205</v>
      </c>
      <c r="G675" s="27">
        <f t="shared" si="71"/>
        <v>1</v>
      </c>
      <c r="H675" s="50">
        <f t="shared" si="73"/>
        <v>18214</v>
      </c>
      <c r="I675" s="50" t="str">
        <f t="shared" si="74"/>
        <v>1949_11</v>
      </c>
      <c r="J675" s="51">
        <f t="shared" si="75"/>
        <v>2.4519869999999999</v>
      </c>
      <c r="L675" s="57">
        <f>DATE(Nino34_detrend!A674,Nino34_detrend!B674,15)</f>
        <v>38732</v>
      </c>
      <c r="M675" s="4">
        <f>Nino34_detrend!E674</f>
        <v>-1.01</v>
      </c>
      <c r="N675" s="3" t="e">
        <f t="shared" si="76"/>
        <v>#DIV/0!</v>
      </c>
    </row>
    <row r="676" spans="1:14" x14ac:dyDescent="0.25">
      <c r="A676" s="47">
        <f t="shared" si="72"/>
        <v>24268</v>
      </c>
      <c r="B676" s="3">
        <v>3.0573899999999998</v>
      </c>
      <c r="F676" s="50">
        <f t="shared" ref="F676:F739" si="77">F675+1</f>
        <v>18206</v>
      </c>
      <c r="G676" s="27">
        <f t="shared" si="71"/>
        <v>1</v>
      </c>
      <c r="H676" s="50">
        <f t="shared" si="73"/>
        <v>18214</v>
      </c>
      <c r="I676" s="50" t="str">
        <f t="shared" si="74"/>
        <v>1949_11</v>
      </c>
      <c r="J676" s="51">
        <f t="shared" si="75"/>
        <v>2.4519869999999999</v>
      </c>
      <c r="L676" s="57">
        <f>DATE(Nino34_detrend!A675,Nino34_detrend!B675,15)</f>
        <v>38763</v>
      </c>
      <c r="M676" s="4">
        <f>Nino34_detrend!E675</f>
        <v>-0.68</v>
      </c>
      <c r="N676" s="3" t="e">
        <f t="shared" si="76"/>
        <v>#DIV/0!</v>
      </c>
    </row>
    <row r="677" spans="1:14" x14ac:dyDescent="0.25">
      <c r="A677" s="47">
        <f t="shared" si="72"/>
        <v>24278</v>
      </c>
      <c r="B677" s="3">
        <v>3.0673689999999998</v>
      </c>
      <c r="F677" s="50">
        <f t="shared" si="77"/>
        <v>18207</v>
      </c>
      <c r="G677" s="27">
        <f t="shared" si="71"/>
        <v>1</v>
      </c>
      <c r="H677" s="50">
        <f t="shared" si="73"/>
        <v>18214</v>
      </c>
      <c r="I677" s="50" t="str">
        <f t="shared" si="74"/>
        <v>1949_11</v>
      </c>
      <c r="J677" s="51">
        <f t="shared" si="75"/>
        <v>2.4519869999999999</v>
      </c>
      <c r="L677" s="57">
        <f>DATE(Nino34_detrend!A676,Nino34_detrend!B676,15)</f>
        <v>38791</v>
      </c>
      <c r="M677" s="4">
        <f>Nino34_detrend!E676</f>
        <v>-0.52</v>
      </c>
      <c r="N677" s="3" t="e">
        <f t="shared" si="76"/>
        <v>#DIV/0!</v>
      </c>
    </row>
    <row r="678" spans="1:14" x14ac:dyDescent="0.25">
      <c r="A678" s="47">
        <f t="shared" si="72"/>
        <v>24288</v>
      </c>
      <c r="B678" s="3">
        <v>3.067078</v>
      </c>
      <c r="F678" s="50">
        <f t="shared" si="77"/>
        <v>18208</v>
      </c>
      <c r="G678" s="27">
        <f t="shared" si="71"/>
        <v>1</v>
      </c>
      <c r="H678" s="50">
        <f t="shared" si="73"/>
        <v>18214</v>
      </c>
      <c r="I678" s="50" t="str">
        <f t="shared" si="74"/>
        <v>1949_11</v>
      </c>
      <c r="J678" s="51">
        <f t="shared" si="75"/>
        <v>2.4519869999999999</v>
      </c>
      <c r="L678" s="57">
        <f>DATE(Nino34_detrend!A677,Nino34_detrend!B677,15)</f>
        <v>38822</v>
      </c>
      <c r="M678" s="4">
        <f>Nino34_detrend!E677</f>
        <v>-0.26</v>
      </c>
      <c r="N678" s="3" t="e">
        <f t="shared" si="76"/>
        <v>#DIV/0!</v>
      </c>
    </row>
    <row r="679" spans="1:14" x14ac:dyDescent="0.25">
      <c r="A679" s="47">
        <f t="shared" si="72"/>
        <v>24298</v>
      </c>
      <c r="B679" s="3">
        <v>3.0543719999999999</v>
      </c>
      <c r="F679" s="50">
        <f t="shared" si="77"/>
        <v>18209</v>
      </c>
      <c r="G679" s="27">
        <f t="shared" si="71"/>
        <v>1</v>
      </c>
      <c r="H679" s="50">
        <f t="shared" si="73"/>
        <v>18214</v>
      </c>
      <c r="I679" s="50" t="str">
        <f t="shared" si="74"/>
        <v>1949_11</v>
      </c>
      <c r="J679" s="51">
        <f t="shared" si="75"/>
        <v>2.4519869999999999</v>
      </c>
      <c r="L679" s="57">
        <f>DATE(Nino34_detrend!A678,Nino34_detrend!B678,15)</f>
        <v>38852</v>
      </c>
      <c r="M679" s="4">
        <f>Nino34_detrend!E678</f>
        <v>0.01</v>
      </c>
      <c r="N679" s="3" t="e">
        <f t="shared" si="76"/>
        <v>#DIV/0!</v>
      </c>
    </row>
    <row r="680" spans="1:14" x14ac:dyDescent="0.25">
      <c r="A680" s="47">
        <f t="shared" si="72"/>
        <v>24308</v>
      </c>
      <c r="B680" s="3">
        <v>3.0406650000000002</v>
      </c>
      <c r="F680" s="50">
        <f t="shared" si="77"/>
        <v>18210</v>
      </c>
      <c r="G680" s="27">
        <f t="shared" si="71"/>
        <v>1</v>
      </c>
      <c r="H680" s="50">
        <f t="shared" si="73"/>
        <v>18214</v>
      </c>
      <c r="I680" s="50" t="str">
        <f t="shared" si="74"/>
        <v>1949_11</v>
      </c>
      <c r="J680" s="51">
        <f t="shared" si="75"/>
        <v>2.4519869999999999</v>
      </c>
      <c r="L680" s="57">
        <f>DATE(Nino34_detrend!A679,Nino34_detrend!B679,15)</f>
        <v>38883</v>
      </c>
      <c r="M680" s="4">
        <f>Nino34_detrend!E679</f>
        <v>0.14000000000000001</v>
      </c>
      <c r="N680" s="3" t="e">
        <f t="shared" si="76"/>
        <v>#DIV/0!</v>
      </c>
    </row>
    <row r="681" spans="1:14" x14ac:dyDescent="0.25">
      <c r="A681" s="47">
        <f t="shared" si="72"/>
        <v>24318</v>
      </c>
      <c r="B681" s="3">
        <v>3.028686</v>
      </c>
      <c r="F681" s="50">
        <f t="shared" si="77"/>
        <v>18211</v>
      </c>
      <c r="G681" s="27">
        <f t="shared" si="71"/>
        <v>1</v>
      </c>
      <c r="H681" s="50">
        <f t="shared" si="73"/>
        <v>18214</v>
      </c>
      <c r="I681" s="50" t="str">
        <f t="shared" si="74"/>
        <v>1949_11</v>
      </c>
      <c r="J681" s="51">
        <f t="shared" si="75"/>
        <v>2.4519869999999999</v>
      </c>
      <c r="L681" s="57">
        <f>DATE(Nino34_detrend!A680,Nino34_detrend!B680,15)</f>
        <v>38913</v>
      </c>
      <c r="M681" s="4">
        <f>Nino34_detrend!E680</f>
        <v>0.1</v>
      </c>
      <c r="N681" s="3" t="e">
        <f t="shared" si="76"/>
        <v>#DIV/0!</v>
      </c>
    </row>
    <row r="682" spans="1:14" x14ac:dyDescent="0.25">
      <c r="A682" s="47">
        <f t="shared" si="72"/>
        <v>24328</v>
      </c>
      <c r="B682" s="3">
        <v>3.012397</v>
      </c>
      <c r="F682" s="50">
        <f t="shared" si="77"/>
        <v>18212</v>
      </c>
      <c r="G682" s="27">
        <f t="shared" ref="G682:G745" si="78">IF(AND(MONTH(F682)=2,DAY(F682)=29),G681+1,G681)</f>
        <v>1</v>
      </c>
      <c r="H682" s="50">
        <f t="shared" si="73"/>
        <v>18214</v>
      </c>
      <c r="I682" s="50" t="str">
        <f t="shared" si="74"/>
        <v>1949_11</v>
      </c>
      <c r="J682" s="51">
        <f t="shared" si="75"/>
        <v>2.4519869999999999</v>
      </c>
      <c r="L682" s="57">
        <f>DATE(Nino34_detrend!A681,Nino34_detrend!B681,15)</f>
        <v>38944</v>
      </c>
      <c r="M682" s="4">
        <f>Nino34_detrend!E681</f>
        <v>0.34</v>
      </c>
      <c r="N682" s="3" t="e">
        <f t="shared" si="76"/>
        <v>#DIV/0!</v>
      </c>
    </row>
    <row r="683" spans="1:14" x14ac:dyDescent="0.25">
      <c r="A683" s="47">
        <f t="shared" si="72"/>
        <v>24338</v>
      </c>
      <c r="B683" s="3">
        <v>2.9858799999999999</v>
      </c>
      <c r="F683" s="50">
        <f t="shared" si="77"/>
        <v>18213</v>
      </c>
      <c r="G683" s="27">
        <f t="shared" si="78"/>
        <v>1</v>
      </c>
      <c r="H683" s="50">
        <f t="shared" si="73"/>
        <v>18214</v>
      </c>
      <c r="I683" s="50" t="str">
        <f t="shared" si="74"/>
        <v>1949_11</v>
      </c>
      <c r="J683" s="51">
        <f t="shared" si="75"/>
        <v>2.4519869999999999</v>
      </c>
      <c r="L683" s="57">
        <f>DATE(Nino34_detrend!A682,Nino34_detrend!B682,15)</f>
        <v>38975</v>
      </c>
      <c r="M683" s="4">
        <f>Nino34_detrend!E682</f>
        <v>0.5</v>
      </c>
      <c r="N683" s="3" t="e">
        <f t="shared" si="76"/>
        <v>#DIV/0!</v>
      </c>
    </row>
    <row r="684" spans="1:14" x14ac:dyDescent="0.25">
      <c r="A684" s="47">
        <f t="shared" si="72"/>
        <v>24348</v>
      </c>
      <c r="B684" s="3">
        <v>2.9620410000000001</v>
      </c>
      <c r="F684" s="50">
        <f t="shared" si="77"/>
        <v>18214</v>
      </c>
      <c r="G684" s="27">
        <f t="shared" si="78"/>
        <v>1</v>
      </c>
      <c r="H684" s="50">
        <f t="shared" si="73"/>
        <v>18214</v>
      </c>
      <c r="I684" s="50" t="str">
        <f t="shared" si="74"/>
        <v>1949_11</v>
      </c>
      <c r="J684" s="51">
        <f t="shared" si="75"/>
        <v>2.4519869999999999</v>
      </c>
      <c r="L684" s="57">
        <f>DATE(Nino34_detrend!A683,Nino34_detrend!B683,15)</f>
        <v>39005</v>
      </c>
      <c r="M684" s="4">
        <f>Nino34_detrend!E683</f>
        <v>0.69</v>
      </c>
      <c r="N684" s="3" t="e">
        <f t="shared" si="76"/>
        <v>#DIV/0!</v>
      </c>
    </row>
    <row r="685" spans="1:14" x14ac:dyDescent="0.25">
      <c r="A685" s="47">
        <f t="shared" si="72"/>
        <v>24358</v>
      </c>
      <c r="B685" s="3">
        <v>2.9258470000000001</v>
      </c>
      <c r="F685" s="50">
        <f t="shared" si="77"/>
        <v>18215</v>
      </c>
      <c r="G685" s="27">
        <f t="shared" si="78"/>
        <v>1</v>
      </c>
      <c r="H685" s="50">
        <f t="shared" si="73"/>
        <v>18224</v>
      </c>
      <c r="I685" s="50" t="str">
        <f t="shared" si="74"/>
        <v>1949_11</v>
      </c>
      <c r="J685" s="51">
        <f t="shared" si="75"/>
        <v>2.4196390000000001</v>
      </c>
      <c r="L685" s="57">
        <f>DATE(Nino34_detrend!A684,Nino34_detrend!B684,15)</f>
        <v>39036</v>
      </c>
      <c r="M685" s="4">
        <f>Nino34_detrend!E684</f>
        <v>1.0900000000000001</v>
      </c>
      <c r="N685" s="3" t="e">
        <f t="shared" si="76"/>
        <v>#DIV/0!</v>
      </c>
    </row>
    <row r="686" spans="1:14" x14ac:dyDescent="0.25">
      <c r="A686" s="47">
        <f t="shared" si="72"/>
        <v>24368</v>
      </c>
      <c r="B686" s="3">
        <v>2.8724759999999998</v>
      </c>
      <c r="F686" s="50">
        <f t="shared" si="77"/>
        <v>18216</v>
      </c>
      <c r="G686" s="27">
        <f t="shared" si="78"/>
        <v>1</v>
      </c>
      <c r="H686" s="50">
        <f t="shared" si="73"/>
        <v>18224</v>
      </c>
      <c r="I686" s="50" t="str">
        <f t="shared" si="74"/>
        <v>1949_11</v>
      </c>
      <c r="J686" s="51">
        <f t="shared" si="75"/>
        <v>2.4196390000000001</v>
      </c>
      <c r="L686" s="57">
        <f>DATE(Nino34_detrend!A685,Nino34_detrend!B685,15)</f>
        <v>39066</v>
      </c>
      <c r="M686" s="4">
        <f>Nino34_detrend!E685</f>
        <v>1.18</v>
      </c>
      <c r="N686" s="3" t="e">
        <f t="shared" si="76"/>
        <v>#DIV/0!</v>
      </c>
    </row>
    <row r="687" spans="1:14" x14ac:dyDescent="0.25">
      <c r="A687" s="47">
        <f t="shared" si="72"/>
        <v>24378</v>
      </c>
      <c r="B687" s="3">
        <v>2.8147410000000002</v>
      </c>
      <c r="F687" s="50">
        <f t="shared" si="77"/>
        <v>18217</v>
      </c>
      <c r="G687" s="27">
        <f t="shared" si="78"/>
        <v>1</v>
      </c>
      <c r="H687" s="50">
        <f t="shared" si="73"/>
        <v>18224</v>
      </c>
      <c r="I687" s="50" t="str">
        <f t="shared" si="74"/>
        <v>1949_11</v>
      </c>
      <c r="J687" s="51">
        <f t="shared" si="75"/>
        <v>2.4196390000000001</v>
      </c>
      <c r="L687" s="57">
        <f>DATE(Nino34_detrend!A686,Nino34_detrend!B686,15)</f>
        <v>39097</v>
      </c>
      <c r="M687" s="4">
        <f>Nino34_detrend!E686</f>
        <v>0.72</v>
      </c>
      <c r="N687" s="3" t="e">
        <f t="shared" si="76"/>
        <v>#DIV/0!</v>
      </c>
    </row>
    <row r="688" spans="1:14" x14ac:dyDescent="0.25">
      <c r="A688" s="47">
        <f t="shared" si="72"/>
        <v>24388</v>
      </c>
      <c r="B688" s="3">
        <v>2.7570830000000002</v>
      </c>
      <c r="F688" s="50">
        <f t="shared" si="77"/>
        <v>18218</v>
      </c>
      <c r="G688" s="27">
        <f t="shared" si="78"/>
        <v>1</v>
      </c>
      <c r="H688" s="50">
        <f t="shared" si="73"/>
        <v>18224</v>
      </c>
      <c r="I688" s="50" t="str">
        <f t="shared" si="74"/>
        <v>1949_11</v>
      </c>
      <c r="J688" s="51">
        <f t="shared" si="75"/>
        <v>2.4196390000000001</v>
      </c>
      <c r="L688" s="57">
        <f>DATE(Nino34_detrend!A687,Nino34_detrend!B687,15)</f>
        <v>39128</v>
      </c>
      <c r="M688" s="4">
        <f>Nino34_detrend!E687</f>
        <v>0.16</v>
      </c>
      <c r="N688" s="3" t="e">
        <f t="shared" si="76"/>
        <v>#DIV/0!</v>
      </c>
    </row>
    <row r="689" spans="1:14" x14ac:dyDescent="0.25">
      <c r="A689" s="47">
        <f t="shared" si="72"/>
        <v>24398</v>
      </c>
      <c r="B689" s="3">
        <v>2.7102149999999998</v>
      </c>
      <c r="F689" s="50">
        <f t="shared" si="77"/>
        <v>18219</v>
      </c>
      <c r="G689" s="27">
        <f t="shared" si="78"/>
        <v>1</v>
      </c>
      <c r="H689" s="50">
        <f t="shared" si="73"/>
        <v>18224</v>
      </c>
      <c r="I689" s="50" t="str">
        <f t="shared" si="74"/>
        <v>1949_11</v>
      </c>
      <c r="J689" s="51">
        <f t="shared" si="75"/>
        <v>2.4196390000000001</v>
      </c>
      <c r="L689" s="57">
        <f>DATE(Nino34_detrend!A688,Nino34_detrend!B688,15)</f>
        <v>39156</v>
      </c>
      <c r="M689" s="4">
        <f>Nino34_detrend!E688</f>
        <v>-7.0000000000000007E-2</v>
      </c>
      <c r="N689" s="3" t="e">
        <f t="shared" si="76"/>
        <v>#DIV/0!</v>
      </c>
    </row>
    <row r="690" spans="1:14" x14ac:dyDescent="0.25">
      <c r="A690" s="47">
        <f t="shared" si="72"/>
        <v>24408</v>
      </c>
      <c r="B690" s="3">
        <v>2.7008390000000002</v>
      </c>
      <c r="F690" s="50">
        <f t="shared" si="77"/>
        <v>18220</v>
      </c>
      <c r="G690" s="27">
        <f t="shared" si="78"/>
        <v>1</v>
      </c>
      <c r="H690" s="50">
        <f t="shared" si="73"/>
        <v>18224</v>
      </c>
      <c r="I690" s="50" t="str">
        <f t="shared" si="74"/>
        <v>1949_11</v>
      </c>
      <c r="J690" s="51">
        <f t="shared" si="75"/>
        <v>2.4196390000000001</v>
      </c>
      <c r="L690" s="57">
        <f>DATE(Nino34_detrend!A689,Nino34_detrend!B689,15)</f>
        <v>39187</v>
      </c>
      <c r="M690" s="4">
        <f>Nino34_detrend!E689</f>
        <v>-0.25</v>
      </c>
      <c r="N690" s="3" t="e">
        <f t="shared" si="76"/>
        <v>#DIV/0!</v>
      </c>
    </row>
    <row r="691" spans="1:14" x14ac:dyDescent="0.25">
      <c r="A691" s="47">
        <f t="shared" si="72"/>
        <v>24418</v>
      </c>
      <c r="B691" s="3">
        <v>2.6501440000000001</v>
      </c>
      <c r="F691" s="50">
        <f t="shared" si="77"/>
        <v>18221</v>
      </c>
      <c r="G691" s="27">
        <f t="shared" si="78"/>
        <v>1</v>
      </c>
      <c r="H691" s="50">
        <f t="shared" si="73"/>
        <v>18224</v>
      </c>
      <c r="I691" s="50" t="str">
        <f t="shared" si="74"/>
        <v>1949_11</v>
      </c>
      <c r="J691" s="51">
        <f t="shared" si="75"/>
        <v>2.4196390000000001</v>
      </c>
      <c r="L691" s="57">
        <f>DATE(Nino34_detrend!A690,Nino34_detrend!B690,15)</f>
        <v>39217</v>
      </c>
      <c r="M691" s="4">
        <f>Nino34_detrend!E690</f>
        <v>-0.36</v>
      </c>
      <c r="N691" s="3" t="e">
        <f t="shared" si="76"/>
        <v>#DIV/0!</v>
      </c>
    </row>
    <row r="692" spans="1:14" x14ac:dyDescent="0.25">
      <c r="A692" s="47">
        <f t="shared" si="72"/>
        <v>24428</v>
      </c>
      <c r="B692" s="3">
        <v>2.606344</v>
      </c>
      <c r="F692" s="50">
        <f t="shared" si="77"/>
        <v>18222</v>
      </c>
      <c r="G692" s="27">
        <f t="shared" si="78"/>
        <v>1</v>
      </c>
      <c r="H692" s="50">
        <f t="shared" si="73"/>
        <v>18224</v>
      </c>
      <c r="I692" s="50" t="str">
        <f t="shared" si="74"/>
        <v>1949_11</v>
      </c>
      <c r="J692" s="51">
        <f t="shared" si="75"/>
        <v>2.4196390000000001</v>
      </c>
      <c r="L692" s="57">
        <f>DATE(Nino34_detrend!A691,Nino34_detrend!B691,15)</f>
        <v>39248</v>
      </c>
      <c r="M692" s="4">
        <f>Nino34_detrend!E691</f>
        <v>-0.15</v>
      </c>
      <c r="N692" s="3" t="e">
        <f t="shared" si="76"/>
        <v>#DIV/0!</v>
      </c>
    </row>
    <row r="693" spans="1:14" x14ac:dyDescent="0.25">
      <c r="A693" s="47">
        <f t="shared" si="72"/>
        <v>24438</v>
      </c>
      <c r="B693" s="3">
        <v>2.5868120000000001</v>
      </c>
      <c r="F693" s="50">
        <f t="shared" si="77"/>
        <v>18223</v>
      </c>
      <c r="G693" s="27">
        <f t="shared" si="78"/>
        <v>1</v>
      </c>
      <c r="H693" s="50">
        <f t="shared" si="73"/>
        <v>18224</v>
      </c>
      <c r="I693" s="50" t="str">
        <f t="shared" si="74"/>
        <v>1949_11</v>
      </c>
      <c r="J693" s="51">
        <f t="shared" si="75"/>
        <v>2.4196390000000001</v>
      </c>
      <c r="L693" s="57">
        <f>DATE(Nino34_detrend!A692,Nino34_detrend!B692,15)</f>
        <v>39278</v>
      </c>
      <c r="M693" s="4">
        <f>Nino34_detrend!E692</f>
        <v>-0.34</v>
      </c>
      <c r="N693" s="3" t="e">
        <f t="shared" si="76"/>
        <v>#DIV/0!</v>
      </c>
    </row>
    <row r="694" spans="1:14" x14ac:dyDescent="0.25">
      <c r="A694" s="47">
        <f t="shared" si="72"/>
        <v>24448</v>
      </c>
      <c r="B694" s="3">
        <v>2.5590099999999998</v>
      </c>
      <c r="F694" s="50">
        <f t="shared" si="77"/>
        <v>18224</v>
      </c>
      <c r="G694" s="27">
        <f t="shared" si="78"/>
        <v>1</v>
      </c>
      <c r="H694" s="50">
        <f t="shared" si="73"/>
        <v>18224</v>
      </c>
      <c r="I694" s="50" t="str">
        <f t="shared" si="74"/>
        <v>1949_11</v>
      </c>
      <c r="J694" s="51">
        <f t="shared" si="75"/>
        <v>2.4196390000000001</v>
      </c>
      <c r="L694" s="57">
        <f>DATE(Nino34_detrend!A693,Nino34_detrend!B693,15)</f>
        <v>39309</v>
      </c>
      <c r="M694" s="4">
        <f>Nino34_detrend!E693</f>
        <v>-0.64</v>
      </c>
      <c r="N694" s="3" t="e">
        <f t="shared" si="76"/>
        <v>#DIV/0!</v>
      </c>
    </row>
    <row r="695" spans="1:14" x14ac:dyDescent="0.25">
      <c r="A695" s="47">
        <f t="shared" si="72"/>
        <v>24458</v>
      </c>
      <c r="B695" s="3">
        <v>2.5456409999999998</v>
      </c>
      <c r="F695" s="50">
        <f t="shared" si="77"/>
        <v>18225</v>
      </c>
      <c r="G695" s="27">
        <f t="shared" si="78"/>
        <v>1</v>
      </c>
      <c r="H695" s="50">
        <f t="shared" si="73"/>
        <v>18234</v>
      </c>
      <c r="I695" s="50" t="str">
        <f t="shared" si="74"/>
        <v>1949_12</v>
      </c>
      <c r="J695" s="51">
        <f t="shared" si="75"/>
        <v>2.3987720000000001</v>
      </c>
      <c r="L695" s="57">
        <f>DATE(Nino34_detrend!A694,Nino34_detrend!B694,15)</f>
        <v>39340</v>
      </c>
      <c r="M695" s="4">
        <f>Nino34_detrend!E694</f>
        <v>-0.86</v>
      </c>
      <c r="N695" s="3" t="e">
        <f t="shared" si="76"/>
        <v>#DIV/0!</v>
      </c>
    </row>
    <row r="696" spans="1:14" x14ac:dyDescent="0.25">
      <c r="A696" s="47">
        <f t="shared" si="72"/>
        <v>24468</v>
      </c>
      <c r="B696" s="3">
        <v>2.5463550000000001</v>
      </c>
      <c r="F696" s="50">
        <f t="shared" si="77"/>
        <v>18226</v>
      </c>
      <c r="G696" s="27">
        <f t="shared" si="78"/>
        <v>1</v>
      </c>
      <c r="H696" s="50">
        <f t="shared" si="73"/>
        <v>18234</v>
      </c>
      <c r="I696" s="50" t="str">
        <f t="shared" si="74"/>
        <v>1949_12</v>
      </c>
      <c r="J696" s="51">
        <f t="shared" si="75"/>
        <v>2.3987720000000001</v>
      </c>
      <c r="L696" s="57">
        <f>DATE(Nino34_detrend!A695,Nino34_detrend!B695,15)</f>
        <v>39370</v>
      </c>
      <c r="M696" s="4">
        <f>Nino34_detrend!E695</f>
        <v>-1.04</v>
      </c>
      <c r="N696" s="3" t="e">
        <f t="shared" si="76"/>
        <v>#DIV/0!</v>
      </c>
    </row>
    <row r="697" spans="1:14" x14ac:dyDescent="0.25">
      <c r="A697" s="47">
        <f t="shared" si="72"/>
        <v>24478</v>
      </c>
      <c r="B697" s="3">
        <v>2.5151300000000001</v>
      </c>
      <c r="F697" s="50">
        <f t="shared" si="77"/>
        <v>18227</v>
      </c>
      <c r="G697" s="27">
        <f t="shared" si="78"/>
        <v>1</v>
      </c>
      <c r="H697" s="50">
        <f t="shared" si="73"/>
        <v>18234</v>
      </c>
      <c r="I697" s="50" t="str">
        <f t="shared" si="74"/>
        <v>1949_12</v>
      </c>
      <c r="J697" s="51">
        <f t="shared" si="75"/>
        <v>2.3987720000000001</v>
      </c>
      <c r="L697" s="57">
        <f>DATE(Nino34_detrend!A696,Nino34_detrend!B696,15)</f>
        <v>39401</v>
      </c>
      <c r="M697" s="4">
        <f>Nino34_detrend!E696</f>
        <v>-1.25</v>
      </c>
      <c r="N697" s="3" t="e">
        <f t="shared" si="76"/>
        <v>#DIV/0!</v>
      </c>
    </row>
    <row r="698" spans="1:14" x14ac:dyDescent="0.25">
      <c r="A698" s="47">
        <f t="shared" si="72"/>
        <v>24488</v>
      </c>
      <c r="B698" s="3">
        <v>2.505417</v>
      </c>
      <c r="F698" s="50">
        <f t="shared" si="77"/>
        <v>18228</v>
      </c>
      <c r="G698" s="27">
        <f t="shared" si="78"/>
        <v>1</v>
      </c>
      <c r="H698" s="50">
        <f t="shared" si="73"/>
        <v>18234</v>
      </c>
      <c r="I698" s="50" t="str">
        <f t="shared" si="74"/>
        <v>1949_12</v>
      </c>
      <c r="J698" s="51">
        <f t="shared" si="75"/>
        <v>2.3987720000000001</v>
      </c>
      <c r="L698" s="57">
        <f>DATE(Nino34_detrend!A697,Nino34_detrend!B697,15)</f>
        <v>39431</v>
      </c>
      <c r="M698" s="4">
        <f>Nino34_detrend!E697</f>
        <v>-1.3</v>
      </c>
      <c r="N698" s="3" t="e">
        <f t="shared" si="76"/>
        <v>#DIV/0!</v>
      </c>
    </row>
    <row r="699" spans="1:14" x14ac:dyDescent="0.25">
      <c r="A699" s="47">
        <f t="shared" si="72"/>
        <v>24498</v>
      </c>
      <c r="B699" s="3">
        <v>2.472197</v>
      </c>
      <c r="F699" s="50">
        <f t="shared" si="77"/>
        <v>18229</v>
      </c>
      <c r="G699" s="27">
        <f t="shared" si="78"/>
        <v>1</v>
      </c>
      <c r="H699" s="50">
        <f t="shared" si="73"/>
        <v>18234</v>
      </c>
      <c r="I699" s="50" t="str">
        <f t="shared" si="74"/>
        <v>1949_12</v>
      </c>
      <c r="J699" s="51">
        <f t="shared" si="75"/>
        <v>2.3987720000000001</v>
      </c>
      <c r="L699" s="57">
        <f>DATE(Nino34_detrend!A698,Nino34_detrend!B698,15)</f>
        <v>39462</v>
      </c>
      <c r="M699" s="4">
        <f>Nino34_detrend!E698</f>
        <v>-1.58</v>
      </c>
      <c r="N699" s="3" t="e">
        <f t="shared" si="76"/>
        <v>#DIV/0!</v>
      </c>
    </row>
    <row r="700" spans="1:14" x14ac:dyDescent="0.25">
      <c r="A700" s="47">
        <f t="shared" si="72"/>
        <v>24508</v>
      </c>
      <c r="B700" s="3">
        <v>2.4064589999999999</v>
      </c>
      <c r="F700" s="50">
        <f t="shared" si="77"/>
        <v>18230</v>
      </c>
      <c r="G700" s="27">
        <f t="shared" si="78"/>
        <v>1</v>
      </c>
      <c r="H700" s="50">
        <f t="shared" si="73"/>
        <v>18234</v>
      </c>
      <c r="I700" s="50" t="str">
        <f t="shared" si="74"/>
        <v>1949_12</v>
      </c>
      <c r="J700" s="51">
        <f t="shared" si="75"/>
        <v>2.3987720000000001</v>
      </c>
      <c r="L700" s="57">
        <f>DATE(Nino34_detrend!A699,Nino34_detrend!B699,15)</f>
        <v>39493</v>
      </c>
      <c r="M700" s="4">
        <f>Nino34_detrend!E699</f>
        <v>-1.64</v>
      </c>
      <c r="N700" s="3" t="e">
        <f t="shared" si="76"/>
        <v>#DIV/0!</v>
      </c>
    </row>
    <row r="701" spans="1:14" x14ac:dyDescent="0.25">
      <c r="A701" s="47">
        <f t="shared" si="72"/>
        <v>24518</v>
      </c>
      <c r="B701" s="3">
        <v>2.3432200000000001</v>
      </c>
      <c r="F701" s="50">
        <f t="shared" si="77"/>
        <v>18231</v>
      </c>
      <c r="G701" s="27">
        <f t="shared" si="78"/>
        <v>1</v>
      </c>
      <c r="H701" s="50">
        <f t="shared" si="73"/>
        <v>18234</v>
      </c>
      <c r="I701" s="50" t="str">
        <f t="shared" si="74"/>
        <v>1949_12</v>
      </c>
      <c r="J701" s="51">
        <f t="shared" si="75"/>
        <v>2.3987720000000001</v>
      </c>
      <c r="L701" s="57">
        <f>DATE(Nino34_detrend!A700,Nino34_detrend!B700,15)</f>
        <v>39522</v>
      </c>
      <c r="M701" s="4">
        <f>Nino34_detrend!E700</f>
        <v>-1.1599999999999999</v>
      </c>
      <c r="N701" s="3" t="e">
        <f t="shared" si="76"/>
        <v>#DIV/0!</v>
      </c>
    </row>
    <row r="702" spans="1:14" x14ac:dyDescent="0.25">
      <c r="A702" s="47">
        <f t="shared" si="72"/>
        <v>24528</v>
      </c>
      <c r="B702" s="3">
        <v>2.293199</v>
      </c>
      <c r="F702" s="50">
        <f t="shared" si="77"/>
        <v>18232</v>
      </c>
      <c r="G702" s="27">
        <f t="shared" si="78"/>
        <v>1</v>
      </c>
      <c r="H702" s="50">
        <f t="shared" si="73"/>
        <v>18234</v>
      </c>
      <c r="I702" s="50" t="str">
        <f t="shared" si="74"/>
        <v>1949_12</v>
      </c>
      <c r="J702" s="51">
        <f t="shared" si="75"/>
        <v>2.3987720000000001</v>
      </c>
      <c r="L702" s="57">
        <f>DATE(Nino34_detrend!A701,Nino34_detrend!B701,15)</f>
        <v>39553</v>
      </c>
      <c r="M702" s="4">
        <f>Nino34_detrend!E701</f>
        <v>-0.82</v>
      </c>
      <c r="N702" s="3" t="e">
        <f t="shared" si="76"/>
        <v>#DIV/0!</v>
      </c>
    </row>
    <row r="703" spans="1:14" x14ac:dyDescent="0.25">
      <c r="A703" s="47">
        <f t="shared" si="72"/>
        <v>24538</v>
      </c>
      <c r="B703" s="3">
        <v>2.2612649999999999</v>
      </c>
      <c r="F703" s="50">
        <f t="shared" si="77"/>
        <v>18233</v>
      </c>
      <c r="G703" s="27">
        <f t="shared" si="78"/>
        <v>1</v>
      </c>
      <c r="H703" s="50">
        <f t="shared" si="73"/>
        <v>18234</v>
      </c>
      <c r="I703" s="50" t="str">
        <f t="shared" si="74"/>
        <v>1949_12</v>
      </c>
      <c r="J703" s="51">
        <f t="shared" si="75"/>
        <v>2.3987720000000001</v>
      </c>
      <c r="L703" s="57">
        <f>DATE(Nino34_detrend!A702,Nino34_detrend!B702,15)</f>
        <v>39583</v>
      </c>
      <c r="M703" s="4">
        <f>Nino34_detrend!E702</f>
        <v>-0.71</v>
      </c>
      <c r="N703" s="3" t="e">
        <f t="shared" si="76"/>
        <v>#DIV/0!</v>
      </c>
    </row>
    <row r="704" spans="1:14" x14ac:dyDescent="0.25">
      <c r="A704" s="47">
        <f t="shared" si="72"/>
        <v>24548</v>
      </c>
      <c r="B704" s="3">
        <v>2.2563759999999999</v>
      </c>
      <c r="F704" s="50">
        <f t="shared" si="77"/>
        <v>18234</v>
      </c>
      <c r="G704" s="27">
        <f t="shared" si="78"/>
        <v>1</v>
      </c>
      <c r="H704" s="50">
        <f t="shared" si="73"/>
        <v>18234</v>
      </c>
      <c r="I704" s="50" t="str">
        <f t="shared" si="74"/>
        <v>1949_12</v>
      </c>
      <c r="J704" s="51">
        <f t="shared" si="75"/>
        <v>2.3987720000000001</v>
      </c>
      <c r="L704" s="57">
        <f>DATE(Nino34_detrend!A703,Nino34_detrend!B703,15)</f>
        <v>39614</v>
      </c>
      <c r="M704" s="4">
        <f>Nino34_detrend!E703</f>
        <v>-0.54</v>
      </c>
      <c r="N704" s="3" t="e">
        <f t="shared" si="76"/>
        <v>#DIV/0!</v>
      </c>
    </row>
    <row r="705" spans="1:14" x14ac:dyDescent="0.25">
      <c r="A705" s="47">
        <f t="shared" si="72"/>
        <v>24558</v>
      </c>
      <c r="B705" s="3">
        <v>2.2701020000000001</v>
      </c>
      <c r="F705" s="50">
        <f t="shared" si="77"/>
        <v>18235</v>
      </c>
      <c r="G705" s="27">
        <f t="shared" si="78"/>
        <v>1</v>
      </c>
      <c r="H705" s="50">
        <f t="shared" si="73"/>
        <v>18244</v>
      </c>
      <c r="I705" s="50" t="str">
        <f t="shared" si="74"/>
        <v>1949_12</v>
      </c>
      <c r="J705" s="51">
        <f t="shared" si="75"/>
        <v>2.3924219999999998</v>
      </c>
      <c r="L705" s="57">
        <f>DATE(Nino34_detrend!A704,Nino34_detrend!B704,15)</f>
        <v>39644</v>
      </c>
      <c r="M705" s="4">
        <f>Nino34_detrend!E704</f>
        <v>-0.27</v>
      </c>
      <c r="N705" s="3" t="e">
        <f t="shared" si="76"/>
        <v>#DIV/0!</v>
      </c>
    </row>
    <row r="706" spans="1:14" x14ac:dyDescent="0.25">
      <c r="A706" s="47">
        <f t="shared" si="72"/>
        <v>24568</v>
      </c>
      <c r="B706" s="3">
        <v>2.280459</v>
      </c>
      <c r="F706" s="50">
        <f t="shared" si="77"/>
        <v>18236</v>
      </c>
      <c r="G706" s="27">
        <f t="shared" si="78"/>
        <v>1</v>
      </c>
      <c r="H706" s="50">
        <f t="shared" si="73"/>
        <v>18244</v>
      </c>
      <c r="I706" s="50" t="str">
        <f t="shared" si="74"/>
        <v>1949_12</v>
      </c>
      <c r="J706" s="51">
        <f t="shared" si="75"/>
        <v>2.3924219999999998</v>
      </c>
      <c r="L706" s="57">
        <f>DATE(Nino34_detrend!A705,Nino34_detrend!B705,15)</f>
        <v>39675</v>
      </c>
      <c r="M706" s="4">
        <f>Nino34_detrend!E705</f>
        <v>-0.11</v>
      </c>
      <c r="N706" s="3" t="e">
        <f t="shared" si="76"/>
        <v>#DIV/0!</v>
      </c>
    </row>
    <row r="707" spans="1:14" x14ac:dyDescent="0.25">
      <c r="A707" s="47">
        <f t="shared" ref="A707:A770" si="79">$D$22+10*(ROW($B707)-ROW($B$3))+IF(ISERROR(MATCH(YEAR($D$22+10*(ROW($B707)-ROW($B$3))-59),$D$2:$D$19)),0,MATCH(YEAR($D$22+10*(ROW($B707)-ROW($B$3))-59),$D$2:$D$19))</f>
        <v>24578</v>
      </c>
      <c r="B707" s="3">
        <v>2.2893490000000001</v>
      </c>
      <c r="F707" s="50">
        <f t="shared" si="77"/>
        <v>18237</v>
      </c>
      <c r="G707" s="27">
        <f t="shared" si="78"/>
        <v>1</v>
      </c>
      <c r="H707" s="50">
        <f t="shared" ref="H707:H770" si="80">INDEX($A$3:$B$1134,INT((ROW($F707)-ROW($F$3)+9-G707)/10)+1,1)</f>
        <v>18244</v>
      </c>
      <c r="I707" s="50" t="str">
        <f t="shared" si="74"/>
        <v>1949_12</v>
      </c>
      <c r="J707" s="51">
        <f t="shared" si="75"/>
        <v>2.3924219999999998</v>
      </c>
      <c r="L707" s="57">
        <f>DATE(Nino34_detrend!A706,Nino34_detrend!B706,15)</f>
        <v>39706</v>
      </c>
      <c r="M707" s="4">
        <f>Nino34_detrend!E706</f>
        <v>-0.13</v>
      </c>
      <c r="N707" s="3" t="e">
        <f t="shared" si="76"/>
        <v>#DIV/0!</v>
      </c>
    </row>
    <row r="708" spans="1:14" x14ac:dyDescent="0.25">
      <c r="A708" s="47">
        <f t="shared" si="79"/>
        <v>24588</v>
      </c>
      <c r="B708" s="3">
        <v>2.3125290000000001</v>
      </c>
      <c r="F708" s="50">
        <f t="shared" si="77"/>
        <v>18238</v>
      </c>
      <c r="G708" s="27">
        <f t="shared" si="78"/>
        <v>1</v>
      </c>
      <c r="H708" s="50">
        <f t="shared" si="80"/>
        <v>18244</v>
      </c>
      <c r="I708" s="50" t="str">
        <f t="shared" ref="I708:I771" si="81">YEAR(H708)&amp;"_"&amp;MONTH(H708)</f>
        <v>1949_12</v>
      </c>
      <c r="J708" s="51">
        <f t="shared" ref="J708:J771" si="82">VLOOKUP(H708,$A:$B,2)</f>
        <v>2.3924219999999998</v>
      </c>
      <c r="L708" s="57">
        <f>DATE(Nino34_detrend!A707,Nino34_detrend!B707,15)</f>
        <v>39736</v>
      </c>
      <c r="M708" s="4">
        <f>Nino34_detrend!E707</f>
        <v>-0.12</v>
      </c>
      <c r="N708" s="3" t="e">
        <f t="shared" ref="N708:N771" si="83">AVERAGEIFS(J:J,I:I,YEAR(L708)&amp;"_"&amp;MONTH(L708))</f>
        <v>#DIV/0!</v>
      </c>
    </row>
    <row r="709" spans="1:14" x14ac:dyDescent="0.25">
      <c r="A709" s="47">
        <f t="shared" si="79"/>
        <v>24598</v>
      </c>
      <c r="B709" s="3">
        <v>2.3334790000000001</v>
      </c>
      <c r="F709" s="50">
        <f t="shared" si="77"/>
        <v>18239</v>
      </c>
      <c r="G709" s="27">
        <f t="shared" si="78"/>
        <v>1</v>
      </c>
      <c r="H709" s="50">
        <f t="shared" si="80"/>
        <v>18244</v>
      </c>
      <c r="I709" s="50" t="str">
        <f t="shared" si="81"/>
        <v>1949_12</v>
      </c>
      <c r="J709" s="51">
        <f t="shared" si="82"/>
        <v>2.3924219999999998</v>
      </c>
      <c r="L709" s="57">
        <f>DATE(Nino34_detrend!A708,Nino34_detrend!B708,15)</f>
        <v>39767</v>
      </c>
      <c r="M709" s="4">
        <f>Nino34_detrend!E708</f>
        <v>-0.41</v>
      </c>
      <c r="N709" s="3" t="e">
        <f t="shared" si="83"/>
        <v>#DIV/0!</v>
      </c>
    </row>
    <row r="710" spans="1:14" x14ac:dyDescent="0.25">
      <c r="A710" s="47">
        <f t="shared" si="79"/>
        <v>24608</v>
      </c>
      <c r="B710" s="3">
        <v>2.3650449999999998</v>
      </c>
      <c r="F710" s="50">
        <f t="shared" si="77"/>
        <v>18240</v>
      </c>
      <c r="G710" s="27">
        <f t="shared" si="78"/>
        <v>1</v>
      </c>
      <c r="H710" s="50">
        <f t="shared" si="80"/>
        <v>18244</v>
      </c>
      <c r="I710" s="50" t="str">
        <f t="shared" si="81"/>
        <v>1949_12</v>
      </c>
      <c r="J710" s="51">
        <f t="shared" si="82"/>
        <v>2.3924219999999998</v>
      </c>
      <c r="L710" s="57">
        <f>DATE(Nino34_detrend!A709,Nino34_detrend!B709,15)</f>
        <v>39797</v>
      </c>
      <c r="M710" s="4">
        <f>Nino34_detrend!E709</f>
        <v>-0.81</v>
      </c>
      <c r="N710" s="3" t="e">
        <f t="shared" si="83"/>
        <v>#DIV/0!</v>
      </c>
    </row>
    <row r="711" spans="1:14" x14ac:dyDescent="0.25">
      <c r="A711" s="47">
        <f t="shared" si="79"/>
        <v>24618</v>
      </c>
      <c r="B711" s="3">
        <v>2.4047209999999999</v>
      </c>
      <c r="F711" s="50">
        <f t="shared" si="77"/>
        <v>18241</v>
      </c>
      <c r="G711" s="27">
        <f t="shared" si="78"/>
        <v>1</v>
      </c>
      <c r="H711" s="50">
        <f t="shared" si="80"/>
        <v>18244</v>
      </c>
      <c r="I711" s="50" t="str">
        <f t="shared" si="81"/>
        <v>1949_12</v>
      </c>
      <c r="J711" s="51">
        <f t="shared" si="82"/>
        <v>2.3924219999999998</v>
      </c>
      <c r="L711" s="57">
        <f>DATE(Nino34_detrend!A710,Nino34_detrend!B710,15)</f>
        <v>39828</v>
      </c>
      <c r="M711" s="4">
        <f>Nino34_detrend!E710</f>
        <v>-0.94</v>
      </c>
      <c r="N711" s="3" t="e">
        <f t="shared" si="83"/>
        <v>#DIV/0!</v>
      </c>
    </row>
    <row r="712" spans="1:14" x14ac:dyDescent="0.25">
      <c r="A712" s="47">
        <f t="shared" si="79"/>
        <v>24628</v>
      </c>
      <c r="B712" s="3">
        <v>2.480728</v>
      </c>
      <c r="F712" s="50">
        <f t="shared" si="77"/>
        <v>18242</v>
      </c>
      <c r="G712" s="27">
        <f t="shared" si="78"/>
        <v>1</v>
      </c>
      <c r="H712" s="50">
        <f t="shared" si="80"/>
        <v>18244</v>
      </c>
      <c r="I712" s="50" t="str">
        <f t="shared" si="81"/>
        <v>1949_12</v>
      </c>
      <c r="J712" s="51">
        <f t="shared" si="82"/>
        <v>2.3924219999999998</v>
      </c>
      <c r="L712" s="57">
        <f>DATE(Nino34_detrend!A711,Nino34_detrend!B711,15)</f>
        <v>39859</v>
      </c>
      <c r="M712" s="4">
        <f>Nino34_detrend!E711</f>
        <v>-0.74</v>
      </c>
      <c r="N712" s="3" t="e">
        <f t="shared" si="83"/>
        <v>#DIV/0!</v>
      </c>
    </row>
    <row r="713" spans="1:14" x14ac:dyDescent="0.25">
      <c r="A713" s="47">
        <f t="shared" si="79"/>
        <v>24638</v>
      </c>
      <c r="B713" s="3">
        <v>2.5674220000000001</v>
      </c>
      <c r="F713" s="50">
        <f t="shared" si="77"/>
        <v>18243</v>
      </c>
      <c r="G713" s="27">
        <f t="shared" si="78"/>
        <v>1</v>
      </c>
      <c r="H713" s="50">
        <f t="shared" si="80"/>
        <v>18244</v>
      </c>
      <c r="I713" s="50" t="str">
        <f t="shared" si="81"/>
        <v>1949_12</v>
      </c>
      <c r="J713" s="51">
        <f t="shared" si="82"/>
        <v>2.3924219999999998</v>
      </c>
      <c r="L713" s="57">
        <f>DATE(Nino34_detrend!A712,Nino34_detrend!B712,15)</f>
        <v>39887</v>
      </c>
      <c r="M713" s="4">
        <f>Nino34_detrend!E712</f>
        <v>-0.54</v>
      </c>
      <c r="N713" s="3" t="e">
        <f t="shared" si="83"/>
        <v>#DIV/0!</v>
      </c>
    </row>
    <row r="714" spans="1:14" x14ac:dyDescent="0.25">
      <c r="A714" s="47">
        <f t="shared" si="79"/>
        <v>24648</v>
      </c>
      <c r="B714" s="3">
        <v>2.6372469999999999</v>
      </c>
      <c r="F714" s="50">
        <f t="shared" si="77"/>
        <v>18244</v>
      </c>
      <c r="G714" s="27">
        <f t="shared" si="78"/>
        <v>1</v>
      </c>
      <c r="H714" s="50">
        <f t="shared" si="80"/>
        <v>18244</v>
      </c>
      <c r="I714" s="50" t="str">
        <f t="shared" si="81"/>
        <v>1949_12</v>
      </c>
      <c r="J714" s="51">
        <f t="shared" si="82"/>
        <v>2.3924219999999998</v>
      </c>
      <c r="L714" s="57">
        <f>DATE(Nino34_detrend!A713,Nino34_detrend!B713,15)</f>
        <v>39918</v>
      </c>
      <c r="M714" s="4">
        <f>Nino34_detrend!E713</f>
        <v>-0.16</v>
      </c>
      <c r="N714" s="3" t="e">
        <f t="shared" si="83"/>
        <v>#DIV/0!</v>
      </c>
    </row>
    <row r="715" spans="1:14" x14ac:dyDescent="0.25">
      <c r="A715" s="47">
        <f t="shared" si="79"/>
        <v>24658</v>
      </c>
      <c r="B715" s="3">
        <v>2.6885780000000001</v>
      </c>
      <c r="F715" s="50">
        <f t="shared" si="77"/>
        <v>18245</v>
      </c>
      <c r="G715" s="27">
        <f t="shared" si="78"/>
        <v>1</v>
      </c>
      <c r="H715" s="50">
        <f t="shared" si="80"/>
        <v>18254</v>
      </c>
      <c r="I715" s="50" t="str">
        <f t="shared" si="81"/>
        <v>1949_12</v>
      </c>
      <c r="J715" s="51">
        <f t="shared" si="82"/>
        <v>2.3838080000000001</v>
      </c>
      <c r="L715" s="57">
        <f>DATE(Nino34_detrend!A714,Nino34_detrend!B714,15)</f>
        <v>39948</v>
      </c>
      <c r="M715" s="4">
        <f>Nino34_detrend!E714</f>
        <v>0.24</v>
      </c>
      <c r="N715" s="3" t="e">
        <f t="shared" si="83"/>
        <v>#DIV/0!</v>
      </c>
    </row>
    <row r="716" spans="1:14" x14ac:dyDescent="0.25">
      <c r="A716" s="47">
        <f t="shared" si="79"/>
        <v>24668</v>
      </c>
      <c r="B716" s="3">
        <v>2.705085</v>
      </c>
      <c r="F716" s="50">
        <f t="shared" si="77"/>
        <v>18246</v>
      </c>
      <c r="G716" s="27">
        <f t="shared" si="78"/>
        <v>1</v>
      </c>
      <c r="H716" s="50">
        <f t="shared" si="80"/>
        <v>18254</v>
      </c>
      <c r="I716" s="50" t="str">
        <f t="shared" si="81"/>
        <v>1949_12</v>
      </c>
      <c r="J716" s="51">
        <f t="shared" si="82"/>
        <v>2.3838080000000001</v>
      </c>
      <c r="L716" s="57">
        <f>DATE(Nino34_detrend!A715,Nino34_detrend!B715,15)</f>
        <v>39979</v>
      </c>
      <c r="M716" s="4">
        <f>Nino34_detrend!E715</f>
        <v>0.43</v>
      </c>
      <c r="N716" s="3" t="e">
        <f t="shared" si="83"/>
        <v>#DIV/0!</v>
      </c>
    </row>
    <row r="717" spans="1:14" x14ac:dyDescent="0.25">
      <c r="A717" s="47">
        <f t="shared" si="79"/>
        <v>24678</v>
      </c>
      <c r="B717" s="3">
        <v>2.77434</v>
      </c>
      <c r="F717" s="50">
        <f t="shared" si="77"/>
        <v>18247</v>
      </c>
      <c r="G717" s="27">
        <f t="shared" si="78"/>
        <v>1</v>
      </c>
      <c r="H717" s="50">
        <f t="shared" si="80"/>
        <v>18254</v>
      </c>
      <c r="I717" s="50" t="str">
        <f t="shared" si="81"/>
        <v>1949_12</v>
      </c>
      <c r="J717" s="51">
        <f t="shared" si="82"/>
        <v>2.3838080000000001</v>
      </c>
      <c r="L717" s="57">
        <f>DATE(Nino34_detrend!A716,Nino34_detrend!B716,15)</f>
        <v>40009</v>
      </c>
      <c r="M717" s="4">
        <f>Nino34_detrend!E716</f>
        <v>0.53</v>
      </c>
      <c r="N717" s="3" t="e">
        <f t="shared" si="83"/>
        <v>#DIV/0!</v>
      </c>
    </row>
    <row r="718" spans="1:14" x14ac:dyDescent="0.25">
      <c r="A718" s="47">
        <f t="shared" si="79"/>
        <v>24688</v>
      </c>
      <c r="B718" s="3">
        <v>2.8092800000000002</v>
      </c>
      <c r="F718" s="50">
        <f t="shared" si="77"/>
        <v>18248</v>
      </c>
      <c r="G718" s="27">
        <f t="shared" si="78"/>
        <v>1</v>
      </c>
      <c r="H718" s="50">
        <f t="shared" si="80"/>
        <v>18254</v>
      </c>
      <c r="I718" s="50" t="str">
        <f t="shared" si="81"/>
        <v>1949_12</v>
      </c>
      <c r="J718" s="51">
        <f t="shared" si="82"/>
        <v>2.3838080000000001</v>
      </c>
      <c r="L718" s="57">
        <f>DATE(Nino34_detrend!A717,Nino34_detrend!B717,15)</f>
        <v>40040</v>
      </c>
      <c r="M718" s="4">
        <f>Nino34_detrend!E717</f>
        <v>0.61</v>
      </c>
      <c r="N718" s="3" t="e">
        <f t="shared" si="83"/>
        <v>#DIV/0!</v>
      </c>
    </row>
    <row r="719" spans="1:14" x14ac:dyDescent="0.25">
      <c r="A719" s="47">
        <f t="shared" si="79"/>
        <v>24698</v>
      </c>
      <c r="B719" s="3">
        <v>2.8052709999999998</v>
      </c>
      <c r="F719" s="50">
        <f t="shared" si="77"/>
        <v>18249</v>
      </c>
      <c r="G719" s="27">
        <f t="shared" si="78"/>
        <v>1</v>
      </c>
      <c r="H719" s="50">
        <f t="shared" si="80"/>
        <v>18254</v>
      </c>
      <c r="I719" s="50" t="str">
        <f t="shared" si="81"/>
        <v>1949_12</v>
      </c>
      <c r="J719" s="51">
        <f t="shared" si="82"/>
        <v>2.3838080000000001</v>
      </c>
      <c r="L719" s="57">
        <f>DATE(Nino34_detrend!A718,Nino34_detrend!B718,15)</f>
        <v>40071</v>
      </c>
      <c r="M719" s="4">
        <f>Nino34_detrend!E718</f>
        <v>0.7</v>
      </c>
      <c r="N719" s="3" t="e">
        <f t="shared" si="83"/>
        <v>#DIV/0!</v>
      </c>
    </row>
    <row r="720" spans="1:14" x14ac:dyDescent="0.25">
      <c r="A720" s="47">
        <f t="shared" si="79"/>
        <v>24708</v>
      </c>
      <c r="B720" s="3">
        <v>2.864484</v>
      </c>
      <c r="F720" s="50">
        <f t="shared" si="77"/>
        <v>18250</v>
      </c>
      <c r="G720" s="27">
        <f t="shared" si="78"/>
        <v>1</v>
      </c>
      <c r="H720" s="50">
        <f t="shared" si="80"/>
        <v>18254</v>
      </c>
      <c r="I720" s="50" t="str">
        <f t="shared" si="81"/>
        <v>1949_12</v>
      </c>
      <c r="J720" s="51">
        <f t="shared" si="82"/>
        <v>2.3838080000000001</v>
      </c>
      <c r="L720" s="57">
        <f>DATE(Nino34_detrend!A719,Nino34_detrend!B719,15)</f>
        <v>40101</v>
      </c>
      <c r="M720" s="4">
        <f>Nino34_detrend!E719</f>
        <v>0.99</v>
      </c>
      <c r="N720" s="3" t="e">
        <f t="shared" si="83"/>
        <v>#DIV/0!</v>
      </c>
    </row>
    <row r="721" spans="1:14" x14ac:dyDescent="0.25">
      <c r="A721" s="47">
        <f t="shared" si="79"/>
        <v>24718</v>
      </c>
      <c r="B721" s="3">
        <v>2.8884650000000001</v>
      </c>
      <c r="F721" s="50">
        <f t="shared" si="77"/>
        <v>18251</v>
      </c>
      <c r="G721" s="27">
        <f t="shared" si="78"/>
        <v>1</v>
      </c>
      <c r="H721" s="50">
        <f t="shared" si="80"/>
        <v>18254</v>
      </c>
      <c r="I721" s="50" t="str">
        <f t="shared" si="81"/>
        <v>1949_12</v>
      </c>
      <c r="J721" s="51">
        <f t="shared" si="82"/>
        <v>2.3838080000000001</v>
      </c>
      <c r="L721" s="57">
        <f>DATE(Nino34_detrend!A720,Nino34_detrend!B720,15)</f>
        <v>40132</v>
      </c>
      <c r="M721" s="4">
        <f>Nino34_detrend!E720</f>
        <v>1.53</v>
      </c>
      <c r="N721" s="3" t="e">
        <f t="shared" si="83"/>
        <v>#DIV/0!</v>
      </c>
    </row>
    <row r="722" spans="1:14" x14ac:dyDescent="0.25">
      <c r="A722" s="47">
        <f t="shared" si="79"/>
        <v>24728</v>
      </c>
      <c r="B722" s="3">
        <v>2.9416790000000002</v>
      </c>
      <c r="F722" s="50">
        <f t="shared" si="77"/>
        <v>18252</v>
      </c>
      <c r="G722" s="27">
        <f t="shared" si="78"/>
        <v>1</v>
      </c>
      <c r="H722" s="50">
        <f t="shared" si="80"/>
        <v>18254</v>
      </c>
      <c r="I722" s="50" t="str">
        <f t="shared" si="81"/>
        <v>1949_12</v>
      </c>
      <c r="J722" s="51">
        <f t="shared" si="82"/>
        <v>2.3838080000000001</v>
      </c>
      <c r="L722" s="57">
        <f>DATE(Nino34_detrend!A721,Nino34_detrend!B721,15)</f>
        <v>40162</v>
      </c>
      <c r="M722" s="4">
        <f>Nino34_detrend!E721</f>
        <v>1.78</v>
      </c>
      <c r="N722" s="3" t="e">
        <f t="shared" si="83"/>
        <v>#DIV/0!</v>
      </c>
    </row>
    <row r="723" spans="1:14" x14ac:dyDescent="0.25">
      <c r="A723" s="47">
        <f t="shared" si="79"/>
        <v>24738</v>
      </c>
      <c r="B723" s="3">
        <v>2.9737269999999998</v>
      </c>
      <c r="F723" s="50">
        <f t="shared" si="77"/>
        <v>18253</v>
      </c>
      <c r="G723" s="27">
        <f t="shared" si="78"/>
        <v>1</v>
      </c>
      <c r="H723" s="50">
        <f t="shared" si="80"/>
        <v>18254</v>
      </c>
      <c r="I723" s="50" t="str">
        <f t="shared" si="81"/>
        <v>1949_12</v>
      </c>
      <c r="J723" s="51">
        <f t="shared" si="82"/>
        <v>2.3838080000000001</v>
      </c>
      <c r="L723" s="57">
        <f>DATE(Nino34_detrend!A722,Nino34_detrend!B722,15)</f>
        <v>40193</v>
      </c>
      <c r="M723" s="4">
        <f>Nino34_detrend!E722</f>
        <v>1.57</v>
      </c>
      <c r="N723" s="3" t="e">
        <f t="shared" si="83"/>
        <v>#DIV/0!</v>
      </c>
    </row>
    <row r="724" spans="1:14" x14ac:dyDescent="0.25">
      <c r="A724" s="47">
        <f t="shared" si="79"/>
        <v>24748</v>
      </c>
      <c r="B724" s="3">
        <v>2.9757410000000002</v>
      </c>
      <c r="F724" s="50">
        <f t="shared" si="77"/>
        <v>18254</v>
      </c>
      <c r="G724" s="27">
        <f t="shared" si="78"/>
        <v>1</v>
      </c>
      <c r="H724" s="50">
        <f t="shared" si="80"/>
        <v>18254</v>
      </c>
      <c r="I724" s="50" t="str">
        <f t="shared" si="81"/>
        <v>1949_12</v>
      </c>
      <c r="J724" s="51">
        <f t="shared" si="82"/>
        <v>2.3838080000000001</v>
      </c>
      <c r="L724" s="57">
        <f>DATE(Nino34_detrend!A723,Nino34_detrend!B723,15)</f>
        <v>40224</v>
      </c>
      <c r="M724" s="4">
        <f>Nino34_detrend!E723</f>
        <v>1.31</v>
      </c>
      <c r="N724" s="3" t="e">
        <f t="shared" si="83"/>
        <v>#DIV/0!</v>
      </c>
    </row>
    <row r="725" spans="1:14" x14ac:dyDescent="0.25">
      <c r="A725" s="47">
        <f t="shared" si="79"/>
        <v>24758</v>
      </c>
      <c r="B725" s="3">
        <v>2.987692</v>
      </c>
      <c r="F725" s="50">
        <f t="shared" si="77"/>
        <v>18255</v>
      </c>
      <c r="G725" s="27">
        <f t="shared" si="78"/>
        <v>1</v>
      </c>
      <c r="H725" s="50">
        <f t="shared" si="80"/>
        <v>18264</v>
      </c>
      <c r="I725" s="50" t="str">
        <f t="shared" si="81"/>
        <v>1950_1</v>
      </c>
      <c r="J725" s="51">
        <f t="shared" si="82"/>
        <v>2.3588309999999999</v>
      </c>
      <c r="L725" s="57">
        <f>DATE(Nino34_detrend!A724,Nino34_detrend!B724,15)</f>
        <v>40252</v>
      </c>
      <c r="M725" s="4">
        <f>Nino34_detrend!E724</f>
        <v>0.99</v>
      </c>
      <c r="N725" s="3" t="e">
        <f t="shared" si="83"/>
        <v>#DIV/0!</v>
      </c>
    </row>
    <row r="726" spans="1:14" x14ac:dyDescent="0.25">
      <c r="A726" s="47">
        <f t="shared" si="79"/>
        <v>24768</v>
      </c>
      <c r="B726" s="3">
        <v>2.9750960000000002</v>
      </c>
      <c r="F726" s="50">
        <f t="shared" si="77"/>
        <v>18256</v>
      </c>
      <c r="G726" s="27">
        <f t="shared" si="78"/>
        <v>1</v>
      </c>
      <c r="H726" s="50">
        <f t="shared" si="80"/>
        <v>18264</v>
      </c>
      <c r="I726" s="50" t="str">
        <f t="shared" si="81"/>
        <v>1950_1</v>
      </c>
      <c r="J726" s="51">
        <f t="shared" si="82"/>
        <v>2.3588309999999999</v>
      </c>
      <c r="L726" s="57">
        <f>DATE(Nino34_detrend!A725,Nino34_detrend!B725,15)</f>
        <v>40283</v>
      </c>
      <c r="M726" s="4">
        <f>Nino34_detrend!E725</f>
        <v>0.63</v>
      </c>
      <c r="N726" s="3" t="e">
        <f t="shared" si="83"/>
        <v>#DIV/0!</v>
      </c>
    </row>
    <row r="727" spans="1:14" x14ac:dyDescent="0.25">
      <c r="A727" s="47">
        <f t="shared" si="79"/>
        <v>24778</v>
      </c>
      <c r="B727" s="3">
        <v>2.9472969999999998</v>
      </c>
      <c r="F727" s="50">
        <f t="shared" si="77"/>
        <v>18257</v>
      </c>
      <c r="G727" s="27">
        <f t="shared" si="78"/>
        <v>1</v>
      </c>
      <c r="H727" s="50">
        <f t="shared" si="80"/>
        <v>18264</v>
      </c>
      <c r="I727" s="50" t="str">
        <f t="shared" si="81"/>
        <v>1950_1</v>
      </c>
      <c r="J727" s="51">
        <f t="shared" si="82"/>
        <v>2.3588309999999999</v>
      </c>
      <c r="L727" s="57">
        <f>DATE(Nino34_detrend!A726,Nino34_detrend!B726,15)</f>
        <v>40313</v>
      </c>
      <c r="M727" s="4">
        <f>Nino34_detrend!E726</f>
        <v>0.1</v>
      </c>
      <c r="N727" s="3" t="e">
        <f t="shared" si="83"/>
        <v>#DIV/0!</v>
      </c>
    </row>
    <row r="728" spans="1:14" x14ac:dyDescent="0.25">
      <c r="A728" s="47">
        <f t="shared" si="79"/>
        <v>24788</v>
      </c>
      <c r="B728" s="3">
        <v>2.9413749999999999</v>
      </c>
      <c r="F728" s="50">
        <f t="shared" si="77"/>
        <v>18258</v>
      </c>
      <c r="G728" s="27">
        <f t="shared" si="78"/>
        <v>1</v>
      </c>
      <c r="H728" s="50">
        <f t="shared" si="80"/>
        <v>18264</v>
      </c>
      <c r="I728" s="50" t="str">
        <f t="shared" si="81"/>
        <v>1950_1</v>
      </c>
      <c r="J728" s="51">
        <f t="shared" si="82"/>
        <v>2.3588309999999999</v>
      </c>
      <c r="L728" s="57">
        <f>DATE(Nino34_detrend!A727,Nino34_detrend!B727,15)</f>
        <v>40344</v>
      </c>
      <c r="M728" s="4">
        <f>Nino34_detrend!E727</f>
        <v>-0.46</v>
      </c>
      <c r="N728" s="3" t="e">
        <f t="shared" si="83"/>
        <v>#DIV/0!</v>
      </c>
    </row>
    <row r="729" spans="1:14" x14ac:dyDescent="0.25">
      <c r="A729" s="47">
        <f t="shared" si="79"/>
        <v>24798</v>
      </c>
      <c r="B729" s="3">
        <v>2.9453279999999999</v>
      </c>
      <c r="F729" s="50">
        <f t="shared" si="77"/>
        <v>18259</v>
      </c>
      <c r="G729" s="27">
        <f t="shared" si="78"/>
        <v>1</v>
      </c>
      <c r="H729" s="50">
        <f t="shared" si="80"/>
        <v>18264</v>
      </c>
      <c r="I729" s="50" t="str">
        <f t="shared" si="81"/>
        <v>1950_1</v>
      </c>
      <c r="J729" s="51">
        <f t="shared" si="82"/>
        <v>2.3588309999999999</v>
      </c>
      <c r="L729" s="57">
        <f>DATE(Nino34_detrend!A728,Nino34_detrend!B728,15)</f>
        <v>40374</v>
      </c>
      <c r="M729" s="4">
        <f>Nino34_detrend!E728</f>
        <v>-0.89</v>
      </c>
      <c r="N729" s="3" t="e">
        <f t="shared" si="83"/>
        <v>#DIV/0!</v>
      </c>
    </row>
    <row r="730" spans="1:14" x14ac:dyDescent="0.25">
      <c r="A730" s="47">
        <f t="shared" si="79"/>
        <v>24808</v>
      </c>
      <c r="B730" s="3">
        <v>2.9421689999999998</v>
      </c>
      <c r="F730" s="50">
        <f t="shared" si="77"/>
        <v>18260</v>
      </c>
      <c r="G730" s="27">
        <f t="shared" si="78"/>
        <v>1</v>
      </c>
      <c r="H730" s="50">
        <f t="shared" si="80"/>
        <v>18264</v>
      </c>
      <c r="I730" s="50" t="str">
        <f t="shared" si="81"/>
        <v>1950_1</v>
      </c>
      <c r="J730" s="51">
        <f t="shared" si="82"/>
        <v>2.3588309999999999</v>
      </c>
      <c r="L730" s="57">
        <f>DATE(Nino34_detrend!A729,Nino34_detrend!B729,15)</f>
        <v>40405</v>
      </c>
      <c r="M730" s="4">
        <f>Nino34_detrend!E729</f>
        <v>-1.29</v>
      </c>
      <c r="N730" s="3" t="e">
        <f t="shared" si="83"/>
        <v>#DIV/0!</v>
      </c>
    </row>
    <row r="731" spans="1:14" x14ac:dyDescent="0.25">
      <c r="A731" s="47">
        <f t="shared" si="79"/>
        <v>24818</v>
      </c>
      <c r="B731" s="3">
        <v>2.9367529999999999</v>
      </c>
      <c r="F731" s="50">
        <f t="shared" si="77"/>
        <v>18261</v>
      </c>
      <c r="G731" s="27">
        <f t="shared" si="78"/>
        <v>1</v>
      </c>
      <c r="H731" s="50">
        <f t="shared" si="80"/>
        <v>18264</v>
      </c>
      <c r="I731" s="50" t="str">
        <f t="shared" si="81"/>
        <v>1950_1</v>
      </c>
      <c r="J731" s="51">
        <f t="shared" si="82"/>
        <v>2.3588309999999999</v>
      </c>
      <c r="L731" s="57">
        <f>DATE(Nino34_detrend!A730,Nino34_detrend!B730,15)</f>
        <v>40436</v>
      </c>
      <c r="M731" s="4">
        <f>Nino34_detrend!E730</f>
        <v>-1.52</v>
      </c>
      <c r="N731" s="3" t="e">
        <f t="shared" si="83"/>
        <v>#DIV/0!</v>
      </c>
    </row>
    <row r="732" spans="1:14" x14ac:dyDescent="0.25">
      <c r="A732" s="47">
        <f t="shared" si="79"/>
        <v>24828</v>
      </c>
      <c r="B732" s="3">
        <v>2.9225949999999998</v>
      </c>
      <c r="F732" s="50">
        <f t="shared" si="77"/>
        <v>18262</v>
      </c>
      <c r="G732" s="27">
        <f t="shared" si="78"/>
        <v>1</v>
      </c>
      <c r="H732" s="50">
        <f t="shared" si="80"/>
        <v>18264</v>
      </c>
      <c r="I732" s="50" t="str">
        <f t="shared" si="81"/>
        <v>1950_1</v>
      </c>
      <c r="J732" s="51">
        <f t="shared" si="82"/>
        <v>2.3588309999999999</v>
      </c>
      <c r="L732" s="57">
        <f>DATE(Nino34_detrend!A731,Nino34_detrend!B731,15)</f>
        <v>40466</v>
      </c>
      <c r="M732" s="4">
        <f>Nino34_detrend!E731</f>
        <v>-1.53</v>
      </c>
      <c r="N732" s="3" t="e">
        <f t="shared" si="83"/>
        <v>#DIV/0!</v>
      </c>
    </row>
    <row r="733" spans="1:14" x14ac:dyDescent="0.25">
      <c r="A733" s="47">
        <f t="shared" si="79"/>
        <v>24838</v>
      </c>
      <c r="B733" s="3">
        <v>2.9219599999999999</v>
      </c>
      <c r="F733" s="50">
        <f t="shared" si="77"/>
        <v>18263</v>
      </c>
      <c r="G733" s="27">
        <f t="shared" si="78"/>
        <v>1</v>
      </c>
      <c r="H733" s="50">
        <f t="shared" si="80"/>
        <v>18264</v>
      </c>
      <c r="I733" s="50" t="str">
        <f t="shared" si="81"/>
        <v>1950_1</v>
      </c>
      <c r="J733" s="51">
        <f t="shared" si="82"/>
        <v>2.3588309999999999</v>
      </c>
      <c r="L733" s="57">
        <f>DATE(Nino34_detrend!A732,Nino34_detrend!B732,15)</f>
        <v>40497</v>
      </c>
      <c r="M733" s="4">
        <f>Nino34_detrend!E732</f>
        <v>-1.42</v>
      </c>
      <c r="N733" s="3" t="e">
        <f t="shared" si="83"/>
        <v>#DIV/0!</v>
      </c>
    </row>
    <row r="734" spans="1:14" x14ac:dyDescent="0.25">
      <c r="A734" s="47">
        <f t="shared" si="79"/>
        <v>24848</v>
      </c>
      <c r="B734" s="3">
        <v>2.9216329999999999</v>
      </c>
      <c r="F734" s="50">
        <f t="shared" si="77"/>
        <v>18264</v>
      </c>
      <c r="G734" s="27">
        <f t="shared" si="78"/>
        <v>1</v>
      </c>
      <c r="H734" s="50">
        <f t="shared" si="80"/>
        <v>18264</v>
      </c>
      <c r="I734" s="50" t="str">
        <f t="shared" si="81"/>
        <v>1950_1</v>
      </c>
      <c r="J734" s="51">
        <f t="shared" si="82"/>
        <v>2.3588309999999999</v>
      </c>
      <c r="L734" s="57">
        <f>DATE(Nino34_detrend!A733,Nino34_detrend!B733,15)</f>
        <v>40527</v>
      </c>
      <c r="M734" s="4">
        <f>Nino34_detrend!E733</f>
        <v>-1.4</v>
      </c>
      <c r="N734" s="3" t="e">
        <f t="shared" si="83"/>
        <v>#DIV/0!</v>
      </c>
    </row>
    <row r="735" spans="1:14" x14ac:dyDescent="0.25">
      <c r="A735" s="47">
        <f t="shared" si="79"/>
        <v>24858</v>
      </c>
      <c r="B735" s="3">
        <v>2.9661900000000001</v>
      </c>
      <c r="F735" s="50">
        <f t="shared" si="77"/>
        <v>18265</v>
      </c>
      <c r="G735" s="27">
        <f t="shared" si="78"/>
        <v>1</v>
      </c>
      <c r="H735" s="50">
        <f t="shared" si="80"/>
        <v>18274</v>
      </c>
      <c r="I735" s="50" t="str">
        <f t="shared" si="81"/>
        <v>1950_1</v>
      </c>
      <c r="J735" s="51">
        <f t="shared" si="82"/>
        <v>2.341081</v>
      </c>
      <c r="L735" s="57">
        <f>DATE(Nino34_detrend!A734,Nino34_detrend!B734,15)</f>
        <v>40558</v>
      </c>
      <c r="M735" s="4">
        <f>Nino34_detrend!E734</f>
        <v>-1.59</v>
      </c>
      <c r="N735" s="3" t="e">
        <f t="shared" si="83"/>
        <v>#DIV/0!</v>
      </c>
    </row>
    <row r="736" spans="1:14" x14ac:dyDescent="0.25">
      <c r="A736" s="47">
        <f t="shared" si="79"/>
        <v>24868</v>
      </c>
      <c r="B736" s="3">
        <v>2.9869569999999999</v>
      </c>
      <c r="F736" s="50">
        <f t="shared" si="77"/>
        <v>18266</v>
      </c>
      <c r="G736" s="27">
        <f t="shared" si="78"/>
        <v>1</v>
      </c>
      <c r="H736" s="50">
        <f t="shared" si="80"/>
        <v>18274</v>
      </c>
      <c r="I736" s="50" t="str">
        <f t="shared" si="81"/>
        <v>1950_1</v>
      </c>
      <c r="J736" s="51">
        <f t="shared" si="82"/>
        <v>2.341081</v>
      </c>
      <c r="L736" s="57">
        <f>DATE(Nino34_detrend!A735,Nino34_detrend!B735,15)</f>
        <v>40589</v>
      </c>
      <c r="M736" s="4">
        <f>Nino34_detrend!E735</f>
        <v>-1.1499999999999999</v>
      </c>
      <c r="N736" s="3" t="e">
        <f t="shared" si="83"/>
        <v>#DIV/0!</v>
      </c>
    </row>
    <row r="737" spans="1:14" x14ac:dyDescent="0.25">
      <c r="A737" s="47">
        <f t="shared" si="79"/>
        <v>24878</v>
      </c>
      <c r="B737" s="3">
        <v>3.0146060000000001</v>
      </c>
      <c r="F737" s="50">
        <f t="shared" si="77"/>
        <v>18267</v>
      </c>
      <c r="G737" s="27">
        <f t="shared" si="78"/>
        <v>1</v>
      </c>
      <c r="H737" s="50">
        <f t="shared" si="80"/>
        <v>18274</v>
      </c>
      <c r="I737" s="50" t="str">
        <f t="shared" si="81"/>
        <v>1950_1</v>
      </c>
      <c r="J737" s="51">
        <f t="shared" si="82"/>
        <v>2.341081</v>
      </c>
      <c r="L737" s="57">
        <f>DATE(Nino34_detrend!A736,Nino34_detrend!B736,15)</f>
        <v>40617</v>
      </c>
      <c r="M737" s="4">
        <f>Nino34_detrend!E736</f>
        <v>-0.95</v>
      </c>
      <c r="N737" s="3" t="e">
        <f t="shared" si="83"/>
        <v>#DIV/0!</v>
      </c>
    </row>
    <row r="738" spans="1:14" x14ac:dyDescent="0.25">
      <c r="A738" s="47">
        <f t="shared" si="79"/>
        <v>24888</v>
      </c>
      <c r="B738" s="3">
        <v>3.014561</v>
      </c>
      <c r="F738" s="50">
        <f t="shared" si="77"/>
        <v>18268</v>
      </c>
      <c r="G738" s="27">
        <f t="shared" si="78"/>
        <v>1</v>
      </c>
      <c r="H738" s="50">
        <f t="shared" si="80"/>
        <v>18274</v>
      </c>
      <c r="I738" s="50" t="str">
        <f t="shared" si="81"/>
        <v>1950_1</v>
      </c>
      <c r="J738" s="51">
        <f t="shared" si="82"/>
        <v>2.341081</v>
      </c>
      <c r="L738" s="57">
        <f>DATE(Nino34_detrend!A737,Nino34_detrend!B737,15)</f>
        <v>40648</v>
      </c>
      <c r="M738" s="4">
        <f>Nino34_detrend!E737</f>
        <v>-0.59</v>
      </c>
      <c r="N738" s="3" t="e">
        <f t="shared" si="83"/>
        <v>#DIV/0!</v>
      </c>
    </row>
    <row r="739" spans="1:14" x14ac:dyDescent="0.25">
      <c r="A739" s="47">
        <f t="shared" si="79"/>
        <v>24898</v>
      </c>
      <c r="B739" s="3">
        <v>3.0435240000000001</v>
      </c>
      <c r="F739" s="50">
        <f t="shared" si="77"/>
        <v>18269</v>
      </c>
      <c r="G739" s="27">
        <f t="shared" si="78"/>
        <v>1</v>
      </c>
      <c r="H739" s="50">
        <f t="shared" si="80"/>
        <v>18274</v>
      </c>
      <c r="I739" s="50" t="str">
        <f t="shared" si="81"/>
        <v>1950_1</v>
      </c>
      <c r="J739" s="51">
        <f t="shared" si="82"/>
        <v>2.341081</v>
      </c>
      <c r="L739" s="57">
        <f>DATE(Nino34_detrend!A738,Nino34_detrend!B738,15)</f>
        <v>40678</v>
      </c>
      <c r="M739" s="4">
        <f>Nino34_detrend!E738</f>
        <v>-0.25</v>
      </c>
      <c r="N739" s="3" t="e">
        <f t="shared" si="83"/>
        <v>#DIV/0!</v>
      </c>
    </row>
    <row r="740" spans="1:14" x14ac:dyDescent="0.25">
      <c r="A740" s="47">
        <f t="shared" si="79"/>
        <v>24909</v>
      </c>
      <c r="B740" s="3">
        <v>3.0548220000000001</v>
      </c>
      <c r="F740" s="50">
        <f t="shared" ref="F740:F803" si="84">F739+1</f>
        <v>18270</v>
      </c>
      <c r="G740" s="27">
        <f t="shared" si="78"/>
        <v>1</v>
      </c>
      <c r="H740" s="50">
        <f t="shared" si="80"/>
        <v>18274</v>
      </c>
      <c r="I740" s="50" t="str">
        <f t="shared" si="81"/>
        <v>1950_1</v>
      </c>
      <c r="J740" s="51">
        <f t="shared" si="82"/>
        <v>2.341081</v>
      </c>
      <c r="L740" s="57">
        <f>DATE(Nino34_detrend!A739,Nino34_detrend!B739,15)</f>
        <v>40709</v>
      </c>
      <c r="M740" s="4">
        <f>Nino34_detrend!E739</f>
        <v>-0.05</v>
      </c>
      <c r="N740" s="3" t="e">
        <f t="shared" si="83"/>
        <v>#DIV/0!</v>
      </c>
    </row>
    <row r="741" spans="1:14" x14ac:dyDescent="0.25">
      <c r="A741" s="47">
        <f t="shared" si="79"/>
        <v>24919</v>
      </c>
      <c r="B741" s="3">
        <v>3.0370140000000001</v>
      </c>
      <c r="F741" s="50">
        <f t="shared" si="84"/>
        <v>18271</v>
      </c>
      <c r="G741" s="27">
        <f t="shared" si="78"/>
        <v>1</v>
      </c>
      <c r="H741" s="50">
        <f t="shared" si="80"/>
        <v>18274</v>
      </c>
      <c r="I741" s="50" t="str">
        <f t="shared" si="81"/>
        <v>1950_1</v>
      </c>
      <c r="J741" s="51">
        <f t="shared" si="82"/>
        <v>2.341081</v>
      </c>
      <c r="L741" s="57">
        <f>DATE(Nino34_detrend!A740,Nino34_detrend!B740,15)</f>
        <v>40739</v>
      </c>
      <c r="M741" s="4">
        <f>Nino34_detrend!E740</f>
        <v>-0.19</v>
      </c>
      <c r="N741" s="3" t="e">
        <f t="shared" si="83"/>
        <v>#DIV/0!</v>
      </c>
    </row>
    <row r="742" spans="1:14" x14ac:dyDescent="0.25">
      <c r="A742" s="47">
        <f t="shared" si="79"/>
        <v>24929</v>
      </c>
      <c r="B742" s="3">
        <v>3.0424289999999998</v>
      </c>
      <c r="F742" s="50">
        <f t="shared" si="84"/>
        <v>18272</v>
      </c>
      <c r="G742" s="27">
        <f t="shared" si="78"/>
        <v>1</v>
      </c>
      <c r="H742" s="50">
        <f t="shared" si="80"/>
        <v>18274</v>
      </c>
      <c r="I742" s="50" t="str">
        <f t="shared" si="81"/>
        <v>1950_1</v>
      </c>
      <c r="J742" s="51">
        <f t="shared" si="82"/>
        <v>2.341081</v>
      </c>
      <c r="L742" s="57">
        <f>DATE(Nino34_detrend!A741,Nino34_detrend!B741,15)</f>
        <v>40770</v>
      </c>
      <c r="M742" s="4">
        <f>Nino34_detrend!E741</f>
        <v>-0.39</v>
      </c>
      <c r="N742" s="3" t="e">
        <f t="shared" si="83"/>
        <v>#DIV/0!</v>
      </c>
    </row>
    <row r="743" spans="1:14" x14ac:dyDescent="0.25">
      <c r="A743" s="47">
        <f t="shared" si="79"/>
        <v>24939</v>
      </c>
      <c r="B743" s="3">
        <v>3.0210490000000001</v>
      </c>
      <c r="F743" s="50">
        <f t="shared" si="84"/>
        <v>18273</v>
      </c>
      <c r="G743" s="27">
        <f t="shared" si="78"/>
        <v>1</v>
      </c>
      <c r="H743" s="50">
        <f t="shared" si="80"/>
        <v>18274</v>
      </c>
      <c r="I743" s="50" t="str">
        <f t="shared" si="81"/>
        <v>1950_1</v>
      </c>
      <c r="J743" s="51">
        <f t="shared" si="82"/>
        <v>2.341081</v>
      </c>
      <c r="L743" s="57">
        <f>DATE(Nino34_detrend!A742,Nino34_detrend!B742,15)</f>
        <v>40801</v>
      </c>
      <c r="M743" s="4">
        <f>Nino34_detrend!E742</f>
        <v>-0.66</v>
      </c>
      <c r="N743" s="3" t="e">
        <f t="shared" si="83"/>
        <v>#DIV/0!</v>
      </c>
    </row>
    <row r="744" spans="1:14" x14ac:dyDescent="0.25">
      <c r="A744" s="47">
        <f t="shared" si="79"/>
        <v>24949</v>
      </c>
      <c r="B744" s="3">
        <v>3.0037720000000001</v>
      </c>
      <c r="F744" s="50">
        <f t="shared" si="84"/>
        <v>18274</v>
      </c>
      <c r="G744" s="27">
        <f t="shared" si="78"/>
        <v>1</v>
      </c>
      <c r="H744" s="50">
        <f t="shared" si="80"/>
        <v>18274</v>
      </c>
      <c r="I744" s="50" t="str">
        <f t="shared" si="81"/>
        <v>1950_1</v>
      </c>
      <c r="J744" s="51">
        <f t="shared" si="82"/>
        <v>2.341081</v>
      </c>
      <c r="L744" s="57">
        <f>DATE(Nino34_detrend!A743,Nino34_detrend!B743,15)</f>
        <v>40831</v>
      </c>
      <c r="M744" s="4">
        <f>Nino34_detrend!E743</f>
        <v>-0.81</v>
      </c>
      <c r="N744" s="3" t="e">
        <f t="shared" si="83"/>
        <v>#DIV/0!</v>
      </c>
    </row>
    <row r="745" spans="1:14" x14ac:dyDescent="0.25">
      <c r="A745" s="47">
        <f t="shared" si="79"/>
        <v>24959</v>
      </c>
      <c r="B745" s="3">
        <v>2.9895450000000001</v>
      </c>
      <c r="F745" s="50">
        <f t="shared" si="84"/>
        <v>18275</v>
      </c>
      <c r="G745" s="27">
        <f t="shared" si="78"/>
        <v>1</v>
      </c>
      <c r="H745" s="50">
        <f t="shared" si="80"/>
        <v>18284</v>
      </c>
      <c r="I745" s="50" t="str">
        <f t="shared" si="81"/>
        <v>1950_1</v>
      </c>
      <c r="J745" s="51">
        <f t="shared" si="82"/>
        <v>2.3303950000000002</v>
      </c>
      <c r="L745" s="57">
        <f>DATE(Nino34_detrend!A744,Nino34_detrend!B744,15)</f>
        <v>40862</v>
      </c>
      <c r="M745" s="4">
        <f>Nino34_detrend!E744</f>
        <v>-1.04</v>
      </c>
      <c r="N745" s="3" t="e">
        <f t="shared" si="83"/>
        <v>#DIV/0!</v>
      </c>
    </row>
    <row r="746" spans="1:14" x14ac:dyDescent="0.25">
      <c r="A746" s="47">
        <f t="shared" si="79"/>
        <v>24969</v>
      </c>
      <c r="B746" s="3">
        <v>2.9832779999999999</v>
      </c>
      <c r="F746" s="50">
        <f t="shared" si="84"/>
        <v>18276</v>
      </c>
      <c r="G746" s="27">
        <f t="shared" ref="G746:G809" si="85">IF(AND(MONTH(F746)=2,DAY(F746)=29),G745+1,G745)</f>
        <v>1</v>
      </c>
      <c r="H746" s="50">
        <f t="shared" si="80"/>
        <v>18284</v>
      </c>
      <c r="I746" s="50" t="str">
        <f t="shared" si="81"/>
        <v>1950_1</v>
      </c>
      <c r="J746" s="51">
        <f t="shared" si="82"/>
        <v>2.3303950000000002</v>
      </c>
      <c r="L746" s="57">
        <f>DATE(Nino34_detrend!A745,Nino34_detrend!B745,15)</f>
        <v>40892</v>
      </c>
      <c r="M746" s="4">
        <f>Nino34_detrend!E745</f>
        <v>-1.0900000000000001</v>
      </c>
      <c r="N746" s="3" t="e">
        <f t="shared" si="83"/>
        <v>#DIV/0!</v>
      </c>
    </row>
    <row r="747" spans="1:14" x14ac:dyDescent="0.25">
      <c r="A747" s="47">
        <f t="shared" si="79"/>
        <v>24979</v>
      </c>
      <c r="B747" s="3">
        <v>2.9785499999999998</v>
      </c>
      <c r="F747" s="50">
        <f t="shared" si="84"/>
        <v>18277</v>
      </c>
      <c r="G747" s="27">
        <f t="shared" si="85"/>
        <v>1</v>
      </c>
      <c r="H747" s="50">
        <f t="shared" si="80"/>
        <v>18284</v>
      </c>
      <c r="I747" s="50" t="str">
        <f t="shared" si="81"/>
        <v>1950_1</v>
      </c>
      <c r="J747" s="51">
        <f t="shared" si="82"/>
        <v>2.3303950000000002</v>
      </c>
      <c r="L747" s="57">
        <f>DATE(Nino34_detrend!A746,Nino34_detrend!B746,15)</f>
        <v>40923</v>
      </c>
      <c r="M747" s="4">
        <f>Nino34_detrend!E746</f>
        <v>-0.84</v>
      </c>
      <c r="N747" s="3" t="e">
        <f t="shared" si="83"/>
        <v>#DIV/0!</v>
      </c>
    </row>
    <row r="748" spans="1:14" x14ac:dyDescent="0.25">
      <c r="A748" s="47">
        <f t="shared" si="79"/>
        <v>24989</v>
      </c>
      <c r="B748" s="3">
        <v>2.9754999999999998</v>
      </c>
      <c r="F748" s="50">
        <f t="shared" si="84"/>
        <v>18278</v>
      </c>
      <c r="G748" s="27">
        <f t="shared" si="85"/>
        <v>1</v>
      </c>
      <c r="H748" s="50">
        <f t="shared" si="80"/>
        <v>18284</v>
      </c>
      <c r="I748" s="50" t="str">
        <f t="shared" si="81"/>
        <v>1950_1</v>
      </c>
      <c r="J748" s="51">
        <f t="shared" si="82"/>
        <v>2.3303950000000002</v>
      </c>
      <c r="L748" s="57">
        <f>DATE(Nino34_detrend!A747,Nino34_detrend!B747,15)</f>
        <v>40954</v>
      </c>
      <c r="M748" s="4">
        <f>Nino34_detrend!E747</f>
        <v>-0.66</v>
      </c>
      <c r="N748" s="3" t="e">
        <f t="shared" si="83"/>
        <v>#DIV/0!</v>
      </c>
    </row>
    <row r="749" spans="1:14" x14ac:dyDescent="0.25">
      <c r="A749" s="47">
        <f t="shared" si="79"/>
        <v>24999</v>
      </c>
      <c r="B749" s="3">
        <v>2.9660510000000002</v>
      </c>
      <c r="F749" s="50">
        <f t="shared" si="84"/>
        <v>18279</v>
      </c>
      <c r="G749" s="27">
        <f t="shared" si="85"/>
        <v>1</v>
      </c>
      <c r="H749" s="50">
        <f t="shared" si="80"/>
        <v>18284</v>
      </c>
      <c r="I749" s="50" t="str">
        <f t="shared" si="81"/>
        <v>1950_1</v>
      </c>
      <c r="J749" s="51">
        <f t="shared" si="82"/>
        <v>2.3303950000000002</v>
      </c>
      <c r="L749" s="57">
        <f>DATE(Nino34_detrend!A748,Nino34_detrend!B748,15)</f>
        <v>40983</v>
      </c>
      <c r="M749" s="4">
        <f>Nino34_detrend!E748</f>
        <v>-0.41</v>
      </c>
      <c r="N749" s="3" t="e">
        <f t="shared" si="83"/>
        <v>#DIV/0!</v>
      </c>
    </row>
    <row r="750" spans="1:14" x14ac:dyDescent="0.25">
      <c r="A750" s="47">
        <f t="shared" si="79"/>
        <v>25009</v>
      </c>
      <c r="B750" s="3">
        <v>2.9319679999999999</v>
      </c>
      <c r="F750" s="50">
        <f t="shared" si="84"/>
        <v>18280</v>
      </c>
      <c r="G750" s="27">
        <f t="shared" si="85"/>
        <v>1</v>
      </c>
      <c r="H750" s="50">
        <f t="shared" si="80"/>
        <v>18284</v>
      </c>
      <c r="I750" s="50" t="str">
        <f t="shared" si="81"/>
        <v>1950_1</v>
      </c>
      <c r="J750" s="51">
        <f t="shared" si="82"/>
        <v>2.3303950000000002</v>
      </c>
      <c r="L750" s="57">
        <f>DATE(Nino34_detrend!A749,Nino34_detrend!B749,15)</f>
        <v>41014</v>
      </c>
      <c r="M750" s="4">
        <f>Nino34_detrend!E749</f>
        <v>-0.27</v>
      </c>
      <c r="N750" s="3" t="e">
        <f t="shared" si="83"/>
        <v>#DIV/0!</v>
      </c>
    </row>
    <row r="751" spans="1:14" x14ac:dyDescent="0.25">
      <c r="A751" s="47">
        <f t="shared" si="79"/>
        <v>25019</v>
      </c>
      <c r="B751" s="3">
        <v>2.9200339999999998</v>
      </c>
      <c r="F751" s="50">
        <f t="shared" si="84"/>
        <v>18281</v>
      </c>
      <c r="G751" s="27">
        <f t="shared" si="85"/>
        <v>1</v>
      </c>
      <c r="H751" s="50">
        <f t="shared" si="80"/>
        <v>18284</v>
      </c>
      <c r="I751" s="50" t="str">
        <f t="shared" si="81"/>
        <v>1950_1</v>
      </c>
      <c r="J751" s="51">
        <f t="shared" si="82"/>
        <v>2.3303950000000002</v>
      </c>
      <c r="L751" s="57">
        <f>DATE(Nino34_detrend!A750,Nino34_detrend!B750,15)</f>
        <v>41044</v>
      </c>
      <c r="M751" s="4">
        <f>Nino34_detrend!E750</f>
        <v>-0.2</v>
      </c>
      <c r="N751" s="3" t="e">
        <f t="shared" si="83"/>
        <v>#DIV/0!</v>
      </c>
    </row>
    <row r="752" spans="1:14" x14ac:dyDescent="0.25">
      <c r="A752" s="47">
        <f t="shared" si="79"/>
        <v>25029</v>
      </c>
      <c r="B752" s="3">
        <v>2.8940830000000002</v>
      </c>
      <c r="F752" s="50">
        <f t="shared" si="84"/>
        <v>18282</v>
      </c>
      <c r="G752" s="27">
        <f t="shared" si="85"/>
        <v>1</v>
      </c>
      <c r="H752" s="50">
        <f t="shared" si="80"/>
        <v>18284</v>
      </c>
      <c r="I752" s="50" t="str">
        <f t="shared" si="81"/>
        <v>1950_1</v>
      </c>
      <c r="J752" s="51">
        <f t="shared" si="82"/>
        <v>2.3303950000000002</v>
      </c>
      <c r="L752" s="57">
        <f>DATE(Nino34_detrend!A751,Nino34_detrend!B751,15)</f>
        <v>41075</v>
      </c>
      <c r="M752" s="4">
        <f>Nino34_detrend!E751</f>
        <v>0</v>
      </c>
      <c r="N752" s="3" t="e">
        <f t="shared" si="83"/>
        <v>#DIV/0!</v>
      </c>
    </row>
    <row r="753" spans="1:14" x14ac:dyDescent="0.25">
      <c r="A753" s="47">
        <f t="shared" si="79"/>
        <v>25039</v>
      </c>
      <c r="B753" s="3">
        <v>2.8666559999999999</v>
      </c>
      <c r="F753" s="50">
        <f t="shared" si="84"/>
        <v>18283</v>
      </c>
      <c r="G753" s="27">
        <f t="shared" si="85"/>
        <v>1</v>
      </c>
      <c r="H753" s="50">
        <f t="shared" si="80"/>
        <v>18284</v>
      </c>
      <c r="I753" s="50" t="str">
        <f t="shared" si="81"/>
        <v>1950_1</v>
      </c>
      <c r="J753" s="51">
        <f t="shared" si="82"/>
        <v>2.3303950000000002</v>
      </c>
      <c r="L753" s="57">
        <f>DATE(Nino34_detrend!A752,Nino34_detrend!B752,15)</f>
        <v>41105</v>
      </c>
      <c r="M753" s="4">
        <f>Nino34_detrend!E752</f>
        <v>0.1</v>
      </c>
      <c r="N753" s="3" t="e">
        <f t="shared" si="83"/>
        <v>#DIV/0!</v>
      </c>
    </row>
    <row r="754" spans="1:14" x14ac:dyDescent="0.25">
      <c r="A754" s="47">
        <f t="shared" si="79"/>
        <v>25049</v>
      </c>
      <c r="B754" s="3">
        <v>2.783436</v>
      </c>
      <c r="F754" s="50">
        <f t="shared" si="84"/>
        <v>18284</v>
      </c>
      <c r="G754" s="27">
        <f t="shared" si="85"/>
        <v>1</v>
      </c>
      <c r="H754" s="50">
        <f t="shared" si="80"/>
        <v>18284</v>
      </c>
      <c r="I754" s="50" t="str">
        <f t="shared" si="81"/>
        <v>1950_1</v>
      </c>
      <c r="J754" s="51">
        <f t="shared" si="82"/>
        <v>2.3303950000000002</v>
      </c>
      <c r="L754" s="57">
        <f>DATE(Nino34_detrend!A753,Nino34_detrend!B753,15)</f>
        <v>41136</v>
      </c>
      <c r="M754" s="4">
        <f>Nino34_detrend!E753</f>
        <v>0.28000000000000003</v>
      </c>
      <c r="N754" s="3" t="e">
        <f t="shared" si="83"/>
        <v>#DIV/0!</v>
      </c>
    </row>
    <row r="755" spans="1:14" x14ac:dyDescent="0.25">
      <c r="A755" s="47">
        <f t="shared" si="79"/>
        <v>25059</v>
      </c>
      <c r="B755" s="3">
        <v>2.7592159999999999</v>
      </c>
      <c r="F755" s="50">
        <f t="shared" si="84"/>
        <v>18285</v>
      </c>
      <c r="G755" s="27">
        <f t="shared" si="85"/>
        <v>1</v>
      </c>
      <c r="H755" s="50">
        <f t="shared" si="80"/>
        <v>18294</v>
      </c>
      <c r="I755" s="50" t="str">
        <f t="shared" si="81"/>
        <v>1950_1</v>
      </c>
      <c r="J755" s="51">
        <f t="shared" si="82"/>
        <v>2.3592960000000001</v>
      </c>
      <c r="L755" s="57">
        <f>DATE(Nino34_detrend!A754,Nino34_detrend!B754,15)</f>
        <v>41167</v>
      </c>
      <c r="M755" s="4">
        <f>Nino34_detrend!E754</f>
        <v>0.75</v>
      </c>
      <c r="N755" s="3" t="e">
        <f t="shared" si="83"/>
        <v>#DIV/0!</v>
      </c>
    </row>
    <row r="756" spans="1:14" x14ac:dyDescent="0.25">
      <c r="A756" s="47">
        <f t="shared" si="79"/>
        <v>25069</v>
      </c>
      <c r="B756" s="3">
        <v>2.708933</v>
      </c>
      <c r="F756" s="50">
        <f t="shared" si="84"/>
        <v>18286</v>
      </c>
      <c r="G756" s="27">
        <f t="shared" si="85"/>
        <v>1</v>
      </c>
      <c r="H756" s="50">
        <f t="shared" si="80"/>
        <v>18294</v>
      </c>
      <c r="I756" s="50" t="str">
        <f t="shared" si="81"/>
        <v>1950_1</v>
      </c>
      <c r="J756" s="51">
        <f t="shared" si="82"/>
        <v>2.3592960000000001</v>
      </c>
      <c r="L756" s="57">
        <f>DATE(Nino34_detrend!A755,Nino34_detrend!B755,15)</f>
        <v>41197</v>
      </c>
      <c r="M756" s="4">
        <f>Nino34_detrend!E755</f>
        <v>0.56000000000000005</v>
      </c>
      <c r="N756" s="3" t="e">
        <f t="shared" si="83"/>
        <v>#DIV/0!</v>
      </c>
    </row>
    <row r="757" spans="1:14" x14ac:dyDescent="0.25">
      <c r="A757" s="47">
        <f t="shared" si="79"/>
        <v>25079</v>
      </c>
      <c r="B757" s="3">
        <v>2.6719520000000001</v>
      </c>
      <c r="F757" s="50">
        <f t="shared" si="84"/>
        <v>18287</v>
      </c>
      <c r="G757" s="27">
        <f t="shared" si="85"/>
        <v>1</v>
      </c>
      <c r="H757" s="50">
        <f t="shared" si="80"/>
        <v>18294</v>
      </c>
      <c r="I757" s="50" t="str">
        <f t="shared" si="81"/>
        <v>1950_1</v>
      </c>
      <c r="J757" s="51">
        <f t="shared" si="82"/>
        <v>2.3592960000000001</v>
      </c>
      <c r="L757" s="57">
        <f>DATE(Nino34_detrend!A756,Nino34_detrend!B756,15)</f>
        <v>41228</v>
      </c>
      <c r="M757" s="4">
        <f>Nino34_detrend!E756</f>
        <v>0.46</v>
      </c>
      <c r="N757" s="3" t="e">
        <f t="shared" si="83"/>
        <v>#DIV/0!</v>
      </c>
    </row>
    <row r="758" spans="1:14" x14ac:dyDescent="0.25">
      <c r="A758" s="47">
        <f t="shared" si="79"/>
        <v>25089</v>
      </c>
      <c r="B758" s="3">
        <v>2.6069779999999998</v>
      </c>
      <c r="F758" s="50">
        <f t="shared" si="84"/>
        <v>18288</v>
      </c>
      <c r="G758" s="27">
        <f t="shared" si="85"/>
        <v>1</v>
      </c>
      <c r="H758" s="50">
        <f t="shared" si="80"/>
        <v>18294</v>
      </c>
      <c r="I758" s="50" t="str">
        <f t="shared" si="81"/>
        <v>1950_1</v>
      </c>
      <c r="J758" s="51">
        <f t="shared" si="82"/>
        <v>2.3592960000000001</v>
      </c>
      <c r="L758" s="57">
        <f>DATE(Nino34_detrend!A757,Nino34_detrend!B757,15)</f>
        <v>41258</v>
      </c>
      <c r="M758" s="4">
        <f>Nino34_detrend!E757</f>
        <v>-0.46</v>
      </c>
      <c r="N758" s="3" t="e">
        <f t="shared" si="83"/>
        <v>#DIV/0!</v>
      </c>
    </row>
    <row r="759" spans="1:14" x14ac:dyDescent="0.25">
      <c r="A759" s="47">
        <f t="shared" si="79"/>
        <v>25099</v>
      </c>
      <c r="B759" s="3">
        <v>2.5614870000000001</v>
      </c>
      <c r="F759" s="50">
        <f t="shared" si="84"/>
        <v>18289</v>
      </c>
      <c r="G759" s="27">
        <f t="shared" si="85"/>
        <v>1</v>
      </c>
      <c r="H759" s="50">
        <f t="shared" si="80"/>
        <v>18294</v>
      </c>
      <c r="I759" s="50" t="str">
        <f t="shared" si="81"/>
        <v>1950_1</v>
      </c>
      <c r="J759" s="51">
        <f t="shared" si="82"/>
        <v>2.3592960000000001</v>
      </c>
      <c r="L759" s="57">
        <f>DATE(Nino34_detrend!A758,Nino34_detrend!B758,15)</f>
        <v>41289</v>
      </c>
      <c r="M759" s="4">
        <f>Nino34_detrend!E758</f>
        <v>-0.78</v>
      </c>
      <c r="N759" s="3" t="e">
        <f t="shared" si="83"/>
        <v>#DIV/0!</v>
      </c>
    </row>
    <row r="760" spans="1:14" x14ac:dyDescent="0.25">
      <c r="A760" s="47">
        <f t="shared" si="79"/>
        <v>25109</v>
      </c>
      <c r="B760" s="3">
        <v>2.5194510000000001</v>
      </c>
      <c r="F760" s="50">
        <f t="shared" si="84"/>
        <v>18290</v>
      </c>
      <c r="G760" s="27">
        <f t="shared" si="85"/>
        <v>1</v>
      </c>
      <c r="H760" s="50">
        <f t="shared" si="80"/>
        <v>18294</v>
      </c>
      <c r="I760" s="50" t="str">
        <f t="shared" si="81"/>
        <v>1950_1</v>
      </c>
      <c r="J760" s="51">
        <f t="shared" si="82"/>
        <v>2.3592960000000001</v>
      </c>
      <c r="L760" s="57">
        <f>DATE(Nino34_detrend!A759,Nino34_detrend!B759,15)</f>
        <v>41320</v>
      </c>
      <c r="M760" s="4">
        <f>Nino34_detrend!E759</f>
        <v>-0.63</v>
      </c>
      <c r="N760" s="3" t="e">
        <f t="shared" si="83"/>
        <v>#DIV/0!</v>
      </c>
    </row>
    <row r="761" spans="1:14" x14ac:dyDescent="0.25">
      <c r="A761" s="47">
        <f t="shared" si="79"/>
        <v>25119</v>
      </c>
      <c r="B761" s="3">
        <v>2.5280339999999999</v>
      </c>
      <c r="F761" s="50">
        <f t="shared" si="84"/>
        <v>18291</v>
      </c>
      <c r="G761" s="27">
        <f t="shared" si="85"/>
        <v>1</v>
      </c>
      <c r="H761" s="50">
        <f t="shared" si="80"/>
        <v>18294</v>
      </c>
      <c r="I761" s="50" t="str">
        <f t="shared" si="81"/>
        <v>1950_1</v>
      </c>
      <c r="J761" s="51">
        <f t="shared" si="82"/>
        <v>2.3592960000000001</v>
      </c>
      <c r="L761" s="57">
        <f>DATE(Nino34_detrend!A760,Nino34_detrend!B760,15)</f>
        <v>41348</v>
      </c>
      <c r="M761" s="4">
        <f>Nino34_detrend!E760</f>
        <v>-0.45</v>
      </c>
      <c r="N761" s="3" t="e">
        <f t="shared" si="83"/>
        <v>#DIV/0!</v>
      </c>
    </row>
    <row r="762" spans="1:14" x14ac:dyDescent="0.25">
      <c r="A762" s="47">
        <f t="shared" si="79"/>
        <v>25129</v>
      </c>
      <c r="B762" s="3">
        <v>2.5031599999999998</v>
      </c>
      <c r="F762" s="50">
        <f t="shared" si="84"/>
        <v>18292</v>
      </c>
      <c r="G762" s="27">
        <f t="shared" si="85"/>
        <v>1</v>
      </c>
      <c r="H762" s="50">
        <f t="shared" si="80"/>
        <v>18294</v>
      </c>
      <c r="I762" s="50" t="str">
        <f t="shared" si="81"/>
        <v>1950_1</v>
      </c>
      <c r="J762" s="51">
        <f t="shared" si="82"/>
        <v>2.3592960000000001</v>
      </c>
      <c r="L762" s="57">
        <f>DATE(Nino34_detrend!A761,Nino34_detrend!B761,15)</f>
        <v>41379</v>
      </c>
      <c r="M762" s="4">
        <f>Nino34_detrend!E761</f>
        <v>0</v>
      </c>
      <c r="N762" s="3" t="e">
        <f t="shared" si="83"/>
        <v>#DIV/0!</v>
      </c>
    </row>
    <row r="763" spans="1:14" x14ac:dyDescent="0.25">
      <c r="A763" s="47">
        <f t="shared" si="79"/>
        <v>25139</v>
      </c>
      <c r="B763" s="3">
        <v>2.5094780000000001</v>
      </c>
      <c r="F763" s="50">
        <f t="shared" si="84"/>
        <v>18293</v>
      </c>
      <c r="G763" s="27">
        <f t="shared" si="85"/>
        <v>1</v>
      </c>
      <c r="H763" s="50">
        <f t="shared" si="80"/>
        <v>18294</v>
      </c>
      <c r="I763" s="50" t="str">
        <f t="shared" si="81"/>
        <v>1950_1</v>
      </c>
      <c r="J763" s="51">
        <f t="shared" si="82"/>
        <v>2.3592960000000001</v>
      </c>
      <c r="L763" s="57">
        <f>DATE(Nino34_detrend!A762,Nino34_detrend!B762,15)</f>
        <v>41409</v>
      </c>
      <c r="M763" s="4">
        <f>Nino34_detrend!E762</f>
        <v>-0.14000000000000001</v>
      </c>
      <c r="N763" s="3" t="e">
        <f t="shared" si="83"/>
        <v>#DIV/0!</v>
      </c>
    </row>
    <row r="764" spans="1:14" x14ac:dyDescent="0.25">
      <c r="A764" s="47">
        <f t="shared" si="79"/>
        <v>25149</v>
      </c>
      <c r="B764" s="3">
        <v>2.495587</v>
      </c>
      <c r="F764" s="50">
        <f t="shared" si="84"/>
        <v>18294</v>
      </c>
      <c r="G764" s="27">
        <f t="shared" si="85"/>
        <v>1</v>
      </c>
      <c r="H764" s="50">
        <f t="shared" si="80"/>
        <v>18294</v>
      </c>
      <c r="I764" s="50" t="str">
        <f t="shared" si="81"/>
        <v>1950_1</v>
      </c>
      <c r="J764" s="51">
        <f t="shared" si="82"/>
        <v>2.3592960000000001</v>
      </c>
      <c r="L764" s="57">
        <f>DATE(Nino34_detrend!A763,Nino34_detrend!B763,15)</f>
        <v>41440</v>
      </c>
      <c r="M764" s="4">
        <f>Nino34_detrend!E763</f>
        <v>-0.3</v>
      </c>
      <c r="N764" s="3" t="e">
        <f t="shared" si="83"/>
        <v>#DIV/0!</v>
      </c>
    </row>
    <row r="765" spans="1:14" x14ac:dyDescent="0.25">
      <c r="A765" s="47">
        <f t="shared" si="79"/>
        <v>25159</v>
      </c>
      <c r="B765" s="3">
        <v>2.488534</v>
      </c>
      <c r="F765" s="50">
        <f t="shared" si="84"/>
        <v>18295</v>
      </c>
      <c r="G765" s="27">
        <f t="shared" si="85"/>
        <v>1</v>
      </c>
      <c r="H765" s="50">
        <f t="shared" si="80"/>
        <v>18304</v>
      </c>
      <c r="I765" s="50" t="str">
        <f t="shared" si="81"/>
        <v>1950_2</v>
      </c>
      <c r="J765" s="51">
        <f t="shared" si="82"/>
        <v>2.396849</v>
      </c>
      <c r="L765" s="57">
        <f>DATE(Nino34_detrend!A764,Nino34_detrend!B764,15)</f>
        <v>41470</v>
      </c>
      <c r="M765" s="4">
        <f>Nino34_detrend!E764</f>
        <v>-0.32</v>
      </c>
      <c r="N765" s="3" t="e">
        <f t="shared" si="83"/>
        <v>#DIV/0!</v>
      </c>
    </row>
    <row r="766" spans="1:14" x14ac:dyDescent="0.25">
      <c r="A766" s="47">
        <f t="shared" si="79"/>
        <v>25169</v>
      </c>
      <c r="B766" s="3">
        <v>2.4535640000000001</v>
      </c>
      <c r="F766" s="50">
        <f t="shared" si="84"/>
        <v>18296</v>
      </c>
      <c r="G766" s="27">
        <f t="shared" si="85"/>
        <v>1</v>
      </c>
      <c r="H766" s="50">
        <f t="shared" si="80"/>
        <v>18304</v>
      </c>
      <c r="I766" s="50" t="str">
        <f t="shared" si="81"/>
        <v>1950_2</v>
      </c>
      <c r="J766" s="51">
        <f t="shared" si="82"/>
        <v>2.396849</v>
      </c>
      <c r="L766" s="57">
        <f>DATE(Nino34_detrend!A765,Nino34_detrend!B765,15)</f>
        <v>41501</v>
      </c>
      <c r="M766" s="4">
        <f>Nino34_detrend!E765</f>
        <v>-0.37</v>
      </c>
      <c r="N766" s="3" t="e">
        <f t="shared" si="83"/>
        <v>#DIV/0!</v>
      </c>
    </row>
    <row r="767" spans="1:14" x14ac:dyDescent="0.25">
      <c r="A767" s="47">
        <f t="shared" si="79"/>
        <v>25179</v>
      </c>
      <c r="B767" s="3">
        <v>2.4534210000000001</v>
      </c>
      <c r="F767" s="50">
        <f t="shared" si="84"/>
        <v>18297</v>
      </c>
      <c r="G767" s="27">
        <f t="shared" si="85"/>
        <v>1</v>
      </c>
      <c r="H767" s="50">
        <f t="shared" si="80"/>
        <v>18304</v>
      </c>
      <c r="I767" s="50" t="str">
        <f t="shared" si="81"/>
        <v>1950_2</v>
      </c>
      <c r="J767" s="51">
        <f t="shared" si="82"/>
        <v>2.396849</v>
      </c>
      <c r="L767" s="57">
        <f>DATE(Nino34_detrend!A766,Nino34_detrend!B766,15)</f>
        <v>41532</v>
      </c>
      <c r="M767" s="4">
        <f>Nino34_detrend!E766</f>
        <v>-0.28000000000000003</v>
      </c>
      <c r="N767" s="3" t="e">
        <f t="shared" si="83"/>
        <v>#DIV/0!</v>
      </c>
    </row>
    <row r="768" spans="1:14" x14ac:dyDescent="0.25">
      <c r="A768" s="47">
        <f t="shared" si="79"/>
        <v>25189</v>
      </c>
      <c r="B768" s="3">
        <v>2.4571909999999999</v>
      </c>
      <c r="F768" s="50">
        <f t="shared" si="84"/>
        <v>18298</v>
      </c>
      <c r="G768" s="27">
        <f t="shared" si="85"/>
        <v>1</v>
      </c>
      <c r="H768" s="50">
        <f t="shared" si="80"/>
        <v>18304</v>
      </c>
      <c r="I768" s="50" t="str">
        <f t="shared" si="81"/>
        <v>1950_2</v>
      </c>
      <c r="J768" s="51">
        <f t="shared" si="82"/>
        <v>2.396849</v>
      </c>
      <c r="L768" s="57">
        <f>DATE(Nino34_detrend!A767,Nino34_detrend!B767,15)</f>
        <v>41562</v>
      </c>
      <c r="M768" s="4">
        <f>Nino34_detrend!E767</f>
        <v>-0.14000000000000001</v>
      </c>
      <c r="N768" s="3" t="e">
        <f t="shared" si="83"/>
        <v>#DIV/0!</v>
      </c>
    </row>
    <row r="769" spans="1:14" x14ac:dyDescent="0.25">
      <c r="A769" s="47">
        <f t="shared" si="79"/>
        <v>25199</v>
      </c>
      <c r="B769" s="3">
        <v>2.4771899999999998</v>
      </c>
      <c r="F769" s="50">
        <f t="shared" si="84"/>
        <v>18299</v>
      </c>
      <c r="G769" s="27">
        <f t="shared" si="85"/>
        <v>1</v>
      </c>
      <c r="H769" s="50">
        <f t="shared" si="80"/>
        <v>18304</v>
      </c>
      <c r="I769" s="50" t="str">
        <f t="shared" si="81"/>
        <v>1950_2</v>
      </c>
      <c r="J769" s="51">
        <f t="shared" si="82"/>
        <v>2.396849</v>
      </c>
      <c r="L769" s="57">
        <f>DATE(Nino34_detrend!A768,Nino34_detrend!B768,15)</f>
        <v>41593</v>
      </c>
      <c r="M769" s="4">
        <f>Nino34_detrend!E768</f>
        <v>-0.2</v>
      </c>
      <c r="N769" s="3" t="e">
        <f t="shared" si="83"/>
        <v>#DIV/0!</v>
      </c>
    </row>
    <row r="770" spans="1:14" x14ac:dyDescent="0.25">
      <c r="A770" s="47">
        <f t="shared" si="79"/>
        <v>25209</v>
      </c>
      <c r="B770" s="3">
        <v>2.4965199999999999</v>
      </c>
      <c r="F770" s="50">
        <f t="shared" si="84"/>
        <v>18300</v>
      </c>
      <c r="G770" s="27">
        <f t="shared" si="85"/>
        <v>1</v>
      </c>
      <c r="H770" s="50">
        <f t="shared" si="80"/>
        <v>18304</v>
      </c>
      <c r="I770" s="50" t="str">
        <f t="shared" si="81"/>
        <v>1950_2</v>
      </c>
      <c r="J770" s="51">
        <f t="shared" si="82"/>
        <v>2.396849</v>
      </c>
      <c r="L770" s="57">
        <f>DATE(Nino34_detrend!A769,Nino34_detrend!B769,15)</f>
        <v>41623</v>
      </c>
      <c r="M770" s="4">
        <f>Nino34_detrend!E769</f>
        <v>-0.49</v>
      </c>
      <c r="N770" s="3" t="e">
        <f t="shared" si="83"/>
        <v>#DIV/0!</v>
      </c>
    </row>
    <row r="771" spans="1:14" x14ac:dyDescent="0.25">
      <c r="A771" s="47">
        <f t="shared" ref="A771:A834" si="86">$D$22+10*(ROW($B771)-ROW($B$3))+IF(ISERROR(MATCH(YEAR($D$22+10*(ROW($B771)-ROW($B$3))-59),$D$2:$D$19)),0,MATCH(YEAR($D$22+10*(ROW($B771)-ROW($B$3))-59),$D$2:$D$19))</f>
        <v>25219</v>
      </c>
      <c r="B771" s="3">
        <v>2.5365479999999998</v>
      </c>
      <c r="F771" s="50">
        <f t="shared" si="84"/>
        <v>18301</v>
      </c>
      <c r="G771" s="27">
        <f t="shared" si="85"/>
        <v>1</v>
      </c>
      <c r="H771" s="50">
        <f t="shared" ref="H771:H834" si="87">INDEX($A$3:$B$1134,INT((ROW($F771)-ROW($F$3)+9-G771)/10)+1,1)</f>
        <v>18304</v>
      </c>
      <c r="I771" s="50" t="str">
        <f t="shared" si="81"/>
        <v>1950_2</v>
      </c>
      <c r="J771" s="51">
        <f t="shared" si="82"/>
        <v>2.396849</v>
      </c>
      <c r="L771" s="57">
        <f>DATE(Nino34_detrend!A770,Nino34_detrend!B770,15)</f>
        <v>41654</v>
      </c>
      <c r="M771" s="4">
        <f>Nino34_detrend!E770</f>
        <v>-0.64</v>
      </c>
      <c r="N771" s="3" t="e">
        <f t="shared" si="83"/>
        <v>#DIV/0!</v>
      </c>
    </row>
    <row r="772" spans="1:14" x14ac:dyDescent="0.25">
      <c r="A772" s="47">
        <f t="shared" si="86"/>
        <v>25229</v>
      </c>
      <c r="B772" s="3">
        <v>2.5265140000000001</v>
      </c>
      <c r="F772" s="50">
        <f t="shared" si="84"/>
        <v>18302</v>
      </c>
      <c r="G772" s="27">
        <f t="shared" si="85"/>
        <v>1</v>
      </c>
      <c r="H772" s="50">
        <f t="shared" si="87"/>
        <v>18304</v>
      </c>
      <c r="I772" s="50" t="str">
        <f t="shared" ref="I772:I835" si="88">YEAR(H772)&amp;"_"&amp;MONTH(H772)</f>
        <v>1950_2</v>
      </c>
      <c r="J772" s="51">
        <f t="shared" ref="J772:J835" si="89">VLOOKUP(H772,$A:$B,2)</f>
        <v>2.396849</v>
      </c>
      <c r="L772" s="57">
        <f>DATE(Nino34_detrend!A771,Nino34_detrend!B771,15)</f>
        <v>41685</v>
      </c>
      <c r="M772" s="4">
        <f>Nino34_detrend!E771</f>
        <v>-0.76</v>
      </c>
      <c r="N772" s="3" t="e">
        <f t="shared" ref="N772:N776" si="90">AVERAGEIFS(J:J,I:I,YEAR(L772)&amp;"_"&amp;MONTH(L772))</f>
        <v>#DIV/0!</v>
      </c>
    </row>
    <row r="773" spans="1:14" x14ac:dyDescent="0.25">
      <c r="A773" s="47">
        <f t="shared" si="86"/>
        <v>25239</v>
      </c>
      <c r="B773" s="3">
        <v>2.523199</v>
      </c>
      <c r="F773" s="50">
        <f t="shared" si="84"/>
        <v>18303</v>
      </c>
      <c r="G773" s="27">
        <f t="shared" si="85"/>
        <v>1</v>
      </c>
      <c r="H773" s="50">
        <f t="shared" si="87"/>
        <v>18304</v>
      </c>
      <c r="I773" s="50" t="str">
        <f t="shared" si="88"/>
        <v>1950_2</v>
      </c>
      <c r="J773" s="51">
        <f t="shared" si="89"/>
        <v>2.396849</v>
      </c>
      <c r="L773" s="57">
        <f>DATE(Nino34_detrend!A772,Nino34_detrend!B772,15)</f>
        <v>41713</v>
      </c>
      <c r="M773" s="4">
        <f>Nino34_detrend!E772</f>
        <v>-0.47</v>
      </c>
      <c r="N773" s="3" t="e">
        <f t="shared" si="90"/>
        <v>#DIV/0!</v>
      </c>
    </row>
    <row r="774" spans="1:14" x14ac:dyDescent="0.25">
      <c r="A774" s="47">
        <f t="shared" si="86"/>
        <v>25249</v>
      </c>
      <c r="B774" s="3">
        <v>2.5328390000000001</v>
      </c>
      <c r="F774" s="50">
        <f t="shared" si="84"/>
        <v>18304</v>
      </c>
      <c r="G774" s="27">
        <f t="shared" si="85"/>
        <v>1</v>
      </c>
      <c r="H774" s="50">
        <f t="shared" si="87"/>
        <v>18304</v>
      </c>
      <c r="I774" s="50" t="str">
        <f t="shared" si="88"/>
        <v>1950_2</v>
      </c>
      <c r="J774" s="51">
        <f t="shared" si="89"/>
        <v>2.396849</v>
      </c>
      <c r="L774" s="57">
        <f>DATE(Nino34_detrend!A773,Nino34_detrend!B773,15)</f>
        <v>41744</v>
      </c>
      <c r="M774" s="4">
        <f>Nino34_detrend!E773</f>
        <v>-0.13</v>
      </c>
      <c r="N774" s="3" t="e">
        <f t="shared" si="90"/>
        <v>#DIV/0!</v>
      </c>
    </row>
    <row r="775" spans="1:14" x14ac:dyDescent="0.25">
      <c r="A775" s="47">
        <f t="shared" si="86"/>
        <v>25259</v>
      </c>
      <c r="B775" s="3">
        <v>2.5101599999999999</v>
      </c>
      <c r="F775" s="50">
        <f t="shared" si="84"/>
        <v>18305</v>
      </c>
      <c r="G775" s="27">
        <f t="shared" si="85"/>
        <v>1</v>
      </c>
      <c r="H775" s="50">
        <f t="shared" si="87"/>
        <v>18314</v>
      </c>
      <c r="I775" s="50" t="str">
        <f t="shared" si="88"/>
        <v>1950_2</v>
      </c>
      <c r="J775" s="51">
        <f t="shared" si="89"/>
        <v>2.427292</v>
      </c>
      <c r="L775" s="57">
        <f>DATE(Nino34_detrend!A774,Nino34_detrend!B774,15)</f>
        <v>41774</v>
      </c>
      <c r="M775" s="4">
        <f>Nino34_detrend!E774</f>
        <v>0.24</v>
      </c>
      <c r="N775" s="3" t="e">
        <f t="shared" si="90"/>
        <v>#DIV/0!</v>
      </c>
    </row>
    <row r="776" spans="1:14" x14ac:dyDescent="0.25">
      <c r="A776" s="47">
        <f t="shared" si="86"/>
        <v>25269</v>
      </c>
      <c r="B776" s="3">
        <v>2.516534</v>
      </c>
      <c r="F776" s="50">
        <f t="shared" si="84"/>
        <v>18306</v>
      </c>
      <c r="G776" s="27">
        <f t="shared" si="85"/>
        <v>1</v>
      </c>
      <c r="H776" s="50">
        <f t="shared" si="87"/>
        <v>18314</v>
      </c>
      <c r="I776" s="50" t="str">
        <f t="shared" si="88"/>
        <v>1950_2</v>
      </c>
      <c r="J776" s="51">
        <f t="shared" si="89"/>
        <v>2.427292</v>
      </c>
      <c r="L776" s="57">
        <f>DATE(Nino34_detrend!A775,Nino34_detrend!B775,15)</f>
        <v>41805</v>
      </c>
      <c r="M776" s="4">
        <f>Nino34_detrend!E775</f>
        <v>0.47</v>
      </c>
      <c r="N776" s="3" t="e">
        <f t="shared" si="90"/>
        <v>#DIV/0!</v>
      </c>
    </row>
    <row r="777" spans="1:14" x14ac:dyDescent="0.25">
      <c r="A777" s="47">
        <f t="shared" si="86"/>
        <v>25279</v>
      </c>
      <c r="B777" s="3">
        <v>2.5431379999999999</v>
      </c>
      <c r="F777" s="50">
        <f t="shared" si="84"/>
        <v>18307</v>
      </c>
      <c r="G777" s="27">
        <f t="shared" si="85"/>
        <v>1</v>
      </c>
      <c r="H777" s="50">
        <f t="shared" si="87"/>
        <v>18314</v>
      </c>
      <c r="I777" s="50" t="str">
        <f t="shared" si="88"/>
        <v>1950_2</v>
      </c>
      <c r="J777" s="51">
        <f t="shared" si="89"/>
        <v>2.427292</v>
      </c>
      <c r="L777" s="47"/>
      <c r="M777" s="4"/>
    </row>
    <row r="778" spans="1:14" x14ac:dyDescent="0.25">
      <c r="A778" s="47">
        <f t="shared" si="86"/>
        <v>25289</v>
      </c>
      <c r="B778" s="3">
        <v>2.5867249999999999</v>
      </c>
      <c r="F778" s="50">
        <f t="shared" si="84"/>
        <v>18308</v>
      </c>
      <c r="G778" s="27">
        <f t="shared" si="85"/>
        <v>1</v>
      </c>
      <c r="H778" s="50">
        <f t="shared" si="87"/>
        <v>18314</v>
      </c>
      <c r="I778" s="50" t="str">
        <f t="shared" si="88"/>
        <v>1950_2</v>
      </c>
      <c r="J778" s="51">
        <f t="shared" si="89"/>
        <v>2.427292</v>
      </c>
      <c r="L778" s="47"/>
      <c r="M778" s="4"/>
    </row>
    <row r="779" spans="1:14" x14ac:dyDescent="0.25">
      <c r="A779" s="47">
        <f t="shared" si="86"/>
        <v>25299</v>
      </c>
      <c r="B779" s="3">
        <v>2.6388539999999998</v>
      </c>
      <c r="F779" s="50">
        <f t="shared" si="84"/>
        <v>18309</v>
      </c>
      <c r="G779" s="27">
        <f t="shared" si="85"/>
        <v>1</v>
      </c>
      <c r="H779" s="50">
        <f t="shared" si="87"/>
        <v>18314</v>
      </c>
      <c r="I779" s="50" t="str">
        <f t="shared" si="88"/>
        <v>1950_2</v>
      </c>
      <c r="J779" s="51">
        <f t="shared" si="89"/>
        <v>2.427292</v>
      </c>
      <c r="L779" s="47"/>
      <c r="M779" s="4"/>
    </row>
    <row r="780" spans="1:14" x14ac:dyDescent="0.25">
      <c r="A780" s="47">
        <f t="shared" si="86"/>
        <v>25309</v>
      </c>
      <c r="B780" s="3">
        <v>2.676437</v>
      </c>
      <c r="F780" s="50">
        <f t="shared" si="84"/>
        <v>18310</v>
      </c>
      <c r="G780" s="27">
        <f t="shared" si="85"/>
        <v>1</v>
      </c>
      <c r="H780" s="50">
        <f t="shared" si="87"/>
        <v>18314</v>
      </c>
      <c r="I780" s="50" t="str">
        <f t="shared" si="88"/>
        <v>1950_2</v>
      </c>
      <c r="J780" s="51">
        <f t="shared" si="89"/>
        <v>2.427292</v>
      </c>
      <c r="L780" s="47"/>
      <c r="M780" s="4"/>
    </row>
    <row r="781" spans="1:14" x14ac:dyDescent="0.25">
      <c r="A781" s="47">
        <f t="shared" si="86"/>
        <v>25319</v>
      </c>
      <c r="B781" s="3">
        <v>2.703443</v>
      </c>
      <c r="F781" s="50">
        <f t="shared" si="84"/>
        <v>18311</v>
      </c>
      <c r="G781" s="27">
        <f t="shared" si="85"/>
        <v>1</v>
      </c>
      <c r="H781" s="50">
        <f t="shared" si="87"/>
        <v>18314</v>
      </c>
      <c r="I781" s="50" t="str">
        <f t="shared" si="88"/>
        <v>1950_2</v>
      </c>
      <c r="J781" s="51">
        <f t="shared" si="89"/>
        <v>2.427292</v>
      </c>
      <c r="L781" s="47"/>
      <c r="M781" s="4"/>
    </row>
    <row r="782" spans="1:14" x14ac:dyDescent="0.25">
      <c r="A782" s="47">
        <f t="shared" si="86"/>
        <v>25329</v>
      </c>
      <c r="B782" s="3">
        <v>2.7011609999999999</v>
      </c>
      <c r="F782" s="50">
        <f t="shared" si="84"/>
        <v>18312</v>
      </c>
      <c r="G782" s="27">
        <f t="shared" si="85"/>
        <v>1</v>
      </c>
      <c r="H782" s="50">
        <f t="shared" si="87"/>
        <v>18314</v>
      </c>
      <c r="I782" s="50" t="str">
        <f t="shared" si="88"/>
        <v>1950_2</v>
      </c>
      <c r="J782" s="51">
        <f t="shared" si="89"/>
        <v>2.427292</v>
      </c>
      <c r="L782" s="47"/>
      <c r="M782" s="4"/>
    </row>
    <row r="783" spans="1:14" x14ac:dyDescent="0.25">
      <c r="A783" s="47">
        <f t="shared" si="86"/>
        <v>25339</v>
      </c>
      <c r="B783" s="3">
        <v>2.751471</v>
      </c>
      <c r="F783" s="50">
        <f t="shared" si="84"/>
        <v>18313</v>
      </c>
      <c r="G783" s="27">
        <f t="shared" si="85"/>
        <v>1</v>
      </c>
      <c r="H783" s="50">
        <f t="shared" si="87"/>
        <v>18314</v>
      </c>
      <c r="I783" s="50" t="str">
        <f t="shared" si="88"/>
        <v>1950_2</v>
      </c>
      <c r="J783" s="51">
        <f t="shared" si="89"/>
        <v>2.427292</v>
      </c>
      <c r="L783" s="47"/>
      <c r="M783" s="4"/>
    </row>
    <row r="784" spans="1:14" x14ac:dyDescent="0.25">
      <c r="A784" s="47">
        <f t="shared" si="86"/>
        <v>25349</v>
      </c>
      <c r="B784" s="3">
        <v>2.7679809999999998</v>
      </c>
      <c r="F784" s="50">
        <f t="shared" si="84"/>
        <v>18314</v>
      </c>
      <c r="G784" s="27">
        <f t="shared" si="85"/>
        <v>1</v>
      </c>
      <c r="H784" s="50">
        <f t="shared" si="87"/>
        <v>18314</v>
      </c>
      <c r="I784" s="50" t="str">
        <f t="shared" si="88"/>
        <v>1950_2</v>
      </c>
      <c r="J784" s="51">
        <f t="shared" si="89"/>
        <v>2.427292</v>
      </c>
      <c r="L784" s="47"/>
      <c r="M784" s="4"/>
    </row>
    <row r="785" spans="1:13" x14ac:dyDescent="0.25">
      <c r="A785" s="47">
        <f t="shared" si="86"/>
        <v>25359</v>
      </c>
      <c r="B785" s="3">
        <v>2.8031459999999999</v>
      </c>
      <c r="F785" s="50">
        <f t="shared" si="84"/>
        <v>18315</v>
      </c>
      <c r="G785" s="27">
        <f t="shared" si="85"/>
        <v>1</v>
      </c>
      <c r="H785" s="50">
        <f t="shared" si="87"/>
        <v>18324</v>
      </c>
      <c r="I785" s="50" t="str">
        <f t="shared" si="88"/>
        <v>1950_3</v>
      </c>
      <c r="J785" s="51">
        <f t="shared" si="89"/>
        <v>2.4461360000000001</v>
      </c>
      <c r="L785" s="47"/>
      <c r="M785" s="4"/>
    </row>
    <row r="786" spans="1:13" x14ac:dyDescent="0.25">
      <c r="A786" s="47">
        <f t="shared" si="86"/>
        <v>25369</v>
      </c>
      <c r="B786" s="3">
        <v>2.826781</v>
      </c>
      <c r="F786" s="50">
        <f t="shared" si="84"/>
        <v>18316</v>
      </c>
      <c r="G786" s="27">
        <f t="shared" si="85"/>
        <v>1</v>
      </c>
      <c r="H786" s="50">
        <f t="shared" si="87"/>
        <v>18324</v>
      </c>
      <c r="I786" s="50" t="str">
        <f t="shared" si="88"/>
        <v>1950_3</v>
      </c>
      <c r="J786" s="51">
        <f t="shared" si="89"/>
        <v>2.4461360000000001</v>
      </c>
      <c r="L786" s="47"/>
      <c r="M786" s="4"/>
    </row>
    <row r="787" spans="1:13" x14ac:dyDescent="0.25">
      <c r="A787" s="47">
        <f t="shared" si="86"/>
        <v>25379</v>
      </c>
      <c r="B787" s="3">
        <v>2.841612</v>
      </c>
      <c r="F787" s="50">
        <f t="shared" si="84"/>
        <v>18317</v>
      </c>
      <c r="G787" s="27">
        <f t="shared" si="85"/>
        <v>1</v>
      </c>
      <c r="H787" s="50">
        <f t="shared" si="87"/>
        <v>18324</v>
      </c>
      <c r="I787" s="50" t="str">
        <f t="shared" si="88"/>
        <v>1950_3</v>
      </c>
      <c r="J787" s="51">
        <f t="shared" si="89"/>
        <v>2.4461360000000001</v>
      </c>
      <c r="L787" s="47"/>
      <c r="M787" s="4"/>
    </row>
    <row r="788" spans="1:13" x14ac:dyDescent="0.25">
      <c r="A788" s="47">
        <f t="shared" si="86"/>
        <v>25389</v>
      </c>
      <c r="B788" s="3">
        <v>2.8083710000000002</v>
      </c>
      <c r="F788" s="50">
        <f t="shared" si="84"/>
        <v>18318</v>
      </c>
      <c r="G788" s="27">
        <f t="shared" si="85"/>
        <v>1</v>
      </c>
      <c r="H788" s="50">
        <f t="shared" si="87"/>
        <v>18324</v>
      </c>
      <c r="I788" s="50" t="str">
        <f t="shared" si="88"/>
        <v>1950_3</v>
      </c>
      <c r="J788" s="51">
        <f t="shared" si="89"/>
        <v>2.4461360000000001</v>
      </c>
      <c r="L788" s="47"/>
      <c r="M788" s="4"/>
    </row>
    <row r="789" spans="1:13" x14ac:dyDescent="0.25">
      <c r="A789" s="47">
        <f t="shared" si="86"/>
        <v>25399</v>
      </c>
      <c r="B789" s="3">
        <v>2.8209469999999999</v>
      </c>
      <c r="F789" s="50">
        <f t="shared" si="84"/>
        <v>18319</v>
      </c>
      <c r="G789" s="27">
        <f t="shared" si="85"/>
        <v>1</v>
      </c>
      <c r="H789" s="50">
        <f t="shared" si="87"/>
        <v>18324</v>
      </c>
      <c r="I789" s="50" t="str">
        <f t="shared" si="88"/>
        <v>1950_3</v>
      </c>
      <c r="J789" s="51">
        <f t="shared" si="89"/>
        <v>2.4461360000000001</v>
      </c>
      <c r="L789" s="47"/>
      <c r="M789" s="4"/>
    </row>
    <row r="790" spans="1:13" x14ac:dyDescent="0.25">
      <c r="A790" s="47">
        <f t="shared" si="86"/>
        <v>25409</v>
      </c>
      <c r="B790" s="3">
        <v>2.8399030000000001</v>
      </c>
      <c r="F790" s="50">
        <f t="shared" si="84"/>
        <v>18320</v>
      </c>
      <c r="G790" s="27">
        <f t="shared" si="85"/>
        <v>1</v>
      </c>
      <c r="H790" s="50">
        <f t="shared" si="87"/>
        <v>18324</v>
      </c>
      <c r="I790" s="50" t="str">
        <f t="shared" si="88"/>
        <v>1950_3</v>
      </c>
      <c r="J790" s="51">
        <f t="shared" si="89"/>
        <v>2.4461360000000001</v>
      </c>
      <c r="L790" s="47"/>
      <c r="M790" s="4"/>
    </row>
    <row r="791" spans="1:13" x14ac:dyDescent="0.25">
      <c r="A791" s="47">
        <f t="shared" si="86"/>
        <v>25419</v>
      </c>
      <c r="B791" s="3">
        <v>2.8457479999999999</v>
      </c>
      <c r="F791" s="50">
        <f t="shared" si="84"/>
        <v>18321</v>
      </c>
      <c r="G791" s="27">
        <f t="shared" si="85"/>
        <v>1</v>
      </c>
      <c r="H791" s="50">
        <f t="shared" si="87"/>
        <v>18324</v>
      </c>
      <c r="I791" s="50" t="str">
        <f t="shared" si="88"/>
        <v>1950_3</v>
      </c>
      <c r="J791" s="51">
        <f t="shared" si="89"/>
        <v>2.4461360000000001</v>
      </c>
      <c r="L791" s="47"/>
      <c r="M791" s="4"/>
    </row>
    <row r="792" spans="1:13" x14ac:dyDescent="0.25">
      <c r="A792" s="47">
        <f t="shared" si="86"/>
        <v>25429</v>
      </c>
      <c r="B792" s="3">
        <v>2.8472580000000001</v>
      </c>
      <c r="F792" s="50">
        <f t="shared" si="84"/>
        <v>18322</v>
      </c>
      <c r="G792" s="27">
        <f t="shared" si="85"/>
        <v>1</v>
      </c>
      <c r="H792" s="50">
        <f t="shared" si="87"/>
        <v>18324</v>
      </c>
      <c r="I792" s="50" t="str">
        <f t="shared" si="88"/>
        <v>1950_3</v>
      </c>
      <c r="J792" s="51">
        <f t="shared" si="89"/>
        <v>2.4461360000000001</v>
      </c>
      <c r="L792" s="47"/>
      <c r="M792" s="4"/>
    </row>
    <row r="793" spans="1:13" x14ac:dyDescent="0.25">
      <c r="A793" s="47">
        <f t="shared" si="86"/>
        <v>25439</v>
      </c>
      <c r="B793" s="3">
        <v>2.8764530000000001</v>
      </c>
      <c r="F793" s="50">
        <f t="shared" si="84"/>
        <v>18323</v>
      </c>
      <c r="G793" s="27">
        <f t="shared" si="85"/>
        <v>1</v>
      </c>
      <c r="H793" s="50">
        <f t="shared" si="87"/>
        <v>18324</v>
      </c>
      <c r="I793" s="50" t="str">
        <f t="shared" si="88"/>
        <v>1950_3</v>
      </c>
      <c r="J793" s="51">
        <f t="shared" si="89"/>
        <v>2.4461360000000001</v>
      </c>
      <c r="L793" s="47"/>
      <c r="M793" s="4"/>
    </row>
    <row r="794" spans="1:13" x14ac:dyDescent="0.25">
      <c r="A794" s="47">
        <f t="shared" si="86"/>
        <v>25449</v>
      </c>
      <c r="B794" s="3">
        <v>2.9274119999999999</v>
      </c>
      <c r="F794" s="50">
        <f t="shared" si="84"/>
        <v>18324</v>
      </c>
      <c r="G794" s="27">
        <f t="shared" si="85"/>
        <v>1</v>
      </c>
      <c r="H794" s="50">
        <f t="shared" si="87"/>
        <v>18324</v>
      </c>
      <c r="I794" s="50" t="str">
        <f t="shared" si="88"/>
        <v>1950_3</v>
      </c>
      <c r="J794" s="51">
        <f t="shared" si="89"/>
        <v>2.4461360000000001</v>
      </c>
      <c r="L794" s="47"/>
      <c r="M794" s="4"/>
    </row>
    <row r="795" spans="1:13" x14ac:dyDescent="0.25">
      <c r="A795" s="47">
        <f t="shared" si="86"/>
        <v>25459</v>
      </c>
      <c r="B795" s="3">
        <v>2.9272849999999999</v>
      </c>
      <c r="F795" s="50">
        <f t="shared" si="84"/>
        <v>18325</v>
      </c>
      <c r="G795" s="27">
        <f t="shared" si="85"/>
        <v>1</v>
      </c>
      <c r="H795" s="50">
        <f t="shared" si="87"/>
        <v>18334</v>
      </c>
      <c r="I795" s="50" t="str">
        <f t="shared" si="88"/>
        <v>1950_3</v>
      </c>
      <c r="J795" s="51">
        <f t="shared" si="89"/>
        <v>2.4782510000000002</v>
      </c>
      <c r="L795" s="47"/>
      <c r="M795" s="4"/>
    </row>
    <row r="796" spans="1:13" x14ac:dyDescent="0.25">
      <c r="A796" s="47">
        <f t="shared" si="86"/>
        <v>25469</v>
      </c>
      <c r="B796" s="3">
        <v>2.9391639999999999</v>
      </c>
      <c r="F796" s="50">
        <f t="shared" si="84"/>
        <v>18326</v>
      </c>
      <c r="G796" s="27">
        <f t="shared" si="85"/>
        <v>1</v>
      </c>
      <c r="H796" s="50">
        <f t="shared" si="87"/>
        <v>18334</v>
      </c>
      <c r="I796" s="50" t="str">
        <f t="shared" si="88"/>
        <v>1950_3</v>
      </c>
      <c r="J796" s="51">
        <f t="shared" si="89"/>
        <v>2.4782510000000002</v>
      </c>
      <c r="L796" s="47"/>
      <c r="M796" s="4"/>
    </row>
    <row r="797" spans="1:13" x14ac:dyDescent="0.25">
      <c r="A797" s="47">
        <f t="shared" si="86"/>
        <v>25479</v>
      </c>
      <c r="B797" s="3">
        <v>2.966879</v>
      </c>
      <c r="F797" s="50">
        <f t="shared" si="84"/>
        <v>18327</v>
      </c>
      <c r="G797" s="27">
        <f t="shared" si="85"/>
        <v>1</v>
      </c>
      <c r="H797" s="50">
        <f t="shared" si="87"/>
        <v>18334</v>
      </c>
      <c r="I797" s="50" t="str">
        <f t="shared" si="88"/>
        <v>1950_3</v>
      </c>
      <c r="J797" s="51">
        <f t="shared" si="89"/>
        <v>2.4782510000000002</v>
      </c>
      <c r="L797" s="47"/>
      <c r="M797" s="4"/>
    </row>
    <row r="798" spans="1:13" x14ac:dyDescent="0.25">
      <c r="A798" s="47">
        <f t="shared" si="86"/>
        <v>25489</v>
      </c>
      <c r="B798" s="3">
        <v>2.9816829999999999</v>
      </c>
      <c r="F798" s="50">
        <f t="shared" si="84"/>
        <v>18328</v>
      </c>
      <c r="G798" s="27">
        <f t="shared" si="85"/>
        <v>1</v>
      </c>
      <c r="H798" s="50">
        <f t="shared" si="87"/>
        <v>18334</v>
      </c>
      <c r="I798" s="50" t="str">
        <f t="shared" si="88"/>
        <v>1950_3</v>
      </c>
      <c r="J798" s="51">
        <f t="shared" si="89"/>
        <v>2.4782510000000002</v>
      </c>
      <c r="L798" s="47"/>
      <c r="M798" s="4"/>
    </row>
    <row r="799" spans="1:13" x14ac:dyDescent="0.25">
      <c r="A799" s="47">
        <f t="shared" si="86"/>
        <v>25499</v>
      </c>
      <c r="B799" s="3">
        <v>3.0194160000000001</v>
      </c>
      <c r="F799" s="50">
        <f t="shared" si="84"/>
        <v>18329</v>
      </c>
      <c r="G799" s="27">
        <f t="shared" si="85"/>
        <v>1</v>
      </c>
      <c r="H799" s="50">
        <f t="shared" si="87"/>
        <v>18334</v>
      </c>
      <c r="I799" s="50" t="str">
        <f t="shared" si="88"/>
        <v>1950_3</v>
      </c>
      <c r="J799" s="51">
        <f t="shared" si="89"/>
        <v>2.4782510000000002</v>
      </c>
      <c r="L799" s="47"/>
      <c r="M799" s="4"/>
    </row>
    <row r="800" spans="1:13" x14ac:dyDescent="0.25">
      <c r="A800" s="47">
        <f t="shared" si="86"/>
        <v>25509</v>
      </c>
      <c r="B800" s="3">
        <v>3.0366390000000001</v>
      </c>
      <c r="F800" s="50">
        <f t="shared" si="84"/>
        <v>18330</v>
      </c>
      <c r="G800" s="27">
        <f t="shared" si="85"/>
        <v>1</v>
      </c>
      <c r="H800" s="50">
        <f t="shared" si="87"/>
        <v>18334</v>
      </c>
      <c r="I800" s="50" t="str">
        <f t="shared" si="88"/>
        <v>1950_3</v>
      </c>
      <c r="J800" s="51">
        <f t="shared" si="89"/>
        <v>2.4782510000000002</v>
      </c>
      <c r="L800" s="47"/>
      <c r="M800" s="4"/>
    </row>
    <row r="801" spans="1:13" x14ac:dyDescent="0.25">
      <c r="A801" s="47">
        <f t="shared" si="86"/>
        <v>25519</v>
      </c>
      <c r="B801" s="3">
        <v>3.0652110000000001</v>
      </c>
      <c r="F801" s="50">
        <f t="shared" si="84"/>
        <v>18331</v>
      </c>
      <c r="G801" s="27">
        <f t="shared" si="85"/>
        <v>1</v>
      </c>
      <c r="H801" s="50">
        <f t="shared" si="87"/>
        <v>18334</v>
      </c>
      <c r="I801" s="50" t="str">
        <f t="shared" si="88"/>
        <v>1950_3</v>
      </c>
      <c r="J801" s="51">
        <f t="shared" si="89"/>
        <v>2.4782510000000002</v>
      </c>
      <c r="L801" s="47"/>
      <c r="M801" s="4"/>
    </row>
    <row r="802" spans="1:13" x14ac:dyDescent="0.25">
      <c r="A802" s="47">
        <f t="shared" si="86"/>
        <v>25529</v>
      </c>
      <c r="B802" s="3">
        <v>3.0860189999999998</v>
      </c>
      <c r="F802" s="50">
        <f t="shared" si="84"/>
        <v>18332</v>
      </c>
      <c r="G802" s="27">
        <f t="shared" si="85"/>
        <v>1</v>
      </c>
      <c r="H802" s="50">
        <f t="shared" si="87"/>
        <v>18334</v>
      </c>
      <c r="I802" s="50" t="str">
        <f t="shared" si="88"/>
        <v>1950_3</v>
      </c>
      <c r="J802" s="51">
        <f t="shared" si="89"/>
        <v>2.4782510000000002</v>
      </c>
      <c r="L802" s="47"/>
      <c r="M802" s="4"/>
    </row>
    <row r="803" spans="1:13" x14ac:dyDescent="0.25">
      <c r="A803" s="47">
        <f t="shared" si="86"/>
        <v>25539</v>
      </c>
      <c r="B803" s="3">
        <v>3.1060379999999999</v>
      </c>
      <c r="F803" s="50">
        <f t="shared" si="84"/>
        <v>18333</v>
      </c>
      <c r="G803" s="27">
        <f t="shared" si="85"/>
        <v>1</v>
      </c>
      <c r="H803" s="50">
        <f t="shared" si="87"/>
        <v>18334</v>
      </c>
      <c r="I803" s="50" t="str">
        <f t="shared" si="88"/>
        <v>1950_3</v>
      </c>
      <c r="J803" s="51">
        <f t="shared" si="89"/>
        <v>2.4782510000000002</v>
      </c>
      <c r="L803" s="47"/>
      <c r="M803" s="4"/>
    </row>
    <row r="804" spans="1:13" x14ac:dyDescent="0.25">
      <c r="A804" s="47">
        <f t="shared" si="86"/>
        <v>25549</v>
      </c>
      <c r="B804" s="3">
        <v>3.1266799999999999</v>
      </c>
      <c r="F804" s="50">
        <f t="shared" ref="F804:F867" si="91">F803+1</f>
        <v>18334</v>
      </c>
      <c r="G804" s="27">
        <f t="shared" si="85"/>
        <v>1</v>
      </c>
      <c r="H804" s="50">
        <f t="shared" si="87"/>
        <v>18334</v>
      </c>
      <c r="I804" s="50" t="str">
        <f t="shared" si="88"/>
        <v>1950_3</v>
      </c>
      <c r="J804" s="51">
        <f t="shared" si="89"/>
        <v>2.4782510000000002</v>
      </c>
      <c r="L804" s="47"/>
      <c r="M804" s="4"/>
    </row>
    <row r="805" spans="1:13" x14ac:dyDescent="0.25">
      <c r="A805" s="47">
        <f t="shared" si="86"/>
        <v>25559</v>
      </c>
      <c r="B805" s="3">
        <v>3.1221139999999998</v>
      </c>
      <c r="F805" s="50">
        <f t="shared" si="91"/>
        <v>18335</v>
      </c>
      <c r="G805" s="27">
        <f t="shared" si="85"/>
        <v>1</v>
      </c>
      <c r="H805" s="50">
        <f t="shared" si="87"/>
        <v>18344</v>
      </c>
      <c r="I805" s="50" t="str">
        <f t="shared" si="88"/>
        <v>1950_3</v>
      </c>
      <c r="J805" s="51">
        <f t="shared" si="89"/>
        <v>2.5316619999999999</v>
      </c>
      <c r="L805" s="47"/>
      <c r="M805" s="4"/>
    </row>
    <row r="806" spans="1:13" x14ac:dyDescent="0.25">
      <c r="A806" s="47">
        <f t="shared" si="86"/>
        <v>25569</v>
      </c>
      <c r="B806" s="3">
        <v>3.1123889999999999</v>
      </c>
      <c r="F806" s="50">
        <f t="shared" si="91"/>
        <v>18336</v>
      </c>
      <c r="G806" s="27">
        <f t="shared" si="85"/>
        <v>1</v>
      </c>
      <c r="H806" s="50">
        <f t="shared" si="87"/>
        <v>18344</v>
      </c>
      <c r="I806" s="50" t="str">
        <f t="shared" si="88"/>
        <v>1950_3</v>
      </c>
      <c r="J806" s="51">
        <f t="shared" si="89"/>
        <v>2.5316619999999999</v>
      </c>
      <c r="L806" s="47"/>
      <c r="M806" s="4"/>
    </row>
    <row r="807" spans="1:13" x14ac:dyDescent="0.25">
      <c r="A807" s="47">
        <f t="shared" si="86"/>
        <v>25579</v>
      </c>
      <c r="B807" s="3">
        <v>3.1208469999999999</v>
      </c>
      <c r="F807" s="50">
        <f t="shared" si="91"/>
        <v>18337</v>
      </c>
      <c r="G807" s="27">
        <f t="shared" si="85"/>
        <v>1</v>
      </c>
      <c r="H807" s="50">
        <f t="shared" si="87"/>
        <v>18344</v>
      </c>
      <c r="I807" s="50" t="str">
        <f t="shared" si="88"/>
        <v>1950_3</v>
      </c>
      <c r="J807" s="51">
        <f t="shared" si="89"/>
        <v>2.5316619999999999</v>
      </c>
      <c r="L807" s="47"/>
      <c r="M807" s="4"/>
    </row>
    <row r="808" spans="1:13" x14ac:dyDescent="0.25">
      <c r="A808" s="47">
        <f t="shared" si="86"/>
        <v>25589</v>
      </c>
      <c r="B808" s="3">
        <v>3.1283569999999998</v>
      </c>
      <c r="F808" s="50">
        <f t="shared" si="91"/>
        <v>18338</v>
      </c>
      <c r="G808" s="27">
        <f t="shared" si="85"/>
        <v>1</v>
      </c>
      <c r="H808" s="50">
        <f t="shared" si="87"/>
        <v>18344</v>
      </c>
      <c r="I808" s="50" t="str">
        <f t="shared" si="88"/>
        <v>1950_3</v>
      </c>
      <c r="J808" s="51">
        <f t="shared" si="89"/>
        <v>2.5316619999999999</v>
      </c>
      <c r="L808" s="47"/>
      <c r="M808" s="4"/>
    </row>
    <row r="809" spans="1:13" x14ac:dyDescent="0.25">
      <c r="A809" s="47">
        <f t="shared" si="86"/>
        <v>25599</v>
      </c>
      <c r="B809" s="3">
        <v>3.1248109999999998</v>
      </c>
      <c r="F809" s="50">
        <f t="shared" si="91"/>
        <v>18339</v>
      </c>
      <c r="G809" s="27">
        <f t="shared" si="85"/>
        <v>1</v>
      </c>
      <c r="H809" s="50">
        <f t="shared" si="87"/>
        <v>18344</v>
      </c>
      <c r="I809" s="50" t="str">
        <f t="shared" si="88"/>
        <v>1950_3</v>
      </c>
      <c r="J809" s="51">
        <f t="shared" si="89"/>
        <v>2.5316619999999999</v>
      </c>
      <c r="L809" s="47"/>
      <c r="M809" s="4"/>
    </row>
    <row r="810" spans="1:13" x14ac:dyDescent="0.25">
      <c r="A810" s="47">
        <f t="shared" si="86"/>
        <v>25609</v>
      </c>
      <c r="B810" s="3">
        <v>3.1249159999999998</v>
      </c>
      <c r="F810" s="50">
        <f t="shared" si="91"/>
        <v>18340</v>
      </c>
      <c r="G810" s="27">
        <f t="shared" ref="G810:G873" si="92">IF(AND(MONTH(F810)=2,DAY(F810)=29),G809+1,G809)</f>
        <v>1</v>
      </c>
      <c r="H810" s="50">
        <f t="shared" si="87"/>
        <v>18344</v>
      </c>
      <c r="I810" s="50" t="str">
        <f t="shared" si="88"/>
        <v>1950_3</v>
      </c>
      <c r="J810" s="51">
        <f t="shared" si="89"/>
        <v>2.5316619999999999</v>
      </c>
      <c r="L810" s="47"/>
      <c r="M810" s="4"/>
    </row>
    <row r="811" spans="1:13" x14ac:dyDescent="0.25">
      <c r="A811" s="47">
        <f t="shared" si="86"/>
        <v>25619</v>
      </c>
      <c r="B811" s="3">
        <v>3.1419969999999999</v>
      </c>
      <c r="F811" s="50">
        <f t="shared" si="91"/>
        <v>18341</v>
      </c>
      <c r="G811" s="27">
        <f t="shared" si="92"/>
        <v>1</v>
      </c>
      <c r="H811" s="50">
        <f t="shared" si="87"/>
        <v>18344</v>
      </c>
      <c r="I811" s="50" t="str">
        <f t="shared" si="88"/>
        <v>1950_3</v>
      </c>
      <c r="J811" s="51">
        <f t="shared" si="89"/>
        <v>2.5316619999999999</v>
      </c>
      <c r="L811" s="47"/>
      <c r="M811" s="4"/>
    </row>
    <row r="812" spans="1:13" x14ac:dyDescent="0.25">
      <c r="A812" s="47">
        <f t="shared" si="86"/>
        <v>25629</v>
      </c>
      <c r="B812" s="3">
        <v>3.1497679999999999</v>
      </c>
      <c r="F812" s="50">
        <f t="shared" si="91"/>
        <v>18342</v>
      </c>
      <c r="G812" s="27">
        <f t="shared" si="92"/>
        <v>1</v>
      </c>
      <c r="H812" s="50">
        <f t="shared" si="87"/>
        <v>18344</v>
      </c>
      <c r="I812" s="50" t="str">
        <f t="shared" si="88"/>
        <v>1950_3</v>
      </c>
      <c r="J812" s="51">
        <f t="shared" si="89"/>
        <v>2.5316619999999999</v>
      </c>
      <c r="L812" s="47"/>
      <c r="M812" s="4"/>
    </row>
    <row r="813" spans="1:13" x14ac:dyDescent="0.25">
      <c r="A813" s="47">
        <f t="shared" si="86"/>
        <v>25639</v>
      </c>
      <c r="B813" s="3">
        <v>3.1456590000000002</v>
      </c>
      <c r="F813" s="50">
        <f t="shared" si="91"/>
        <v>18343</v>
      </c>
      <c r="G813" s="27">
        <f t="shared" si="92"/>
        <v>1</v>
      </c>
      <c r="H813" s="50">
        <f t="shared" si="87"/>
        <v>18344</v>
      </c>
      <c r="I813" s="50" t="str">
        <f t="shared" si="88"/>
        <v>1950_3</v>
      </c>
      <c r="J813" s="51">
        <f t="shared" si="89"/>
        <v>2.5316619999999999</v>
      </c>
      <c r="L813" s="47"/>
      <c r="M813" s="4"/>
    </row>
    <row r="814" spans="1:13" x14ac:dyDescent="0.25">
      <c r="A814" s="47">
        <f t="shared" si="86"/>
        <v>25649</v>
      </c>
      <c r="B814" s="3">
        <v>3.123291</v>
      </c>
      <c r="F814" s="50">
        <f t="shared" si="91"/>
        <v>18344</v>
      </c>
      <c r="G814" s="27">
        <f t="shared" si="92"/>
        <v>1</v>
      </c>
      <c r="H814" s="50">
        <f t="shared" si="87"/>
        <v>18344</v>
      </c>
      <c r="I814" s="50" t="str">
        <f t="shared" si="88"/>
        <v>1950_3</v>
      </c>
      <c r="J814" s="51">
        <f t="shared" si="89"/>
        <v>2.5316619999999999</v>
      </c>
      <c r="L814" s="47"/>
      <c r="M814" s="4"/>
    </row>
    <row r="815" spans="1:13" x14ac:dyDescent="0.25">
      <c r="A815" s="47">
        <f t="shared" si="86"/>
        <v>25659</v>
      </c>
      <c r="B815" s="3">
        <v>3.115415</v>
      </c>
      <c r="F815" s="50">
        <f t="shared" si="91"/>
        <v>18345</v>
      </c>
      <c r="G815" s="27">
        <f t="shared" si="92"/>
        <v>1</v>
      </c>
      <c r="H815" s="50">
        <f t="shared" si="87"/>
        <v>18354</v>
      </c>
      <c r="I815" s="50" t="str">
        <f t="shared" si="88"/>
        <v>1950_4</v>
      </c>
      <c r="J815" s="51">
        <f t="shared" si="89"/>
        <v>2.5822020000000001</v>
      </c>
      <c r="L815" s="47"/>
      <c r="M815" s="4"/>
    </row>
    <row r="816" spans="1:13" x14ac:dyDescent="0.25">
      <c r="A816" s="47">
        <f t="shared" si="86"/>
        <v>25669</v>
      </c>
      <c r="B816" s="3">
        <v>3.0914060000000001</v>
      </c>
      <c r="F816" s="50">
        <f t="shared" si="91"/>
        <v>18346</v>
      </c>
      <c r="G816" s="27">
        <f t="shared" si="92"/>
        <v>1</v>
      </c>
      <c r="H816" s="50">
        <f t="shared" si="87"/>
        <v>18354</v>
      </c>
      <c r="I816" s="50" t="str">
        <f t="shared" si="88"/>
        <v>1950_4</v>
      </c>
      <c r="J816" s="51">
        <f t="shared" si="89"/>
        <v>2.5822020000000001</v>
      </c>
      <c r="L816" s="47"/>
      <c r="M816" s="4"/>
    </row>
    <row r="817" spans="1:13" x14ac:dyDescent="0.25">
      <c r="A817" s="47">
        <f t="shared" si="86"/>
        <v>25679</v>
      </c>
      <c r="B817" s="3">
        <v>3.0139529999999999</v>
      </c>
      <c r="F817" s="50">
        <f t="shared" si="91"/>
        <v>18347</v>
      </c>
      <c r="G817" s="27">
        <f t="shared" si="92"/>
        <v>1</v>
      </c>
      <c r="H817" s="50">
        <f t="shared" si="87"/>
        <v>18354</v>
      </c>
      <c r="I817" s="50" t="str">
        <f t="shared" si="88"/>
        <v>1950_4</v>
      </c>
      <c r="J817" s="51">
        <f t="shared" si="89"/>
        <v>2.5822020000000001</v>
      </c>
      <c r="L817" s="47"/>
      <c r="M817" s="4"/>
    </row>
    <row r="818" spans="1:13" x14ac:dyDescent="0.25">
      <c r="A818" s="47">
        <f t="shared" si="86"/>
        <v>25689</v>
      </c>
      <c r="B818" s="3">
        <v>2.950879</v>
      </c>
      <c r="F818" s="50">
        <f t="shared" si="91"/>
        <v>18348</v>
      </c>
      <c r="G818" s="27">
        <f t="shared" si="92"/>
        <v>1</v>
      </c>
      <c r="H818" s="50">
        <f t="shared" si="87"/>
        <v>18354</v>
      </c>
      <c r="I818" s="50" t="str">
        <f t="shared" si="88"/>
        <v>1950_4</v>
      </c>
      <c r="J818" s="51">
        <f t="shared" si="89"/>
        <v>2.5822020000000001</v>
      </c>
      <c r="L818" s="47"/>
      <c r="M818" s="4"/>
    </row>
    <row r="819" spans="1:13" x14ac:dyDescent="0.25">
      <c r="A819" s="47">
        <f t="shared" si="86"/>
        <v>25699</v>
      </c>
      <c r="B819" s="3">
        <v>2.8818730000000001</v>
      </c>
      <c r="F819" s="50">
        <f t="shared" si="91"/>
        <v>18349</v>
      </c>
      <c r="G819" s="27">
        <f t="shared" si="92"/>
        <v>1</v>
      </c>
      <c r="H819" s="50">
        <f t="shared" si="87"/>
        <v>18354</v>
      </c>
      <c r="I819" s="50" t="str">
        <f t="shared" si="88"/>
        <v>1950_4</v>
      </c>
      <c r="J819" s="51">
        <f t="shared" si="89"/>
        <v>2.5822020000000001</v>
      </c>
      <c r="L819" s="47"/>
      <c r="M819" s="4"/>
    </row>
    <row r="820" spans="1:13" x14ac:dyDescent="0.25">
      <c r="A820" s="47">
        <f t="shared" si="86"/>
        <v>25709</v>
      </c>
      <c r="B820" s="3">
        <v>2.8231130000000002</v>
      </c>
      <c r="F820" s="50">
        <f t="shared" si="91"/>
        <v>18350</v>
      </c>
      <c r="G820" s="27">
        <f t="shared" si="92"/>
        <v>1</v>
      </c>
      <c r="H820" s="50">
        <f t="shared" si="87"/>
        <v>18354</v>
      </c>
      <c r="I820" s="50" t="str">
        <f t="shared" si="88"/>
        <v>1950_4</v>
      </c>
      <c r="J820" s="51">
        <f t="shared" si="89"/>
        <v>2.5822020000000001</v>
      </c>
      <c r="L820" s="47"/>
      <c r="M820" s="4"/>
    </row>
    <row r="821" spans="1:13" x14ac:dyDescent="0.25">
      <c r="A821" s="47">
        <f t="shared" si="86"/>
        <v>25719</v>
      </c>
      <c r="B821" s="3">
        <v>2.7637</v>
      </c>
      <c r="F821" s="50">
        <f t="shared" si="91"/>
        <v>18351</v>
      </c>
      <c r="G821" s="27">
        <f t="shared" si="92"/>
        <v>1</v>
      </c>
      <c r="H821" s="50">
        <f t="shared" si="87"/>
        <v>18354</v>
      </c>
      <c r="I821" s="50" t="str">
        <f t="shared" si="88"/>
        <v>1950_4</v>
      </c>
      <c r="J821" s="51">
        <f t="shared" si="89"/>
        <v>2.5822020000000001</v>
      </c>
      <c r="L821" s="47"/>
      <c r="M821" s="4"/>
    </row>
    <row r="822" spans="1:13" x14ac:dyDescent="0.25">
      <c r="A822" s="47">
        <f t="shared" si="86"/>
        <v>25729</v>
      </c>
      <c r="B822" s="3">
        <v>2.669562</v>
      </c>
      <c r="F822" s="50">
        <f t="shared" si="91"/>
        <v>18352</v>
      </c>
      <c r="G822" s="27">
        <f t="shared" si="92"/>
        <v>1</v>
      </c>
      <c r="H822" s="50">
        <f t="shared" si="87"/>
        <v>18354</v>
      </c>
      <c r="I822" s="50" t="str">
        <f t="shared" si="88"/>
        <v>1950_4</v>
      </c>
      <c r="J822" s="51">
        <f t="shared" si="89"/>
        <v>2.5822020000000001</v>
      </c>
      <c r="L822" s="47"/>
      <c r="M822" s="4"/>
    </row>
    <row r="823" spans="1:13" x14ac:dyDescent="0.25">
      <c r="A823" s="47">
        <f t="shared" si="86"/>
        <v>25739</v>
      </c>
      <c r="B823" s="3">
        <v>2.6152630000000001</v>
      </c>
      <c r="F823" s="50">
        <f t="shared" si="91"/>
        <v>18353</v>
      </c>
      <c r="G823" s="27">
        <f t="shared" si="92"/>
        <v>1</v>
      </c>
      <c r="H823" s="50">
        <f t="shared" si="87"/>
        <v>18354</v>
      </c>
      <c r="I823" s="50" t="str">
        <f t="shared" si="88"/>
        <v>1950_4</v>
      </c>
      <c r="J823" s="51">
        <f t="shared" si="89"/>
        <v>2.5822020000000001</v>
      </c>
      <c r="L823" s="47"/>
      <c r="M823" s="4"/>
    </row>
    <row r="824" spans="1:13" x14ac:dyDescent="0.25">
      <c r="A824" s="47">
        <f t="shared" si="86"/>
        <v>25749</v>
      </c>
      <c r="B824" s="3">
        <v>2.5802909999999999</v>
      </c>
      <c r="F824" s="50">
        <f t="shared" si="91"/>
        <v>18354</v>
      </c>
      <c r="G824" s="27">
        <f t="shared" si="92"/>
        <v>1</v>
      </c>
      <c r="H824" s="50">
        <f t="shared" si="87"/>
        <v>18354</v>
      </c>
      <c r="I824" s="50" t="str">
        <f t="shared" si="88"/>
        <v>1950_4</v>
      </c>
      <c r="J824" s="51">
        <f t="shared" si="89"/>
        <v>2.5822020000000001</v>
      </c>
      <c r="L824" s="47"/>
      <c r="M824" s="4"/>
    </row>
    <row r="825" spans="1:13" x14ac:dyDescent="0.25">
      <c r="A825" s="47">
        <f t="shared" si="86"/>
        <v>25759</v>
      </c>
      <c r="B825" s="3">
        <v>2.5680459999999998</v>
      </c>
      <c r="F825" s="50">
        <f t="shared" si="91"/>
        <v>18355</v>
      </c>
      <c r="G825" s="27">
        <f t="shared" si="92"/>
        <v>1</v>
      </c>
      <c r="H825" s="50">
        <f t="shared" si="87"/>
        <v>18364</v>
      </c>
      <c r="I825" s="50" t="str">
        <f t="shared" si="88"/>
        <v>1950_4</v>
      </c>
      <c r="J825" s="51">
        <f t="shared" si="89"/>
        <v>2.630293</v>
      </c>
      <c r="L825" s="47"/>
      <c r="M825" s="4"/>
    </row>
    <row r="826" spans="1:13" x14ac:dyDescent="0.25">
      <c r="A826" s="47">
        <f t="shared" si="86"/>
        <v>25769</v>
      </c>
      <c r="B826" s="3">
        <v>2.542478</v>
      </c>
      <c r="F826" s="50">
        <f t="shared" si="91"/>
        <v>18356</v>
      </c>
      <c r="G826" s="27">
        <f t="shared" si="92"/>
        <v>1</v>
      </c>
      <c r="H826" s="50">
        <f t="shared" si="87"/>
        <v>18364</v>
      </c>
      <c r="I826" s="50" t="str">
        <f t="shared" si="88"/>
        <v>1950_4</v>
      </c>
      <c r="J826" s="51">
        <f t="shared" si="89"/>
        <v>2.630293</v>
      </c>
      <c r="L826" s="47"/>
      <c r="M826" s="4"/>
    </row>
    <row r="827" spans="1:13" x14ac:dyDescent="0.25">
      <c r="A827" s="47">
        <f t="shared" si="86"/>
        <v>25779</v>
      </c>
      <c r="B827" s="3">
        <v>2.5171070000000002</v>
      </c>
      <c r="F827" s="50">
        <f t="shared" si="91"/>
        <v>18357</v>
      </c>
      <c r="G827" s="27">
        <f t="shared" si="92"/>
        <v>1</v>
      </c>
      <c r="H827" s="50">
        <f t="shared" si="87"/>
        <v>18364</v>
      </c>
      <c r="I827" s="50" t="str">
        <f t="shared" si="88"/>
        <v>1950_4</v>
      </c>
      <c r="J827" s="51">
        <f t="shared" si="89"/>
        <v>2.630293</v>
      </c>
      <c r="L827" s="47"/>
      <c r="M827" s="4"/>
    </row>
    <row r="828" spans="1:13" x14ac:dyDescent="0.25">
      <c r="A828" s="47">
        <f t="shared" si="86"/>
        <v>25789</v>
      </c>
      <c r="B828" s="3">
        <v>2.570945</v>
      </c>
      <c r="F828" s="50">
        <f t="shared" si="91"/>
        <v>18358</v>
      </c>
      <c r="G828" s="27">
        <f t="shared" si="92"/>
        <v>1</v>
      </c>
      <c r="H828" s="50">
        <f t="shared" si="87"/>
        <v>18364</v>
      </c>
      <c r="I828" s="50" t="str">
        <f t="shared" si="88"/>
        <v>1950_4</v>
      </c>
      <c r="J828" s="51">
        <f t="shared" si="89"/>
        <v>2.630293</v>
      </c>
      <c r="L828" s="47"/>
      <c r="M828" s="4"/>
    </row>
    <row r="829" spans="1:13" x14ac:dyDescent="0.25">
      <c r="A829" s="47">
        <f t="shared" si="86"/>
        <v>25799</v>
      </c>
      <c r="B829" s="3">
        <v>2.5753509999999999</v>
      </c>
      <c r="F829" s="50">
        <f t="shared" si="91"/>
        <v>18359</v>
      </c>
      <c r="G829" s="27">
        <f t="shared" si="92"/>
        <v>1</v>
      </c>
      <c r="H829" s="50">
        <f t="shared" si="87"/>
        <v>18364</v>
      </c>
      <c r="I829" s="50" t="str">
        <f t="shared" si="88"/>
        <v>1950_4</v>
      </c>
      <c r="J829" s="51">
        <f t="shared" si="89"/>
        <v>2.630293</v>
      </c>
      <c r="L829" s="47"/>
      <c r="M829" s="4"/>
    </row>
    <row r="830" spans="1:13" x14ac:dyDescent="0.25">
      <c r="A830" s="47">
        <f t="shared" si="86"/>
        <v>25809</v>
      </c>
      <c r="B830" s="3">
        <v>2.5823209999999999</v>
      </c>
      <c r="F830" s="50">
        <f t="shared" si="91"/>
        <v>18360</v>
      </c>
      <c r="G830" s="27">
        <f t="shared" si="92"/>
        <v>1</v>
      </c>
      <c r="H830" s="50">
        <f t="shared" si="87"/>
        <v>18364</v>
      </c>
      <c r="I830" s="50" t="str">
        <f t="shared" si="88"/>
        <v>1950_4</v>
      </c>
      <c r="J830" s="51">
        <f t="shared" si="89"/>
        <v>2.630293</v>
      </c>
      <c r="L830" s="47"/>
      <c r="M830" s="4"/>
    </row>
    <row r="831" spans="1:13" x14ac:dyDescent="0.25">
      <c r="A831" s="47">
        <f t="shared" si="86"/>
        <v>25819</v>
      </c>
      <c r="B831" s="3">
        <v>2.645025</v>
      </c>
      <c r="F831" s="50">
        <f t="shared" si="91"/>
        <v>18361</v>
      </c>
      <c r="G831" s="27">
        <f t="shared" si="92"/>
        <v>1</v>
      </c>
      <c r="H831" s="50">
        <f t="shared" si="87"/>
        <v>18364</v>
      </c>
      <c r="I831" s="50" t="str">
        <f t="shared" si="88"/>
        <v>1950_4</v>
      </c>
      <c r="J831" s="51">
        <f t="shared" si="89"/>
        <v>2.630293</v>
      </c>
      <c r="L831" s="47"/>
      <c r="M831" s="4"/>
    </row>
    <row r="832" spans="1:13" x14ac:dyDescent="0.25">
      <c r="A832" s="47">
        <f t="shared" si="86"/>
        <v>25829</v>
      </c>
      <c r="B832" s="3">
        <v>2.667729</v>
      </c>
      <c r="F832" s="50">
        <f t="shared" si="91"/>
        <v>18362</v>
      </c>
      <c r="G832" s="27">
        <f t="shared" si="92"/>
        <v>1</v>
      </c>
      <c r="H832" s="50">
        <f t="shared" si="87"/>
        <v>18364</v>
      </c>
      <c r="I832" s="50" t="str">
        <f t="shared" si="88"/>
        <v>1950_4</v>
      </c>
      <c r="J832" s="51">
        <f t="shared" si="89"/>
        <v>2.630293</v>
      </c>
      <c r="L832" s="47"/>
      <c r="M832" s="4"/>
    </row>
    <row r="833" spans="1:13" x14ac:dyDescent="0.25">
      <c r="A833" s="47">
        <f t="shared" si="86"/>
        <v>25839</v>
      </c>
      <c r="B833" s="3">
        <v>2.5420859999999998</v>
      </c>
      <c r="F833" s="50">
        <f t="shared" si="91"/>
        <v>18363</v>
      </c>
      <c r="G833" s="27">
        <f t="shared" si="92"/>
        <v>1</v>
      </c>
      <c r="H833" s="50">
        <f t="shared" si="87"/>
        <v>18364</v>
      </c>
      <c r="I833" s="50" t="str">
        <f t="shared" si="88"/>
        <v>1950_4</v>
      </c>
      <c r="J833" s="51">
        <f t="shared" si="89"/>
        <v>2.630293</v>
      </c>
      <c r="L833" s="47"/>
      <c r="M833" s="4"/>
    </row>
    <row r="834" spans="1:13" x14ac:dyDescent="0.25">
      <c r="A834" s="47">
        <f t="shared" si="86"/>
        <v>25849</v>
      </c>
      <c r="B834" s="3">
        <v>2.5364779999999998</v>
      </c>
      <c r="F834" s="50">
        <f t="shared" si="91"/>
        <v>18364</v>
      </c>
      <c r="G834" s="27">
        <f t="shared" si="92"/>
        <v>1</v>
      </c>
      <c r="H834" s="50">
        <f t="shared" si="87"/>
        <v>18364</v>
      </c>
      <c r="I834" s="50" t="str">
        <f t="shared" si="88"/>
        <v>1950_4</v>
      </c>
      <c r="J834" s="51">
        <f t="shared" si="89"/>
        <v>2.630293</v>
      </c>
      <c r="L834" s="47"/>
      <c r="M834" s="4"/>
    </row>
    <row r="835" spans="1:13" x14ac:dyDescent="0.25">
      <c r="A835" s="47">
        <f t="shared" ref="A835:A898" si="93">$D$22+10*(ROW($B835)-ROW($B$3))+IF(ISERROR(MATCH(YEAR($D$22+10*(ROW($B835)-ROW($B$3))-59),$D$2:$D$19)),0,MATCH(YEAR($D$22+10*(ROW($B835)-ROW($B$3))-59),$D$2:$D$19))</f>
        <v>25859</v>
      </c>
      <c r="B835" s="3">
        <v>2.5401030000000002</v>
      </c>
      <c r="F835" s="50">
        <f t="shared" si="91"/>
        <v>18365</v>
      </c>
      <c r="G835" s="27">
        <f t="shared" si="92"/>
        <v>1</v>
      </c>
      <c r="H835" s="50">
        <f t="shared" ref="H835:H898" si="94">INDEX($A$3:$B$1134,INT((ROW($F835)-ROW($F$3)+9-G835)/10)+1,1)</f>
        <v>18374</v>
      </c>
      <c r="I835" s="50" t="str">
        <f t="shared" si="88"/>
        <v>1950_4</v>
      </c>
      <c r="J835" s="51">
        <f t="shared" si="89"/>
        <v>2.720936</v>
      </c>
      <c r="L835" s="47"/>
      <c r="M835" s="4"/>
    </row>
    <row r="836" spans="1:13" x14ac:dyDescent="0.25">
      <c r="A836" s="47">
        <f t="shared" si="93"/>
        <v>25869</v>
      </c>
      <c r="B836" s="3">
        <v>2.458618</v>
      </c>
      <c r="F836" s="50">
        <f t="shared" si="91"/>
        <v>18366</v>
      </c>
      <c r="G836" s="27">
        <f t="shared" si="92"/>
        <v>1</v>
      </c>
      <c r="H836" s="50">
        <f t="shared" si="94"/>
        <v>18374</v>
      </c>
      <c r="I836" s="50" t="str">
        <f t="shared" ref="I836:I899" si="95">YEAR(H836)&amp;"_"&amp;MONTH(H836)</f>
        <v>1950_4</v>
      </c>
      <c r="J836" s="51">
        <f t="shared" ref="J836:J899" si="96">VLOOKUP(H836,$A:$B,2)</f>
        <v>2.720936</v>
      </c>
      <c r="L836" s="47"/>
      <c r="M836" s="4"/>
    </row>
    <row r="837" spans="1:13" x14ac:dyDescent="0.25">
      <c r="A837" s="47">
        <f t="shared" si="93"/>
        <v>25879</v>
      </c>
      <c r="B837" s="3">
        <v>2.4338329999999999</v>
      </c>
      <c r="F837" s="50">
        <f t="shared" si="91"/>
        <v>18367</v>
      </c>
      <c r="G837" s="27">
        <f t="shared" si="92"/>
        <v>1</v>
      </c>
      <c r="H837" s="50">
        <f t="shared" si="94"/>
        <v>18374</v>
      </c>
      <c r="I837" s="50" t="str">
        <f t="shared" si="95"/>
        <v>1950_4</v>
      </c>
      <c r="J837" s="51">
        <f t="shared" si="96"/>
        <v>2.720936</v>
      </c>
      <c r="L837" s="47"/>
      <c r="M837" s="4"/>
    </row>
    <row r="838" spans="1:13" x14ac:dyDescent="0.25">
      <c r="A838" s="47">
        <f t="shared" si="93"/>
        <v>25889</v>
      </c>
      <c r="B838" s="3">
        <v>2.4757090000000002</v>
      </c>
      <c r="F838" s="50">
        <f t="shared" si="91"/>
        <v>18368</v>
      </c>
      <c r="G838" s="27">
        <f t="shared" si="92"/>
        <v>1</v>
      </c>
      <c r="H838" s="50">
        <f t="shared" si="94"/>
        <v>18374</v>
      </c>
      <c r="I838" s="50" t="str">
        <f t="shared" si="95"/>
        <v>1950_4</v>
      </c>
      <c r="J838" s="51">
        <f t="shared" si="96"/>
        <v>2.720936</v>
      </c>
      <c r="L838" s="47"/>
      <c r="M838" s="4"/>
    </row>
    <row r="839" spans="1:13" x14ac:dyDescent="0.25">
      <c r="A839" s="47">
        <f t="shared" si="93"/>
        <v>25899</v>
      </c>
      <c r="B839" s="3">
        <v>2.4551080000000001</v>
      </c>
      <c r="F839" s="50">
        <f t="shared" si="91"/>
        <v>18369</v>
      </c>
      <c r="G839" s="27">
        <f t="shared" si="92"/>
        <v>1</v>
      </c>
      <c r="H839" s="50">
        <f t="shared" si="94"/>
        <v>18374</v>
      </c>
      <c r="I839" s="50" t="str">
        <f t="shared" si="95"/>
        <v>1950_4</v>
      </c>
      <c r="J839" s="51">
        <f t="shared" si="96"/>
        <v>2.720936</v>
      </c>
      <c r="L839" s="47"/>
      <c r="M839" s="4"/>
    </row>
    <row r="840" spans="1:13" x14ac:dyDescent="0.25">
      <c r="A840" s="47">
        <f t="shared" si="93"/>
        <v>25909</v>
      </c>
      <c r="B840" s="3">
        <v>2.4434209999999998</v>
      </c>
      <c r="F840" s="50">
        <f t="shared" si="91"/>
        <v>18370</v>
      </c>
      <c r="G840" s="27">
        <f t="shared" si="92"/>
        <v>1</v>
      </c>
      <c r="H840" s="50">
        <f t="shared" si="94"/>
        <v>18374</v>
      </c>
      <c r="I840" s="50" t="str">
        <f t="shared" si="95"/>
        <v>1950_4</v>
      </c>
      <c r="J840" s="51">
        <f t="shared" si="96"/>
        <v>2.720936</v>
      </c>
      <c r="L840" s="47"/>
      <c r="M840" s="4"/>
    </row>
    <row r="841" spans="1:13" x14ac:dyDescent="0.25">
      <c r="A841" s="47">
        <f t="shared" si="93"/>
        <v>25919</v>
      </c>
      <c r="B841" s="3">
        <v>2.4647559999999999</v>
      </c>
      <c r="F841" s="50">
        <f t="shared" si="91"/>
        <v>18371</v>
      </c>
      <c r="G841" s="27">
        <f t="shared" si="92"/>
        <v>1</v>
      </c>
      <c r="H841" s="50">
        <f t="shared" si="94"/>
        <v>18374</v>
      </c>
      <c r="I841" s="50" t="str">
        <f t="shared" si="95"/>
        <v>1950_4</v>
      </c>
      <c r="J841" s="51">
        <f t="shared" si="96"/>
        <v>2.720936</v>
      </c>
      <c r="L841" s="47"/>
      <c r="M841" s="4"/>
    </row>
    <row r="842" spans="1:13" x14ac:dyDescent="0.25">
      <c r="A842" s="47">
        <f t="shared" si="93"/>
        <v>25929</v>
      </c>
      <c r="B842" s="3">
        <v>2.4525890000000001</v>
      </c>
      <c r="F842" s="50">
        <f t="shared" si="91"/>
        <v>18372</v>
      </c>
      <c r="G842" s="27">
        <f t="shared" si="92"/>
        <v>1</v>
      </c>
      <c r="H842" s="50">
        <f t="shared" si="94"/>
        <v>18374</v>
      </c>
      <c r="I842" s="50" t="str">
        <f t="shared" si="95"/>
        <v>1950_4</v>
      </c>
      <c r="J842" s="51">
        <f t="shared" si="96"/>
        <v>2.720936</v>
      </c>
      <c r="L842" s="47"/>
      <c r="M842" s="4"/>
    </row>
    <row r="843" spans="1:13" x14ac:dyDescent="0.25">
      <c r="A843" s="47">
        <f t="shared" si="93"/>
        <v>25939</v>
      </c>
      <c r="B843" s="3">
        <v>2.4335619999999998</v>
      </c>
      <c r="F843" s="50">
        <f t="shared" si="91"/>
        <v>18373</v>
      </c>
      <c r="G843" s="27">
        <f t="shared" si="92"/>
        <v>1</v>
      </c>
      <c r="H843" s="50">
        <f t="shared" si="94"/>
        <v>18374</v>
      </c>
      <c r="I843" s="50" t="str">
        <f t="shared" si="95"/>
        <v>1950_4</v>
      </c>
      <c r="J843" s="51">
        <f t="shared" si="96"/>
        <v>2.720936</v>
      </c>
      <c r="L843" s="47"/>
      <c r="M843" s="4"/>
    </row>
    <row r="844" spans="1:13" x14ac:dyDescent="0.25">
      <c r="A844" s="47">
        <f t="shared" si="93"/>
        <v>25949</v>
      </c>
      <c r="B844" s="3">
        <v>2.3896829999999998</v>
      </c>
      <c r="F844" s="50">
        <f t="shared" si="91"/>
        <v>18374</v>
      </c>
      <c r="G844" s="27">
        <f t="shared" si="92"/>
        <v>1</v>
      </c>
      <c r="H844" s="50">
        <f t="shared" si="94"/>
        <v>18374</v>
      </c>
      <c r="I844" s="50" t="str">
        <f t="shared" si="95"/>
        <v>1950_4</v>
      </c>
      <c r="J844" s="51">
        <f t="shared" si="96"/>
        <v>2.720936</v>
      </c>
      <c r="L844" s="47"/>
      <c r="M844" s="4"/>
    </row>
    <row r="845" spans="1:13" x14ac:dyDescent="0.25">
      <c r="A845" s="47">
        <f t="shared" si="93"/>
        <v>25959</v>
      </c>
      <c r="B845" s="3">
        <v>2.3332679999999999</v>
      </c>
      <c r="F845" s="50">
        <f t="shared" si="91"/>
        <v>18375</v>
      </c>
      <c r="G845" s="27">
        <f t="shared" si="92"/>
        <v>1</v>
      </c>
      <c r="H845" s="50">
        <f t="shared" si="94"/>
        <v>18384</v>
      </c>
      <c r="I845" s="50" t="str">
        <f t="shared" si="95"/>
        <v>1950_5</v>
      </c>
      <c r="J845" s="51">
        <f t="shared" si="96"/>
        <v>2.7574800000000002</v>
      </c>
      <c r="L845" s="47"/>
      <c r="M845" s="4"/>
    </row>
    <row r="846" spans="1:13" x14ac:dyDescent="0.25">
      <c r="A846" s="47">
        <f t="shared" si="93"/>
        <v>25969</v>
      </c>
      <c r="B846" s="3">
        <v>2.2760750000000001</v>
      </c>
      <c r="F846" s="50">
        <f t="shared" si="91"/>
        <v>18376</v>
      </c>
      <c r="G846" s="27">
        <f t="shared" si="92"/>
        <v>1</v>
      </c>
      <c r="H846" s="50">
        <f t="shared" si="94"/>
        <v>18384</v>
      </c>
      <c r="I846" s="50" t="str">
        <f t="shared" si="95"/>
        <v>1950_5</v>
      </c>
      <c r="J846" s="51">
        <f t="shared" si="96"/>
        <v>2.7574800000000002</v>
      </c>
      <c r="L846" s="47"/>
      <c r="M846" s="4"/>
    </row>
    <row r="847" spans="1:13" x14ac:dyDescent="0.25">
      <c r="A847" s="47">
        <f t="shared" si="93"/>
        <v>25979</v>
      </c>
      <c r="B847" s="3">
        <v>2.2336209999999999</v>
      </c>
      <c r="F847" s="50">
        <f t="shared" si="91"/>
        <v>18377</v>
      </c>
      <c r="G847" s="27">
        <f t="shared" si="92"/>
        <v>1</v>
      </c>
      <c r="H847" s="50">
        <f t="shared" si="94"/>
        <v>18384</v>
      </c>
      <c r="I847" s="50" t="str">
        <f t="shared" si="95"/>
        <v>1950_5</v>
      </c>
      <c r="J847" s="51">
        <f t="shared" si="96"/>
        <v>2.7574800000000002</v>
      </c>
      <c r="L847" s="47"/>
      <c r="M847" s="4"/>
    </row>
    <row r="848" spans="1:13" x14ac:dyDescent="0.25">
      <c r="A848" s="47">
        <f t="shared" si="93"/>
        <v>25989</v>
      </c>
      <c r="B848" s="3">
        <v>2.1771500000000001</v>
      </c>
      <c r="F848" s="50">
        <f t="shared" si="91"/>
        <v>18378</v>
      </c>
      <c r="G848" s="27">
        <f t="shared" si="92"/>
        <v>1</v>
      </c>
      <c r="H848" s="50">
        <f t="shared" si="94"/>
        <v>18384</v>
      </c>
      <c r="I848" s="50" t="str">
        <f t="shared" si="95"/>
        <v>1950_5</v>
      </c>
      <c r="J848" s="51">
        <f t="shared" si="96"/>
        <v>2.7574800000000002</v>
      </c>
      <c r="L848" s="47"/>
      <c r="M848" s="4"/>
    </row>
    <row r="849" spans="1:13" x14ac:dyDescent="0.25">
      <c r="A849" s="47">
        <f t="shared" si="93"/>
        <v>25999</v>
      </c>
      <c r="B849" s="3">
        <v>2.1471870000000002</v>
      </c>
      <c r="F849" s="50">
        <f t="shared" si="91"/>
        <v>18379</v>
      </c>
      <c r="G849" s="27">
        <f t="shared" si="92"/>
        <v>1</v>
      </c>
      <c r="H849" s="50">
        <f t="shared" si="94"/>
        <v>18384</v>
      </c>
      <c r="I849" s="50" t="str">
        <f t="shared" si="95"/>
        <v>1950_5</v>
      </c>
      <c r="J849" s="51">
        <f t="shared" si="96"/>
        <v>2.7574800000000002</v>
      </c>
      <c r="L849" s="47"/>
      <c r="M849" s="4"/>
    </row>
    <row r="850" spans="1:13" x14ac:dyDescent="0.25">
      <c r="A850" s="47">
        <f t="shared" si="93"/>
        <v>26009</v>
      </c>
      <c r="B850" s="3">
        <v>2.1696580000000001</v>
      </c>
      <c r="F850" s="50">
        <f t="shared" si="91"/>
        <v>18380</v>
      </c>
      <c r="G850" s="27">
        <f t="shared" si="92"/>
        <v>1</v>
      </c>
      <c r="H850" s="50">
        <f t="shared" si="94"/>
        <v>18384</v>
      </c>
      <c r="I850" s="50" t="str">
        <f t="shared" si="95"/>
        <v>1950_5</v>
      </c>
      <c r="J850" s="51">
        <f t="shared" si="96"/>
        <v>2.7574800000000002</v>
      </c>
      <c r="L850" s="47"/>
      <c r="M850" s="4"/>
    </row>
    <row r="851" spans="1:13" x14ac:dyDescent="0.25">
      <c r="A851" s="47">
        <f t="shared" si="93"/>
        <v>26019</v>
      </c>
      <c r="B851" s="3">
        <v>2.1779679999999999</v>
      </c>
      <c r="F851" s="50">
        <f t="shared" si="91"/>
        <v>18381</v>
      </c>
      <c r="G851" s="27">
        <f t="shared" si="92"/>
        <v>1</v>
      </c>
      <c r="H851" s="50">
        <f t="shared" si="94"/>
        <v>18384</v>
      </c>
      <c r="I851" s="50" t="str">
        <f t="shared" si="95"/>
        <v>1950_5</v>
      </c>
      <c r="J851" s="51">
        <f t="shared" si="96"/>
        <v>2.7574800000000002</v>
      </c>
      <c r="L851" s="47"/>
      <c r="M851" s="4"/>
    </row>
    <row r="852" spans="1:13" x14ac:dyDescent="0.25">
      <c r="A852" s="47">
        <f t="shared" si="93"/>
        <v>26029</v>
      </c>
      <c r="B852" s="3">
        <v>2.1604800000000002</v>
      </c>
      <c r="F852" s="50">
        <f t="shared" si="91"/>
        <v>18382</v>
      </c>
      <c r="G852" s="27">
        <f t="shared" si="92"/>
        <v>1</v>
      </c>
      <c r="H852" s="50">
        <f t="shared" si="94"/>
        <v>18384</v>
      </c>
      <c r="I852" s="50" t="str">
        <f t="shared" si="95"/>
        <v>1950_5</v>
      </c>
      <c r="J852" s="51">
        <f t="shared" si="96"/>
        <v>2.7574800000000002</v>
      </c>
      <c r="L852" s="47"/>
      <c r="M852" s="4"/>
    </row>
    <row r="853" spans="1:13" x14ac:dyDescent="0.25">
      <c r="A853" s="47">
        <f t="shared" si="93"/>
        <v>26039</v>
      </c>
      <c r="B853" s="3">
        <v>2.1797369999999998</v>
      </c>
      <c r="F853" s="50">
        <f t="shared" si="91"/>
        <v>18383</v>
      </c>
      <c r="G853" s="27">
        <f t="shared" si="92"/>
        <v>1</v>
      </c>
      <c r="H853" s="50">
        <f t="shared" si="94"/>
        <v>18384</v>
      </c>
      <c r="I853" s="50" t="str">
        <f t="shared" si="95"/>
        <v>1950_5</v>
      </c>
      <c r="J853" s="51">
        <f t="shared" si="96"/>
        <v>2.7574800000000002</v>
      </c>
      <c r="L853" s="47"/>
      <c r="M853" s="4"/>
    </row>
    <row r="854" spans="1:13" x14ac:dyDescent="0.25">
      <c r="A854" s="47">
        <f t="shared" si="93"/>
        <v>26049</v>
      </c>
      <c r="B854" s="3">
        <v>2.2084739999999998</v>
      </c>
      <c r="F854" s="50">
        <f t="shared" si="91"/>
        <v>18384</v>
      </c>
      <c r="G854" s="27">
        <f t="shared" si="92"/>
        <v>1</v>
      </c>
      <c r="H854" s="50">
        <f t="shared" si="94"/>
        <v>18384</v>
      </c>
      <c r="I854" s="50" t="str">
        <f t="shared" si="95"/>
        <v>1950_5</v>
      </c>
      <c r="J854" s="51">
        <f t="shared" si="96"/>
        <v>2.7574800000000002</v>
      </c>
      <c r="L854" s="47"/>
      <c r="M854" s="4"/>
    </row>
    <row r="855" spans="1:13" x14ac:dyDescent="0.25">
      <c r="A855" s="47">
        <f t="shared" si="93"/>
        <v>26059</v>
      </c>
      <c r="B855" s="3">
        <v>2.184812</v>
      </c>
      <c r="F855" s="50">
        <f t="shared" si="91"/>
        <v>18385</v>
      </c>
      <c r="G855" s="27">
        <f t="shared" si="92"/>
        <v>1</v>
      </c>
      <c r="H855" s="50">
        <f t="shared" si="94"/>
        <v>18394</v>
      </c>
      <c r="I855" s="50" t="str">
        <f t="shared" si="95"/>
        <v>1950_5</v>
      </c>
      <c r="J855" s="51">
        <f t="shared" si="96"/>
        <v>2.8185220000000002</v>
      </c>
      <c r="L855" s="47"/>
      <c r="M855" s="4"/>
    </row>
    <row r="856" spans="1:13" x14ac:dyDescent="0.25">
      <c r="A856" s="47">
        <f t="shared" si="93"/>
        <v>26069</v>
      </c>
      <c r="B856" s="3">
        <v>2.164307</v>
      </c>
      <c r="F856" s="50">
        <f t="shared" si="91"/>
        <v>18386</v>
      </c>
      <c r="G856" s="27">
        <f t="shared" si="92"/>
        <v>1</v>
      </c>
      <c r="H856" s="50">
        <f t="shared" si="94"/>
        <v>18394</v>
      </c>
      <c r="I856" s="50" t="str">
        <f t="shared" si="95"/>
        <v>1950_5</v>
      </c>
      <c r="J856" s="51">
        <f t="shared" si="96"/>
        <v>2.8185220000000002</v>
      </c>
      <c r="L856" s="47"/>
      <c r="M856" s="4"/>
    </row>
    <row r="857" spans="1:13" x14ac:dyDescent="0.25">
      <c r="A857" s="47">
        <f t="shared" si="93"/>
        <v>26079</v>
      </c>
      <c r="B857" s="3">
        <v>2.1660840000000001</v>
      </c>
      <c r="F857" s="50">
        <f t="shared" si="91"/>
        <v>18387</v>
      </c>
      <c r="G857" s="27">
        <f t="shared" si="92"/>
        <v>1</v>
      </c>
      <c r="H857" s="50">
        <f t="shared" si="94"/>
        <v>18394</v>
      </c>
      <c r="I857" s="50" t="str">
        <f t="shared" si="95"/>
        <v>1950_5</v>
      </c>
      <c r="J857" s="51">
        <f t="shared" si="96"/>
        <v>2.8185220000000002</v>
      </c>
      <c r="L857" s="47"/>
      <c r="M857" s="4"/>
    </row>
    <row r="858" spans="1:13" x14ac:dyDescent="0.25">
      <c r="A858" s="47">
        <f t="shared" si="93"/>
        <v>26089</v>
      </c>
      <c r="B858" s="3">
        <v>2.156336</v>
      </c>
      <c r="F858" s="50">
        <f t="shared" si="91"/>
        <v>18388</v>
      </c>
      <c r="G858" s="27">
        <f t="shared" si="92"/>
        <v>1</v>
      </c>
      <c r="H858" s="50">
        <f t="shared" si="94"/>
        <v>18394</v>
      </c>
      <c r="I858" s="50" t="str">
        <f t="shared" si="95"/>
        <v>1950_5</v>
      </c>
      <c r="J858" s="51">
        <f t="shared" si="96"/>
        <v>2.8185220000000002</v>
      </c>
      <c r="L858" s="47"/>
      <c r="M858" s="4"/>
    </row>
    <row r="859" spans="1:13" x14ac:dyDescent="0.25">
      <c r="A859" s="47">
        <f t="shared" si="93"/>
        <v>26099</v>
      </c>
      <c r="B859" s="3">
        <v>2.1565470000000002</v>
      </c>
      <c r="F859" s="50">
        <f t="shared" si="91"/>
        <v>18389</v>
      </c>
      <c r="G859" s="27">
        <f t="shared" si="92"/>
        <v>1</v>
      </c>
      <c r="H859" s="50">
        <f t="shared" si="94"/>
        <v>18394</v>
      </c>
      <c r="I859" s="50" t="str">
        <f t="shared" si="95"/>
        <v>1950_5</v>
      </c>
      <c r="J859" s="51">
        <f t="shared" si="96"/>
        <v>2.8185220000000002</v>
      </c>
      <c r="L859" s="47"/>
      <c r="M859" s="4"/>
    </row>
    <row r="860" spans="1:13" x14ac:dyDescent="0.25">
      <c r="A860" s="47">
        <f t="shared" si="93"/>
        <v>26109</v>
      </c>
      <c r="B860" s="3">
        <v>2.1109439999999999</v>
      </c>
      <c r="F860" s="50">
        <f t="shared" si="91"/>
        <v>18390</v>
      </c>
      <c r="G860" s="27">
        <f t="shared" si="92"/>
        <v>1</v>
      </c>
      <c r="H860" s="50">
        <f t="shared" si="94"/>
        <v>18394</v>
      </c>
      <c r="I860" s="50" t="str">
        <f t="shared" si="95"/>
        <v>1950_5</v>
      </c>
      <c r="J860" s="51">
        <f t="shared" si="96"/>
        <v>2.8185220000000002</v>
      </c>
      <c r="L860" s="47"/>
      <c r="M860" s="4"/>
    </row>
    <row r="861" spans="1:13" x14ac:dyDescent="0.25">
      <c r="A861" s="47">
        <f t="shared" si="93"/>
        <v>26119</v>
      </c>
      <c r="B861" s="3">
        <v>2.0803219999999998</v>
      </c>
      <c r="F861" s="50">
        <f t="shared" si="91"/>
        <v>18391</v>
      </c>
      <c r="G861" s="27">
        <f t="shared" si="92"/>
        <v>1</v>
      </c>
      <c r="H861" s="50">
        <f t="shared" si="94"/>
        <v>18394</v>
      </c>
      <c r="I861" s="50" t="str">
        <f t="shared" si="95"/>
        <v>1950_5</v>
      </c>
      <c r="J861" s="51">
        <f t="shared" si="96"/>
        <v>2.8185220000000002</v>
      </c>
      <c r="L861" s="47"/>
      <c r="M861" s="4"/>
    </row>
    <row r="862" spans="1:13" x14ac:dyDescent="0.25">
      <c r="A862" s="47">
        <f t="shared" si="93"/>
        <v>26129</v>
      </c>
      <c r="B862" s="3">
        <v>2.0634320000000002</v>
      </c>
      <c r="F862" s="50">
        <f t="shared" si="91"/>
        <v>18392</v>
      </c>
      <c r="G862" s="27">
        <f t="shared" si="92"/>
        <v>1</v>
      </c>
      <c r="H862" s="50">
        <f t="shared" si="94"/>
        <v>18394</v>
      </c>
      <c r="I862" s="50" t="str">
        <f t="shared" si="95"/>
        <v>1950_5</v>
      </c>
      <c r="J862" s="51">
        <f t="shared" si="96"/>
        <v>2.8185220000000002</v>
      </c>
      <c r="L862" s="47"/>
      <c r="M862" s="4"/>
    </row>
    <row r="863" spans="1:13" x14ac:dyDescent="0.25">
      <c r="A863" s="47">
        <f t="shared" si="93"/>
        <v>26139</v>
      </c>
      <c r="B863" s="3">
        <v>2.0390269999999999</v>
      </c>
      <c r="F863" s="50">
        <f t="shared" si="91"/>
        <v>18393</v>
      </c>
      <c r="G863" s="27">
        <f t="shared" si="92"/>
        <v>1</v>
      </c>
      <c r="H863" s="50">
        <f t="shared" si="94"/>
        <v>18394</v>
      </c>
      <c r="I863" s="50" t="str">
        <f t="shared" si="95"/>
        <v>1950_5</v>
      </c>
      <c r="J863" s="51">
        <f t="shared" si="96"/>
        <v>2.8185220000000002</v>
      </c>
      <c r="L863" s="47"/>
      <c r="M863" s="4"/>
    </row>
    <row r="864" spans="1:13" x14ac:dyDescent="0.25">
      <c r="A864" s="47">
        <f t="shared" si="93"/>
        <v>26149</v>
      </c>
      <c r="B864" s="3">
        <v>2.0413209999999999</v>
      </c>
      <c r="F864" s="50">
        <f t="shared" si="91"/>
        <v>18394</v>
      </c>
      <c r="G864" s="27">
        <f t="shared" si="92"/>
        <v>1</v>
      </c>
      <c r="H864" s="50">
        <f t="shared" si="94"/>
        <v>18394</v>
      </c>
      <c r="I864" s="50" t="str">
        <f t="shared" si="95"/>
        <v>1950_5</v>
      </c>
      <c r="J864" s="51">
        <f t="shared" si="96"/>
        <v>2.8185220000000002</v>
      </c>
      <c r="L864" s="47"/>
      <c r="M864" s="4"/>
    </row>
    <row r="865" spans="1:13" x14ac:dyDescent="0.25">
      <c r="A865" s="47">
        <f t="shared" si="93"/>
        <v>26159</v>
      </c>
      <c r="B865" s="3">
        <v>2.026694</v>
      </c>
      <c r="F865" s="50">
        <f t="shared" si="91"/>
        <v>18395</v>
      </c>
      <c r="G865" s="27">
        <f t="shared" si="92"/>
        <v>1</v>
      </c>
      <c r="H865" s="50">
        <f t="shared" si="94"/>
        <v>18404</v>
      </c>
      <c r="I865" s="50" t="str">
        <f t="shared" si="95"/>
        <v>1950_5</v>
      </c>
      <c r="J865" s="51">
        <f t="shared" si="96"/>
        <v>2.883251</v>
      </c>
      <c r="L865" s="47"/>
      <c r="M865" s="4"/>
    </row>
    <row r="866" spans="1:13" x14ac:dyDescent="0.25">
      <c r="A866" s="47">
        <f t="shared" si="93"/>
        <v>26169</v>
      </c>
      <c r="B866" s="3">
        <v>2.0209739999999998</v>
      </c>
      <c r="F866" s="50">
        <f t="shared" si="91"/>
        <v>18396</v>
      </c>
      <c r="G866" s="27">
        <f t="shared" si="92"/>
        <v>1</v>
      </c>
      <c r="H866" s="50">
        <f t="shared" si="94"/>
        <v>18404</v>
      </c>
      <c r="I866" s="50" t="str">
        <f t="shared" si="95"/>
        <v>1950_5</v>
      </c>
      <c r="J866" s="51">
        <f t="shared" si="96"/>
        <v>2.883251</v>
      </c>
      <c r="L866" s="47"/>
      <c r="M866" s="4"/>
    </row>
    <row r="867" spans="1:13" x14ac:dyDescent="0.25">
      <c r="A867" s="47">
        <f t="shared" si="93"/>
        <v>26179</v>
      </c>
      <c r="B867" s="3">
        <v>2.0272480000000002</v>
      </c>
      <c r="F867" s="50">
        <f t="shared" si="91"/>
        <v>18397</v>
      </c>
      <c r="G867" s="27">
        <f t="shared" si="92"/>
        <v>1</v>
      </c>
      <c r="H867" s="50">
        <f t="shared" si="94"/>
        <v>18404</v>
      </c>
      <c r="I867" s="50" t="str">
        <f t="shared" si="95"/>
        <v>1950_5</v>
      </c>
      <c r="J867" s="51">
        <f t="shared" si="96"/>
        <v>2.883251</v>
      </c>
      <c r="L867" s="47"/>
      <c r="M867" s="4"/>
    </row>
    <row r="868" spans="1:13" x14ac:dyDescent="0.25">
      <c r="A868" s="47">
        <f t="shared" si="93"/>
        <v>26189</v>
      </c>
      <c r="B868" s="3">
        <v>2.035145</v>
      </c>
      <c r="F868" s="50">
        <f t="shared" ref="F868:F931" si="97">F867+1</f>
        <v>18398</v>
      </c>
      <c r="G868" s="27">
        <f t="shared" si="92"/>
        <v>1</v>
      </c>
      <c r="H868" s="50">
        <f t="shared" si="94"/>
        <v>18404</v>
      </c>
      <c r="I868" s="50" t="str">
        <f t="shared" si="95"/>
        <v>1950_5</v>
      </c>
      <c r="J868" s="51">
        <f t="shared" si="96"/>
        <v>2.883251</v>
      </c>
      <c r="L868" s="47"/>
      <c r="M868" s="4"/>
    </row>
    <row r="869" spans="1:13" x14ac:dyDescent="0.25">
      <c r="A869" s="47">
        <f t="shared" si="93"/>
        <v>26199</v>
      </c>
      <c r="B869" s="3">
        <v>2.0460259999999999</v>
      </c>
      <c r="F869" s="50">
        <f t="shared" si="97"/>
        <v>18399</v>
      </c>
      <c r="G869" s="27">
        <f t="shared" si="92"/>
        <v>1</v>
      </c>
      <c r="H869" s="50">
        <f t="shared" si="94"/>
        <v>18404</v>
      </c>
      <c r="I869" s="50" t="str">
        <f t="shared" si="95"/>
        <v>1950_5</v>
      </c>
      <c r="J869" s="51">
        <f t="shared" si="96"/>
        <v>2.883251</v>
      </c>
      <c r="L869" s="47"/>
      <c r="M869" s="4"/>
    </row>
    <row r="870" spans="1:13" x14ac:dyDescent="0.25">
      <c r="A870" s="47">
        <f t="shared" si="93"/>
        <v>26209</v>
      </c>
      <c r="B870" s="3">
        <v>2.0636649999999999</v>
      </c>
      <c r="F870" s="50">
        <f t="shared" si="97"/>
        <v>18400</v>
      </c>
      <c r="G870" s="27">
        <f t="shared" si="92"/>
        <v>1</v>
      </c>
      <c r="H870" s="50">
        <f t="shared" si="94"/>
        <v>18404</v>
      </c>
      <c r="I870" s="50" t="str">
        <f t="shared" si="95"/>
        <v>1950_5</v>
      </c>
      <c r="J870" s="51">
        <f t="shared" si="96"/>
        <v>2.883251</v>
      </c>
      <c r="L870" s="47"/>
      <c r="M870" s="4"/>
    </row>
    <row r="871" spans="1:13" x14ac:dyDescent="0.25">
      <c r="A871" s="47">
        <f t="shared" si="93"/>
        <v>26219</v>
      </c>
      <c r="B871" s="3">
        <v>2.0922740000000002</v>
      </c>
      <c r="F871" s="50">
        <f t="shared" si="97"/>
        <v>18401</v>
      </c>
      <c r="G871" s="27">
        <f t="shared" si="92"/>
        <v>1</v>
      </c>
      <c r="H871" s="50">
        <f t="shared" si="94"/>
        <v>18404</v>
      </c>
      <c r="I871" s="50" t="str">
        <f t="shared" si="95"/>
        <v>1950_5</v>
      </c>
      <c r="J871" s="51">
        <f t="shared" si="96"/>
        <v>2.883251</v>
      </c>
      <c r="L871" s="47"/>
      <c r="M871" s="4"/>
    </row>
    <row r="872" spans="1:13" x14ac:dyDescent="0.25">
      <c r="A872" s="47">
        <f t="shared" si="93"/>
        <v>26229</v>
      </c>
      <c r="B872" s="3">
        <v>2.0833919999999999</v>
      </c>
      <c r="F872" s="50">
        <f t="shared" si="97"/>
        <v>18402</v>
      </c>
      <c r="G872" s="27">
        <f t="shared" si="92"/>
        <v>1</v>
      </c>
      <c r="H872" s="50">
        <f t="shared" si="94"/>
        <v>18404</v>
      </c>
      <c r="I872" s="50" t="str">
        <f t="shared" si="95"/>
        <v>1950_5</v>
      </c>
      <c r="J872" s="51">
        <f t="shared" si="96"/>
        <v>2.883251</v>
      </c>
      <c r="L872" s="47"/>
      <c r="M872" s="4"/>
    </row>
    <row r="873" spans="1:13" x14ac:dyDescent="0.25">
      <c r="A873" s="47">
        <f t="shared" si="93"/>
        <v>26239</v>
      </c>
      <c r="B873" s="3">
        <v>2.079078</v>
      </c>
      <c r="F873" s="50">
        <f t="shared" si="97"/>
        <v>18403</v>
      </c>
      <c r="G873" s="27">
        <f t="shared" si="92"/>
        <v>1</v>
      </c>
      <c r="H873" s="50">
        <f t="shared" si="94"/>
        <v>18404</v>
      </c>
      <c r="I873" s="50" t="str">
        <f t="shared" si="95"/>
        <v>1950_5</v>
      </c>
      <c r="J873" s="51">
        <f t="shared" si="96"/>
        <v>2.883251</v>
      </c>
      <c r="L873" s="47"/>
      <c r="M873" s="4"/>
    </row>
    <row r="874" spans="1:13" x14ac:dyDescent="0.25">
      <c r="A874" s="47">
        <f t="shared" si="93"/>
        <v>26249</v>
      </c>
      <c r="B874" s="3">
        <v>2.0824509999999998</v>
      </c>
      <c r="F874" s="50">
        <f t="shared" si="97"/>
        <v>18404</v>
      </c>
      <c r="G874" s="27">
        <f t="shared" ref="G874:G937" si="98">IF(AND(MONTH(F874)=2,DAY(F874)=29),G873+1,G873)</f>
        <v>1</v>
      </c>
      <c r="H874" s="50">
        <f t="shared" si="94"/>
        <v>18404</v>
      </c>
      <c r="I874" s="50" t="str">
        <f t="shared" si="95"/>
        <v>1950_5</v>
      </c>
      <c r="J874" s="51">
        <f t="shared" si="96"/>
        <v>2.883251</v>
      </c>
      <c r="L874" s="47"/>
      <c r="M874" s="4"/>
    </row>
    <row r="875" spans="1:13" x14ac:dyDescent="0.25">
      <c r="A875" s="47">
        <f t="shared" si="93"/>
        <v>26259</v>
      </c>
      <c r="B875" s="3">
        <v>2.0697260000000002</v>
      </c>
      <c r="F875" s="50">
        <f t="shared" si="97"/>
        <v>18405</v>
      </c>
      <c r="G875" s="27">
        <f t="shared" si="98"/>
        <v>1</v>
      </c>
      <c r="H875" s="50">
        <f t="shared" si="94"/>
        <v>18414</v>
      </c>
      <c r="I875" s="50" t="str">
        <f t="shared" si="95"/>
        <v>1950_5</v>
      </c>
      <c r="J875" s="51">
        <f t="shared" si="96"/>
        <v>2.9157190000000002</v>
      </c>
      <c r="L875" s="47"/>
      <c r="M875" s="4"/>
    </row>
    <row r="876" spans="1:13" x14ac:dyDescent="0.25">
      <c r="A876" s="47">
        <f t="shared" si="93"/>
        <v>26269</v>
      </c>
      <c r="B876" s="3">
        <v>2.0253990000000002</v>
      </c>
      <c r="F876" s="50">
        <f t="shared" si="97"/>
        <v>18406</v>
      </c>
      <c r="G876" s="27">
        <f t="shared" si="98"/>
        <v>1</v>
      </c>
      <c r="H876" s="50">
        <f t="shared" si="94"/>
        <v>18414</v>
      </c>
      <c r="I876" s="50" t="str">
        <f t="shared" si="95"/>
        <v>1950_5</v>
      </c>
      <c r="J876" s="51">
        <f t="shared" si="96"/>
        <v>2.9157190000000002</v>
      </c>
      <c r="L876" s="47"/>
      <c r="M876" s="4"/>
    </row>
    <row r="877" spans="1:13" x14ac:dyDescent="0.25">
      <c r="A877" s="47">
        <f t="shared" si="93"/>
        <v>26279</v>
      </c>
      <c r="B877" s="3">
        <v>1.9618720000000001</v>
      </c>
      <c r="F877" s="50">
        <f t="shared" si="97"/>
        <v>18407</v>
      </c>
      <c r="G877" s="27">
        <f t="shared" si="98"/>
        <v>1</v>
      </c>
      <c r="H877" s="50">
        <f t="shared" si="94"/>
        <v>18414</v>
      </c>
      <c r="I877" s="50" t="str">
        <f t="shared" si="95"/>
        <v>1950_5</v>
      </c>
      <c r="J877" s="51">
        <f t="shared" si="96"/>
        <v>2.9157190000000002</v>
      </c>
      <c r="L877" s="47"/>
      <c r="M877" s="4"/>
    </row>
    <row r="878" spans="1:13" x14ac:dyDescent="0.25">
      <c r="A878" s="47">
        <f t="shared" si="93"/>
        <v>26289</v>
      </c>
      <c r="B878" s="3">
        <v>1.9523870000000001</v>
      </c>
      <c r="F878" s="50">
        <f t="shared" si="97"/>
        <v>18408</v>
      </c>
      <c r="G878" s="27">
        <f t="shared" si="98"/>
        <v>1</v>
      </c>
      <c r="H878" s="50">
        <f t="shared" si="94"/>
        <v>18414</v>
      </c>
      <c r="I878" s="50" t="str">
        <f t="shared" si="95"/>
        <v>1950_5</v>
      </c>
      <c r="J878" s="51">
        <f t="shared" si="96"/>
        <v>2.9157190000000002</v>
      </c>
      <c r="L878" s="47"/>
      <c r="M878" s="4"/>
    </row>
    <row r="879" spans="1:13" x14ac:dyDescent="0.25">
      <c r="A879" s="47">
        <f t="shared" si="93"/>
        <v>26299</v>
      </c>
      <c r="B879" s="3">
        <v>1.92788</v>
      </c>
      <c r="F879" s="50">
        <f t="shared" si="97"/>
        <v>18409</v>
      </c>
      <c r="G879" s="27">
        <f t="shared" si="98"/>
        <v>1</v>
      </c>
      <c r="H879" s="50">
        <f t="shared" si="94"/>
        <v>18414</v>
      </c>
      <c r="I879" s="50" t="str">
        <f t="shared" si="95"/>
        <v>1950_5</v>
      </c>
      <c r="J879" s="51">
        <f t="shared" si="96"/>
        <v>2.9157190000000002</v>
      </c>
      <c r="L879" s="47"/>
      <c r="M879" s="4"/>
    </row>
    <row r="880" spans="1:13" x14ac:dyDescent="0.25">
      <c r="A880" s="47">
        <f t="shared" si="93"/>
        <v>26309</v>
      </c>
      <c r="B880" s="3">
        <v>1.944655</v>
      </c>
      <c r="F880" s="50">
        <f t="shared" si="97"/>
        <v>18410</v>
      </c>
      <c r="G880" s="27">
        <f t="shared" si="98"/>
        <v>1</v>
      </c>
      <c r="H880" s="50">
        <f t="shared" si="94"/>
        <v>18414</v>
      </c>
      <c r="I880" s="50" t="str">
        <f t="shared" si="95"/>
        <v>1950_5</v>
      </c>
      <c r="J880" s="51">
        <f t="shared" si="96"/>
        <v>2.9157190000000002</v>
      </c>
      <c r="L880" s="47"/>
      <c r="M880" s="4"/>
    </row>
    <row r="881" spans="1:13" x14ac:dyDescent="0.25">
      <c r="A881" s="47">
        <f t="shared" si="93"/>
        <v>26319</v>
      </c>
      <c r="B881" s="3">
        <v>1.92848</v>
      </c>
      <c r="F881" s="50">
        <f t="shared" si="97"/>
        <v>18411</v>
      </c>
      <c r="G881" s="27">
        <f t="shared" si="98"/>
        <v>1</v>
      </c>
      <c r="H881" s="50">
        <f t="shared" si="94"/>
        <v>18414</v>
      </c>
      <c r="I881" s="50" t="str">
        <f t="shared" si="95"/>
        <v>1950_5</v>
      </c>
      <c r="J881" s="51">
        <f t="shared" si="96"/>
        <v>2.9157190000000002</v>
      </c>
      <c r="L881" s="47"/>
      <c r="M881" s="4"/>
    </row>
    <row r="882" spans="1:13" x14ac:dyDescent="0.25">
      <c r="A882" s="47">
        <f t="shared" si="93"/>
        <v>26329</v>
      </c>
      <c r="B882" s="3">
        <v>1.9476640000000001</v>
      </c>
      <c r="F882" s="50">
        <f t="shared" si="97"/>
        <v>18412</v>
      </c>
      <c r="G882" s="27">
        <f t="shared" si="98"/>
        <v>1</v>
      </c>
      <c r="H882" s="50">
        <f t="shared" si="94"/>
        <v>18414</v>
      </c>
      <c r="I882" s="50" t="str">
        <f t="shared" si="95"/>
        <v>1950_5</v>
      </c>
      <c r="J882" s="51">
        <f t="shared" si="96"/>
        <v>2.9157190000000002</v>
      </c>
      <c r="L882" s="47"/>
      <c r="M882" s="4"/>
    </row>
    <row r="883" spans="1:13" x14ac:dyDescent="0.25">
      <c r="A883" s="47">
        <f t="shared" si="93"/>
        <v>26339</v>
      </c>
      <c r="B883" s="3">
        <v>1.964062</v>
      </c>
      <c r="F883" s="50">
        <f t="shared" si="97"/>
        <v>18413</v>
      </c>
      <c r="G883" s="27">
        <f t="shared" si="98"/>
        <v>1</v>
      </c>
      <c r="H883" s="50">
        <f t="shared" si="94"/>
        <v>18414</v>
      </c>
      <c r="I883" s="50" t="str">
        <f t="shared" si="95"/>
        <v>1950_5</v>
      </c>
      <c r="J883" s="51">
        <f t="shared" si="96"/>
        <v>2.9157190000000002</v>
      </c>
      <c r="L883" s="47"/>
      <c r="M883" s="4"/>
    </row>
    <row r="884" spans="1:13" x14ac:dyDescent="0.25">
      <c r="A884" s="47">
        <f t="shared" si="93"/>
        <v>26349</v>
      </c>
      <c r="B884" s="3">
        <v>1.950124</v>
      </c>
      <c r="F884" s="50">
        <f t="shared" si="97"/>
        <v>18414</v>
      </c>
      <c r="G884" s="27">
        <f t="shared" si="98"/>
        <v>1</v>
      </c>
      <c r="H884" s="50">
        <f t="shared" si="94"/>
        <v>18414</v>
      </c>
      <c r="I884" s="50" t="str">
        <f t="shared" si="95"/>
        <v>1950_5</v>
      </c>
      <c r="J884" s="51">
        <f t="shared" si="96"/>
        <v>2.9157190000000002</v>
      </c>
      <c r="L884" s="47"/>
      <c r="M884" s="4"/>
    </row>
    <row r="885" spans="1:13" x14ac:dyDescent="0.25">
      <c r="A885" s="47">
        <f t="shared" si="93"/>
        <v>26359</v>
      </c>
      <c r="B885" s="3">
        <v>1.981851</v>
      </c>
      <c r="F885" s="50">
        <f t="shared" si="97"/>
        <v>18415</v>
      </c>
      <c r="G885" s="27">
        <f t="shared" si="98"/>
        <v>1</v>
      </c>
      <c r="H885" s="50">
        <f t="shared" si="94"/>
        <v>18424</v>
      </c>
      <c r="I885" s="50" t="str">
        <f t="shared" si="95"/>
        <v>1950_6</v>
      </c>
      <c r="J885" s="51">
        <f t="shared" si="96"/>
        <v>2.9061089999999998</v>
      </c>
      <c r="L885" s="47"/>
      <c r="M885" s="4"/>
    </row>
    <row r="886" spans="1:13" x14ac:dyDescent="0.25">
      <c r="A886" s="47">
        <f t="shared" si="93"/>
        <v>26370</v>
      </c>
      <c r="B886" s="3">
        <v>1.998459</v>
      </c>
      <c r="F886" s="50">
        <f t="shared" si="97"/>
        <v>18416</v>
      </c>
      <c r="G886" s="27">
        <f t="shared" si="98"/>
        <v>1</v>
      </c>
      <c r="H886" s="50">
        <f t="shared" si="94"/>
        <v>18424</v>
      </c>
      <c r="I886" s="50" t="str">
        <f t="shared" si="95"/>
        <v>1950_6</v>
      </c>
      <c r="J886" s="51">
        <f t="shared" si="96"/>
        <v>2.9061089999999998</v>
      </c>
      <c r="L886" s="47"/>
      <c r="M886" s="4"/>
    </row>
    <row r="887" spans="1:13" x14ac:dyDescent="0.25">
      <c r="A887" s="47">
        <f t="shared" si="93"/>
        <v>26380</v>
      </c>
      <c r="B887" s="3">
        <v>2.0316049999999999</v>
      </c>
      <c r="F887" s="50">
        <f t="shared" si="97"/>
        <v>18417</v>
      </c>
      <c r="G887" s="27">
        <f t="shared" si="98"/>
        <v>1</v>
      </c>
      <c r="H887" s="50">
        <f t="shared" si="94"/>
        <v>18424</v>
      </c>
      <c r="I887" s="50" t="str">
        <f t="shared" si="95"/>
        <v>1950_6</v>
      </c>
      <c r="J887" s="51">
        <f t="shared" si="96"/>
        <v>2.9061089999999998</v>
      </c>
      <c r="L887" s="47"/>
      <c r="M887" s="4"/>
    </row>
    <row r="888" spans="1:13" x14ac:dyDescent="0.25">
      <c r="A888" s="47">
        <f t="shared" si="93"/>
        <v>26390</v>
      </c>
      <c r="B888" s="3">
        <v>2.025817</v>
      </c>
      <c r="F888" s="50">
        <f t="shared" si="97"/>
        <v>18418</v>
      </c>
      <c r="G888" s="27">
        <f t="shared" si="98"/>
        <v>1</v>
      </c>
      <c r="H888" s="50">
        <f t="shared" si="94"/>
        <v>18424</v>
      </c>
      <c r="I888" s="50" t="str">
        <f t="shared" si="95"/>
        <v>1950_6</v>
      </c>
      <c r="J888" s="51">
        <f t="shared" si="96"/>
        <v>2.9061089999999998</v>
      </c>
      <c r="L888" s="47"/>
      <c r="M888" s="4"/>
    </row>
    <row r="889" spans="1:13" x14ac:dyDescent="0.25">
      <c r="A889" s="47">
        <f t="shared" si="93"/>
        <v>26400</v>
      </c>
      <c r="B889" s="3">
        <v>2.0793710000000001</v>
      </c>
      <c r="F889" s="50">
        <f t="shared" si="97"/>
        <v>18419</v>
      </c>
      <c r="G889" s="27">
        <f t="shared" si="98"/>
        <v>1</v>
      </c>
      <c r="H889" s="50">
        <f t="shared" si="94"/>
        <v>18424</v>
      </c>
      <c r="I889" s="50" t="str">
        <f t="shared" si="95"/>
        <v>1950_6</v>
      </c>
      <c r="J889" s="51">
        <f t="shared" si="96"/>
        <v>2.9061089999999998</v>
      </c>
      <c r="L889" s="47"/>
      <c r="M889" s="4"/>
    </row>
    <row r="890" spans="1:13" x14ac:dyDescent="0.25">
      <c r="A890" s="47">
        <f t="shared" si="93"/>
        <v>26410</v>
      </c>
      <c r="B890" s="3">
        <v>2.1561940000000002</v>
      </c>
      <c r="F890" s="50">
        <f t="shared" si="97"/>
        <v>18420</v>
      </c>
      <c r="G890" s="27">
        <f t="shared" si="98"/>
        <v>1</v>
      </c>
      <c r="H890" s="50">
        <f t="shared" si="94"/>
        <v>18424</v>
      </c>
      <c r="I890" s="50" t="str">
        <f t="shared" si="95"/>
        <v>1950_6</v>
      </c>
      <c r="J890" s="51">
        <f t="shared" si="96"/>
        <v>2.9061089999999998</v>
      </c>
      <c r="L890" s="47"/>
      <c r="M890" s="4"/>
    </row>
    <row r="891" spans="1:13" x14ac:dyDescent="0.25">
      <c r="A891" s="47">
        <f t="shared" si="93"/>
        <v>26420</v>
      </c>
      <c r="B891" s="3">
        <v>2.261479</v>
      </c>
      <c r="F891" s="50">
        <f t="shared" si="97"/>
        <v>18421</v>
      </c>
      <c r="G891" s="27">
        <f t="shared" si="98"/>
        <v>1</v>
      </c>
      <c r="H891" s="50">
        <f t="shared" si="94"/>
        <v>18424</v>
      </c>
      <c r="I891" s="50" t="str">
        <f t="shared" si="95"/>
        <v>1950_6</v>
      </c>
      <c r="J891" s="51">
        <f t="shared" si="96"/>
        <v>2.9061089999999998</v>
      </c>
      <c r="L891" s="47"/>
      <c r="M891" s="4"/>
    </row>
    <row r="892" spans="1:13" x14ac:dyDescent="0.25">
      <c r="A892" s="47">
        <f t="shared" si="93"/>
        <v>26430</v>
      </c>
      <c r="B892" s="3">
        <v>2.3091159999999999</v>
      </c>
      <c r="F892" s="50">
        <f t="shared" si="97"/>
        <v>18422</v>
      </c>
      <c r="G892" s="27">
        <f t="shared" si="98"/>
        <v>1</v>
      </c>
      <c r="H892" s="50">
        <f t="shared" si="94"/>
        <v>18424</v>
      </c>
      <c r="I892" s="50" t="str">
        <f t="shared" si="95"/>
        <v>1950_6</v>
      </c>
      <c r="J892" s="51">
        <f t="shared" si="96"/>
        <v>2.9061089999999998</v>
      </c>
      <c r="L892" s="47"/>
      <c r="M892" s="4"/>
    </row>
    <row r="893" spans="1:13" x14ac:dyDescent="0.25">
      <c r="A893" s="47">
        <f t="shared" si="93"/>
        <v>26440</v>
      </c>
      <c r="B893" s="3">
        <v>2.3377500000000002</v>
      </c>
      <c r="F893" s="50">
        <f t="shared" si="97"/>
        <v>18423</v>
      </c>
      <c r="G893" s="27">
        <f t="shared" si="98"/>
        <v>1</v>
      </c>
      <c r="H893" s="50">
        <f t="shared" si="94"/>
        <v>18424</v>
      </c>
      <c r="I893" s="50" t="str">
        <f t="shared" si="95"/>
        <v>1950_6</v>
      </c>
      <c r="J893" s="51">
        <f t="shared" si="96"/>
        <v>2.9061089999999998</v>
      </c>
      <c r="L893" s="47"/>
      <c r="M893" s="4"/>
    </row>
    <row r="894" spans="1:13" x14ac:dyDescent="0.25">
      <c r="A894" s="47">
        <f t="shared" si="93"/>
        <v>26450</v>
      </c>
      <c r="B894" s="3">
        <v>2.33311</v>
      </c>
      <c r="F894" s="50">
        <f t="shared" si="97"/>
        <v>18424</v>
      </c>
      <c r="G894" s="27">
        <f t="shared" si="98"/>
        <v>1</v>
      </c>
      <c r="H894" s="50">
        <f t="shared" si="94"/>
        <v>18424</v>
      </c>
      <c r="I894" s="50" t="str">
        <f t="shared" si="95"/>
        <v>1950_6</v>
      </c>
      <c r="J894" s="51">
        <f t="shared" si="96"/>
        <v>2.9061089999999998</v>
      </c>
      <c r="L894" s="47"/>
      <c r="M894" s="4"/>
    </row>
    <row r="895" spans="1:13" x14ac:dyDescent="0.25">
      <c r="A895" s="47">
        <f t="shared" si="93"/>
        <v>26460</v>
      </c>
      <c r="B895" s="3">
        <v>2.3654649999999999</v>
      </c>
      <c r="F895" s="50">
        <f t="shared" si="97"/>
        <v>18425</v>
      </c>
      <c r="G895" s="27">
        <f t="shared" si="98"/>
        <v>1</v>
      </c>
      <c r="H895" s="50">
        <f t="shared" si="94"/>
        <v>18434</v>
      </c>
      <c r="I895" s="50" t="str">
        <f t="shared" si="95"/>
        <v>1950_6</v>
      </c>
      <c r="J895" s="51">
        <f t="shared" si="96"/>
        <v>2.9015810000000002</v>
      </c>
      <c r="L895" s="47"/>
      <c r="M895" s="4"/>
    </row>
    <row r="896" spans="1:13" x14ac:dyDescent="0.25">
      <c r="A896" s="47">
        <f t="shared" si="93"/>
        <v>26470</v>
      </c>
      <c r="B896" s="3">
        <v>2.382323</v>
      </c>
      <c r="F896" s="50">
        <f t="shared" si="97"/>
        <v>18426</v>
      </c>
      <c r="G896" s="27">
        <f t="shared" si="98"/>
        <v>1</v>
      </c>
      <c r="H896" s="50">
        <f t="shared" si="94"/>
        <v>18434</v>
      </c>
      <c r="I896" s="50" t="str">
        <f t="shared" si="95"/>
        <v>1950_6</v>
      </c>
      <c r="J896" s="51">
        <f t="shared" si="96"/>
        <v>2.9015810000000002</v>
      </c>
      <c r="L896" s="47"/>
      <c r="M896" s="4"/>
    </row>
    <row r="897" spans="1:13" x14ac:dyDescent="0.25">
      <c r="A897" s="47">
        <f t="shared" si="93"/>
        <v>26480</v>
      </c>
      <c r="B897" s="3">
        <v>2.4156270000000002</v>
      </c>
      <c r="F897" s="50">
        <f t="shared" si="97"/>
        <v>18427</v>
      </c>
      <c r="G897" s="27">
        <f t="shared" si="98"/>
        <v>1</v>
      </c>
      <c r="H897" s="50">
        <f t="shared" si="94"/>
        <v>18434</v>
      </c>
      <c r="I897" s="50" t="str">
        <f t="shared" si="95"/>
        <v>1950_6</v>
      </c>
      <c r="J897" s="51">
        <f t="shared" si="96"/>
        <v>2.9015810000000002</v>
      </c>
      <c r="L897" s="47"/>
      <c r="M897" s="4"/>
    </row>
    <row r="898" spans="1:13" x14ac:dyDescent="0.25">
      <c r="A898" s="47">
        <f t="shared" si="93"/>
        <v>26490</v>
      </c>
      <c r="B898" s="3">
        <v>2.4502700000000002</v>
      </c>
      <c r="F898" s="50">
        <f t="shared" si="97"/>
        <v>18428</v>
      </c>
      <c r="G898" s="27">
        <f t="shared" si="98"/>
        <v>1</v>
      </c>
      <c r="H898" s="50">
        <f t="shared" si="94"/>
        <v>18434</v>
      </c>
      <c r="I898" s="50" t="str">
        <f t="shared" si="95"/>
        <v>1950_6</v>
      </c>
      <c r="J898" s="51">
        <f t="shared" si="96"/>
        <v>2.9015810000000002</v>
      </c>
      <c r="L898" s="47"/>
      <c r="M898" s="4"/>
    </row>
    <row r="899" spans="1:13" x14ac:dyDescent="0.25">
      <c r="A899" s="47">
        <f t="shared" ref="A899:A962" si="99">$D$22+10*(ROW($B899)-ROW($B$3))+IF(ISERROR(MATCH(YEAR($D$22+10*(ROW($B899)-ROW($B$3))-59),$D$2:$D$19)),0,MATCH(YEAR($D$22+10*(ROW($B899)-ROW($B$3))-59),$D$2:$D$19))</f>
        <v>26500</v>
      </c>
      <c r="B899" s="3">
        <v>2.4709080000000001</v>
      </c>
      <c r="F899" s="50">
        <f t="shared" si="97"/>
        <v>18429</v>
      </c>
      <c r="G899" s="27">
        <f t="shared" si="98"/>
        <v>1</v>
      </c>
      <c r="H899" s="50">
        <f t="shared" ref="H899:H962" si="100">INDEX($A$3:$B$1134,INT((ROW($F899)-ROW($F$3)+9-G899)/10)+1,1)</f>
        <v>18434</v>
      </c>
      <c r="I899" s="50" t="str">
        <f t="shared" si="95"/>
        <v>1950_6</v>
      </c>
      <c r="J899" s="51">
        <f t="shared" si="96"/>
        <v>2.9015810000000002</v>
      </c>
      <c r="L899" s="47"/>
      <c r="M899" s="4"/>
    </row>
    <row r="900" spans="1:13" x14ac:dyDescent="0.25">
      <c r="A900" s="47">
        <f t="shared" si="99"/>
        <v>26510</v>
      </c>
      <c r="B900" s="3">
        <v>2.4575650000000002</v>
      </c>
      <c r="F900" s="50">
        <f t="shared" si="97"/>
        <v>18430</v>
      </c>
      <c r="G900" s="27">
        <f t="shared" si="98"/>
        <v>1</v>
      </c>
      <c r="H900" s="50">
        <f t="shared" si="100"/>
        <v>18434</v>
      </c>
      <c r="I900" s="50" t="str">
        <f t="shared" ref="I900:I963" si="101">YEAR(H900)&amp;"_"&amp;MONTH(H900)</f>
        <v>1950_6</v>
      </c>
      <c r="J900" s="51">
        <f t="shared" ref="J900:J963" si="102">VLOOKUP(H900,$A:$B,2)</f>
        <v>2.9015810000000002</v>
      </c>
      <c r="L900" s="47"/>
      <c r="M900" s="4"/>
    </row>
    <row r="901" spans="1:13" x14ac:dyDescent="0.25">
      <c r="A901" s="47">
        <f t="shared" si="99"/>
        <v>26520</v>
      </c>
      <c r="B901" s="3">
        <v>2.4687830000000002</v>
      </c>
      <c r="F901" s="50">
        <f t="shared" si="97"/>
        <v>18431</v>
      </c>
      <c r="G901" s="27">
        <f t="shared" si="98"/>
        <v>1</v>
      </c>
      <c r="H901" s="50">
        <f t="shared" si="100"/>
        <v>18434</v>
      </c>
      <c r="I901" s="50" t="str">
        <f t="shared" si="101"/>
        <v>1950_6</v>
      </c>
      <c r="J901" s="51">
        <f t="shared" si="102"/>
        <v>2.9015810000000002</v>
      </c>
      <c r="L901" s="47"/>
      <c r="M901" s="4"/>
    </row>
    <row r="902" spans="1:13" x14ac:dyDescent="0.25">
      <c r="A902" s="47">
        <f t="shared" si="99"/>
        <v>26530</v>
      </c>
      <c r="B902" s="3">
        <v>2.4596809999999998</v>
      </c>
      <c r="F902" s="50">
        <f t="shared" si="97"/>
        <v>18432</v>
      </c>
      <c r="G902" s="27">
        <f t="shared" si="98"/>
        <v>1</v>
      </c>
      <c r="H902" s="50">
        <f t="shared" si="100"/>
        <v>18434</v>
      </c>
      <c r="I902" s="50" t="str">
        <f t="shared" si="101"/>
        <v>1950_6</v>
      </c>
      <c r="J902" s="51">
        <f t="shared" si="102"/>
        <v>2.9015810000000002</v>
      </c>
      <c r="L902" s="47"/>
      <c r="M902" s="4"/>
    </row>
    <row r="903" spans="1:13" x14ac:dyDescent="0.25">
      <c r="A903" s="47">
        <f t="shared" si="99"/>
        <v>26540</v>
      </c>
      <c r="B903" s="3">
        <v>2.4500090000000001</v>
      </c>
      <c r="F903" s="50">
        <f t="shared" si="97"/>
        <v>18433</v>
      </c>
      <c r="G903" s="27">
        <f t="shared" si="98"/>
        <v>1</v>
      </c>
      <c r="H903" s="50">
        <f t="shared" si="100"/>
        <v>18434</v>
      </c>
      <c r="I903" s="50" t="str">
        <f t="shared" si="101"/>
        <v>1950_6</v>
      </c>
      <c r="J903" s="51">
        <f t="shared" si="102"/>
        <v>2.9015810000000002</v>
      </c>
      <c r="L903" s="47"/>
      <c r="M903" s="4"/>
    </row>
    <row r="904" spans="1:13" x14ac:dyDescent="0.25">
      <c r="A904" s="47">
        <f t="shared" si="99"/>
        <v>26550</v>
      </c>
      <c r="B904" s="3">
        <v>2.427295</v>
      </c>
      <c r="F904" s="50">
        <f t="shared" si="97"/>
        <v>18434</v>
      </c>
      <c r="G904" s="27">
        <f t="shared" si="98"/>
        <v>1</v>
      </c>
      <c r="H904" s="50">
        <f t="shared" si="100"/>
        <v>18434</v>
      </c>
      <c r="I904" s="50" t="str">
        <f t="shared" si="101"/>
        <v>1950_6</v>
      </c>
      <c r="J904" s="51">
        <f t="shared" si="102"/>
        <v>2.9015810000000002</v>
      </c>
      <c r="L904" s="47"/>
      <c r="M904" s="4"/>
    </row>
    <row r="905" spans="1:13" x14ac:dyDescent="0.25">
      <c r="A905" s="47">
        <f t="shared" si="99"/>
        <v>26560</v>
      </c>
      <c r="B905" s="3">
        <v>2.3961380000000001</v>
      </c>
      <c r="F905" s="50">
        <f t="shared" si="97"/>
        <v>18435</v>
      </c>
      <c r="G905" s="27">
        <f t="shared" si="98"/>
        <v>1</v>
      </c>
      <c r="H905" s="50">
        <f t="shared" si="100"/>
        <v>18444</v>
      </c>
      <c r="I905" s="50" t="str">
        <f t="shared" si="101"/>
        <v>1950_6</v>
      </c>
      <c r="J905" s="51">
        <f t="shared" si="102"/>
        <v>2.8747029999999998</v>
      </c>
      <c r="L905" s="47"/>
      <c r="M905" s="4"/>
    </row>
    <row r="906" spans="1:13" x14ac:dyDescent="0.25">
      <c r="A906" s="47">
        <f t="shared" si="99"/>
        <v>26570</v>
      </c>
      <c r="B906" s="3">
        <v>2.4001610000000002</v>
      </c>
      <c r="F906" s="50">
        <f t="shared" si="97"/>
        <v>18436</v>
      </c>
      <c r="G906" s="27">
        <f t="shared" si="98"/>
        <v>1</v>
      </c>
      <c r="H906" s="50">
        <f t="shared" si="100"/>
        <v>18444</v>
      </c>
      <c r="I906" s="50" t="str">
        <f t="shared" si="101"/>
        <v>1950_6</v>
      </c>
      <c r="J906" s="51">
        <f t="shared" si="102"/>
        <v>2.8747029999999998</v>
      </c>
      <c r="L906" s="47"/>
      <c r="M906" s="4"/>
    </row>
    <row r="907" spans="1:13" x14ac:dyDescent="0.25">
      <c r="A907" s="47">
        <f t="shared" si="99"/>
        <v>26580</v>
      </c>
      <c r="B907" s="3">
        <v>2.3926500000000002</v>
      </c>
      <c r="F907" s="50">
        <f t="shared" si="97"/>
        <v>18437</v>
      </c>
      <c r="G907" s="27">
        <f t="shared" si="98"/>
        <v>1</v>
      </c>
      <c r="H907" s="50">
        <f t="shared" si="100"/>
        <v>18444</v>
      </c>
      <c r="I907" s="50" t="str">
        <f t="shared" si="101"/>
        <v>1950_6</v>
      </c>
      <c r="J907" s="51">
        <f t="shared" si="102"/>
        <v>2.8747029999999998</v>
      </c>
      <c r="L907" s="47"/>
      <c r="M907" s="4"/>
    </row>
    <row r="908" spans="1:13" x14ac:dyDescent="0.25">
      <c r="A908" s="47">
        <f t="shared" si="99"/>
        <v>26590</v>
      </c>
      <c r="B908" s="3">
        <v>2.3817270000000001</v>
      </c>
      <c r="F908" s="50">
        <f t="shared" si="97"/>
        <v>18438</v>
      </c>
      <c r="G908" s="27">
        <f t="shared" si="98"/>
        <v>1</v>
      </c>
      <c r="H908" s="50">
        <f t="shared" si="100"/>
        <v>18444</v>
      </c>
      <c r="I908" s="50" t="str">
        <f t="shared" si="101"/>
        <v>1950_6</v>
      </c>
      <c r="J908" s="51">
        <f t="shared" si="102"/>
        <v>2.8747029999999998</v>
      </c>
      <c r="L908" s="47"/>
      <c r="M908" s="4"/>
    </row>
    <row r="909" spans="1:13" x14ac:dyDescent="0.25">
      <c r="A909" s="47">
        <f t="shared" si="99"/>
        <v>26600</v>
      </c>
      <c r="B909" s="3">
        <v>2.3814440000000001</v>
      </c>
      <c r="F909" s="50">
        <f t="shared" si="97"/>
        <v>18439</v>
      </c>
      <c r="G909" s="27">
        <f t="shared" si="98"/>
        <v>1</v>
      </c>
      <c r="H909" s="50">
        <f t="shared" si="100"/>
        <v>18444</v>
      </c>
      <c r="I909" s="50" t="str">
        <f t="shared" si="101"/>
        <v>1950_6</v>
      </c>
      <c r="J909" s="51">
        <f t="shared" si="102"/>
        <v>2.8747029999999998</v>
      </c>
      <c r="L909" s="47"/>
      <c r="M909" s="4"/>
    </row>
    <row r="910" spans="1:13" x14ac:dyDescent="0.25">
      <c r="A910" s="47">
        <f t="shared" si="99"/>
        <v>26610</v>
      </c>
      <c r="B910" s="3">
        <v>2.3951790000000002</v>
      </c>
      <c r="F910" s="50">
        <f t="shared" si="97"/>
        <v>18440</v>
      </c>
      <c r="G910" s="27">
        <f t="shared" si="98"/>
        <v>1</v>
      </c>
      <c r="H910" s="50">
        <f t="shared" si="100"/>
        <v>18444</v>
      </c>
      <c r="I910" s="50" t="str">
        <f t="shared" si="101"/>
        <v>1950_6</v>
      </c>
      <c r="J910" s="51">
        <f t="shared" si="102"/>
        <v>2.8747029999999998</v>
      </c>
      <c r="L910" s="47"/>
      <c r="M910" s="4"/>
    </row>
    <row r="911" spans="1:13" x14ac:dyDescent="0.25">
      <c r="A911" s="47">
        <f t="shared" si="99"/>
        <v>26620</v>
      </c>
      <c r="B911" s="3">
        <v>2.40489</v>
      </c>
      <c r="F911" s="50">
        <f t="shared" si="97"/>
        <v>18441</v>
      </c>
      <c r="G911" s="27">
        <f t="shared" si="98"/>
        <v>1</v>
      </c>
      <c r="H911" s="50">
        <f t="shared" si="100"/>
        <v>18444</v>
      </c>
      <c r="I911" s="50" t="str">
        <f t="shared" si="101"/>
        <v>1950_6</v>
      </c>
      <c r="J911" s="51">
        <f t="shared" si="102"/>
        <v>2.8747029999999998</v>
      </c>
      <c r="L911" s="47"/>
      <c r="M911" s="4"/>
    </row>
    <row r="912" spans="1:13" x14ac:dyDescent="0.25">
      <c r="A912" s="47">
        <f t="shared" si="99"/>
        <v>26630</v>
      </c>
      <c r="B912" s="3">
        <v>2.4156620000000002</v>
      </c>
      <c r="F912" s="50">
        <f t="shared" si="97"/>
        <v>18442</v>
      </c>
      <c r="G912" s="27">
        <f t="shared" si="98"/>
        <v>1</v>
      </c>
      <c r="H912" s="50">
        <f t="shared" si="100"/>
        <v>18444</v>
      </c>
      <c r="I912" s="50" t="str">
        <f t="shared" si="101"/>
        <v>1950_6</v>
      </c>
      <c r="J912" s="51">
        <f t="shared" si="102"/>
        <v>2.8747029999999998</v>
      </c>
      <c r="L912" s="47"/>
      <c r="M912" s="4"/>
    </row>
    <row r="913" spans="1:13" x14ac:dyDescent="0.25">
      <c r="A913" s="47">
        <f t="shared" si="99"/>
        <v>26640</v>
      </c>
      <c r="B913" s="3">
        <v>2.4363570000000001</v>
      </c>
      <c r="F913" s="50">
        <f t="shared" si="97"/>
        <v>18443</v>
      </c>
      <c r="G913" s="27">
        <f t="shared" si="98"/>
        <v>1</v>
      </c>
      <c r="H913" s="50">
        <f t="shared" si="100"/>
        <v>18444</v>
      </c>
      <c r="I913" s="50" t="str">
        <f t="shared" si="101"/>
        <v>1950_6</v>
      </c>
      <c r="J913" s="51">
        <f t="shared" si="102"/>
        <v>2.8747029999999998</v>
      </c>
      <c r="L913" s="47"/>
      <c r="M913" s="4"/>
    </row>
    <row r="914" spans="1:13" x14ac:dyDescent="0.25">
      <c r="A914" s="47">
        <f t="shared" si="99"/>
        <v>26650</v>
      </c>
      <c r="B914" s="3">
        <v>2.4512689999999999</v>
      </c>
      <c r="F914" s="50">
        <f t="shared" si="97"/>
        <v>18444</v>
      </c>
      <c r="G914" s="27">
        <f t="shared" si="98"/>
        <v>1</v>
      </c>
      <c r="H914" s="50">
        <f t="shared" si="100"/>
        <v>18444</v>
      </c>
      <c r="I914" s="50" t="str">
        <f t="shared" si="101"/>
        <v>1950_6</v>
      </c>
      <c r="J914" s="51">
        <f t="shared" si="102"/>
        <v>2.8747029999999998</v>
      </c>
      <c r="L914" s="47"/>
      <c r="M914" s="4"/>
    </row>
    <row r="915" spans="1:13" x14ac:dyDescent="0.25">
      <c r="A915" s="47">
        <f t="shared" si="99"/>
        <v>26660</v>
      </c>
      <c r="B915" s="3">
        <v>2.4903279999999999</v>
      </c>
      <c r="F915" s="50">
        <f t="shared" si="97"/>
        <v>18445</v>
      </c>
      <c r="G915" s="27">
        <f t="shared" si="98"/>
        <v>1</v>
      </c>
      <c r="H915" s="50">
        <f t="shared" si="100"/>
        <v>18454</v>
      </c>
      <c r="I915" s="50" t="str">
        <f t="shared" si="101"/>
        <v>1950_7</v>
      </c>
      <c r="J915" s="51">
        <f t="shared" si="102"/>
        <v>2.8646859999999998</v>
      </c>
      <c r="L915" s="47"/>
      <c r="M915" s="4"/>
    </row>
    <row r="916" spans="1:13" x14ac:dyDescent="0.25">
      <c r="A916" s="47">
        <f t="shared" si="99"/>
        <v>26670</v>
      </c>
      <c r="B916" s="3">
        <v>2.513614</v>
      </c>
      <c r="F916" s="50">
        <f t="shared" si="97"/>
        <v>18446</v>
      </c>
      <c r="G916" s="27">
        <f t="shared" si="98"/>
        <v>1</v>
      </c>
      <c r="H916" s="50">
        <f t="shared" si="100"/>
        <v>18454</v>
      </c>
      <c r="I916" s="50" t="str">
        <f t="shared" si="101"/>
        <v>1950_7</v>
      </c>
      <c r="J916" s="51">
        <f t="shared" si="102"/>
        <v>2.8646859999999998</v>
      </c>
      <c r="L916" s="47"/>
      <c r="M916" s="4"/>
    </row>
    <row r="917" spans="1:13" x14ac:dyDescent="0.25">
      <c r="A917" s="47">
        <f t="shared" si="99"/>
        <v>26680</v>
      </c>
      <c r="B917" s="3">
        <v>2.5402589999999998</v>
      </c>
      <c r="F917" s="50">
        <f t="shared" si="97"/>
        <v>18447</v>
      </c>
      <c r="G917" s="27">
        <f t="shared" si="98"/>
        <v>1</v>
      </c>
      <c r="H917" s="50">
        <f t="shared" si="100"/>
        <v>18454</v>
      </c>
      <c r="I917" s="50" t="str">
        <f t="shared" si="101"/>
        <v>1950_7</v>
      </c>
      <c r="J917" s="51">
        <f t="shared" si="102"/>
        <v>2.8646859999999998</v>
      </c>
      <c r="L917" s="47"/>
      <c r="M917" s="4"/>
    </row>
    <row r="918" spans="1:13" x14ac:dyDescent="0.25">
      <c r="A918" s="47">
        <f t="shared" si="99"/>
        <v>26690</v>
      </c>
      <c r="B918" s="3">
        <v>2.5812140000000001</v>
      </c>
      <c r="F918" s="50">
        <f t="shared" si="97"/>
        <v>18448</v>
      </c>
      <c r="G918" s="27">
        <f t="shared" si="98"/>
        <v>1</v>
      </c>
      <c r="H918" s="50">
        <f t="shared" si="100"/>
        <v>18454</v>
      </c>
      <c r="I918" s="50" t="str">
        <f t="shared" si="101"/>
        <v>1950_7</v>
      </c>
      <c r="J918" s="51">
        <f t="shared" si="102"/>
        <v>2.8646859999999998</v>
      </c>
      <c r="L918" s="47"/>
      <c r="M918" s="4"/>
    </row>
    <row r="919" spans="1:13" x14ac:dyDescent="0.25">
      <c r="A919" s="47">
        <f t="shared" si="99"/>
        <v>26700</v>
      </c>
      <c r="B919" s="3">
        <v>2.6327410000000002</v>
      </c>
      <c r="F919" s="50">
        <f t="shared" si="97"/>
        <v>18449</v>
      </c>
      <c r="G919" s="27">
        <f t="shared" si="98"/>
        <v>1</v>
      </c>
      <c r="H919" s="50">
        <f t="shared" si="100"/>
        <v>18454</v>
      </c>
      <c r="I919" s="50" t="str">
        <f t="shared" si="101"/>
        <v>1950_7</v>
      </c>
      <c r="J919" s="51">
        <f t="shared" si="102"/>
        <v>2.8646859999999998</v>
      </c>
      <c r="L919" s="47"/>
      <c r="M919" s="4"/>
    </row>
    <row r="920" spans="1:13" x14ac:dyDescent="0.25">
      <c r="A920" s="47">
        <f t="shared" si="99"/>
        <v>26710</v>
      </c>
      <c r="B920" s="3">
        <v>2.7184249999999999</v>
      </c>
      <c r="F920" s="50">
        <f t="shared" si="97"/>
        <v>18450</v>
      </c>
      <c r="G920" s="27">
        <f t="shared" si="98"/>
        <v>1</v>
      </c>
      <c r="H920" s="50">
        <f t="shared" si="100"/>
        <v>18454</v>
      </c>
      <c r="I920" s="50" t="str">
        <f t="shared" si="101"/>
        <v>1950_7</v>
      </c>
      <c r="J920" s="51">
        <f t="shared" si="102"/>
        <v>2.8646859999999998</v>
      </c>
      <c r="L920" s="47"/>
      <c r="M920" s="4"/>
    </row>
    <row r="921" spans="1:13" x14ac:dyDescent="0.25">
      <c r="A921" s="47">
        <f t="shared" si="99"/>
        <v>26720</v>
      </c>
      <c r="B921" s="3">
        <v>2.7668059999999999</v>
      </c>
      <c r="F921" s="50">
        <f t="shared" si="97"/>
        <v>18451</v>
      </c>
      <c r="G921" s="27">
        <f t="shared" si="98"/>
        <v>1</v>
      </c>
      <c r="H921" s="50">
        <f t="shared" si="100"/>
        <v>18454</v>
      </c>
      <c r="I921" s="50" t="str">
        <f t="shared" si="101"/>
        <v>1950_7</v>
      </c>
      <c r="J921" s="51">
        <f t="shared" si="102"/>
        <v>2.8646859999999998</v>
      </c>
      <c r="L921" s="47"/>
      <c r="M921" s="4"/>
    </row>
    <row r="922" spans="1:13" x14ac:dyDescent="0.25">
      <c r="A922" s="47">
        <f t="shared" si="99"/>
        <v>26730</v>
      </c>
      <c r="B922" s="3">
        <v>2.8101989999999999</v>
      </c>
      <c r="F922" s="50">
        <f t="shared" si="97"/>
        <v>18452</v>
      </c>
      <c r="G922" s="27">
        <f t="shared" si="98"/>
        <v>1</v>
      </c>
      <c r="H922" s="50">
        <f t="shared" si="100"/>
        <v>18454</v>
      </c>
      <c r="I922" s="50" t="str">
        <f t="shared" si="101"/>
        <v>1950_7</v>
      </c>
      <c r="J922" s="51">
        <f t="shared" si="102"/>
        <v>2.8646859999999998</v>
      </c>
      <c r="L922" s="47"/>
      <c r="M922" s="4"/>
    </row>
    <row r="923" spans="1:13" x14ac:dyDescent="0.25">
      <c r="A923" s="47">
        <f t="shared" si="99"/>
        <v>26740</v>
      </c>
      <c r="B923" s="3">
        <v>2.8625039999999999</v>
      </c>
      <c r="F923" s="50">
        <f t="shared" si="97"/>
        <v>18453</v>
      </c>
      <c r="G923" s="27">
        <f t="shared" si="98"/>
        <v>1</v>
      </c>
      <c r="H923" s="50">
        <f t="shared" si="100"/>
        <v>18454</v>
      </c>
      <c r="I923" s="50" t="str">
        <f t="shared" si="101"/>
        <v>1950_7</v>
      </c>
      <c r="J923" s="51">
        <f t="shared" si="102"/>
        <v>2.8646859999999998</v>
      </c>
      <c r="L923" s="47"/>
      <c r="M923" s="4"/>
    </row>
    <row r="924" spans="1:13" x14ac:dyDescent="0.25">
      <c r="A924" s="47">
        <f t="shared" si="99"/>
        <v>26750</v>
      </c>
      <c r="B924" s="3">
        <v>2.9171149999999999</v>
      </c>
      <c r="F924" s="50">
        <f t="shared" si="97"/>
        <v>18454</v>
      </c>
      <c r="G924" s="27">
        <f t="shared" si="98"/>
        <v>1</v>
      </c>
      <c r="H924" s="50">
        <f t="shared" si="100"/>
        <v>18454</v>
      </c>
      <c r="I924" s="50" t="str">
        <f t="shared" si="101"/>
        <v>1950_7</v>
      </c>
      <c r="J924" s="51">
        <f t="shared" si="102"/>
        <v>2.8646859999999998</v>
      </c>
      <c r="L924" s="47"/>
      <c r="M924" s="4"/>
    </row>
    <row r="925" spans="1:13" x14ac:dyDescent="0.25">
      <c r="A925" s="47">
        <f t="shared" si="99"/>
        <v>26760</v>
      </c>
      <c r="B925" s="3">
        <v>2.963257</v>
      </c>
      <c r="F925" s="50">
        <f t="shared" si="97"/>
        <v>18455</v>
      </c>
      <c r="G925" s="27">
        <f t="shared" si="98"/>
        <v>1</v>
      </c>
      <c r="H925" s="50">
        <f t="shared" si="100"/>
        <v>18464</v>
      </c>
      <c r="I925" s="50" t="str">
        <f t="shared" si="101"/>
        <v>1950_7</v>
      </c>
      <c r="J925" s="51">
        <f t="shared" si="102"/>
        <v>2.8569420000000001</v>
      </c>
      <c r="L925" s="47"/>
      <c r="M925" s="4"/>
    </row>
    <row r="926" spans="1:13" x14ac:dyDescent="0.25">
      <c r="A926" s="47">
        <f t="shared" si="99"/>
        <v>26770</v>
      </c>
      <c r="B926" s="3">
        <v>3.0067360000000001</v>
      </c>
      <c r="F926" s="50">
        <f t="shared" si="97"/>
        <v>18456</v>
      </c>
      <c r="G926" s="27">
        <f t="shared" si="98"/>
        <v>1</v>
      </c>
      <c r="H926" s="50">
        <f t="shared" si="100"/>
        <v>18464</v>
      </c>
      <c r="I926" s="50" t="str">
        <f t="shared" si="101"/>
        <v>1950_7</v>
      </c>
      <c r="J926" s="51">
        <f t="shared" si="102"/>
        <v>2.8569420000000001</v>
      </c>
      <c r="L926" s="47"/>
      <c r="M926" s="4"/>
    </row>
    <row r="927" spans="1:13" x14ac:dyDescent="0.25">
      <c r="A927" s="47">
        <f t="shared" si="99"/>
        <v>26780</v>
      </c>
      <c r="B927" s="3">
        <v>2.999279</v>
      </c>
      <c r="F927" s="50">
        <f t="shared" si="97"/>
        <v>18457</v>
      </c>
      <c r="G927" s="27">
        <f t="shared" si="98"/>
        <v>1</v>
      </c>
      <c r="H927" s="50">
        <f t="shared" si="100"/>
        <v>18464</v>
      </c>
      <c r="I927" s="50" t="str">
        <f t="shared" si="101"/>
        <v>1950_7</v>
      </c>
      <c r="J927" s="51">
        <f t="shared" si="102"/>
        <v>2.8569420000000001</v>
      </c>
      <c r="L927" s="47"/>
      <c r="M927" s="4"/>
    </row>
    <row r="928" spans="1:13" x14ac:dyDescent="0.25">
      <c r="A928" s="47">
        <f t="shared" si="99"/>
        <v>26790</v>
      </c>
      <c r="B928" s="3">
        <v>3.0462060000000002</v>
      </c>
      <c r="F928" s="50">
        <f t="shared" si="97"/>
        <v>18458</v>
      </c>
      <c r="G928" s="27">
        <f t="shared" si="98"/>
        <v>1</v>
      </c>
      <c r="H928" s="50">
        <f t="shared" si="100"/>
        <v>18464</v>
      </c>
      <c r="I928" s="50" t="str">
        <f t="shared" si="101"/>
        <v>1950_7</v>
      </c>
      <c r="J928" s="51">
        <f t="shared" si="102"/>
        <v>2.8569420000000001</v>
      </c>
      <c r="L928" s="47"/>
      <c r="M928" s="4"/>
    </row>
    <row r="929" spans="1:13" x14ac:dyDescent="0.25">
      <c r="A929" s="47">
        <f t="shared" si="99"/>
        <v>26800</v>
      </c>
      <c r="B929" s="3">
        <v>3.0605579999999999</v>
      </c>
      <c r="F929" s="50">
        <f t="shared" si="97"/>
        <v>18459</v>
      </c>
      <c r="G929" s="27">
        <f t="shared" si="98"/>
        <v>1</v>
      </c>
      <c r="H929" s="50">
        <f t="shared" si="100"/>
        <v>18464</v>
      </c>
      <c r="I929" s="50" t="str">
        <f t="shared" si="101"/>
        <v>1950_7</v>
      </c>
      <c r="J929" s="51">
        <f t="shared" si="102"/>
        <v>2.8569420000000001</v>
      </c>
      <c r="L929" s="47"/>
      <c r="M929" s="4"/>
    </row>
    <row r="930" spans="1:13" x14ac:dyDescent="0.25">
      <c r="A930" s="47">
        <f t="shared" si="99"/>
        <v>26810</v>
      </c>
      <c r="B930" s="3">
        <v>3.035615</v>
      </c>
      <c r="F930" s="50">
        <f t="shared" si="97"/>
        <v>18460</v>
      </c>
      <c r="G930" s="27">
        <f t="shared" si="98"/>
        <v>1</v>
      </c>
      <c r="H930" s="50">
        <f t="shared" si="100"/>
        <v>18464</v>
      </c>
      <c r="I930" s="50" t="str">
        <f t="shared" si="101"/>
        <v>1950_7</v>
      </c>
      <c r="J930" s="51">
        <f t="shared" si="102"/>
        <v>2.8569420000000001</v>
      </c>
      <c r="L930" s="47"/>
      <c r="M930" s="4"/>
    </row>
    <row r="931" spans="1:13" x14ac:dyDescent="0.25">
      <c r="A931" s="47">
        <f t="shared" si="99"/>
        <v>26820</v>
      </c>
      <c r="B931" s="3">
        <v>3.0362450000000001</v>
      </c>
      <c r="F931" s="50">
        <f t="shared" si="97"/>
        <v>18461</v>
      </c>
      <c r="G931" s="27">
        <f t="shared" si="98"/>
        <v>1</v>
      </c>
      <c r="H931" s="50">
        <f t="shared" si="100"/>
        <v>18464</v>
      </c>
      <c r="I931" s="50" t="str">
        <f t="shared" si="101"/>
        <v>1950_7</v>
      </c>
      <c r="J931" s="51">
        <f t="shared" si="102"/>
        <v>2.8569420000000001</v>
      </c>
      <c r="L931" s="47"/>
      <c r="M931" s="4"/>
    </row>
    <row r="932" spans="1:13" x14ac:dyDescent="0.25">
      <c r="A932" s="47">
        <f t="shared" si="99"/>
        <v>26830</v>
      </c>
      <c r="B932" s="3">
        <v>2.9743979999999999</v>
      </c>
      <c r="F932" s="50">
        <f t="shared" ref="F932:F995" si="103">F931+1</f>
        <v>18462</v>
      </c>
      <c r="G932" s="27">
        <f t="shared" si="98"/>
        <v>1</v>
      </c>
      <c r="H932" s="50">
        <f t="shared" si="100"/>
        <v>18464</v>
      </c>
      <c r="I932" s="50" t="str">
        <f t="shared" si="101"/>
        <v>1950_7</v>
      </c>
      <c r="J932" s="51">
        <f t="shared" si="102"/>
        <v>2.8569420000000001</v>
      </c>
      <c r="L932" s="47"/>
      <c r="M932" s="4"/>
    </row>
    <row r="933" spans="1:13" x14ac:dyDescent="0.25">
      <c r="A933" s="47">
        <f t="shared" si="99"/>
        <v>26840</v>
      </c>
      <c r="B933" s="3">
        <v>2.930183</v>
      </c>
      <c r="F933" s="50">
        <f t="shared" si="103"/>
        <v>18463</v>
      </c>
      <c r="G933" s="27">
        <f t="shared" si="98"/>
        <v>1</v>
      </c>
      <c r="H933" s="50">
        <f t="shared" si="100"/>
        <v>18464</v>
      </c>
      <c r="I933" s="50" t="str">
        <f t="shared" si="101"/>
        <v>1950_7</v>
      </c>
      <c r="J933" s="51">
        <f t="shared" si="102"/>
        <v>2.8569420000000001</v>
      </c>
      <c r="L933" s="47"/>
      <c r="M933" s="4"/>
    </row>
    <row r="934" spans="1:13" x14ac:dyDescent="0.25">
      <c r="A934" s="47">
        <f t="shared" si="99"/>
        <v>26850</v>
      </c>
      <c r="B934" s="3">
        <v>2.9086180000000001</v>
      </c>
      <c r="F934" s="50">
        <f t="shared" si="103"/>
        <v>18464</v>
      </c>
      <c r="G934" s="27">
        <f t="shared" si="98"/>
        <v>1</v>
      </c>
      <c r="H934" s="50">
        <f t="shared" si="100"/>
        <v>18464</v>
      </c>
      <c r="I934" s="50" t="str">
        <f t="shared" si="101"/>
        <v>1950_7</v>
      </c>
      <c r="J934" s="51">
        <f t="shared" si="102"/>
        <v>2.8569420000000001</v>
      </c>
      <c r="L934" s="47"/>
      <c r="M934" s="4"/>
    </row>
    <row r="935" spans="1:13" x14ac:dyDescent="0.25">
      <c r="A935" s="47">
        <f t="shared" si="99"/>
        <v>26860</v>
      </c>
      <c r="B935" s="3">
        <v>2.892058</v>
      </c>
      <c r="F935" s="50">
        <f t="shared" si="103"/>
        <v>18465</v>
      </c>
      <c r="G935" s="27">
        <f t="shared" si="98"/>
        <v>1</v>
      </c>
      <c r="H935" s="50">
        <f t="shared" si="100"/>
        <v>18474</v>
      </c>
      <c r="I935" s="50" t="str">
        <f t="shared" si="101"/>
        <v>1950_7</v>
      </c>
      <c r="J935" s="51">
        <f t="shared" si="102"/>
        <v>2.8704589999999999</v>
      </c>
      <c r="L935" s="47"/>
      <c r="M935" s="4"/>
    </row>
    <row r="936" spans="1:13" x14ac:dyDescent="0.25">
      <c r="A936" s="47">
        <f t="shared" si="99"/>
        <v>26870</v>
      </c>
      <c r="B936" s="3">
        <v>2.8597139999999999</v>
      </c>
      <c r="F936" s="50">
        <f t="shared" si="103"/>
        <v>18466</v>
      </c>
      <c r="G936" s="27">
        <f t="shared" si="98"/>
        <v>1</v>
      </c>
      <c r="H936" s="50">
        <f t="shared" si="100"/>
        <v>18474</v>
      </c>
      <c r="I936" s="50" t="str">
        <f t="shared" si="101"/>
        <v>1950_7</v>
      </c>
      <c r="J936" s="51">
        <f t="shared" si="102"/>
        <v>2.8704589999999999</v>
      </c>
      <c r="L936" s="47"/>
      <c r="M936" s="4"/>
    </row>
    <row r="937" spans="1:13" x14ac:dyDescent="0.25">
      <c r="A937" s="47">
        <f t="shared" si="99"/>
        <v>26880</v>
      </c>
      <c r="B937" s="3">
        <v>2.8524530000000001</v>
      </c>
      <c r="F937" s="50">
        <f t="shared" si="103"/>
        <v>18467</v>
      </c>
      <c r="G937" s="27">
        <f t="shared" si="98"/>
        <v>1</v>
      </c>
      <c r="H937" s="50">
        <f t="shared" si="100"/>
        <v>18474</v>
      </c>
      <c r="I937" s="50" t="str">
        <f t="shared" si="101"/>
        <v>1950_7</v>
      </c>
      <c r="J937" s="51">
        <f t="shared" si="102"/>
        <v>2.8704589999999999</v>
      </c>
      <c r="L937" s="47"/>
      <c r="M937" s="4"/>
    </row>
    <row r="938" spans="1:13" x14ac:dyDescent="0.25">
      <c r="A938" s="47">
        <f t="shared" si="99"/>
        <v>26890</v>
      </c>
      <c r="B938" s="3">
        <v>2.8303099999999999</v>
      </c>
      <c r="F938" s="50">
        <f t="shared" si="103"/>
        <v>18468</v>
      </c>
      <c r="G938" s="27">
        <f t="shared" ref="G938:G1001" si="104">IF(AND(MONTH(F938)=2,DAY(F938)=29),G937+1,G937)</f>
        <v>1</v>
      </c>
      <c r="H938" s="50">
        <f t="shared" si="100"/>
        <v>18474</v>
      </c>
      <c r="I938" s="50" t="str">
        <f t="shared" si="101"/>
        <v>1950_7</v>
      </c>
      <c r="J938" s="51">
        <f t="shared" si="102"/>
        <v>2.8704589999999999</v>
      </c>
      <c r="L938" s="47"/>
      <c r="M938" s="4"/>
    </row>
    <row r="939" spans="1:13" x14ac:dyDescent="0.25">
      <c r="A939" s="47">
        <f t="shared" si="99"/>
        <v>26900</v>
      </c>
      <c r="B939" s="3">
        <v>2.8196219999999999</v>
      </c>
      <c r="F939" s="50">
        <f t="shared" si="103"/>
        <v>18469</v>
      </c>
      <c r="G939" s="27">
        <f t="shared" si="104"/>
        <v>1</v>
      </c>
      <c r="H939" s="50">
        <f t="shared" si="100"/>
        <v>18474</v>
      </c>
      <c r="I939" s="50" t="str">
        <f t="shared" si="101"/>
        <v>1950_7</v>
      </c>
      <c r="J939" s="51">
        <f t="shared" si="102"/>
        <v>2.8704589999999999</v>
      </c>
      <c r="L939" s="47"/>
      <c r="M939" s="4"/>
    </row>
    <row r="940" spans="1:13" x14ac:dyDescent="0.25">
      <c r="A940" s="47">
        <f t="shared" si="99"/>
        <v>26910</v>
      </c>
      <c r="B940" s="3">
        <v>2.7911890000000001</v>
      </c>
      <c r="F940" s="50">
        <f t="shared" si="103"/>
        <v>18470</v>
      </c>
      <c r="G940" s="27">
        <f t="shared" si="104"/>
        <v>1</v>
      </c>
      <c r="H940" s="50">
        <f t="shared" si="100"/>
        <v>18474</v>
      </c>
      <c r="I940" s="50" t="str">
        <f t="shared" si="101"/>
        <v>1950_7</v>
      </c>
      <c r="J940" s="51">
        <f t="shared" si="102"/>
        <v>2.8704589999999999</v>
      </c>
      <c r="L940" s="47"/>
      <c r="M940" s="4"/>
    </row>
    <row r="941" spans="1:13" x14ac:dyDescent="0.25">
      <c r="A941" s="47">
        <f t="shared" si="99"/>
        <v>26920</v>
      </c>
      <c r="B941" s="3">
        <v>2.7365409999999999</v>
      </c>
      <c r="F941" s="50">
        <f t="shared" si="103"/>
        <v>18471</v>
      </c>
      <c r="G941" s="27">
        <f t="shared" si="104"/>
        <v>1</v>
      </c>
      <c r="H941" s="50">
        <f t="shared" si="100"/>
        <v>18474</v>
      </c>
      <c r="I941" s="50" t="str">
        <f t="shared" si="101"/>
        <v>1950_7</v>
      </c>
      <c r="J941" s="51">
        <f t="shared" si="102"/>
        <v>2.8704589999999999</v>
      </c>
      <c r="L941" s="47"/>
      <c r="M941" s="4"/>
    </row>
    <row r="942" spans="1:13" x14ac:dyDescent="0.25">
      <c r="A942" s="47">
        <f t="shared" si="99"/>
        <v>26930</v>
      </c>
      <c r="B942" s="3">
        <v>2.689638</v>
      </c>
      <c r="F942" s="50">
        <f t="shared" si="103"/>
        <v>18472</v>
      </c>
      <c r="G942" s="27">
        <f t="shared" si="104"/>
        <v>1</v>
      </c>
      <c r="H942" s="50">
        <f t="shared" si="100"/>
        <v>18474</v>
      </c>
      <c r="I942" s="50" t="str">
        <f t="shared" si="101"/>
        <v>1950_7</v>
      </c>
      <c r="J942" s="51">
        <f t="shared" si="102"/>
        <v>2.8704589999999999</v>
      </c>
      <c r="L942" s="47"/>
      <c r="M942" s="4"/>
    </row>
    <row r="943" spans="1:13" x14ac:dyDescent="0.25">
      <c r="A943" s="47">
        <f t="shared" si="99"/>
        <v>26940</v>
      </c>
      <c r="B943" s="3">
        <v>2.6555879999999998</v>
      </c>
      <c r="F943" s="50">
        <f t="shared" si="103"/>
        <v>18473</v>
      </c>
      <c r="G943" s="27">
        <f t="shared" si="104"/>
        <v>1</v>
      </c>
      <c r="H943" s="50">
        <f t="shared" si="100"/>
        <v>18474</v>
      </c>
      <c r="I943" s="50" t="str">
        <f t="shared" si="101"/>
        <v>1950_7</v>
      </c>
      <c r="J943" s="51">
        <f t="shared" si="102"/>
        <v>2.8704589999999999</v>
      </c>
      <c r="L943" s="47"/>
      <c r="M943" s="4"/>
    </row>
    <row r="944" spans="1:13" x14ac:dyDescent="0.25">
      <c r="A944" s="47">
        <f t="shared" si="99"/>
        <v>26950</v>
      </c>
      <c r="B944" s="3">
        <v>2.6213639999999998</v>
      </c>
      <c r="F944" s="50">
        <f t="shared" si="103"/>
        <v>18474</v>
      </c>
      <c r="G944" s="27">
        <f t="shared" si="104"/>
        <v>1</v>
      </c>
      <c r="H944" s="50">
        <f t="shared" si="100"/>
        <v>18474</v>
      </c>
      <c r="I944" s="50" t="str">
        <f t="shared" si="101"/>
        <v>1950_7</v>
      </c>
      <c r="J944" s="51">
        <f t="shared" si="102"/>
        <v>2.8704589999999999</v>
      </c>
      <c r="L944" s="47"/>
      <c r="M944" s="4"/>
    </row>
    <row r="945" spans="1:13" x14ac:dyDescent="0.25">
      <c r="A945" s="47">
        <f t="shared" si="99"/>
        <v>26960</v>
      </c>
      <c r="B945" s="3">
        <v>2.5974699999999999</v>
      </c>
      <c r="F945" s="50">
        <f t="shared" si="103"/>
        <v>18475</v>
      </c>
      <c r="G945" s="27">
        <f t="shared" si="104"/>
        <v>1</v>
      </c>
      <c r="H945" s="50">
        <f t="shared" si="100"/>
        <v>18484</v>
      </c>
      <c r="I945" s="50" t="str">
        <f t="shared" si="101"/>
        <v>1950_8</v>
      </c>
      <c r="J945" s="51">
        <f t="shared" si="102"/>
        <v>2.8782909999999999</v>
      </c>
      <c r="L945" s="47"/>
      <c r="M945" s="4"/>
    </row>
    <row r="946" spans="1:13" x14ac:dyDescent="0.25">
      <c r="A946" s="47">
        <f t="shared" si="99"/>
        <v>26970</v>
      </c>
      <c r="B946" s="3">
        <v>2.5870700000000002</v>
      </c>
      <c r="F946" s="50">
        <f t="shared" si="103"/>
        <v>18476</v>
      </c>
      <c r="G946" s="27">
        <f t="shared" si="104"/>
        <v>1</v>
      </c>
      <c r="H946" s="50">
        <f t="shared" si="100"/>
        <v>18484</v>
      </c>
      <c r="I946" s="50" t="str">
        <f t="shared" si="101"/>
        <v>1950_8</v>
      </c>
      <c r="J946" s="51">
        <f t="shared" si="102"/>
        <v>2.8782909999999999</v>
      </c>
      <c r="L946" s="47"/>
      <c r="M946" s="4"/>
    </row>
    <row r="947" spans="1:13" x14ac:dyDescent="0.25">
      <c r="A947" s="47">
        <f t="shared" si="99"/>
        <v>26980</v>
      </c>
      <c r="B947" s="3">
        <v>2.5833270000000002</v>
      </c>
      <c r="F947" s="50">
        <f t="shared" si="103"/>
        <v>18477</v>
      </c>
      <c r="G947" s="27">
        <f t="shared" si="104"/>
        <v>1</v>
      </c>
      <c r="H947" s="50">
        <f t="shared" si="100"/>
        <v>18484</v>
      </c>
      <c r="I947" s="50" t="str">
        <f t="shared" si="101"/>
        <v>1950_8</v>
      </c>
      <c r="J947" s="51">
        <f t="shared" si="102"/>
        <v>2.8782909999999999</v>
      </c>
      <c r="L947" s="47"/>
      <c r="M947" s="4"/>
    </row>
    <row r="948" spans="1:13" x14ac:dyDescent="0.25">
      <c r="A948" s="47">
        <f t="shared" si="99"/>
        <v>26990</v>
      </c>
      <c r="B948" s="3">
        <v>2.5836739999999998</v>
      </c>
      <c r="F948" s="50">
        <f t="shared" si="103"/>
        <v>18478</v>
      </c>
      <c r="G948" s="27">
        <f t="shared" si="104"/>
        <v>1</v>
      </c>
      <c r="H948" s="50">
        <f t="shared" si="100"/>
        <v>18484</v>
      </c>
      <c r="I948" s="50" t="str">
        <f t="shared" si="101"/>
        <v>1950_8</v>
      </c>
      <c r="J948" s="51">
        <f t="shared" si="102"/>
        <v>2.8782909999999999</v>
      </c>
      <c r="L948" s="47"/>
      <c r="M948" s="4"/>
    </row>
    <row r="949" spans="1:13" x14ac:dyDescent="0.25">
      <c r="A949" s="47">
        <f t="shared" si="99"/>
        <v>27000</v>
      </c>
      <c r="B949" s="3">
        <v>2.6067079999999998</v>
      </c>
      <c r="F949" s="50">
        <f t="shared" si="103"/>
        <v>18479</v>
      </c>
      <c r="G949" s="27">
        <f t="shared" si="104"/>
        <v>1</v>
      </c>
      <c r="H949" s="50">
        <f t="shared" si="100"/>
        <v>18484</v>
      </c>
      <c r="I949" s="50" t="str">
        <f t="shared" si="101"/>
        <v>1950_8</v>
      </c>
      <c r="J949" s="51">
        <f t="shared" si="102"/>
        <v>2.8782909999999999</v>
      </c>
      <c r="L949" s="47"/>
      <c r="M949" s="4"/>
    </row>
    <row r="950" spans="1:13" x14ac:dyDescent="0.25">
      <c r="A950" s="47">
        <f t="shared" si="99"/>
        <v>27010</v>
      </c>
      <c r="B950" s="3">
        <v>2.5991360000000001</v>
      </c>
      <c r="F950" s="50">
        <f t="shared" si="103"/>
        <v>18480</v>
      </c>
      <c r="G950" s="27">
        <f t="shared" si="104"/>
        <v>1</v>
      </c>
      <c r="H950" s="50">
        <f t="shared" si="100"/>
        <v>18484</v>
      </c>
      <c r="I950" s="50" t="str">
        <f t="shared" si="101"/>
        <v>1950_8</v>
      </c>
      <c r="J950" s="51">
        <f t="shared" si="102"/>
        <v>2.8782909999999999</v>
      </c>
      <c r="L950" s="47"/>
      <c r="M950" s="4"/>
    </row>
    <row r="951" spans="1:13" x14ac:dyDescent="0.25">
      <c r="A951" s="47">
        <f t="shared" si="99"/>
        <v>27020</v>
      </c>
      <c r="B951" s="3">
        <v>2.6139209999999999</v>
      </c>
      <c r="F951" s="50">
        <f t="shared" si="103"/>
        <v>18481</v>
      </c>
      <c r="G951" s="27">
        <f t="shared" si="104"/>
        <v>1</v>
      </c>
      <c r="H951" s="50">
        <f t="shared" si="100"/>
        <v>18484</v>
      </c>
      <c r="I951" s="50" t="str">
        <f t="shared" si="101"/>
        <v>1950_8</v>
      </c>
      <c r="J951" s="51">
        <f t="shared" si="102"/>
        <v>2.8782909999999999</v>
      </c>
      <c r="L951" s="47"/>
      <c r="M951" s="4"/>
    </row>
    <row r="952" spans="1:13" x14ac:dyDescent="0.25">
      <c r="A952" s="47">
        <f t="shared" si="99"/>
        <v>27030</v>
      </c>
      <c r="B952" s="3">
        <v>2.6634639999999998</v>
      </c>
      <c r="F952" s="50">
        <f t="shared" si="103"/>
        <v>18482</v>
      </c>
      <c r="G952" s="27">
        <f t="shared" si="104"/>
        <v>1</v>
      </c>
      <c r="H952" s="50">
        <f t="shared" si="100"/>
        <v>18484</v>
      </c>
      <c r="I952" s="50" t="str">
        <f t="shared" si="101"/>
        <v>1950_8</v>
      </c>
      <c r="J952" s="51">
        <f t="shared" si="102"/>
        <v>2.8782909999999999</v>
      </c>
      <c r="L952" s="47"/>
      <c r="M952" s="4"/>
    </row>
    <row r="953" spans="1:13" x14ac:dyDescent="0.25">
      <c r="A953" s="47">
        <f t="shared" si="99"/>
        <v>27040</v>
      </c>
      <c r="B953" s="3">
        <v>2.6432790000000002</v>
      </c>
      <c r="F953" s="50">
        <f t="shared" si="103"/>
        <v>18483</v>
      </c>
      <c r="G953" s="27">
        <f t="shared" si="104"/>
        <v>1</v>
      </c>
      <c r="H953" s="50">
        <f t="shared" si="100"/>
        <v>18484</v>
      </c>
      <c r="I953" s="50" t="str">
        <f t="shared" si="101"/>
        <v>1950_8</v>
      </c>
      <c r="J953" s="51">
        <f t="shared" si="102"/>
        <v>2.8782909999999999</v>
      </c>
      <c r="L953" s="47"/>
      <c r="M953" s="4"/>
    </row>
    <row r="954" spans="1:13" x14ac:dyDescent="0.25">
      <c r="A954" s="47">
        <f t="shared" si="99"/>
        <v>27050</v>
      </c>
      <c r="B954" s="3">
        <v>2.635472</v>
      </c>
      <c r="F954" s="50">
        <f t="shared" si="103"/>
        <v>18484</v>
      </c>
      <c r="G954" s="27">
        <f t="shared" si="104"/>
        <v>1</v>
      </c>
      <c r="H954" s="50">
        <f t="shared" si="100"/>
        <v>18484</v>
      </c>
      <c r="I954" s="50" t="str">
        <f t="shared" si="101"/>
        <v>1950_8</v>
      </c>
      <c r="J954" s="51">
        <f t="shared" si="102"/>
        <v>2.8782909999999999</v>
      </c>
      <c r="L954" s="47"/>
      <c r="M954" s="4"/>
    </row>
    <row r="955" spans="1:13" x14ac:dyDescent="0.25">
      <c r="A955" s="47">
        <f t="shared" si="99"/>
        <v>27060</v>
      </c>
      <c r="B955" s="3">
        <v>2.6305640000000001</v>
      </c>
      <c r="F955" s="50">
        <f t="shared" si="103"/>
        <v>18485</v>
      </c>
      <c r="G955" s="27">
        <f t="shared" si="104"/>
        <v>1</v>
      </c>
      <c r="H955" s="50">
        <f t="shared" si="100"/>
        <v>18494</v>
      </c>
      <c r="I955" s="50" t="str">
        <f t="shared" si="101"/>
        <v>1950_8</v>
      </c>
      <c r="J955" s="51">
        <f t="shared" si="102"/>
        <v>2.8647209999999999</v>
      </c>
      <c r="L955" s="47"/>
      <c r="M955" s="4"/>
    </row>
    <row r="956" spans="1:13" x14ac:dyDescent="0.25">
      <c r="A956" s="47">
        <f t="shared" si="99"/>
        <v>27070</v>
      </c>
      <c r="B956" s="3">
        <v>2.6284350000000001</v>
      </c>
      <c r="F956" s="50">
        <f t="shared" si="103"/>
        <v>18486</v>
      </c>
      <c r="G956" s="27">
        <f t="shared" si="104"/>
        <v>1</v>
      </c>
      <c r="H956" s="50">
        <f t="shared" si="100"/>
        <v>18494</v>
      </c>
      <c r="I956" s="50" t="str">
        <f t="shared" si="101"/>
        <v>1950_8</v>
      </c>
      <c r="J956" s="51">
        <f t="shared" si="102"/>
        <v>2.8647209999999999</v>
      </c>
      <c r="L956" s="47"/>
      <c r="M956" s="4"/>
    </row>
    <row r="957" spans="1:13" x14ac:dyDescent="0.25">
      <c r="A957" s="47">
        <f t="shared" si="99"/>
        <v>27080</v>
      </c>
      <c r="B957" s="3">
        <v>2.6226080000000001</v>
      </c>
      <c r="F957" s="50">
        <f t="shared" si="103"/>
        <v>18487</v>
      </c>
      <c r="G957" s="27">
        <f t="shared" si="104"/>
        <v>1</v>
      </c>
      <c r="H957" s="50">
        <f t="shared" si="100"/>
        <v>18494</v>
      </c>
      <c r="I957" s="50" t="str">
        <f t="shared" si="101"/>
        <v>1950_8</v>
      </c>
      <c r="J957" s="51">
        <f t="shared" si="102"/>
        <v>2.8647209999999999</v>
      </c>
      <c r="L957" s="47"/>
      <c r="M957" s="4"/>
    </row>
    <row r="958" spans="1:13" x14ac:dyDescent="0.25">
      <c r="A958" s="47">
        <f t="shared" si="99"/>
        <v>27090</v>
      </c>
      <c r="B958" s="3">
        <v>2.623176</v>
      </c>
      <c r="F958" s="50">
        <f t="shared" si="103"/>
        <v>18488</v>
      </c>
      <c r="G958" s="27">
        <f t="shared" si="104"/>
        <v>1</v>
      </c>
      <c r="H958" s="50">
        <f t="shared" si="100"/>
        <v>18494</v>
      </c>
      <c r="I958" s="50" t="str">
        <f t="shared" si="101"/>
        <v>1950_8</v>
      </c>
      <c r="J958" s="51">
        <f t="shared" si="102"/>
        <v>2.8647209999999999</v>
      </c>
      <c r="L958" s="47"/>
      <c r="M958" s="4"/>
    </row>
    <row r="959" spans="1:13" x14ac:dyDescent="0.25">
      <c r="A959" s="47">
        <f t="shared" si="99"/>
        <v>27100</v>
      </c>
      <c r="B959" s="3">
        <v>2.6509490000000002</v>
      </c>
      <c r="F959" s="50">
        <f t="shared" si="103"/>
        <v>18489</v>
      </c>
      <c r="G959" s="27">
        <f t="shared" si="104"/>
        <v>1</v>
      </c>
      <c r="H959" s="50">
        <f t="shared" si="100"/>
        <v>18494</v>
      </c>
      <c r="I959" s="50" t="str">
        <f t="shared" si="101"/>
        <v>1950_8</v>
      </c>
      <c r="J959" s="51">
        <f t="shared" si="102"/>
        <v>2.8647209999999999</v>
      </c>
      <c r="L959" s="47"/>
      <c r="M959" s="4"/>
    </row>
    <row r="960" spans="1:13" x14ac:dyDescent="0.25">
      <c r="A960" s="47">
        <f t="shared" si="99"/>
        <v>27110</v>
      </c>
      <c r="B960" s="3">
        <v>2.6933050000000001</v>
      </c>
      <c r="F960" s="50">
        <f t="shared" si="103"/>
        <v>18490</v>
      </c>
      <c r="G960" s="27">
        <f t="shared" si="104"/>
        <v>1</v>
      </c>
      <c r="H960" s="50">
        <f t="shared" si="100"/>
        <v>18494</v>
      </c>
      <c r="I960" s="50" t="str">
        <f t="shared" si="101"/>
        <v>1950_8</v>
      </c>
      <c r="J960" s="51">
        <f t="shared" si="102"/>
        <v>2.8647209999999999</v>
      </c>
      <c r="L960" s="47"/>
      <c r="M960" s="4"/>
    </row>
    <row r="961" spans="1:13" x14ac:dyDescent="0.25">
      <c r="A961" s="47">
        <f t="shared" si="99"/>
        <v>27120</v>
      </c>
      <c r="B961" s="3">
        <v>2.7355659999999999</v>
      </c>
      <c r="F961" s="50">
        <f t="shared" si="103"/>
        <v>18491</v>
      </c>
      <c r="G961" s="27">
        <f t="shared" si="104"/>
        <v>1</v>
      </c>
      <c r="H961" s="50">
        <f t="shared" si="100"/>
        <v>18494</v>
      </c>
      <c r="I961" s="50" t="str">
        <f t="shared" si="101"/>
        <v>1950_8</v>
      </c>
      <c r="J961" s="51">
        <f t="shared" si="102"/>
        <v>2.8647209999999999</v>
      </c>
      <c r="L961" s="47"/>
      <c r="M961" s="4"/>
    </row>
    <row r="962" spans="1:13" x14ac:dyDescent="0.25">
      <c r="A962" s="47">
        <f t="shared" si="99"/>
        <v>27130</v>
      </c>
      <c r="B962" s="3">
        <v>2.789784</v>
      </c>
      <c r="F962" s="50">
        <f t="shared" si="103"/>
        <v>18492</v>
      </c>
      <c r="G962" s="27">
        <f t="shared" si="104"/>
        <v>1</v>
      </c>
      <c r="H962" s="50">
        <f t="shared" si="100"/>
        <v>18494</v>
      </c>
      <c r="I962" s="50" t="str">
        <f t="shared" si="101"/>
        <v>1950_8</v>
      </c>
      <c r="J962" s="51">
        <f t="shared" si="102"/>
        <v>2.8647209999999999</v>
      </c>
      <c r="L962" s="47"/>
      <c r="M962" s="4"/>
    </row>
    <row r="963" spans="1:13" x14ac:dyDescent="0.25">
      <c r="A963" s="47">
        <f t="shared" ref="A963:A1026" si="105">$D$22+10*(ROW($B963)-ROW($B$3))+IF(ISERROR(MATCH(YEAR($D$22+10*(ROW($B963)-ROW($B$3))-59),$D$2:$D$19)),0,MATCH(YEAR($D$22+10*(ROW($B963)-ROW($B$3))-59),$D$2:$D$19))</f>
        <v>27140</v>
      </c>
      <c r="B963" s="3">
        <v>2.8405420000000001</v>
      </c>
      <c r="F963" s="50">
        <f t="shared" si="103"/>
        <v>18493</v>
      </c>
      <c r="G963" s="27">
        <f t="shared" si="104"/>
        <v>1</v>
      </c>
      <c r="H963" s="50">
        <f t="shared" ref="H963:H1026" si="106">INDEX($A$3:$B$1134,INT((ROW($F963)-ROW($F$3)+9-G963)/10)+1,1)</f>
        <v>18494</v>
      </c>
      <c r="I963" s="50" t="str">
        <f t="shared" si="101"/>
        <v>1950_8</v>
      </c>
      <c r="J963" s="51">
        <f t="shared" si="102"/>
        <v>2.8647209999999999</v>
      </c>
      <c r="L963" s="47"/>
      <c r="M963" s="4"/>
    </row>
    <row r="964" spans="1:13" x14ac:dyDescent="0.25">
      <c r="A964" s="47">
        <f t="shared" si="105"/>
        <v>27150</v>
      </c>
      <c r="B964" s="3">
        <v>2.8632460000000002</v>
      </c>
      <c r="F964" s="50">
        <f t="shared" si="103"/>
        <v>18494</v>
      </c>
      <c r="G964" s="27">
        <f t="shared" si="104"/>
        <v>1</v>
      </c>
      <c r="H964" s="50">
        <f t="shared" si="106"/>
        <v>18494</v>
      </c>
      <c r="I964" s="50" t="str">
        <f t="shared" ref="I964:I1027" si="107">YEAR(H964)&amp;"_"&amp;MONTH(H964)</f>
        <v>1950_8</v>
      </c>
      <c r="J964" s="51">
        <f t="shared" ref="J964:J1027" si="108">VLOOKUP(H964,$A:$B,2)</f>
        <v>2.8647209999999999</v>
      </c>
      <c r="L964" s="47"/>
      <c r="M964" s="4"/>
    </row>
    <row r="965" spans="1:13" x14ac:dyDescent="0.25">
      <c r="A965" s="47">
        <f t="shared" si="105"/>
        <v>27160</v>
      </c>
      <c r="B965" s="3">
        <v>2.8807140000000002</v>
      </c>
      <c r="F965" s="50">
        <f t="shared" si="103"/>
        <v>18495</v>
      </c>
      <c r="G965" s="27">
        <f t="shared" si="104"/>
        <v>1</v>
      </c>
      <c r="H965" s="50">
        <f t="shared" si="106"/>
        <v>18504</v>
      </c>
      <c r="I965" s="50" t="str">
        <f t="shared" si="107"/>
        <v>1950_8</v>
      </c>
      <c r="J965" s="51">
        <f t="shared" si="108"/>
        <v>2.8520889999999999</v>
      </c>
      <c r="L965" s="47"/>
      <c r="M965" s="4"/>
    </row>
    <row r="966" spans="1:13" x14ac:dyDescent="0.25">
      <c r="A966" s="47">
        <f t="shared" si="105"/>
        <v>27170</v>
      </c>
      <c r="B966" s="3">
        <v>2.8551850000000001</v>
      </c>
      <c r="F966" s="50">
        <f t="shared" si="103"/>
        <v>18496</v>
      </c>
      <c r="G966" s="27">
        <f t="shared" si="104"/>
        <v>1</v>
      </c>
      <c r="H966" s="50">
        <f t="shared" si="106"/>
        <v>18504</v>
      </c>
      <c r="I966" s="50" t="str">
        <f t="shared" si="107"/>
        <v>1950_8</v>
      </c>
      <c r="J966" s="51">
        <f t="shared" si="108"/>
        <v>2.8520889999999999</v>
      </c>
      <c r="L966" s="47"/>
      <c r="M966" s="4"/>
    </row>
    <row r="967" spans="1:13" x14ac:dyDescent="0.25">
      <c r="A967" s="47">
        <f t="shared" si="105"/>
        <v>27180</v>
      </c>
      <c r="B967" s="3">
        <v>2.8436460000000001</v>
      </c>
      <c r="F967" s="50">
        <f t="shared" si="103"/>
        <v>18497</v>
      </c>
      <c r="G967" s="27">
        <f t="shared" si="104"/>
        <v>1</v>
      </c>
      <c r="H967" s="50">
        <f t="shared" si="106"/>
        <v>18504</v>
      </c>
      <c r="I967" s="50" t="str">
        <f t="shared" si="107"/>
        <v>1950_8</v>
      </c>
      <c r="J967" s="51">
        <f t="shared" si="108"/>
        <v>2.8520889999999999</v>
      </c>
      <c r="L967" s="47"/>
      <c r="M967" s="4"/>
    </row>
    <row r="968" spans="1:13" x14ac:dyDescent="0.25">
      <c r="A968" s="47">
        <f t="shared" si="105"/>
        <v>27190</v>
      </c>
      <c r="B968" s="3">
        <v>2.7912520000000001</v>
      </c>
      <c r="F968" s="50">
        <f t="shared" si="103"/>
        <v>18498</v>
      </c>
      <c r="G968" s="27">
        <f t="shared" si="104"/>
        <v>1</v>
      </c>
      <c r="H968" s="50">
        <f t="shared" si="106"/>
        <v>18504</v>
      </c>
      <c r="I968" s="50" t="str">
        <f t="shared" si="107"/>
        <v>1950_8</v>
      </c>
      <c r="J968" s="51">
        <f t="shared" si="108"/>
        <v>2.8520889999999999</v>
      </c>
      <c r="L968" s="47"/>
      <c r="M968" s="4"/>
    </row>
    <row r="969" spans="1:13" x14ac:dyDescent="0.25">
      <c r="A969" s="47">
        <f t="shared" si="105"/>
        <v>27200</v>
      </c>
      <c r="B969" s="3">
        <v>2.693209</v>
      </c>
      <c r="F969" s="50">
        <f t="shared" si="103"/>
        <v>18499</v>
      </c>
      <c r="G969" s="27">
        <f t="shared" si="104"/>
        <v>1</v>
      </c>
      <c r="H969" s="50">
        <f t="shared" si="106"/>
        <v>18504</v>
      </c>
      <c r="I969" s="50" t="str">
        <f t="shared" si="107"/>
        <v>1950_8</v>
      </c>
      <c r="J969" s="51">
        <f t="shared" si="108"/>
        <v>2.8520889999999999</v>
      </c>
      <c r="L969" s="47"/>
      <c r="M969" s="4"/>
    </row>
    <row r="970" spans="1:13" x14ac:dyDescent="0.25">
      <c r="A970" s="47">
        <f t="shared" si="105"/>
        <v>27210</v>
      </c>
      <c r="B970" s="3">
        <v>2.632307</v>
      </c>
      <c r="F970" s="50">
        <f t="shared" si="103"/>
        <v>18500</v>
      </c>
      <c r="G970" s="27">
        <f t="shared" si="104"/>
        <v>1</v>
      </c>
      <c r="H970" s="50">
        <f t="shared" si="106"/>
        <v>18504</v>
      </c>
      <c r="I970" s="50" t="str">
        <f t="shared" si="107"/>
        <v>1950_8</v>
      </c>
      <c r="J970" s="51">
        <f t="shared" si="108"/>
        <v>2.8520889999999999</v>
      </c>
      <c r="L970" s="47"/>
      <c r="M970" s="4"/>
    </row>
    <row r="971" spans="1:13" x14ac:dyDescent="0.25">
      <c r="A971" s="47">
        <f t="shared" si="105"/>
        <v>27220</v>
      </c>
      <c r="B971" s="3">
        <v>2.5857410000000001</v>
      </c>
      <c r="F971" s="50">
        <f t="shared" si="103"/>
        <v>18501</v>
      </c>
      <c r="G971" s="27">
        <f t="shared" si="104"/>
        <v>1</v>
      </c>
      <c r="H971" s="50">
        <f t="shared" si="106"/>
        <v>18504</v>
      </c>
      <c r="I971" s="50" t="str">
        <f t="shared" si="107"/>
        <v>1950_8</v>
      </c>
      <c r="J971" s="51">
        <f t="shared" si="108"/>
        <v>2.8520889999999999</v>
      </c>
      <c r="L971" s="47"/>
      <c r="M971" s="4"/>
    </row>
    <row r="972" spans="1:13" x14ac:dyDescent="0.25">
      <c r="A972" s="47">
        <f t="shared" si="105"/>
        <v>27230</v>
      </c>
      <c r="B972" s="3">
        <v>2.554589</v>
      </c>
      <c r="F972" s="50">
        <f t="shared" si="103"/>
        <v>18502</v>
      </c>
      <c r="G972" s="27">
        <f t="shared" si="104"/>
        <v>1</v>
      </c>
      <c r="H972" s="50">
        <f t="shared" si="106"/>
        <v>18504</v>
      </c>
      <c r="I972" s="50" t="str">
        <f t="shared" si="107"/>
        <v>1950_8</v>
      </c>
      <c r="J972" s="51">
        <f t="shared" si="108"/>
        <v>2.8520889999999999</v>
      </c>
      <c r="L972" s="47"/>
      <c r="M972" s="4"/>
    </row>
    <row r="973" spans="1:13" x14ac:dyDescent="0.25">
      <c r="A973" s="47">
        <f t="shared" si="105"/>
        <v>27240</v>
      </c>
      <c r="B973" s="3">
        <v>2.4817809999999998</v>
      </c>
      <c r="F973" s="50">
        <f t="shared" si="103"/>
        <v>18503</v>
      </c>
      <c r="G973" s="27">
        <f t="shared" si="104"/>
        <v>1</v>
      </c>
      <c r="H973" s="50">
        <f t="shared" si="106"/>
        <v>18504</v>
      </c>
      <c r="I973" s="50" t="str">
        <f t="shared" si="107"/>
        <v>1950_8</v>
      </c>
      <c r="J973" s="51">
        <f t="shared" si="108"/>
        <v>2.8520889999999999</v>
      </c>
      <c r="L973" s="47"/>
      <c r="M973" s="4"/>
    </row>
    <row r="974" spans="1:13" x14ac:dyDescent="0.25">
      <c r="A974" s="47">
        <f t="shared" si="105"/>
        <v>27250</v>
      </c>
      <c r="B974" s="3">
        <v>2.4198140000000001</v>
      </c>
      <c r="F974" s="50">
        <f t="shared" si="103"/>
        <v>18504</v>
      </c>
      <c r="G974" s="27">
        <f t="shared" si="104"/>
        <v>1</v>
      </c>
      <c r="H974" s="50">
        <f t="shared" si="106"/>
        <v>18504</v>
      </c>
      <c r="I974" s="50" t="str">
        <f t="shared" si="107"/>
        <v>1950_8</v>
      </c>
      <c r="J974" s="51">
        <f t="shared" si="108"/>
        <v>2.8520889999999999</v>
      </c>
      <c r="L974" s="47"/>
      <c r="M974" s="4"/>
    </row>
    <row r="975" spans="1:13" x14ac:dyDescent="0.25">
      <c r="A975" s="47">
        <f t="shared" si="105"/>
        <v>27260</v>
      </c>
      <c r="B975" s="3">
        <v>2.4020160000000002</v>
      </c>
      <c r="F975" s="50">
        <f t="shared" si="103"/>
        <v>18505</v>
      </c>
      <c r="G975" s="27">
        <f t="shared" si="104"/>
        <v>1</v>
      </c>
      <c r="H975" s="50">
        <f t="shared" si="106"/>
        <v>18514</v>
      </c>
      <c r="I975" s="50" t="str">
        <f t="shared" si="107"/>
        <v>1950_9</v>
      </c>
      <c r="J975" s="51">
        <f t="shared" si="108"/>
        <v>2.8697059999999999</v>
      </c>
      <c r="L975" s="47"/>
      <c r="M975" s="4"/>
    </row>
    <row r="976" spans="1:13" x14ac:dyDescent="0.25">
      <c r="A976" s="47">
        <f t="shared" si="105"/>
        <v>27270</v>
      </c>
      <c r="B976" s="3">
        <v>2.4012910000000001</v>
      </c>
      <c r="F976" s="50">
        <f t="shared" si="103"/>
        <v>18506</v>
      </c>
      <c r="G976" s="27">
        <f t="shared" si="104"/>
        <v>1</v>
      </c>
      <c r="H976" s="50">
        <f t="shared" si="106"/>
        <v>18514</v>
      </c>
      <c r="I976" s="50" t="str">
        <f t="shared" si="107"/>
        <v>1950_9</v>
      </c>
      <c r="J976" s="51">
        <f t="shared" si="108"/>
        <v>2.8697059999999999</v>
      </c>
      <c r="L976" s="47"/>
      <c r="M976" s="4"/>
    </row>
    <row r="977" spans="1:13" x14ac:dyDescent="0.25">
      <c r="A977" s="47">
        <f t="shared" si="105"/>
        <v>27280</v>
      </c>
      <c r="B977" s="3">
        <v>2.4091629999999999</v>
      </c>
      <c r="F977" s="50">
        <f t="shared" si="103"/>
        <v>18507</v>
      </c>
      <c r="G977" s="27">
        <f t="shared" si="104"/>
        <v>1</v>
      </c>
      <c r="H977" s="50">
        <f t="shared" si="106"/>
        <v>18514</v>
      </c>
      <c r="I977" s="50" t="str">
        <f t="shared" si="107"/>
        <v>1950_9</v>
      </c>
      <c r="J977" s="51">
        <f t="shared" si="108"/>
        <v>2.8697059999999999</v>
      </c>
      <c r="L977" s="47"/>
      <c r="M977" s="4"/>
    </row>
    <row r="978" spans="1:13" x14ac:dyDescent="0.25">
      <c r="A978" s="47">
        <f t="shared" si="105"/>
        <v>27290</v>
      </c>
      <c r="B978" s="3">
        <v>2.362746</v>
      </c>
      <c r="F978" s="50">
        <f t="shared" si="103"/>
        <v>18508</v>
      </c>
      <c r="G978" s="27">
        <f t="shared" si="104"/>
        <v>1</v>
      </c>
      <c r="H978" s="50">
        <f t="shared" si="106"/>
        <v>18514</v>
      </c>
      <c r="I978" s="50" t="str">
        <f t="shared" si="107"/>
        <v>1950_9</v>
      </c>
      <c r="J978" s="51">
        <f t="shared" si="108"/>
        <v>2.8697059999999999</v>
      </c>
      <c r="L978" s="47"/>
      <c r="M978" s="4"/>
    </row>
    <row r="979" spans="1:13" x14ac:dyDescent="0.25">
      <c r="A979" s="47">
        <f t="shared" si="105"/>
        <v>27300</v>
      </c>
      <c r="B979" s="3">
        <v>2.3215620000000001</v>
      </c>
      <c r="F979" s="50">
        <f t="shared" si="103"/>
        <v>18509</v>
      </c>
      <c r="G979" s="27">
        <f t="shared" si="104"/>
        <v>1</v>
      </c>
      <c r="H979" s="50">
        <f t="shared" si="106"/>
        <v>18514</v>
      </c>
      <c r="I979" s="50" t="str">
        <f t="shared" si="107"/>
        <v>1950_9</v>
      </c>
      <c r="J979" s="51">
        <f t="shared" si="108"/>
        <v>2.8697059999999999</v>
      </c>
      <c r="L979" s="47"/>
      <c r="M979" s="4"/>
    </row>
    <row r="980" spans="1:13" x14ac:dyDescent="0.25">
      <c r="A980" s="47">
        <f t="shared" si="105"/>
        <v>27310</v>
      </c>
      <c r="B980" s="3">
        <v>2.2921369999999999</v>
      </c>
      <c r="F980" s="50">
        <f t="shared" si="103"/>
        <v>18510</v>
      </c>
      <c r="G980" s="27">
        <f t="shared" si="104"/>
        <v>1</v>
      </c>
      <c r="H980" s="50">
        <f t="shared" si="106"/>
        <v>18514</v>
      </c>
      <c r="I980" s="50" t="str">
        <f t="shared" si="107"/>
        <v>1950_9</v>
      </c>
      <c r="J980" s="51">
        <f t="shared" si="108"/>
        <v>2.8697059999999999</v>
      </c>
      <c r="L980" s="47"/>
      <c r="M980" s="4"/>
    </row>
    <row r="981" spans="1:13" x14ac:dyDescent="0.25">
      <c r="A981" s="47">
        <f t="shared" si="105"/>
        <v>27320</v>
      </c>
      <c r="B981" s="3">
        <v>2.2644890000000002</v>
      </c>
      <c r="F981" s="50">
        <f t="shared" si="103"/>
        <v>18511</v>
      </c>
      <c r="G981" s="27">
        <f t="shared" si="104"/>
        <v>1</v>
      </c>
      <c r="H981" s="50">
        <f t="shared" si="106"/>
        <v>18514</v>
      </c>
      <c r="I981" s="50" t="str">
        <f t="shared" si="107"/>
        <v>1950_9</v>
      </c>
      <c r="J981" s="51">
        <f t="shared" si="108"/>
        <v>2.8697059999999999</v>
      </c>
      <c r="L981" s="47"/>
      <c r="M981" s="4"/>
    </row>
    <row r="982" spans="1:13" x14ac:dyDescent="0.25">
      <c r="A982" s="47">
        <f t="shared" si="105"/>
        <v>27330</v>
      </c>
      <c r="B982" s="3">
        <v>2.2766380000000002</v>
      </c>
      <c r="F982" s="50">
        <f t="shared" si="103"/>
        <v>18512</v>
      </c>
      <c r="G982" s="27">
        <f t="shared" si="104"/>
        <v>1</v>
      </c>
      <c r="H982" s="50">
        <f t="shared" si="106"/>
        <v>18514</v>
      </c>
      <c r="I982" s="50" t="str">
        <f t="shared" si="107"/>
        <v>1950_9</v>
      </c>
      <c r="J982" s="51">
        <f t="shared" si="108"/>
        <v>2.8697059999999999</v>
      </c>
      <c r="L982" s="47"/>
      <c r="M982" s="4"/>
    </row>
    <row r="983" spans="1:13" x14ac:dyDescent="0.25">
      <c r="A983" s="47">
        <f t="shared" si="105"/>
        <v>27340</v>
      </c>
      <c r="B983" s="3">
        <v>2.257457</v>
      </c>
      <c r="F983" s="50">
        <f t="shared" si="103"/>
        <v>18513</v>
      </c>
      <c r="G983" s="27">
        <f t="shared" si="104"/>
        <v>1</v>
      </c>
      <c r="H983" s="50">
        <f t="shared" si="106"/>
        <v>18514</v>
      </c>
      <c r="I983" s="50" t="str">
        <f t="shared" si="107"/>
        <v>1950_9</v>
      </c>
      <c r="J983" s="51">
        <f t="shared" si="108"/>
        <v>2.8697059999999999</v>
      </c>
      <c r="L983" s="47"/>
      <c r="M983" s="4"/>
    </row>
    <row r="984" spans="1:13" x14ac:dyDescent="0.25">
      <c r="A984" s="47">
        <f t="shared" si="105"/>
        <v>27350</v>
      </c>
      <c r="B984" s="3">
        <v>2.253199</v>
      </c>
      <c r="F984" s="50">
        <f t="shared" si="103"/>
        <v>18514</v>
      </c>
      <c r="G984" s="27">
        <f t="shared" si="104"/>
        <v>1</v>
      </c>
      <c r="H984" s="50">
        <f t="shared" si="106"/>
        <v>18514</v>
      </c>
      <c r="I984" s="50" t="str">
        <f t="shared" si="107"/>
        <v>1950_9</v>
      </c>
      <c r="J984" s="51">
        <f t="shared" si="108"/>
        <v>2.8697059999999999</v>
      </c>
      <c r="L984" s="47"/>
      <c r="M984" s="4"/>
    </row>
    <row r="985" spans="1:13" x14ac:dyDescent="0.25">
      <c r="A985" s="47">
        <f t="shared" si="105"/>
        <v>27360</v>
      </c>
      <c r="B985" s="3">
        <v>2.1952340000000001</v>
      </c>
      <c r="F985" s="50">
        <f t="shared" si="103"/>
        <v>18515</v>
      </c>
      <c r="G985" s="27">
        <f t="shared" si="104"/>
        <v>1</v>
      </c>
      <c r="H985" s="50">
        <f t="shared" si="106"/>
        <v>18524</v>
      </c>
      <c r="I985" s="50" t="str">
        <f t="shared" si="107"/>
        <v>1950_9</v>
      </c>
      <c r="J985" s="51">
        <f t="shared" si="108"/>
        <v>2.8670710000000001</v>
      </c>
      <c r="L985" s="47"/>
      <c r="M985" s="4"/>
    </row>
    <row r="986" spans="1:13" x14ac:dyDescent="0.25">
      <c r="A986" s="47">
        <f t="shared" si="105"/>
        <v>27370</v>
      </c>
      <c r="B986" s="3">
        <v>2.174547</v>
      </c>
      <c r="F986" s="50">
        <f t="shared" si="103"/>
        <v>18516</v>
      </c>
      <c r="G986" s="27">
        <f t="shared" si="104"/>
        <v>1</v>
      </c>
      <c r="H986" s="50">
        <f t="shared" si="106"/>
        <v>18524</v>
      </c>
      <c r="I986" s="50" t="str">
        <f t="shared" si="107"/>
        <v>1950_9</v>
      </c>
      <c r="J986" s="51">
        <f t="shared" si="108"/>
        <v>2.8670710000000001</v>
      </c>
      <c r="L986" s="47"/>
      <c r="M986" s="4"/>
    </row>
    <row r="987" spans="1:13" x14ac:dyDescent="0.25">
      <c r="A987" s="47">
        <f t="shared" si="105"/>
        <v>27380</v>
      </c>
      <c r="B987" s="3">
        <v>2.1704490000000001</v>
      </c>
      <c r="F987" s="50">
        <f t="shared" si="103"/>
        <v>18517</v>
      </c>
      <c r="G987" s="27">
        <f t="shared" si="104"/>
        <v>1</v>
      </c>
      <c r="H987" s="50">
        <f t="shared" si="106"/>
        <v>18524</v>
      </c>
      <c r="I987" s="50" t="str">
        <f t="shared" si="107"/>
        <v>1950_9</v>
      </c>
      <c r="J987" s="51">
        <f t="shared" si="108"/>
        <v>2.8670710000000001</v>
      </c>
      <c r="L987" s="47"/>
      <c r="M987" s="4"/>
    </row>
    <row r="988" spans="1:13" x14ac:dyDescent="0.25">
      <c r="A988" s="47">
        <f t="shared" si="105"/>
        <v>27390</v>
      </c>
      <c r="B988" s="3">
        <v>2.1742880000000002</v>
      </c>
      <c r="F988" s="50">
        <f t="shared" si="103"/>
        <v>18518</v>
      </c>
      <c r="G988" s="27">
        <f t="shared" si="104"/>
        <v>1</v>
      </c>
      <c r="H988" s="50">
        <f t="shared" si="106"/>
        <v>18524</v>
      </c>
      <c r="I988" s="50" t="str">
        <f t="shared" si="107"/>
        <v>1950_9</v>
      </c>
      <c r="J988" s="51">
        <f t="shared" si="108"/>
        <v>2.8670710000000001</v>
      </c>
      <c r="L988" s="47"/>
      <c r="M988" s="4"/>
    </row>
    <row r="989" spans="1:13" x14ac:dyDescent="0.25">
      <c r="A989" s="47">
        <f t="shared" si="105"/>
        <v>27400</v>
      </c>
      <c r="B989" s="3">
        <v>2.1721699999999999</v>
      </c>
      <c r="F989" s="50">
        <f t="shared" si="103"/>
        <v>18519</v>
      </c>
      <c r="G989" s="27">
        <f t="shared" si="104"/>
        <v>1</v>
      </c>
      <c r="H989" s="50">
        <f t="shared" si="106"/>
        <v>18524</v>
      </c>
      <c r="I989" s="50" t="str">
        <f t="shared" si="107"/>
        <v>1950_9</v>
      </c>
      <c r="J989" s="51">
        <f t="shared" si="108"/>
        <v>2.8670710000000001</v>
      </c>
      <c r="L989" s="47"/>
      <c r="M989" s="4"/>
    </row>
    <row r="990" spans="1:13" x14ac:dyDescent="0.25">
      <c r="A990" s="47">
        <f t="shared" si="105"/>
        <v>27410</v>
      </c>
      <c r="B990" s="3">
        <v>2.1629969999999998</v>
      </c>
      <c r="F990" s="50">
        <f t="shared" si="103"/>
        <v>18520</v>
      </c>
      <c r="G990" s="27">
        <f t="shared" si="104"/>
        <v>1</v>
      </c>
      <c r="H990" s="50">
        <f t="shared" si="106"/>
        <v>18524</v>
      </c>
      <c r="I990" s="50" t="str">
        <f t="shared" si="107"/>
        <v>1950_9</v>
      </c>
      <c r="J990" s="51">
        <f t="shared" si="108"/>
        <v>2.8670710000000001</v>
      </c>
      <c r="L990" s="47"/>
      <c r="M990" s="4"/>
    </row>
    <row r="991" spans="1:13" x14ac:dyDescent="0.25">
      <c r="A991" s="47">
        <f t="shared" si="105"/>
        <v>27420</v>
      </c>
      <c r="B991" s="3">
        <v>2.1794389999999999</v>
      </c>
      <c r="F991" s="50">
        <f t="shared" si="103"/>
        <v>18521</v>
      </c>
      <c r="G991" s="27">
        <f t="shared" si="104"/>
        <v>1</v>
      </c>
      <c r="H991" s="50">
        <f t="shared" si="106"/>
        <v>18524</v>
      </c>
      <c r="I991" s="50" t="str">
        <f t="shared" si="107"/>
        <v>1950_9</v>
      </c>
      <c r="J991" s="51">
        <f t="shared" si="108"/>
        <v>2.8670710000000001</v>
      </c>
      <c r="L991" s="47"/>
      <c r="M991" s="4"/>
    </row>
    <row r="992" spans="1:13" x14ac:dyDescent="0.25">
      <c r="A992" s="47">
        <f t="shared" si="105"/>
        <v>27430</v>
      </c>
      <c r="B992" s="3">
        <v>2.15028</v>
      </c>
      <c r="F992" s="50">
        <f t="shared" si="103"/>
        <v>18522</v>
      </c>
      <c r="G992" s="27">
        <f t="shared" si="104"/>
        <v>1</v>
      </c>
      <c r="H992" s="50">
        <f t="shared" si="106"/>
        <v>18524</v>
      </c>
      <c r="I992" s="50" t="str">
        <f t="shared" si="107"/>
        <v>1950_9</v>
      </c>
      <c r="J992" s="51">
        <f t="shared" si="108"/>
        <v>2.8670710000000001</v>
      </c>
      <c r="L992" s="47"/>
      <c r="M992" s="4"/>
    </row>
    <row r="993" spans="1:13" x14ac:dyDescent="0.25">
      <c r="A993" s="47">
        <f t="shared" si="105"/>
        <v>27440</v>
      </c>
      <c r="B993" s="3">
        <v>2.1495410000000001</v>
      </c>
      <c r="F993" s="50">
        <f t="shared" si="103"/>
        <v>18523</v>
      </c>
      <c r="G993" s="27">
        <f t="shared" si="104"/>
        <v>1</v>
      </c>
      <c r="H993" s="50">
        <f t="shared" si="106"/>
        <v>18524</v>
      </c>
      <c r="I993" s="50" t="str">
        <f t="shared" si="107"/>
        <v>1950_9</v>
      </c>
      <c r="J993" s="51">
        <f t="shared" si="108"/>
        <v>2.8670710000000001</v>
      </c>
      <c r="L993" s="47"/>
      <c r="M993" s="4"/>
    </row>
    <row r="994" spans="1:13" x14ac:dyDescent="0.25">
      <c r="A994" s="47">
        <f t="shared" si="105"/>
        <v>27450</v>
      </c>
      <c r="B994" s="3">
        <v>2.1352600000000002</v>
      </c>
      <c r="F994" s="50">
        <f t="shared" si="103"/>
        <v>18524</v>
      </c>
      <c r="G994" s="27">
        <f t="shared" si="104"/>
        <v>1</v>
      </c>
      <c r="H994" s="50">
        <f t="shared" si="106"/>
        <v>18524</v>
      </c>
      <c r="I994" s="50" t="str">
        <f t="shared" si="107"/>
        <v>1950_9</v>
      </c>
      <c r="J994" s="51">
        <f t="shared" si="108"/>
        <v>2.8670710000000001</v>
      </c>
      <c r="L994" s="47"/>
      <c r="M994" s="4"/>
    </row>
    <row r="995" spans="1:13" x14ac:dyDescent="0.25">
      <c r="A995" s="47">
        <f t="shared" si="105"/>
        <v>27460</v>
      </c>
      <c r="B995" s="3">
        <v>2.1464050000000001</v>
      </c>
      <c r="F995" s="50">
        <f t="shared" si="103"/>
        <v>18525</v>
      </c>
      <c r="G995" s="27">
        <f t="shared" si="104"/>
        <v>1</v>
      </c>
      <c r="H995" s="50">
        <f t="shared" si="106"/>
        <v>18534</v>
      </c>
      <c r="I995" s="50" t="str">
        <f t="shared" si="107"/>
        <v>1950_9</v>
      </c>
      <c r="J995" s="51">
        <f t="shared" si="108"/>
        <v>2.8689969999999998</v>
      </c>
      <c r="L995" s="47"/>
      <c r="M995" s="4"/>
    </row>
    <row r="996" spans="1:13" x14ac:dyDescent="0.25">
      <c r="A996" s="47">
        <f t="shared" si="105"/>
        <v>27470</v>
      </c>
      <c r="B996" s="3">
        <v>2.1554250000000001</v>
      </c>
      <c r="F996" s="50">
        <f t="shared" ref="F996:F1059" si="109">F995+1</f>
        <v>18526</v>
      </c>
      <c r="G996" s="27">
        <f t="shared" si="104"/>
        <v>1</v>
      </c>
      <c r="H996" s="50">
        <f t="shared" si="106"/>
        <v>18534</v>
      </c>
      <c r="I996" s="50" t="str">
        <f t="shared" si="107"/>
        <v>1950_9</v>
      </c>
      <c r="J996" s="51">
        <f t="shared" si="108"/>
        <v>2.8689969999999998</v>
      </c>
      <c r="L996" s="47"/>
      <c r="M996" s="4"/>
    </row>
    <row r="997" spans="1:13" x14ac:dyDescent="0.25">
      <c r="A997" s="47">
        <f t="shared" si="105"/>
        <v>27480</v>
      </c>
      <c r="B997" s="3">
        <v>2.1583450000000002</v>
      </c>
      <c r="F997" s="50">
        <f t="shared" si="109"/>
        <v>18527</v>
      </c>
      <c r="G997" s="27">
        <f t="shared" si="104"/>
        <v>1</v>
      </c>
      <c r="H997" s="50">
        <f t="shared" si="106"/>
        <v>18534</v>
      </c>
      <c r="I997" s="50" t="str">
        <f t="shared" si="107"/>
        <v>1950_9</v>
      </c>
      <c r="J997" s="51">
        <f t="shared" si="108"/>
        <v>2.8689969999999998</v>
      </c>
      <c r="L997" s="47"/>
      <c r="M997" s="4"/>
    </row>
    <row r="998" spans="1:13" x14ac:dyDescent="0.25">
      <c r="A998" s="47">
        <f t="shared" si="105"/>
        <v>27490</v>
      </c>
      <c r="B998" s="3">
        <v>2.1768160000000001</v>
      </c>
      <c r="F998" s="50">
        <f t="shared" si="109"/>
        <v>18528</v>
      </c>
      <c r="G998" s="27">
        <f t="shared" si="104"/>
        <v>1</v>
      </c>
      <c r="H998" s="50">
        <f t="shared" si="106"/>
        <v>18534</v>
      </c>
      <c r="I998" s="50" t="str">
        <f t="shared" si="107"/>
        <v>1950_9</v>
      </c>
      <c r="J998" s="51">
        <f t="shared" si="108"/>
        <v>2.8689969999999998</v>
      </c>
      <c r="L998" s="47"/>
      <c r="M998" s="4"/>
    </row>
    <row r="999" spans="1:13" x14ac:dyDescent="0.25">
      <c r="A999" s="47">
        <f t="shared" si="105"/>
        <v>27500</v>
      </c>
      <c r="B999" s="3">
        <v>2.183916</v>
      </c>
      <c r="F999" s="50">
        <f t="shared" si="109"/>
        <v>18529</v>
      </c>
      <c r="G999" s="27">
        <f t="shared" si="104"/>
        <v>1</v>
      </c>
      <c r="H999" s="50">
        <f t="shared" si="106"/>
        <v>18534</v>
      </c>
      <c r="I999" s="50" t="str">
        <f t="shared" si="107"/>
        <v>1950_9</v>
      </c>
      <c r="J999" s="51">
        <f t="shared" si="108"/>
        <v>2.8689969999999998</v>
      </c>
      <c r="L999" s="47"/>
      <c r="M999" s="4"/>
    </row>
    <row r="1000" spans="1:13" x14ac:dyDescent="0.25">
      <c r="A1000" s="47">
        <f t="shared" si="105"/>
        <v>27510</v>
      </c>
      <c r="B1000" s="3">
        <v>2.227773</v>
      </c>
      <c r="F1000" s="50">
        <f t="shared" si="109"/>
        <v>18530</v>
      </c>
      <c r="G1000" s="27">
        <f t="shared" si="104"/>
        <v>1</v>
      </c>
      <c r="H1000" s="50">
        <f t="shared" si="106"/>
        <v>18534</v>
      </c>
      <c r="I1000" s="50" t="str">
        <f t="shared" si="107"/>
        <v>1950_9</v>
      </c>
      <c r="J1000" s="51">
        <f t="shared" si="108"/>
        <v>2.8689969999999998</v>
      </c>
      <c r="L1000" s="47"/>
      <c r="M1000" s="4"/>
    </row>
    <row r="1001" spans="1:13" x14ac:dyDescent="0.25">
      <c r="A1001" s="47">
        <f t="shared" si="105"/>
        <v>27520</v>
      </c>
      <c r="B1001" s="3">
        <v>2.2258420000000001</v>
      </c>
      <c r="F1001" s="50">
        <f t="shared" si="109"/>
        <v>18531</v>
      </c>
      <c r="G1001" s="27">
        <f t="shared" si="104"/>
        <v>1</v>
      </c>
      <c r="H1001" s="50">
        <f t="shared" si="106"/>
        <v>18534</v>
      </c>
      <c r="I1001" s="50" t="str">
        <f t="shared" si="107"/>
        <v>1950_9</v>
      </c>
      <c r="J1001" s="51">
        <f t="shared" si="108"/>
        <v>2.8689969999999998</v>
      </c>
      <c r="L1001" s="47"/>
      <c r="M1001" s="4"/>
    </row>
    <row r="1002" spans="1:13" x14ac:dyDescent="0.25">
      <c r="A1002" s="47">
        <f t="shared" si="105"/>
        <v>27530</v>
      </c>
      <c r="B1002" s="3">
        <v>2.241619</v>
      </c>
      <c r="F1002" s="50">
        <f t="shared" si="109"/>
        <v>18532</v>
      </c>
      <c r="G1002" s="27">
        <f t="shared" ref="G1002:G1065" si="110">IF(AND(MONTH(F1002)=2,DAY(F1002)=29),G1001+1,G1001)</f>
        <v>1</v>
      </c>
      <c r="H1002" s="50">
        <f t="shared" si="106"/>
        <v>18534</v>
      </c>
      <c r="I1002" s="50" t="str">
        <f t="shared" si="107"/>
        <v>1950_9</v>
      </c>
      <c r="J1002" s="51">
        <f t="shared" si="108"/>
        <v>2.8689969999999998</v>
      </c>
      <c r="L1002" s="47"/>
      <c r="M1002" s="4"/>
    </row>
    <row r="1003" spans="1:13" x14ac:dyDescent="0.25">
      <c r="A1003" s="47">
        <f t="shared" si="105"/>
        <v>27540</v>
      </c>
      <c r="B1003" s="3">
        <v>2.2723460000000002</v>
      </c>
      <c r="F1003" s="50">
        <f t="shared" si="109"/>
        <v>18533</v>
      </c>
      <c r="G1003" s="27">
        <f t="shared" si="110"/>
        <v>1</v>
      </c>
      <c r="H1003" s="50">
        <f t="shared" si="106"/>
        <v>18534</v>
      </c>
      <c r="I1003" s="50" t="str">
        <f t="shared" si="107"/>
        <v>1950_9</v>
      </c>
      <c r="J1003" s="51">
        <f t="shared" si="108"/>
        <v>2.8689969999999998</v>
      </c>
      <c r="L1003" s="47"/>
      <c r="M1003" s="4"/>
    </row>
    <row r="1004" spans="1:13" x14ac:dyDescent="0.25">
      <c r="A1004" s="47">
        <f t="shared" si="105"/>
        <v>27550</v>
      </c>
      <c r="B1004" s="3">
        <v>2.314781</v>
      </c>
      <c r="F1004" s="50">
        <f t="shared" si="109"/>
        <v>18534</v>
      </c>
      <c r="G1004" s="27">
        <f t="shared" si="110"/>
        <v>1</v>
      </c>
      <c r="H1004" s="50">
        <f t="shared" si="106"/>
        <v>18534</v>
      </c>
      <c r="I1004" s="50" t="str">
        <f t="shared" si="107"/>
        <v>1950_9</v>
      </c>
      <c r="J1004" s="51">
        <f t="shared" si="108"/>
        <v>2.8689969999999998</v>
      </c>
      <c r="L1004" s="47"/>
      <c r="M1004" s="4"/>
    </row>
    <row r="1005" spans="1:13" x14ac:dyDescent="0.25">
      <c r="A1005" s="47">
        <f t="shared" si="105"/>
        <v>27560</v>
      </c>
      <c r="B1005" s="3">
        <v>2.3547340000000001</v>
      </c>
      <c r="F1005" s="50">
        <f t="shared" si="109"/>
        <v>18535</v>
      </c>
      <c r="G1005" s="27">
        <f t="shared" si="110"/>
        <v>1</v>
      </c>
      <c r="H1005" s="50">
        <f t="shared" si="106"/>
        <v>18544</v>
      </c>
      <c r="I1005" s="50" t="str">
        <f t="shared" si="107"/>
        <v>1950_10</v>
      </c>
      <c r="J1005" s="51">
        <f t="shared" si="108"/>
        <v>2.89032</v>
      </c>
      <c r="L1005" s="47"/>
      <c r="M1005" s="4"/>
    </row>
    <row r="1006" spans="1:13" x14ac:dyDescent="0.25">
      <c r="A1006" s="47">
        <f t="shared" si="105"/>
        <v>27570</v>
      </c>
      <c r="B1006" s="3">
        <v>2.402854</v>
      </c>
      <c r="F1006" s="50">
        <f t="shared" si="109"/>
        <v>18536</v>
      </c>
      <c r="G1006" s="27">
        <f t="shared" si="110"/>
        <v>1</v>
      </c>
      <c r="H1006" s="50">
        <f t="shared" si="106"/>
        <v>18544</v>
      </c>
      <c r="I1006" s="50" t="str">
        <f t="shared" si="107"/>
        <v>1950_10</v>
      </c>
      <c r="J1006" s="51">
        <f t="shared" si="108"/>
        <v>2.89032</v>
      </c>
      <c r="L1006" s="47"/>
      <c r="M1006" s="4"/>
    </row>
    <row r="1007" spans="1:13" x14ac:dyDescent="0.25">
      <c r="A1007" s="47">
        <f t="shared" si="105"/>
        <v>27580</v>
      </c>
      <c r="B1007" s="3">
        <v>2.4396429999999998</v>
      </c>
      <c r="F1007" s="50">
        <f t="shared" si="109"/>
        <v>18537</v>
      </c>
      <c r="G1007" s="27">
        <f t="shared" si="110"/>
        <v>1</v>
      </c>
      <c r="H1007" s="50">
        <f t="shared" si="106"/>
        <v>18544</v>
      </c>
      <c r="I1007" s="50" t="str">
        <f t="shared" si="107"/>
        <v>1950_10</v>
      </c>
      <c r="J1007" s="51">
        <f t="shared" si="108"/>
        <v>2.89032</v>
      </c>
      <c r="L1007" s="47"/>
      <c r="M1007" s="4"/>
    </row>
    <row r="1008" spans="1:13" x14ac:dyDescent="0.25">
      <c r="A1008" s="47">
        <f t="shared" si="105"/>
        <v>27590</v>
      </c>
      <c r="B1008" s="3">
        <v>2.5019010000000002</v>
      </c>
      <c r="F1008" s="50">
        <f t="shared" si="109"/>
        <v>18538</v>
      </c>
      <c r="G1008" s="27">
        <f t="shared" si="110"/>
        <v>1</v>
      </c>
      <c r="H1008" s="50">
        <f t="shared" si="106"/>
        <v>18544</v>
      </c>
      <c r="I1008" s="50" t="str">
        <f t="shared" si="107"/>
        <v>1950_10</v>
      </c>
      <c r="J1008" s="51">
        <f t="shared" si="108"/>
        <v>2.89032</v>
      </c>
      <c r="L1008" s="47"/>
      <c r="M1008" s="4"/>
    </row>
    <row r="1009" spans="1:13" x14ac:dyDescent="0.25">
      <c r="A1009" s="47">
        <f t="shared" si="105"/>
        <v>27600</v>
      </c>
      <c r="B1009" s="3">
        <v>2.5416270000000001</v>
      </c>
      <c r="F1009" s="50">
        <f t="shared" si="109"/>
        <v>18539</v>
      </c>
      <c r="G1009" s="27">
        <f t="shared" si="110"/>
        <v>1</v>
      </c>
      <c r="H1009" s="50">
        <f t="shared" si="106"/>
        <v>18544</v>
      </c>
      <c r="I1009" s="50" t="str">
        <f t="shared" si="107"/>
        <v>1950_10</v>
      </c>
      <c r="J1009" s="51">
        <f t="shared" si="108"/>
        <v>2.89032</v>
      </c>
      <c r="L1009" s="47"/>
      <c r="M1009" s="4"/>
    </row>
    <row r="1010" spans="1:13" x14ac:dyDescent="0.25">
      <c r="A1010" s="47">
        <f t="shared" si="105"/>
        <v>27610</v>
      </c>
      <c r="B1010" s="3">
        <v>2.596034</v>
      </c>
      <c r="F1010" s="50">
        <f t="shared" si="109"/>
        <v>18540</v>
      </c>
      <c r="G1010" s="27">
        <f t="shared" si="110"/>
        <v>1</v>
      </c>
      <c r="H1010" s="50">
        <f t="shared" si="106"/>
        <v>18544</v>
      </c>
      <c r="I1010" s="50" t="str">
        <f t="shared" si="107"/>
        <v>1950_10</v>
      </c>
      <c r="J1010" s="51">
        <f t="shared" si="108"/>
        <v>2.89032</v>
      </c>
      <c r="L1010" s="47"/>
      <c r="M1010" s="4"/>
    </row>
    <row r="1011" spans="1:13" x14ac:dyDescent="0.25">
      <c r="A1011" s="47">
        <f t="shared" si="105"/>
        <v>27620</v>
      </c>
      <c r="B1011" s="3">
        <v>2.6438320000000002</v>
      </c>
      <c r="F1011" s="50">
        <f t="shared" si="109"/>
        <v>18541</v>
      </c>
      <c r="G1011" s="27">
        <f t="shared" si="110"/>
        <v>1</v>
      </c>
      <c r="H1011" s="50">
        <f t="shared" si="106"/>
        <v>18544</v>
      </c>
      <c r="I1011" s="50" t="str">
        <f t="shared" si="107"/>
        <v>1950_10</v>
      </c>
      <c r="J1011" s="51">
        <f t="shared" si="108"/>
        <v>2.89032</v>
      </c>
      <c r="L1011" s="47"/>
      <c r="M1011" s="4"/>
    </row>
    <row r="1012" spans="1:13" x14ac:dyDescent="0.25">
      <c r="A1012" s="47">
        <f t="shared" si="105"/>
        <v>27630</v>
      </c>
      <c r="B1012" s="3">
        <v>2.6760410000000001</v>
      </c>
      <c r="F1012" s="50">
        <f t="shared" si="109"/>
        <v>18542</v>
      </c>
      <c r="G1012" s="27">
        <f t="shared" si="110"/>
        <v>1</v>
      </c>
      <c r="H1012" s="50">
        <f t="shared" si="106"/>
        <v>18544</v>
      </c>
      <c r="I1012" s="50" t="str">
        <f t="shared" si="107"/>
        <v>1950_10</v>
      </c>
      <c r="J1012" s="51">
        <f t="shared" si="108"/>
        <v>2.89032</v>
      </c>
      <c r="L1012" s="47"/>
      <c r="M1012" s="4"/>
    </row>
    <row r="1013" spans="1:13" x14ac:dyDescent="0.25">
      <c r="A1013" s="47">
        <f t="shared" si="105"/>
        <v>27640</v>
      </c>
      <c r="B1013" s="3">
        <v>2.642436</v>
      </c>
      <c r="F1013" s="50">
        <f t="shared" si="109"/>
        <v>18543</v>
      </c>
      <c r="G1013" s="27">
        <f t="shared" si="110"/>
        <v>1</v>
      </c>
      <c r="H1013" s="50">
        <f t="shared" si="106"/>
        <v>18544</v>
      </c>
      <c r="I1013" s="50" t="str">
        <f t="shared" si="107"/>
        <v>1950_10</v>
      </c>
      <c r="J1013" s="51">
        <f t="shared" si="108"/>
        <v>2.89032</v>
      </c>
      <c r="L1013" s="47"/>
      <c r="M1013" s="4"/>
    </row>
    <row r="1014" spans="1:13" x14ac:dyDescent="0.25">
      <c r="A1014" s="47">
        <f t="shared" si="105"/>
        <v>27650</v>
      </c>
      <c r="B1014" s="3">
        <v>2.6787380000000001</v>
      </c>
      <c r="F1014" s="50">
        <f t="shared" si="109"/>
        <v>18544</v>
      </c>
      <c r="G1014" s="27">
        <f t="shared" si="110"/>
        <v>1</v>
      </c>
      <c r="H1014" s="50">
        <f t="shared" si="106"/>
        <v>18544</v>
      </c>
      <c r="I1014" s="50" t="str">
        <f t="shared" si="107"/>
        <v>1950_10</v>
      </c>
      <c r="J1014" s="51">
        <f t="shared" si="108"/>
        <v>2.89032</v>
      </c>
      <c r="L1014" s="47"/>
      <c r="M1014" s="4"/>
    </row>
    <row r="1015" spans="1:13" x14ac:dyDescent="0.25">
      <c r="A1015" s="47">
        <f t="shared" si="105"/>
        <v>27660</v>
      </c>
      <c r="B1015" s="3">
        <v>2.7110259999999999</v>
      </c>
      <c r="F1015" s="50">
        <f t="shared" si="109"/>
        <v>18545</v>
      </c>
      <c r="G1015" s="27">
        <f t="shared" si="110"/>
        <v>1</v>
      </c>
      <c r="H1015" s="50">
        <f t="shared" si="106"/>
        <v>18554</v>
      </c>
      <c r="I1015" s="50" t="str">
        <f t="shared" si="107"/>
        <v>1950_10</v>
      </c>
      <c r="J1015" s="51">
        <f t="shared" si="108"/>
        <v>2.9211299999999998</v>
      </c>
      <c r="L1015" s="47"/>
      <c r="M1015" s="4"/>
    </row>
    <row r="1016" spans="1:13" x14ac:dyDescent="0.25">
      <c r="A1016" s="47">
        <f t="shared" si="105"/>
        <v>27670</v>
      </c>
      <c r="B1016" s="3">
        <v>2.7191290000000001</v>
      </c>
      <c r="F1016" s="50">
        <f t="shared" si="109"/>
        <v>18546</v>
      </c>
      <c r="G1016" s="27">
        <f t="shared" si="110"/>
        <v>1</v>
      </c>
      <c r="H1016" s="50">
        <f t="shared" si="106"/>
        <v>18554</v>
      </c>
      <c r="I1016" s="50" t="str">
        <f t="shared" si="107"/>
        <v>1950_10</v>
      </c>
      <c r="J1016" s="51">
        <f t="shared" si="108"/>
        <v>2.9211299999999998</v>
      </c>
      <c r="L1016" s="47"/>
      <c r="M1016" s="4"/>
    </row>
    <row r="1017" spans="1:13" x14ac:dyDescent="0.25">
      <c r="A1017" s="47">
        <f t="shared" si="105"/>
        <v>27680</v>
      </c>
      <c r="B1017" s="3">
        <v>2.7135940000000001</v>
      </c>
      <c r="F1017" s="50">
        <f t="shared" si="109"/>
        <v>18547</v>
      </c>
      <c r="G1017" s="27">
        <f t="shared" si="110"/>
        <v>1</v>
      </c>
      <c r="H1017" s="50">
        <f t="shared" si="106"/>
        <v>18554</v>
      </c>
      <c r="I1017" s="50" t="str">
        <f t="shared" si="107"/>
        <v>1950_10</v>
      </c>
      <c r="J1017" s="51">
        <f t="shared" si="108"/>
        <v>2.9211299999999998</v>
      </c>
      <c r="L1017" s="47"/>
      <c r="M1017" s="4"/>
    </row>
    <row r="1018" spans="1:13" x14ac:dyDescent="0.25">
      <c r="A1018" s="47">
        <f t="shared" si="105"/>
        <v>27690</v>
      </c>
      <c r="B1018" s="3">
        <v>2.7457199999999999</v>
      </c>
      <c r="F1018" s="50">
        <f t="shared" si="109"/>
        <v>18548</v>
      </c>
      <c r="G1018" s="27">
        <f t="shared" si="110"/>
        <v>1</v>
      </c>
      <c r="H1018" s="50">
        <f t="shared" si="106"/>
        <v>18554</v>
      </c>
      <c r="I1018" s="50" t="str">
        <f t="shared" si="107"/>
        <v>1950_10</v>
      </c>
      <c r="J1018" s="51">
        <f t="shared" si="108"/>
        <v>2.9211299999999998</v>
      </c>
      <c r="L1018" s="47"/>
      <c r="M1018" s="4"/>
    </row>
    <row r="1019" spans="1:13" x14ac:dyDescent="0.25">
      <c r="A1019" s="47">
        <f t="shared" si="105"/>
        <v>27700</v>
      </c>
      <c r="B1019" s="3">
        <v>2.7687089999999999</v>
      </c>
      <c r="F1019" s="50">
        <f t="shared" si="109"/>
        <v>18549</v>
      </c>
      <c r="G1019" s="27">
        <f t="shared" si="110"/>
        <v>1</v>
      </c>
      <c r="H1019" s="50">
        <f t="shared" si="106"/>
        <v>18554</v>
      </c>
      <c r="I1019" s="50" t="str">
        <f t="shared" si="107"/>
        <v>1950_10</v>
      </c>
      <c r="J1019" s="51">
        <f t="shared" si="108"/>
        <v>2.9211299999999998</v>
      </c>
      <c r="L1019" s="47"/>
      <c r="M1019" s="4"/>
    </row>
    <row r="1020" spans="1:13" x14ac:dyDescent="0.25">
      <c r="A1020" s="47">
        <f t="shared" si="105"/>
        <v>27710</v>
      </c>
      <c r="B1020" s="3">
        <v>2.8012649999999999</v>
      </c>
      <c r="F1020" s="50">
        <f t="shared" si="109"/>
        <v>18550</v>
      </c>
      <c r="G1020" s="27">
        <f t="shared" si="110"/>
        <v>1</v>
      </c>
      <c r="H1020" s="50">
        <f t="shared" si="106"/>
        <v>18554</v>
      </c>
      <c r="I1020" s="50" t="str">
        <f t="shared" si="107"/>
        <v>1950_10</v>
      </c>
      <c r="J1020" s="51">
        <f t="shared" si="108"/>
        <v>2.9211299999999998</v>
      </c>
      <c r="L1020" s="47"/>
      <c r="M1020" s="4"/>
    </row>
    <row r="1021" spans="1:13" x14ac:dyDescent="0.25">
      <c r="A1021" s="47">
        <f t="shared" si="105"/>
        <v>27720</v>
      </c>
      <c r="B1021" s="3">
        <v>2.7853029999999999</v>
      </c>
      <c r="F1021" s="50">
        <f t="shared" si="109"/>
        <v>18551</v>
      </c>
      <c r="G1021" s="27">
        <f t="shared" si="110"/>
        <v>1</v>
      </c>
      <c r="H1021" s="50">
        <f t="shared" si="106"/>
        <v>18554</v>
      </c>
      <c r="I1021" s="50" t="str">
        <f t="shared" si="107"/>
        <v>1950_10</v>
      </c>
      <c r="J1021" s="51">
        <f t="shared" si="108"/>
        <v>2.9211299999999998</v>
      </c>
      <c r="L1021" s="47"/>
      <c r="M1021" s="4"/>
    </row>
    <row r="1022" spans="1:13" x14ac:dyDescent="0.25">
      <c r="A1022" s="47">
        <f t="shared" si="105"/>
        <v>27730</v>
      </c>
      <c r="B1022" s="3">
        <v>2.7798159999999998</v>
      </c>
      <c r="F1022" s="50">
        <f t="shared" si="109"/>
        <v>18552</v>
      </c>
      <c r="G1022" s="27">
        <f t="shared" si="110"/>
        <v>1</v>
      </c>
      <c r="H1022" s="50">
        <f t="shared" si="106"/>
        <v>18554</v>
      </c>
      <c r="I1022" s="50" t="str">
        <f t="shared" si="107"/>
        <v>1950_10</v>
      </c>
      <c r="J1022" s="51">
        <f t="shared" si="108"/>
        <v>2.9211299999999998</v>
      </c>
      <c r="L1022" s="47"/>
      <c r="M1022" s="4"/>
    </row>
    <row r="1023" spans="1:13" x14ac:dyDescent="0.25">
      <c r="A1023" s="47">
        <f t="shared" si="105"/>
        <v>27740</v>
      </c>
      <c r="B1023" s="3">
        <v>2.74417</v>
      </c>
      <c r="F1023" s="50">
        <f t="shared" si="109"/>
        <v>18553</v>
      </c>
      <c r="G1023" s="27">
        <f t="shared" si="110"/>
        <v>1</v>
      </c>
      <c r="H1023" s="50">
        <f t="shared" si="106"/>
        <v>18554</v>
      </c>
      <c r="I1023" s="50" t="str">
        <f t="shared" si="107"/>
        <v>1950_10</v>
      </c>
      <c r="J1023" s="51">
        <f t="shared" si="108"/>
        <v>2.9211299999999998</v>
      </c>
      <c r="L1023" s="47"/>
      <c r="M1023" s="4"/>
    </row>
    <row r="1024" spans="1:13" x14ac:dyDescent="0.25">
      <c r="A1024" s="47">
        <f t="shared" si="105"/>
        <v>27750</v>
      </c>
      <c r="B1024" s="3">
        <v>2.7084079999999999</v>
      </c>
      <c r="F1024" s="50">
        <f t="shared" si="109"/>
        <v>18554</v>
      </c>
      <c r="G1024" s="27">
        <f t="shared" si="110"/>
        <v>1</v>
      </c>
      <c r="H1024" s="50">
        <f t="shared" si="106"/>
        <v>18554</v>
      </c>
      <c r="I1024" s="50" t="str">
        <f t="shared" si="107"/>
        <v>1950_10</v>
      </c>
      <c r="J1024" s="51">
        <f t="shared" si="108"/>
        <v>2.9211299999999998</v>
      </c>
      <c r="L1024" s="47"/>
      <c r="M1024" s="4"/>
    </row>
    <row r="1025" spans="1:13" x14ac:dyDescent="0.25">
      <c r="A1025" s="47">
        <f t="shared" si="105"/>
        <v>27760</v>
      </c>
      <c r="B1025" s="3">
        <v>2.6917309999999999</v>
      </c>
      <c r="F1025" s="50">
        <f t="shared" si="109"/>
        <v>18555</v>
      </c>
      <c r="G1025" s="27">
        <f t="shared" si="110"/>
        <v>1</v>
      </c>
      <c r="H1025" s="50">
        <f t="shared" si="106"/>
        <v>18564</v>
      </c>
      <c r="I1025" s="50" t="str">
        <f t="shared" si="107"/>
        <v>1950_10</v>
      </c>
      <c r="J1025" s="51">
        <f t="shared" si="108"/>
        <v>2.9458120000000001</v>
      </c>
      <c r="L1025" s="47"/>
      <c r="M1025" s="4"/>
    </row>
    <row r="1026" spans="1:13" x14ac:dyDescent="0.25">
      <c r="A1026" s="47">
        <f t="shared" si="105"/>
        <v>27770</v>
      </c>
      <c r="B1026" s="3">
        <v>2.6876989999999998</v>
      </c>
      <c r="F1026" s="50">
        <f t="shared" si="109"/>
        <v>18556</v>
      </c>
      <c r="G1026" s="27">
        <f t="shared" si="110"/>
        <v>1</v>
      </c>
      <c r="H1026" s="50">
        <f t="shared" si="106"/>
        <v>18564</v>
      </c>
      <c r="I1026" s="50" t="str">
        <f t="shared" si="107"/>
        <v>1950_10</v>
      </c>
      <c r="J1026" s="51">
        <f t="shared" si="108"/>
        <v>2.9458120000000001</v>
      </c>
      <c r="L1026" s="47"/>
      <c r="M1026" s="4"/>
    </row>
    <row r="1027" spans="1:13" x14ac:dyDescent="0.25">
      <c r="A1027" s="47">
        <f t="shared" ref="A1027:A1090" si="111">$D$22+10*(ROW($B1027)-ROW($B$3))+IF(ISERROR(MATCH(YEAR($D$22+10*(ROW($B1027)-ROW($B$3))-59),$D$2:$D$19)),0,MATCH(YEAR($D$22+10*(ROW($B1027)-ROW($B$3))-59),$D$2:$D$19))</f>
        <v>27780</v>
      </c>
      <c r="B1027" s="3">
        <v>2.7405529999999998</v>
      </c>
      <c r="F1027" s="50">
        <f t="shared" si="109"/>
        <v>18557</v>
      </c>
      <c r="G1027" s="27">
        <f t="shared" si="110"/>
        <v>1</v>
      </c>
      <c r="H1027" s="50">
        <f t="shared" ref="H1027:H1090" si="112">INDEX($A$3:$B$1134,INT((ROW($F1027)-ROW($F$3)+9-G1027)/10)+1,1)</f>
        <v>18564</v>
      </c>
      <c r="I1027" s="50" t="str">
        <f t="shared" si="107"/>
        <v>1950_10</v>
      </c>
      <c r="J1027" s="51">
        <f t="shared" si="108"/>
        <v>2.9458120000000001</v>
      </c>
      <c r="L1027" s="47"/>
      <c r="M1027" s="4"/>
    </row>
    <row r="1028" spans="1:13" x14ac:dyDescent="0.25">
      <c r="A1028" s="47">
        <f t="shared" si="111"/>
        <v>27790</v>
      </c>
      <c r="B1028" s="3">
        <v>2.7888039999999998</v>
      </c>
      <c r="F1028" s="50">
        <f t="shared" si="109"/>
        <v>18558</v>
      </c>
      <c r="G1028" s="27">
        <f t="shared" si="110"/>
        <v>1</v>
      </c>
      <c r="H1028" s="50">
        <f t="shared" si="112"/>
        <v>18564</v>
      </c>
      <c r="I1028" s="50" t="str">
        <f t="shared" ref="I1028:I1091" si="113">YEAR(H1028)&amp;"_"&amp;MONTH(H1028)</f>
        <v>1950_10</v>
      </c>
      <c r="J1028" s="51">
        <f t="shared" ref="J1028:J1091" si="114">VLOOKUP(H1028,$A:$B,2)</f>
        <v>2.9458120000000001</v>
      </c>
      <c r="L1028" s="47"/>
      <c r="M1028" s="4"/>
    </row>
    <row r="1029" spans="1:13" x14ac:dyDescent="0.25">
      <c r="A1029" s="47">
        <f t="shared" si="111"/>
        <v>27800</v>
      </c>
      <c r="B1029" s="3">
        <v>2.8046709999999999</v>
      </c>
      <c r="F1029" s="50">
        <f t="shared" si="109"/>
        <v>18559</v>
      </c>
      <c r="G1029" s="27">
        <f t="shared" si="110"/>
        <v>1</v>
      </c>
      <c r="H1029" s="50">
        <f t="shared" si="112"/>
        <v>18564</v>
      </c>
      <c r="I1029" s="50" t="str">
        <f t="shared" si="113"/>
        <v>1950_10</v>
      </c>
      <c r="J1029" s="51">
        <f t="shared" si="114"/>
        <v>2.9458120000000001</v>
      </c>
      <c r="L1029" s="47"/>
      <c r="M1029" s="4"/>
    </row>
    <row r="1030" spans="1:13" x14ac:dyDescent="0.25">
      <c r="A1030" s="47">
        <f t="shared" si="111"/>
        <v>27810</v>
      </c>
      <c r="B1030" s="3">
        <v>2.8152560000000002</v>
      </c>
      <c r="F1030" s="50">
        <f t="shared" si="109"/>
        <v>18560</v>
      </c>
      <c r="G1030" s="27">
        <f t="shared" si="110"/>
        <v>1</v>
      </c>
      <c r="H1030" s="50">
        <f t="shared" si="112"/>
        <v>18564</v>
      </c>
      <c r="I1030" s="50" t="str">
        <f t="shared" si="113"/>
        <v>1950_10</v>
      </c>
      <c r="J1030" s="51">
        <f t="shared" si="114"/>
        <v>2.9458120000000001</v>
      </c>
      <c r="L1030" s="47"/>
      <c r="M1030" s="4"/>
    </row>
    <row r="1031" spans="1:13" x14ac:dyDescent="0.25">
      <c r="A1031" s="47">
        <f t="shared" si="111"/>
        <v>27820</v>
      </c>
      <c r="B1031" s="3">
        <v>2.80898</v>
      </c>
      <c r="F1031" s="50">
        <f t="shared" si="109"/>
        <v>18561</v>
      </c>
      <c r="G1031" s="27">
        <f t="shared" si="110"/>
        <v>1</v>
      </c>
      <c r="H1031" s="50">
        <f t="shared" si="112"/>
        <v>18564</v>
      </c>
      <c r="I1031" s="50" t="str">
        <f t="shared" si="113"/>
        <v>1950_10</v>
      </c>
      <c r="J1031" s="51">
        <f t="shared" si="114"/>
        <v>2.9458120000000001</v>
      </c>
      <c r="L1031" s="47"/>
      <c r="M1031" s="4"/>
    </row>
    <row r="1032" spans="1:13" x14ac:dyDescent="0.25">
      <c r="A1032" s="47">
        <f t="shared" si="111"/>
        <v>27831</v>
      </c>
      <c r="B1032" s="3">
        <v>2.8427699999999998</v>
      </c>
      <c r="F1032" s="50">
        <f t="shared" si="109"/>
        <v>18562</v>
      </c>
      <c r="G1032" s="27">
        <f t="shared" si="110"/>
        <v>1</v>
      </c>
      <c r="H1032" s="50">
        <f t="shared" si="112"/>
        <v>18564</v>
      </c>
      <c r="I1032" s="50" t="str">
        <f t="shared" si="113"/>
        <v>1950_10</v>
      </c>
      <c r="J1032" s="51">
        <f t="shared" si="114"/>
        <v>2.9458120000000001</v>
      </c>
      <c r="L1032" s="47"/>
      <c r="M1032" s="4"/>
    </row>
    <row r="1033" spans="1:13" x14ac:dyDescent="0.25">
      <c r="A1033" s="47">
        <f t="shared" si="111"/>
        <v>27841</v>
      </c>
      <c r="B1033" s="3">
        <v>2.8608310000000001</v>
      </c>
      <c r="F1033" s="50">
        <f t="shared" si="109"/>
        <v>18563</v>
      </c>
      <c r="G1033" s="27">
        <f t="shared" si="110"/>
        <v>1</v>
      </c>
      <c r="H1033" s="50">
        <f t="shared" si="112"/>
        <v>18564</v>
      </c>
      <c r="I1033" s="50" t="str">
        <f t="shared" si="113"/>
        <v>1950_10</v>
      </c>
      <c r="J1033" s="51">
        <f t="shared" si="114"/>
        <v>2.9458120000000001</v>
      </c>
      <c r="L1033" s="47"/>
      <c r="M1033" s="4"/>
    </row>
    <row r="1034" spans="1:13" x14ac:dyDescent="0.25">
      <c r="A1034" s="47">
        <f t="shared" si="111"/>
        <v>27851</v>
      </c>
      <c r="B1034" s="3">
        <v>2.8548849999999999</v>
      </c>
      <c r="F1034" s="50">
        <f t="shared" si="109"/>
        <v>18564</v>
      </c>
      <c r="G1034" s="27">
        <f t="shared" si="110"/>
        <v>1</v>
      </c>
      <c r="H1034" s="50">
        <f t="shared" si="112"/>
        <v>18564</v>
      </c>
      <c r="I1034" s="50" t="str">
        <f t="shared" si="113"/>
        <v>1950_10</v>
      </c>
      <c r="J1034" s="51">
        <f t="shared" si="114"/>
        <v>2.9458120000000001</v>
      </c>
      <c r="L1034" s="47"/>
      <c r="M1034" s="4"/>
    </row>
    <row r="1035" spans="1:13" x14ac:dyDescent="0.25">
      <c r="A1035" s="47">
        <f t="shared" si="111"/>
        <v>27861</v>
      </c>
      <c r="B1035" s="3">
        <v>2.868169</v>
      </c>
      <c r="F1035" s="50">
        <f t="shared" si="109"/>
        <v>18565</v>
      </c>
      <c r="G1035" s="27">
        <f t="shared" si="110"/>
        <v>1</v>
      </c>
      <c r="H1035" s="50">
        <f t="shared" si="112"/>
        <v>18574</v>
      </c>
      <c r="I1035" s="50" t="str">
        <f t="shared" si="113"/>
        <v>1950_11</v>
      </c>
      <c r="J1035" s="51">
        <f t="shared" si="114"/>
        <v>2.958755</v>
      </c>
      <c r="L1035" s="47"/>
      <c r="M1035" s="4"/>
    </row>
    <row r="1036" spans="1:13" x14ac:dyDescent="0.25">
      <c r="A1036" s="47">
        <f t="shared" si="111"/>
        <v>27871</v>
      </c>
      <c r="B1036" s="3">
        <v>2.8734839999999999</v>
      </c>
      <c r="F1036" s="50">
        <f t="shared" si="109"/>
        <v>18566</v>
      </c>
      <c r="G1036" s="27">
        <f t="shared" si="110"/>
        <v>1</v>
      </c>
      <c r="H1036" s="50">
        <f t="shared" si="112"/>
        <v>18574</v>
      </c>
      <c r="I1036" s="50" t="str">
        <f t="shared" si="113"/>
        <v>1950_11</v>
      </c>
      <c r="J1036" s="51">
        <f t="shared" si="114"/>
        <v>2.958755</v>
      </c>
      <c r="L1036" s="47"/>
      <c r="M1036" s="4"/>
    </row>
    <row r="1037" spans="1:13" x14ac:dyDescent="0.25">
      <c r="A1037" s="47">
        <f t="shared" si="111"/>
        <v>27881</v>
      </c>
      <c r="B1037" s="3">
        <v>2.8740009999999998</v>
      </c>
      <c r="F1037" s="50">
        <f t="shared" si="109"/>
        <v>18567</v>
      </c>
      <c r="G1037" s="27">
        <f t="shared" si="110"/>
        <v>1</v>
      </c>
      <c r="H1037" s="50">
        <f t="shared" si="112"/>
        <v>18574</v>
      </c>
      <c r="I1037" s="50" t="str">
        <f t="shared" si="113"/>
        <v>1950_11</v>
      </c>
      <c r="J1037" s="51">
        <f t="shared" si="114"/>
        <v>2.958755</v>
      </c>
      <c r="L1037" s="47"/>
      <c r="M1037" s="4"/>
    </row>
    <row r="1038" spans="1:13" x14ac:dyDescent="0.25">
      <c r="A1038" s="47">
        <f t="shared" si="111"/>
        <v>27891</v>
      </c>
      <c r="B1038" s="3">
        <v>2.8895390000000001</v>
      </c>
      <c r="F1038" s="50">
        <f t="shared" si="109"/>
        <v>18568</v>
      </c>
      <c r="G1038" s="27">
        <f t="shared" si="110"/>
        <v>1</v>
      </c>
      <c r="H1038" s="50">
        <f t="shared" si="112"/>
        <v>18574</v>
      </c>
      <c r="I1038" s="50" t="str">
        <f t="shared" si="113"/>
        <v>1950_11</v>
      </c>
      <c r="J1038" s="51">
        <f t="shared" si="114"/>
        <v>2.958755</v>
      </c>
      <c r="L1038" s="47"/>
      <c r="M1038" s="4"/>
    </row>
    <row r="1039" spans="1:13" x14ac:dyDescent="0.25">
      <c r="A1039" s="47">
        <f t="shared" si="111"/>
        <v>27901</v>
      </c>
      <c r="B1039" s="3">
        <v>2.8854790000000001</v>
      </c>
      <c r="F1039" s="50">
        <f t="shared" si="109"/>
        <v>18569</v>
      </c>
      <c r="G1039" s="27">
        <f t="shared" si="110"/>
        <v>1</v>
      </c>
      <c r="H1039" s="50">
        <f t="shared" si="112"/>
        <v>18574</v>
      </c>
      <c r="I1039" s="50" t="str">
        <f t="shared" si="113"/>
        <v>1950_11</v>
      </c>
      <c r="J1039" s="51">
        <f t="shared" si="114"/>
        <v>2.958755</v>
      </c>
      <c r="L1039" s="47"/>
      <c r="M1039" s="4"/>
    </row>
    <row r="1040" spans="1:13" x14ac:dyDescent="0.25">
      <c r="A1040" s="47">
        <f t="shared" si="111"/>
        <v>27911</v>
      </c>
      <c r="B1040" s="3">
        <v>2.9021599999999999</v>
      </c>
      <c r="F1040" s="50">
        <f t="shared" si="109"/>
        <v>18570</v>
      </c>
      <c r="G1040" s="27">
        <f t="shared" si="110"/>
        <v>1</v>
      </c>
      <c r="H1040" s="50">
        <f t="shared" si="112"/>
        <v>18574</v>
      </c>
      <c r="I1040" s="50" t="str">
        <f t="shared" si="113"/>
        <v>1950_11</v>
      </c>
      <c r="J1040" s="51">
        <f t="shared" si="114"/>
        <v>2.958755</v>
      </c>
      <c r="L1040" s="47"/>
      <c r="M1040" s="4"/>
    </row>
    <row r="1041" spans="1:13" x14ac:dyDescent="0.25">
      <c r="A1041" s="47">
        <f t="shared" si="111"/>
        <v>27921</v>
      </c>
      <c r="B1041" s="3">
        <v>2.8929860000000001</v>
      </c>
      <c r="F1041" s="50">
        <f t="shared" si="109"/>
        <v>18571</v>
      </c>
      <c r="G1041" s="27">
        <f t="shared" si="110"/>
        <v>1</v>
      </c>
      <c r="H1041" s="50">
        <f t="shared" si="112"/>
        <v>18574</v>
      </c>
      <c r="I1041" s="50" t="str">
        <f t="shared" si="113"/>
        <v>1950_11</v>
      </c>
      <c r="J1041" s="51">
        <f t="shared" si="114"/>
        <v>2.958755</v>
      </c>
      <c r="L1041" s="47"/>
      <c r="M1041" s="4"/>
    </row>
    <row r="1042" spans="1:13" x14ac:dyDescent="0.25">
      <c r="A1042" s="47">
        <f t="shared" si="111"/>
        <v>27931</v>
      </c>
      <c r="B1042" s="3">
        <v>2.8673760000000001</v>
      </c>
      <c r="F1042" s="50">
        <f t="shared" si="109"/>
        <v>18572</v>
      </c>
      <c r="G1042" s="27">
        <f t="shared" si="110"/>
        <v>1</v>
      </c>
      <c r="H1042" s="50">
        <f t="shared" si="112"/>
        <v>18574</v>
      </c>
      <c r="I1042" s="50" t="str">
        <f t="shared" si="113"/>
        <v>1950_11</v>
      </c>
      <c r="J1042" s="51">
        <f t="shared" si="114"/>
        <v>2.958755</v>
      </c>
      <c r="L1042" s="47"/>
      <c r="M1042" s="4"/>
    </row>
    <row r="1043" spans="1:13" x14ac:dyDescent="0.25">
      <c r="A1043" s="47">
        <f t="shared" si="111"/>
        <v>27941</v>
      </c>
      <c r="B1043" s="3">
        <v>2.8441329999999998</v>
      </c>
      <c r="F1043" s="50">
        <f t="shared" si="109"/>
        <v>18573</v>
      </c>
      <c r="G1043" s="27">
        <f t="shared" si="110"/>
        <v>1</v>
      </c>
      <c r="H1043" s="50">
        <f t="shared" si="112"/>
        <v>18574</v>
      </c>
      <c r="I1043" s="50" t="str">
        <f t="shared" si="113"/>
        <v>1950_11</v>
      </c>
      <c r="J1043" s="51">
        <f t="shared" si="114"/>
        <v>2.958755</v>
      </c>
      <c r="L1043" s="47"/>
      <c r="M1043" s="4"/>
    </row>
    <row r="1044" spans="1:13" x14ac:dyDescent="0.25">
      <c r="A1044" s="47">
        <f t="shared" si="111"/>
        <v>27951</v>
      </c>
      <c r="B1044" s="3">
        <v>2.7956989999999999</v>
      </c>
      <c r="F1044" s="50">
        <f t="shared" si="109"/>
        <v>18574</v>
      </c>
      <c r="G1044" s="27">
        <f t="shared" si="110"/>
        <v>1</v>
      </c>
      <c r="H1044" s="50">
        <f t="shared" si="112"/>
        <v>18574</v>
      </c>
      <c r="I1044" s="50" t="str">
        <f t="shared" si="113"/>
        <v>1950_11</v>
      </c>
      <c r="J1044" s="51">
        <f t="shared" si="114"/>
        <v>2.958755</v>
      </c>
      <c r="L1044" s="47"/>
      <c r="M1044" s="4"/>
    </row>
    <row r="1045" spans="1:13" x14ac:dyDescent="0.25">
      <c r="A1045" s="47">
        <f t="shared" si="111"/>
        <v>27961</v>
      </c>
      <c r="B1045" s="3">
        <v>2.7323550000000001</v>
      </c>
      <c r="F1045" s="50">
        <f t="shared" si="109"/>
        <v>18575</v>
      </c>
      <c r="G1045" s="27">
        <f t="shared" si="110"/>
        <v>1</v>
      </c>
      <c r="H1045" s="50">
        <f t="shared" si="112"/>
        <v>18584</v>
      </c>
      <c r="I1045" s="50" t="str">
        <f t="shared" si="113"/>
        <v>1950_11</v>
      </c>
      <c r="J1045" s="51">
        <f t="shared" si="114"/>
        <v>2.9680939999999998</v>
      </c>
      <c r="L1045" s="47"/>
      <c r="M1045" s="4"/>
    </row>
    <row r="1046" spans="1:13" x14ac:dyDescent="0.25">
      <c r="A1046" s="47">
        <f t="shared" si="111"/>
        <v>27971</v>
      </c>
      <c r="B1046" s="3">
        <v>2.6982750000000002</v>
      </c>
      <c r="F1046" s="50">
        <f t="shared" si="109"/>
        <v>18576</v>
      </c>
      <c r="G1046" s="27">
        <f t="shared" si="110"/>
        <v>1</v>
      </c>
      <c r="H1046" s="50">
        <f t="shared" si="112"/>
        <v>18584</v>
      </c>
      <c r="I1046" s="50" t="str">
        <f t="shared" si="113"/>
        <v>1950_11</v>
      </c>
      <c r="J1046" s="51">
        <f t="shared" si="114"/>
        <v>2.9680939999999998</v>
      </c>
      <c r="L1046" s="47"/>
      <c r="M1046" s="4"/>
    </row>
    <row r="1047" spans="1:13" x14ac:dyDescent="0.25">
      <c r="A1047" s="47">
        <f t="shared" si="111"/>
        <v>27981</v>
      </c>
      <c r="B1047" s="3">
        <v>2.6678519999999999</v>
      </c>
      <c r="F1047" s="50">
        <f t="shared" si="109"/>
        <v>18577</v>
      </c>
      <c r="G1047" s="27">
        <f t="shared" si="110"/>
        <v>1</v>
      </c>
      <c r="H1047" s="50">
        <f t="shared" si="112"/>
        <v>18584</v>
      </c>
      <c r="I1047" s="50" t="str">
        <f t="shared" si="113"/>
        <v>1950_11</v>
      </c>
      <c r="J1047" s="51">
        <f t="shared" si="114"/>
        <v>2.9680939999999998</v>
      </c>
      <c r="L1047" s="47"/>
      <c r="M1047" s="4"/>
    </row>
    <row r="1048" spans="1:13" x14ac:dyDescent="0.25">
      <c r="A1048" s="47">
        <f t="shared" si="111"/>
        <v>27991</v>
      </c>
      <c r="B1048" s="3">
        <v>2.6517979999999999</v>
      </c>
      <c r="F1048" s="50">
        <f t="shared" si="109"/>
        <v>18578</v>
      </c>
      <c r="G1048" s="27">
        <f t="shared" si="110"/>
        <v>1</v>
      </c>
      <c r="H1048" s="50">
        <f t="shared" si="112"/>
        <v>18584</v>
      </c>
      <c r="I1048" s="50" t="str">
        <f t="shared" si="113"/>
        <v>1950_11</v>
      </c>
      <c r="J1048" s="51">
        <f t="shared" si="114"/>
        <v>2.9680939999999998</v>
      </c>
      <c r="L1048" s="47"/>
      <c r="M1048" s="4"/>
    </row>
    <row r="1049" spans="1:13" x14ac:dyDescent="0.25">
      <c r="A1049" s="47">
        <f t="shared" si="111"/>
        <v>28001</v>
      </c>
      <c r="B1049" s="3">
        <v>2.616927</v>
      </c>
      <c r="F1049" s="50">
        <f t="shared" si="109"/>
        <v>18579</v>
      </c>
      <c r="G1049" s="27">
        <f t="shared" si="110"/>
        <v>1</v>
      </c>
      <c r="H1049" s="50">
        <f t="shared" si="112"/>
        <v>18584</v>
      </c>
      <c r="I1049" s="50" t="str">
        <f t="shared" si="113"/>
        <v>1950_11</v>
      </c>
      <c r="J1049" s="51">
        <f t="shared" si="114"/>
        <v>2.9680939999999998</v>
      </c>
      <c r="L1049" s="47"/>
      <c r="M1049" s="4"/>
    </row>
    <row r="1050" spans="1:13" x14ac:dyDescent="0.25">
      <c r="A1050" s="47">
        <f t="shared" si="111"/>
        <v>28011</v>
      </c>
      <c r="B1050" s="3">
        <v>2.5820059999999998</v>
      </c>
      <c r="F1050" s="50">
        <f t="shared" si="109"/>
        <v>18580</v>
      </c>
      <c r="G1050" s="27">
        <f t="shared" si="110"/>
        <v>1</v>
      </c>
      <c r="H1050" s="50">
        <f t="shared" si="112"/>
        <v>18584</v>
      </c>
      <c r="I1050" s="50" t="str">
        <f t="shared" si="113"/>
        <v>1950_11</v>
      </c>
      <c r="J1050" s="51">
        <f t="shared" si="114"/>
        <v>2.9680939999999998</v>
      </c>
      <c r="L1050" s="47"/>
      <c r="M1050" s="4"/>
    </row>
    <row r="1051" spans="1:13" x14ac:dyDescent="0.25">
      <c r="A1051" s="47">
        <f t="shared" si="111"/>
        <v>28021</v>
      </c>
      <c r="B1051" s="3">
        <v>2.5533459999999999</v>
      </c>
      <c r="F1051" s="50">
        <f t="shared" si="109"/>
        <v>18581</v>
      </c>
      <c r="G1051" s="27">
        <f t="shared" si="110"/>
        <v>1</v>
      </c>
      <c r="H1051" s="50">
        <f t="shared" si="112"/>
        <v>18584</v>
      </c>
      <c r="I1051" s="50" t="str">
        <f t="shared" si="113"/>
        <v>1950_11</v>
      </c>
      <c r="J1051" s="51">
        <f t="shared" si="114"/>
        <v>2.9680939999999998</v>
      </c>
      <c r="L1051" s="47"/>
      <c r="M1051" s="4"/>
    </row>
    <row r="1052" spans="1:13" x14ac:dyDescent="0.25">
      <c r="A1052" s="47">
        <f t="shared" si="111"/>
        <v>28031</v>
      </c>
      <c r="B1052" s="3">
        <v>2.5480119999999999</v>
      </c>
      <c r="F1052" s="50">
        <f t="shared" si="109"/>
        <v>18582</v>
      </c>
      <c r="G1052" s="27">
        <f t="shared" si="110"/>
        <v>1</v>
      </c>
      <c r="H1052" s="50">
        <f t="shared" si="112"/>
        <v>18584</v>
      </c>
      <c r="I1052" s="50" t="str">
        <f t="shared" si="113"/>
        <v>1950_11</v>
      </c>
      <c r="J1052" s="51">
        <f t="shared" si="114"/>
        <v>2.9680939999999998</v>
      </c>
      <c r="L1052" s="47"/>
      <c r="M1052" s="4"/>
    </row>
    <row r="1053" spans="1:13" x14ac:dyDescent="0.25">
      <c r="A1053" s="47">
        <f t="shared" si="111"/>
        <v>28041</v>
      </c>
      <c r="B1053" s="3">
        <v>2.5427689999999998</v>
      </c>
      <c r="F1053" s="50">
        <f t="shared" si="109"/>
        <v>18583</v>
      </c>
      <c r="G1053" s="27">
        <f t="shared" si="110"/>
        <v>1</v>
      </c>
      <c r="H1053" s="50">
        <f t="shared" si="112"/>
        <v>18584</v>
      </c>
      <c r="I1053" s="50" t="str">
        <f t="shared" si="113"/>
        <v>1950_11</v>
      </c>
      <c r="J1053" s="51">
        <f t="shared" si="114"/>
        <v>2.9680939999999998</v>
      </c>
      <c r="L1053" s="47"/>
      <c r="M1053" s="4"/>
    </row>
    <row r="1054" spans="1:13" x14ac:dyDescent="0.25">
      <c r="A1054" s="47">
        <f t="shared" si="111"/>
        <v>28051</v>
      </c>
      <c r="B1054" s="3">
        <v>2.5453440000000001</v>
      </c>
      <c r="F1054" s="50">
        <f t="shared" si="109"/>
        <v>18584</v>
      </c>
      <c r="G1054" s="27">
        <f t="shared" si="110"/>
        <v>1</v>
      </c>
      <c r="H1054" s="50">
        <f t="shared" si="112"/>
        <v>18584</v>
      </c>
      <c r="I1054" s="50" t="str">
        <f t="shared" si="113"/>
        <v>1950_11</v>
      </c>
      <c r="J1054" s="51">
        <f t="shared" si="114"/>
        <v>2.9680939999999998</v>
      </c>
      <c r="L1054" s="47"/>
      <c r="M1054" s="4"/>
    </row>
    <row r="1055" spans="1:13" x14ac:dyDescent="0.25">
      <c r="A1055" s="47">
        <f t="shared" si="111"/>
        <v>28061</v>
      </c>
      <c r="B1055" s="3">
        <v>2.5143110000000002</v>
      </c>
      <c r="F1055" s="50">
        <f t="shared" si="109"/>
        <v>18585</v>
      </c>
      <c r="G1055" s="27">
        <f t="shared" si="110"/>
        <v>1</v>
      </c>
      <c r="H1055" s="50">
        <f t="shared" si="112"/>
        <v>18594</v>
      </c>
      <c r="I1055" s="50" t="str">
        <f t="shared" si="113"/>
        <v>1950_11</v>
      </c>
      <c r="J1055" s="51">
        <f t="shared" si="114"/>
        <v>2.9631769999999999</v>
      </c>
      <c r="L1055" s="47"/>
      <c r="M1055" s="4"/>
    </row>
    <row r="1056" spans="1:13" x14ac:dyDescent="0.25">
      <c r="A1056" s="47">
        <f t="shared" si="111"/>
        <v>28071</v>
      </c>
      <c r="B1056" s="3">
        <v>2.4875980000000002</v>
      </c>
      <c r="F1056" s="50">
        <f t="shared" si="109"/>
        <v>18586</v>
      </c>
      <c r="G1056" s="27">
        <f t="shared" si="110"/>
        <v>1</v>
      </c>
      <c r="H1056" s="50">
        <f t="shared" si="112"/>
        <v>18594</v>
      </c>
      <c r="I1056" s="50" t="str">
        <f t="shared" si="113"/>
        <v>1950_11</v>
      </c>
      <c r="J1056" s="51">
        <f t="shared" si="114"/>
        <v>2.9631769999999999</v>
      </c>
      <c r="L1056" s="47"/>
      <c r="M1056" s="4"/>
    </row>
    <row r="1057" spans="1:13" x14ac:dyDescent="0.25">
      <c r="A1057" s="47">
        <f t="shared" si="111"/>
        <v>28081</v>
      </c>
      <c r="B1057" s="3">
        <v>2.465951</v>
      </c>
      <c r="F1057" s="50">
        <f t="shared" si="109"/>
        <v>18587</v>
      </c>
      <c r="G1057" s="27">
        <f t="shared" si="110"/>
        <v>1</v>
      </c>
      <c r="H1057" s="50">
        <f t="shared" si="112"/>
        <v>18594</v>
      </c>
      <c r="I1057" s="50" t="str">
        <f t="shared" si="113"/>
        <v>1950_11</v>
      </c>
      <c r="J1057" s="51">
        <f t="shared" si="114"/>
        <v>2.9631769999999999</v>
      </c>
      <c r="L1057" s="47"/>
      <c r="M1057" s="4"/>
    </row>
    <row r="1058" spans="1:13" x14ac:dyDescent="0.25">
      <c r="A1058" s="47">
        <f t="shared" si="111"/>
        <v>28091</v>
      </c>
      <c r="B1058" s="3">
        <v>2.4648099999999999</v>
      </c>
      <c r="F1058" s="50">
        <f t="shared" si="109"/>
        <v>18588</v>
      </c>
      <c r="G1058" s="27">
        <f t="shared" si="110"/>
        <v>1</v>
      </c>
      <c r="H1058" s="50">
        <f t="shared" si="112"/>
        <v>18594</v>
      </c>
      <c r="I1058" s="50" t="str">
        <f t="shared" si="113"/>
        <v>1950_11</v>
      </c>
      <c r="J1058" s="51">
        <f t="shared" si="114"/>
        <v>2.9631769999999999</v>
      </c>
      <c r="L1058" s="47"/>
      <c r="M1058" s="4"/>
    </row>
    <row r="1059" spans="1:13" x14ac:dyDescent="0.25">
      <c r="A1059" s="47">
        <f t="shared" si="111"/>
        <v>28101</v>
      </c>
      <c r="B1059" s="3">
        <v>2.4561839999999999</v>
      </c>
      <c r="F1059" s="50">
        <f t="shared" si="109"/>
        <v>18589</v>
      </c>
      <c r="G1059" s="27">
        <f t="shared" si="110"/>
        <v>1</v>
      </c>
      <c r="H1059" s="50">
        <f t="shared" si="112"/>
        <v>18594</v>
      </c>
      <c r="I1059" s="50" t="str">
        <f t="shared" si="113"/>
        <v>1950_11</v>
      </c>
      <c r="J1059" s="51">
        <f t="shared" si="114"/>
        <v>2.9631769999999999</v>
      </c>
      <c r="L1059" s="47"/>
      <c r="M1059" s="4"/>
    </row>
    <row r="1060" spans="1:13" x14ac:dyDescent="0.25">
      <c r="A1060" s="47">
        <f t="shared" si="111"/>
        <v>28111</v>
      </c>
      <c r="B1060" s="3">
        <v>2.446898</v>
      </c>
      <c r="F1060" s="50">
        <f t="shared" ref="F1060:F1123" si="115">F1059+1</f>
        <v>18590</v>
      </c>
      <c r="G1060" s="27">
        <f t="shared" si="110"/>
        <v>1</v>
      </c>
      <c r="H1060" s="50">
        <f t="shared" si="112"/>
        <v>18594</v>
      </c>
      <c r="I1060" s="50" t="str">
        <f t="shared" si="113"/>
        <v>1950_11</v>
      </c>
      <c r="J1060" s="51">
        <f t="shared" si="114"/>
        <v>2.9631769999999999</v>
      </c>
      <c r="L1060" s="47"/>
      <c r="M1060" s="4"/>
    </row>
    <row r="1061" spans="1:13" x14ac:dyDescent="0.25">
      <c r="A1061" s="47">
        <f t="shared" si="111"/>
        <v>28121</v>
      </c>
      <c r="B1061" s="3">
        <v>2.4659330000000002</v>
      </c>
      <c r="F1061" s="50">
        <f t="shared" si="115"/>
        <v>18591</v>
      </c>
      <c r="G1061" s="27">
        <f t="shared" si="110"/>
        <v>1</v>
      </c>
      <c r="H1061" s="50">
        <f t="shared" si="112"/>
        <v>18594</v>
      </c>
      <c r="I1061" s="50" t="str">
        <f t="shared" si="113"/>
        <v>1950_11</v>
      </c>
      <c r="J1061" s="51">
        <f t="shared" si="114"/>
        <v>2.9631769999999999</v>
      </c>
      <c r="L1061" s="47"/>
      <c r="M1061" s="4"/>
    </row>
    <row r="1062" spans="1:13" x14ac:dyDescent="0.25">
      <c r="A1062" s="47">
        <f t="shared" si="111"/>
        <v>28131</v>
      </c>
      <c r="B1062" s="3">
        <v>2.4822869999999999</v>
      </c>
      <c r="F1062" s="50">
        <f t="shared" si="115"/>
        <v>18592</v>
      </c>
      <c r="G1062" s="27">
        <f t="shared" si="110"/>
        <v>1</v>
      </c>
      <c r="H1062" s="50">
        <f t="shared" si="112"/>
        <v>18594</v>
      </c>
      <c r="I1062" s="50" t="str">
        <f t="shared" si="113"/>
        <v>1950_11</v>
      </c>
      <c r="J1062" s="51">
        <f t="shared" si="114"/>
        <v>2.9631769999999999</v>
      </c>
      <c r="L1062" s="47"/>
      <c r="M1062" s="4"/>
    </row>
    <row r="1063" spans="1:13" x14ac:dyDescent="0.25">
      <c r="A1063" s="47">
        <f t="shared" si="111"/>
        <v>28141</v>
      </c>
      <c r="B1063" s="3">
        <v>2.505547</v>
      </c>
      <c r="F1063" s="50">
        <f t="shared" si="115"/>
        <v>18593</v>
      </c>
      <c r="G1063" s="27">
        <f t="shared" si="110"/>
        <v>1</v>
      </c>
      <c r="H1063" s="50">
        <f t="shared" si="112"/>
        <v>18594</v>
      </c>
      <c r="I1063" s="50" t="str">
        <f t="shared" si="113"/>
        <v>1950_11</v>
      </c>
      <c r="J1063" s="51">
        <f t="shared" si="114"/>
        <v>2.9631769999999999</v>
      </c>
      <c r="L1063" s="47"/>
      <c r="M1063" s="4"/>
    </row>
    <row r="1064" spans="1:13" x14ac:dyDescent="0.25">
      <c r="A1064" s="47">
        <f t="shared" si="111"/>
        <v>28151</v>
      </c>
      <c r="B1064" s="3">
        <v>2.51932</v>
      </c>
      <c r="F1064" s="50">
        <f t="shared" si="115"/>
        <v>18594</v>
      </c>
      <c r="G1064" s="27">
        <f t="shared" si="110"/>
        <v>1</v>
      </c>
      <c r="H1064" s="50">
        <f t="shared" si="112"/>
        <v>18594</v>
      </c>
      <c r="I1064" s="50" t="str">
        <f t="shared" si="113"/>
        <v>1950_11</v>
      </c>
      <c r="J1064" s="51">
        <f t="shared" si="114"/>
        <v>2.9631769999999999</v>
      </c>
      <c r="L1064" s="47"/>
      <c r="M1064" s="4"/>
    </row>
    <row r="1065" spans="1:13" x14ac:dyDescent="0.25">
      <c r="A1065" s="47">
        <f t="shared" si="111"/>
        <v>28161</v>
      </c>
      <c r="B1065" s="3">
        <v>2.5479430000000001</v>
      </c>
      <c r="F1065" s="50">
        <f t="shared" si="115"/>
        <v>18595</v>
      </c>
      <c r="G1065" s="27">
        <f t="shared" si="110"/>
        <v>1</v>
      </c>
      <c r="H1065" s="50">
        <f t="shared" si="112"/>
        <v>18604</v>
      </c>
      <c r="I1065" s="50" t="str">
        <f t="shared" si="113"/>
        <v>1950_12</v>
      </c>
      <c r="J1065" s="51">
        <f t="shared" si="114"/>
        <v>2.9753229999999999</v>
      </c>
      <c r="L1065" s="47"/>
      <c r="M1065" s="4"/>
    </row>
    <row r="1066" spans="1:13" x14ac:dyDescent="0.25">
      <c r="A1066" s="47">
        <f t="shared" si="111"/>
        <v>28171</v>
      </c>
      <c r="B1066" s="3">
        <v>2.575952</v>
      </c>
      <c r="F1066" s="50">
        <f t="shared" si="115"/>
        <v>18596</v>
      </c>
      <c r="G1066" s="27">
        <f t="shared" ref="G1066:G1129" si="116">IF(AND(MONTH(F1066)=2,DAY(F1066)=29),G1065+1,G1065)</f>
        <v>1</v>
      </c>
      <c r="H1066" s="50">
        <f t="shared" si="112"/>
        <v>18604</v>
      </c>
      <c r="I1066" s="50" t="str">
        <f t="shared" si="113"/>
        <v>1950_12</v>
      </c>
      <c r="J1066" s="51">
        <f t="shared" si="114"/>
        <v>2.9753229999999999</v>
      </c>
      <c r="L1066" s="47"/>
      <c r="M1066" s="4"/>
    </row>
    <row r="1067" spans="1:13" x14ac:dyDescent="0.25">
      <c r="A1067" s="47">
        <f t="shared" si="111"/>
        <v>28181</v>
      </c>
      <c r="B1067" s="3">
        <v>2.6236670000000002</v>
      </c>
      <c r="F1067" s="50">
        <f t="shared" si="115"/>
        <v>18597</v>
      </c>
      <c r="G1067" s="27">
        <f t="shared" si="116"/>
        <v>1</v>
      </c>
      <c r="H1067" s="50">
        <f t="shared" si="112"/>
        <v>18604</v>
      </c>
      <c r="I1067" s="50" t="str">
        <f t="shared" si="113"/>
        <v>1950_12</v>
      </c>
      <c r="J1067" s="51">
        <f t="shared" si="114"/>
        <v>2.9753229999999999</v>
      </c>
      <c r="L1067" s="47"/>
      <c r="M1067" s="4"/>
    </row>
    <row r="1068" spans="1:13" x14ac:dyDescent="0.25">
      <c r="A1068" s="47">
        <f t="shared" si="111"/>
        <v>28191</v>
      </c>
      <c r="B1068" s="3">
        <v>2.6373340000000001</v>
      </c>
      <c r="F1068" s="50">
        <f t="shared" si="115"/>
        <v>18598</v>
      </c>
      <c r="G1068" s="27">
        <f t="shared" si="116"/>
        <v>1</v>
      </c>
      <c r="H1068" s="50">
        <f t="shared" si="112"/>
        <v>18604</v>
      </c>
      <c r="I1068" s="50" t="str">
        <f t="shared" si="113"/>
        <v>1950_12</v>
      </c>
      <c r="J1068" s="51">
        <f t="shared" si="114"/>
        <v>2.9753229999999999</v>
      </c>
      <c r="L1068" s="47"/>
      <c r="M1068" s="4"/>
    </row>
    <row r="1069" spans="1:13" x14ac:dyDescent="0.25">
      <c r="A1069" s="47">
        <f t="shared" si="111"/>
        <v>28201</v>
      </c>
      <c r="B1069" s="3">
        <v>2.6534330000000002</v>
      </c>
      <c r="F1069" s="50">
        <f t="shared" si="115"/>
        <v>18599</v>
      </c>
      <c r="G1069" s="27">
        <f t="shared" si="116"/>
        <v>1</v>
      </c>
      <c r="H1069" s="50">
        <f t="shared" si="112"/>
        <v>18604</v>
      </c>
      <c r="I1069" s="50" t="str">
        <f t="shared" si="113"/>
        <v>1950_12</v>
      </c>
      <c r="J1069" s="51">
        <f t="shared" si="114"/>
        <v>2.9753229999999999</v>
      </c>
      <c r="L1069" s="47"/>
      <c r="M1069" s="4"/>
    </row>
    <row r="1070" spans="1:13" x14ac:dyDescent="0.25">
      <c r="A1070" s="47">
        <f t="shared" si="111"/>
        <v>28211</v>
      </c>
      <c r="B1070" s="3">
        <v>2.6638980000000001</v>
      </c>
      <c r="F1070" s="50">
        <f t="shared" si="115"/>
        <v>18600</v>
      </c>
      <c r="G1070" s="27">
        <f t="shared" si="116"/>
        <v>1</v>
      </c>
      <c r="H1070" s="50">
        <f t="shared" si="112"/>
        <v>18604</v>
      </c>
      <c r="I1070" s="50" t="str">
        <f t="shared" si="113"/>
        <v>1950_12</v>
      </c>
      <c r="J1070" s="51">
        <f t="shared" si="114"/>
        <v>2.9753229999999999</v>
      </c>
      <c r="L1070" s="47"/>
      <c r="M1070" s="4"/>
    </row>
    <row r="1071" spans="1:13" x14ac:dyDescent="0.25">
      <c r="A1071" s="47">
        <f t="shared" si="111"/>
        <v>28221</v>
      </c>
      <c r="B1071" s="3">
        <v>2.6508310000000002</v>
      </c>
      <c r="F1071" s="50">
        <f t="shared" si="115"/>
        <v>18601</v>
      </c>
      <c r="G1071" s="27">
        <f t="shared" si="116"/>
        <v>1</v>
      </c>
      <c r="H1071" s="50">
        <f t="shared" si="112"/>
        <v>18604</v>
      </c>
      <c r="I1071" s="50" t="str">
        <f t="shared" si="113"/>
        <v>1950_12</v>
      </c>
      <c r="J1071" s="51">
        <f t="shared" si="114"/>
        <v>2.9753229999999999</v>
      </c>
      <c r="L1071" s="47"/>
      <c r="M1071" s="4"/>
    </row>
    <row r="1072" spans="1:13" x14ac:dyDescent="0.25">
      <c r="A1072" s="47">
        <f t="shared" si="111"/>
        <v>28231</v>
      </c>
      <c r="B1072" s="3">
        <v>2.6405430000000001</v>
      </c>
      <c r="F1072" s="50">
        <f t="shared" si="115"/>
        <v>18602</v>
      </c>
      <c r="G1072" s="27">
        <f t="shared" si="116"/>
        <v>1</v>
      </c>
      <c r="H1072" s="50">
        <f t="shared" si="112"/>
        <v>18604</v>
      </c>
      <c r="I1072" s="50" t="str">
        <f t="shared" si="113"/>
        <v>1950_12</v>
      </c>
      <c r="J1072" s="51">
        <f t="shared" si="114"/>
        <v>2.9753229999999999</v>
      </c>
      <c r="L1072" s="47"/>
      <c r="M1072" s="4"/>
    </row>
    <row r="1073" spans="1:13" x14ac:dyDescent="0.25">
      <c r="A1073" s="47">
        <f t="shared" si="111"/>
        <v>28241</v>
      </c>
      <c r="B1073" s="3">
        <v>2.642026</v>
      </c>
      <c r="F1073" s="50">
        <f t="shared" si="115"/>
        <v>18603</v>
      </c>
      <c r="G1073" s="27">
        <f t="shared" si="116"/>
        <v>1</v>
      </c>
      <c r="H1073" s="50">
        <f t="shared" si="112"/>
        <v>18604</v>
      </c>
      <c r="I1073" s="50" t="str">
        <f t="shared" si="113"/>
        <v>1950_12</v>
      </c>
      <c r="J1073" s="51">
        <f t="shared" si="114"/>
        <v>2.9753229999999999</v>
      </c>
      <c r="L1073" s="47"/>
      <c r="M1073" s="4"/>
    </row>
    <row r="1074" spans="1:13" x14ac:dyDescent="0.25">
      <c r="A1074" s="47">
        <f t="shared" si="111"/>
        <v>28251</v>
      </c>
      <c r="B1074" s="3">
        <v>2.6435749999999998</v>
      </c>
      <c r="F1074" s="50">
        <f t="shared" si="115"/>
        <v>18604</v>
      </c>
      <c r="G1074" s="27">
        <f t="shared" si="116"/>
        <v>1</v>
      </c>
      <c r="H1074" s="50">
        <f t="shared" si="112"/>
        <v>18604</v>
      </c>
      <c r="I1074" s="50" t="str">
        <f t="shared" si="113"/>
        <v>1950_12</v>
      </c>
      <c r="J1074" s="51">
        <f t="shared" si="114"/>
        <v>2.9753229999999999</v>
      </c>
      <c r="L1074" s="47"/>
      <c r="M1074" s="4"/>
    </row>
    <row r="1075" spans="1:13" x14ac:dyDescent="0.25">
      <c r="A1075" s="47">
        <f t="shared" si="111"/>
        <v>28261</v>
      </c>
      <c r="B1075" s="3">
        <v>2.6208300000000002</v>
      </c>
      <c r="F1075" s="50">
        <f t="shared" si="115"/>
        <v>18605</v>
      </c>
      <c r="G1075" s="27">
        <f t="shared" si="116"/>
        <v>1</v>
      </c>
      <c r="H1075" s="50">
        <f t="shared" si="112"/>
        <v>18614</v>
      </c>
      <c r="I1075" s="50" t="str">
        <f t="shared" si="113"/>
        <v>1950_12</v>
      </c>
      <c r="J1075" s="51">
        <f t="shared" si="114"/>
        <v>2.9775339999999999</v>
      </c>
      <c r="L1075" s="47"/>
      <c r="M1075" s="4"/>
    </row>
    <row r="1076" spans="1:13" x14ac:dyDescent="0.25">
      <c r="A1076" s="47">
        <f t="shared" si="111"/>
        <v>28271</v>
      </c>
      <c r="B1076" s="3">
        <v>2.620851</v>
      </c>
      <c r="F1076" s="50">
        <f t="shared" si="115"/>
        <v>18606</v>
      </c>
      <c r="G1076" s="27">
        <f t="shared" si="116"/>
        <v>1</v>
      </c>
      <c r="H1076" s="50">
        <f t="shared" si="112"/>
        <v>18614</v>
      </c>
      <c r="I1076" s="50" t="str">
        <f t="shared" si="113"/>
        <v>1950_12</v>
      </c>
      <c r="J1076" s="51">
        <f t="shared" si="114"/>
        <v>2.9775339999999999</v>
      </c>
      <c r="L1076" s="47"/>
      <c r="M1076" s="4"/>
    </row>
    <row r="1077" spans="1:13" x14ac:dyDescent="0.25">
      <c r="A1077" s="47">
        <f t="shared" si="111"/>
        <v>28281</v>
      </c>
      <c r="B1077" s="3">
        <v>2.6456520000000001</v>
      </c>
      <c r="F1077" s="50">
        <f t="shared" si="115"/>
        <v>18607</v>
      </c>
      <c r="G1077" s="27">
        <f t="shared" si="116"/>
        <v>1</v>
      </c>
      <c r="H1077" s="50">
        <f t="shared" si="112"/>
        <v>18614</v>
      </c>
      <c r="I1077" s="50" t="str">
        <f t="shared" si="113"/>
        <v>1950_12</v>
      </c>
      <c r="J1077" s="51">
        <f t="shared" si="114"/>
        <v>2.9775339999999999</v>
      </c>
      <c r="L1077" s="47"/>
      <c r="M1077" s="4"/>
    </row>
    <row r="1078" spans="1:13" x14ac:dyDescent="0.25">
      <c r="A1078" s="47">
        <f t="shared" si="111"/>
        <v>28291</v>
      </c>
      <c r="B1078" s="3">
        <v>2.6557729999999999</v>
      </c>
      <c r="F1078" s="50">
        <f t="shared" si="115"/>
        <v>18608</v>
      </c>
      <c r="G1078" s="27">
        <f t="shared" si="116"/>
        <v>1</v>
      </c>
      <c r="H1078" s="50">
        <f t="shared" si="112"/>
        <v>18614</v>
      </c>
      <c r="I1078" s="50" t="str">
        <f t="shared" si="113"/>
        <v>1950_12</v>
      </c>
      <c r="J1078" s="51">
        <f t="shared" si="114"/>
        <v>2.9775339999999999</v>
      </c>
      <c r="L1078" s="47"/>
      <c r="M1078" s="4"/>
    </row>
    <row r="1079" spans="1:13" x14ac:dyDescent="0.25">
      <c r="A1079" s="47">
        <f t="shared" si="111"/>
        <v>28301</v>
      </c>
      <c r="B1079" s="3">
        <v>2.6668690000000002</v>
      </c>
      <c r="F1079" s="50">
        <f t="shared" si="115"/>
        <v>18609</v>
      </c>
      <c r="G1079" s="27">
        <f t="shared" si="116"/>
        <v>1</v>
      </c>
      <c r="H1079" s="50">
        <f t="shared" si="112"/>
        <v>18614</v>
      </c>
      <c r="I1079" s="50" t="str">
        <f t="shared" si="113"/>
        <v>1950_12</v>
      </c>
      <c r="J1079" s="51">
        <f t="shared" si="114"/>
        <v>2.9775339999999999</v>
      </c>
      <c r="L1079" s="47"/>
      <c r="M1079" s="4"/>
    </row>
    <row r="1080" spans="1:13" x14ac:dyDescent="0.25">
      <c r="A1080" s="47">
        <f t="shared" si="111"/>
        <v>28311</v>
      </c>
      <c r="B1080" s="3">
        <v>2.6869540000000001</v>
      </c>
      <c r="F1080" s="50">
        <f t="shared" si="115"/>
        <v>18610</v>
      </c>
      <c r="G1080" s="27">
        <f t="shared" si="116"/>
        <v>1</v>
      </c>
      <c r="H1080" s="50">
        <f t="shared" si="112"/>
        <v>18614</v>
      </c>
      <c r="I1080" s="50" t="str">
        <f t="shared" si="113"/>
        <v>1950_12</v>
      </c>
      <c r="J1080" s="51">
        <f t="shared" si="114"/>
        <v>2.9775339999999999</v>
      </c>
      <c r="L1080" s="47"/>
      <c r="M1080" s="4"/>
    </row>
    <row r="1081" spans="1:13" x14ac:dyDescent="0.25">
      <c r="A1081" s="47">
        <f t="shared" si="111"/>
        <v>28321</v>
      </c>
      <c r="B1081" s="3">
        <v>2.7119490000000002</v>
      </c>
      <c r="F1081" s="50">
        <f t="shared" si="115"/>
        <v>18611</v>
      </c>
      <c r="G1081" s="27">
        <f t="shared" si="116"/>
        <v>1</v>
      </c>
      <c r="H1081" s="50">
        <f t="shared" si="112"/>
        <v>18614</v>
      </c>
      <c r="I1081" s="50" t="str">
        <f t="shared" si="113"/>
        <v>1950_12</v>
      </c>
      <c r="J1081" s="51">
        <f t="shared" si="114"/>
        <v>2.9775339999999999</v>
      </c>
      <c r="L1081" s="47"/>
      <c r="M1081" s="4"/>
    </row>
    <row r="1082" spans="1:13" x14ac:dyDescent="0.25">
      <c r="A1082" s="47">
        <f t="shared" si="111"/>
        <v>28331</v>
      </c>
      <c r="B1082" s="3">
        <v>2.7349209999999999</v>
      </c>
      <c r="F1082" s="50">
        <f t="shared" si="115"/>
        <v>18612</v>
      </c>
      <c r="G1082" s="27">
        <f t="shared" si="116"/>
        <v>1</v>
      </c>
      <c r="H1082" s="50">
        <f t="shared" si="112"/>
        <v>18614</v>
      </c>
      <c r="I1082" s="50" t="str">
        <f t="shared" si="113"/>
        <v>1950_12</v>
      </c>
      <c r="J1082" s="51">
        <f t="shared" si="114"/>
        <v>2.9775339999999999</v>
      </c>
      <c r="L1082" s="47"/>
      <c r="M1082" s="4"/>
    </row>
    <row r="1083" spans="1:13" x14ac:dyDescent="0.25">
      <c r="A1083" s="47">
        <f t="shared" si="111"/>
        <v>28341</v>
      </c>
      <c r="B1083" s="3">
        <v>2.7655660000000002</v>
      </c>
      <c r="F1083" s="50">
        <f t="shared" si="115"/>
        <v>18613</v>
      </c>
      <c r="G1083" s="27">
        <f t="shared" si="116"/>
        <v>1</v>
      </c>
      <c r="H1083" s="50">
        <f t="shared" si="112"/>
        <v>18614</v>
      </c>
      <c r="I1083" s="50" t="str">
        <f t="shared" si="113"/>
        <v>1950_12</v>
      </c>
      <c r="J1083" s="51">
        <f t="shared" si="114"/>
        <v>2.9775339999999999</v>
      </c>
      <c r="L1083" s="47"/>
      <c r="M1083" s="4"/>
    </row>
    <row r="1084" spans="1:13" x14ac:dyDescent="0.25">
      <c r="A1084" s="47">
        <f t="shared" si="111"/>
        <v>28351</v>
      </c>
      <c r="B1084" s="3">
        <v>2.7974869999999998</v>
      </c>
      <c r="F1084" s="50">
        <f t="shared" si="115"/>
        <v>18614</v>
      </c>
      <c r="G1084" s="27">
        <f t="shared" si="116"/>
        <v>1</v>
      </c>
      <c r="H1084" s="50">
        <f t="shared" si="112"/>
        <v>18614</v>
      </c>
      <c r="I1084" s="50" t="str">
        <f t="shared" si="113"/>
        <v>1950_12</v>
      </c>
      <c r="J1084" s="51">
        <f t="shared" si="114"/>
        <v>2.9775339999999999</v>
      </c>
      <c r="L1084" s="47"/>
      <c r="M1084" s="4"/>
    </row>
    <row r="1085" spans="1:13" x14ac:dyDescent="0.25">
      <c r="A1085" s="47">
        <f t="shared" si="111"/>
        <v>28361</v>
      </c>
      <c r="B1085" s="3">
        <v>2.8147609999999998</v>
      </c>
      <c r="F1085" s="50">
        <f t="shared" si="115"/>
        <v>18615</v>
      </c>
      <c r="G1085" s="27">
        <f t="shared" si="116"/>
        <v>1</v>
      </c>
      <c r="H1085" s="50">
        <f t="shared" si="112"/>
        <v>18624</v>
      </c>
      <c r="I1085" s="50" t="str">
        <f t="shared" si="113"/>
        <v>1950_12</v>
      </c>
      <c r="J1085" s="51">
        <f t="shared" si="114"/>
        <v>3.004864</v>
      </c>
      <c r="L1085" s="47"/>
      <c r="M1085" s="4"/>
    </row>
    <row r="1086" spans="1:13" x14ac:dyDescent="0.25">
      <c r="A1086" s="47">
        <f t="shared" si="111"/>
        <v>28371</v>
      </c>
      <c r="B1086" s="3">
        <v>2.8549470000000001</v>
      </c>
      <c r="F1086" s="50">
        <f t="shared" si="115"/>
        <v>18616</v>
      </c>
      <c r="G1086" s="27">
        <f t="shared" si="116"/>
        <v>1</v>
      </c>
      <c r="H1086" s="50">
        <f t="shared" si="112"/>
        <v>18624</v>
      </c>
      <c r="I1086" s="50" t="str">
        <f t="shared" si="113"/>
        <v>1950_12</v>
      </c>
      <c r="J1086" s="51">
        <f t="shared" si="114"/>
        <v>3.004864</v>
      </c>
      <c r="L1086" s="47"/>
      <c r="M1086" s="4"/>
    </row>
    <row r="1087" spans="1:13" x14ac:dyDescent="0.25">
      <c r="A1087" s="47">
        <f t="shared" si="111"/>
        <v>28381</v>
      </c>
      <c r="B1087" s="3">
        <v>2.8881030000000001</v>
      </c>
      <c r="F1087" s="50">
        <f t="shared" si="115"/>
        <v>18617</v>
      </c>
      <c r="G1087" s="27">
        <f t="shared" si="116"/>
        <v>1</v>
      </c>
      <c r="H1087" s="50">
        <f t="shared" si="112"/>
        <v>18624</v>
      </c>
      <c r="I1087" s="50" t="str">
        <f t="shared" si="113"/>
        <v>1950_12</v>
      </c>
      <c r="J1087" s="51">
        <f t="shared" si="114"/>
        <v>3.004864</v>
      </c>
      <c r="L1087" s="47"/>
      <c r="M1087" s="4"/>
    </row>
    <row r="1088" spans="1:13" x14ac:dyDescent="0.25">
      <c r="A1088" s="47">
        <f t="shared" si="111"/>
        <v>28391</v>
      </c>
      <c r="B1088" s="3">
        <v>2.8797269999999999</v>
      </c>
      <c r="F1088" s="50">
        <f t="shared" si="115"/>
        <v>18618</v>
      </c>
      <c r="G1088" s="27">
        <f t="shared" si="116"/>
        <v>1</v>
      </c>
      <c r="H1088" s="50">
        <f t="shared" si="112"/>
        <v>18624</v>
      </c>
      <c r="I1088" s="50" t="str">
        <f t="shared" si="113"/>
        <v>1950_12</v>
      </c>
      <c r="J1088" s="51">
        <f t="shared" si="114"/>
        <v>3.004864</v>
      </c>
      <c r="L1088" s="47"/>
      <c r="M1088" s="4"/>
    </row>
    <row r="1089" spans="1:13" x14ac:dyDescent="0.25">
      <c r="A1089" s="47">
        <f t="shared" si="111"/>
        <v>28401</v>
      </c>
      <c r="B1089" s="3">
        <v>2.8835950000000001</v>
      </c>
      <c r="F1089" s="50">
        <f t="shared" si="115"/>
        <v>18619</v>
      </c>
      <c r="G1089" s="27">
        <f t="shared" si="116"/>
        <v>1</v>
      </c>
      <c r="H1089" s="50">
        <f t="shared" si="112"/>
        <v>18624</v>
      </c>
      <c r="I1089" s="50" t="str">
        <f t="shared" si="113"/>
        <v>1950_12</v>
      </c>
      <c r="J1089" s="51">
        <f t="shared" si="114"/>
        <v>3.004864</v>
      </c>
      <c r="L1089" s="47"/>
      <c r="M1089" s="4"/>
    </row>
    <row r="1090" spans="1:13" x14ac:dyDescent="0.25">
      <c r="A1090" s="47">
        <f t="shared" si="111"/>
        <v>28411</v>
      </c>
      <c r="B1090" s="3">
        <v>2.8784429999999999</v>
      </c>
      <c r="F1090" s="50">
        <f t="shared" si="115"/>
        <v>18620</v>
      </c>
      <c r="G1090" s="27">
        <f t="shared" si="116"/>
        <v>1</v>
      </c>
      <c r="H1090" s="50">
        <f t="shared" si="112"/>
        <v>18624</v>
      </c>
      <c r="I1090" s="50" t="str">
        <f t="shared" si="113"/>
        <v>1950_12</v>
      </c>
      <c r="J1090" s="51">
        <f t="shared" si="114"/>
        <v>3.004864</v>
      </c>
      <c r="L1090" s="47"/>
      <c r="M1090" s="4"/>
    </row>
    <row r="1091" spans="1:13" x14ac:dyDescent="0.25">
      <c r="A1091" s="47">
        <f t="shared" ref="A1091:A1134" si="117">$D$22+10*(ROW($B1091)-ROW($B$3))+IF(ISERROR(MATCH(YEAR($D$22+10*(ROW($B1091)-ROW($B$3))-59),$D$2:$D$19)),0,MATCH(YEAR($D$22+10*(ROW($B1091)-ROW($B$3))-59),$D$2:$D$19))</f>
        <v>28421</v>
      </c>
      <c r="B1091" s="3">
        <v>2.8699129999999999</v>
      </c>
      <c r="F1091" s="50">
        <f t="shared" si="115"/>
        <v>18621</v>
      </c>
      <c r="G1091" s="27">
        <f t="shared" si="116"/>
        <v>1</v>
      </c>
      <c r="H1091" s="50">
        <f t="shared" ref="H1091:H1154" si="118">INDEX($A$3:$B$1134,INT((ROW($F1091)-ROW($F$3)+9-G1091)/10)+1,1)</f>
        <v>18624</v>
      </c>
      <c r="I1091" s="50" t="str">
        <f t="shared" si="113"/>
        <v>1950_12</v>
      </c>
      <c r="J1091" s="51">
        <f t="shared" si="114"/>
        <v>3.004864</v>
      </c>
      <c r="L1091" s="47"/>
      <c r="M1091" s="4"/>
    </row>
    <row r="1092" spans="1:13" x14ac:dyDescent="0.25">
      <c r="A1092" s="47">
        <f t="shared" si="117"/>
        <v>28431</v>
      </c>
      <c r="B1092" s="3">
        <v>2.8693300000000002</v>
      </c>
      <c r="F1092" s="50">
        <f t="shared" si="115"/>
        <v>18622</v>
      </c>
      <c r="G1092" s="27">
        <f t="shared" si="116"/>
        <v>1</v>
      </c>
      <c r="H1092" s="50">
        <f t="shared" si="118"/>
        <v>18624</v>
      </c>
      <c r="I1092" s="50" t="str">
        <f t="shared" ref="I1092:I1155" si="119">YEAR(H1092)&amp;"_"&amp;MONTH(H1092)</f>
        <v>1950_12</v>
      </c>
      <c r="J1092" s="51">
        <f t="shared" ref="J1092:J1155" si="120">VLOOKUP(H1092,$A:$B,2)</f>
        <v>3.004864</v>
      </c>
      <c r="L1092" s="47"/>
      <c r="M1092" s="4"/>
    </row>
    <row r="1093" spans="1:13" x14ac:dyDescent="0.25">
      <c r="A1093" s="47">
        <f t="shared" si="117"/>
        <v>28441</v>
      </c>
      <c r="B1093" s="3">
        <v>2.8537490000000001</v>
      </c>
      <c r="F1093" s="50">
        <f t="shared" si="115"/>
        <v>18623</v>
      </c>
      <c r="G1093" s="27">
        <f t="shared" si="116"/>
        <v>1</v>
      </c>
      <c r="H1093" s="50">
        <f t="shared" si="118"/>
        <v>18624</v>
      </c>
      <c r="I1093" s="50" t="str">
        <f t="shared" si="119"/>
        <v>1950_12</v>
      </c>
      <c r="J1093" s="51">
        <f t="shared" si="120"/>
        <v>3.004864</v>
      </c>
      <c r="L1093" s="47"/>
      <c r="M1093" s="4"/>
    </row>
    <row r="1094" spans="1:13" x14ac:dyDescent="0.25">
      <c r="A1094" s="47">
        <f t="shared" si="117"/>
        <v>28451</v>
      </c>
      <c r="B1094" s="3">
        <v>2.8303099999999999</v>
      </c>
      <c r="F1094" s="50">
        <f t="shared" si="115"/>
        <v>18624</v>
      </c>
      <c r="G1094" s="27">
        <f t="shared" si="116"/>
        <v>1</v>
      </c>
      <c r="H1094" s="50">
        <f t="shared" si="118"/>
        <v>18624</v>
      </c>
      <c r="I1094" s="50" t="str">
        <f t="shared" si="119"/>
        <v>1950_12</v>
      </c>
      <c r="J1094" s="51">
        <f t="shared" si="120"/>
        <v>3.004864</v>
      </c>
      <c r="L1094" s="47"/>
      <c r="M1094" s="4"/>
    </row>
    <row r="1095" spans="1:13" x14ac:dyDescent="0.25">
      <c r="A1095" s="47">
        <f t="shared" si="117"/>
        <v>28461</v>
      </c>
      <c r="B1095" s="3">
        <v>2.7920509999999998</v>
      </c>
      <c r="F1095" s="50">
        <f t="shared" si="115"/>
        <v>18625</v>
      </c>
      <c r="G1095" s="27">
        <f t="shared" si="116"/>
        <v>1</v>
      </c>
      <c r="H1095" s="50">
        <f t="shared" si="118"/>
        <v>18634</v>
      </c>
      <c r="I1095" s="50" t="str">
        <f t="shared" si="119"/>
        <v>1951_1</v>
      </c>
      <c r="J1095" s="51">
        <f t="shared" si="120"/>
        <v>3.0370149999999998</v>
      </c>
      <c r="L1095" s="47"/>
      <c r="M1095" s="4"/>
    </row>
    <row r="1096" spans="1:13" x14ac:dyDescent="0.25">
      <c r="A1096" s="47">
        <f t="shared" si="117"/>
        <v>28471</v>
      </c>
      <c r="B1096" s="3">
        <v>2.7486350000000002</v>
      </c>
      <c r="F1096" s="50">
        <f t="shared" si="115"/>
        <v>18626</v>
      </c>
      <c r="G1096" s="27">
        <f t="shared" si="116"/>
        <v>1</v>
      </c>
      <c r="H1096" s="50">
        <f t="shared" si="118"/>
        <v>18634</v>
      </c>
      <c r="I1096" s="50" t="str">
        <f t="shared" si="119"/>
        <v>1951_1</v>
      </c>
      <c r="J1096" s="51">
        <f t="shared" si="120"/>
        <v>3.0370149999999998</v>
      </c>
      <c r="L1096" s="47"/>
      <c r="M1096" s="4"/>
    </row>
    <row r="1097" spans="1:13" x14ac:dyDescent="0.25">
      <c r="A1097" s="47">
        <f t="shared" si="117"/>
        <v>28481</v>
      </c>
      <c r="B1097" s="3">
        <v>2.7290510000000001</v>
      </c>
      <c r="F1097" s="50">
        <f t="shared" si="115"/>
        <v>18627</v>
      </c>
      <c r="G1097" s="27">
        <f t="shared" si="116"/>
        <v>1</v>
      </c>
      <c r="H1097" s="50">
        <f t="shared" si="118"/>
        <v>18634</v>
      </c>
      <c r="I1097" s="50" t="str">
        <f t="shared" si="119"/>
        <v>1951_1</v>
      </c>
      <c r="J1097" s="51">
        <f t="shared" si="120"/>
        <v>3.0370149999999998</v>
      </c>
      <c r="L1097" s="47"/>
      <c r="M1097" s="4"/>
    </row>
    <row r="1098" spans="1:13" x14ac:dyDescent="0.25">
      <c r="A1098" s="47">
        <f t="shared" si="117"/>
        <v>28491</v>
      </c>
      <c r="B1098" s="3">
        <v>2.7318199999999999</v>
      </c>
      <c r="F1098" s="50">
        <f t="shared" si="115"/>
        <v>18628</v>
      </c>
      <c r="G1098" s="27">
        <f t="shared" si="116"/>
        <v>1</v>
      </c>
      <c r="H1098" s="50">
        <f t="shared" si="118"/>
        <v>18634</v>
      </c>
      <c r="I1098" s="50" t="str">
        <f t="shared" si="119"/>
        <v>1951_1</v>
      </c>
      <c r="J1098" s="51">
        <f t="shared" si="120"/>
        <v>3.0370149999999998</v>
      </c>
      <c r="L1098" s="47"/>
      <c r="M1098" s="4"/>
    </row>
    <row r="1099" spans="1:13" x14ac:dyDescent="0.25">
      <c r="A1099" s="47">
        <f t="shared" si="117"/>
        <v>28501</v>
      </c>
      <c r="B1099" s="3">
        <v>2.7181120000000001</v>
      </c>
      <c r="F1099" s="50">
        <f t="shared" si="115"/>
        <v>18629</v>
      </c>
      <c r="G1099" s="27">
        <f t="shared" si="116"/>
        <v>1</v>
      </c>
      <c r="H1099" s="50">
        <f t="shared" si="118"/>
        <v>18634</v>
      </c>
      <c r="I1099" s="50" t="str">
        <f t="shared" si="119"/>
        <v>1951_1</v>
      </c>
      <c r="J1099" s="51">
        <f t="shared" si="120"/>
        <v>3.0370149999999998</v>
      </c>
      <c r="L1099" s="47"/>
      <c r="M1099" s="4"/>
    </row>
    <row r="1100" spans="1:13" x14ac:dyDescent="0.25">
      <c r="A1100" s="47">
        <f t="shared" si="117"/>
        <v>28511</v>
      </c>
      <c r="B1100" s="3">
        <v>2.6803910000000002</v>
      </c>
      <c r="F1100" s="50">
        <f t="shared" si="115"/>
        <v>18630</v>
      </c>
      <c r="G1100" s="27">
        <f t="shared" si="116"/>
        <v>1</v>
      </c>
      <c r="H1100" s="50">
        <f t="shared" si="118"/>
        <v>18634</v>
      </c>
      <c r="I1100" s="50" t="str">
        <f t="shared" si="119"/>
        <v>1951_1</v>
      </c>
      <c r="J1100" s="51">
        <f t="shared" si="120"/>
        <v>3.0370149999999998</v>
      </c>
      <c r="L1100" s="47"/>
      <c r="M1100" s="4"/>
    </row>
    <row r="1101" spans="1:13" x14ac:dyDescent="0.25">
      <c r="A1101" s="47">
        <f t="shared" si="117"/>
        <v>28521</v>
      </c>
      <c r="B1101" s="3">
        <v>2.6820379999999999</v>
      </c>
      <c r="F1101" s="50">
        <f t="shared" si="115"/>
        <v>18631</v>
      </c>
      <c r="G1101" s="27">
        <f t="shared" si="116"/>
        <v>1</v>
      </c>
      <c r="H1101" s="50">
        <f t="shared" si="118"/>
        <v>18634</v>
      </c>
      <c r="I1101" s="50" t="str">
        <f t="shared" si="119"/>
        <v>1951_1</v>
      </c>
      <c r="J1101" s="51">
        <f t="shared" si="120"/>
        <v>3.0370149999999998</v>
      </c>
      <c r="L1101" s="47"/>
      <c r="M1101" s="4"/>
    </row>
    <row r="1102" spans="1:13" x14ac:dyDescent="0.25">
      <c r="A1102" s="47">
        <f t="shared" si="117"/>
        <v>28531</v>
      </c>
      <c r="B1102" s="3">
        <v>2.6832180000000001</v>
      </c>
      <c r="F1102" s="50">
        <f t="shared" si="115"/>
        <v>18632</v>
      </c>
      <c r="G1102" s="27">
        <f t="shared" si="116"/>
        <v>1</v>
      </c>
      <c r="H1102" s="50">
        <f t="shared" si="118"/>
        <v>18634</v>
      </c>
      <c r="I1102" s="50" t="str">
        <f t="shared" si="119"/>
        <v>1951_1</v>
      </c>
      <c r="J1102" s="51">
        <f t="shared" si="120"/>
        <v>3.0370149999999998</v>
      </c>
      <c r="L1102" s="47"/>
      <c r="M1102" s="4"/>
    </row>
    <row r="1103" spans="1:13" x14ac:dyDescent="0.25">
      <c r="A1103" s="47">
        <f t="shared" si="117"/>
        <v>28541</v>
      </c>
      <c r="B1103" s="3">
        <v>2.6580520000000001</v>
      </c>
      <c r="F1103" s="50">
        <f t="shared" si="115"/>
        <v>18633</v>
      </c>
      <c r="G1103" s="27">
        <f t="shared" si="116"/>
        <v>1</v>
      </c>
      <c r="H1103" s="50">
        <f t="shared" si="118"/>
        <v>18634</v>
      </c>
      <c r="I1103" s="50" t="str">
        <f t="shared" si="119"/>
        <v>1951_1</v>
      </c>
      <c r="J1103" s="51">
        <f t="shared" si="120"/>
        <v>3.0370149999999998</v>
      </c>
      <c r="L1103" s="47"/>
      <c r="M1103" s="4"/>
    </row>
    <row r="1104" spans="1:13" x14ac:dyDescent="0.25">
      <c r="A1104" s="47">
        <f t="shared" si="117"/>
        <v>28551</v>
      </c>
      <c r="B1104" s="3">
        <v>2.6666029999999998</v>
      </c>
      <c r="F1104" s="50">
        <f t="shared" si="115"/>
        <v>18634</v>
      </c>
      <c r="G1104" s="27">
        <f t="shared" si="116"/>
        <v>1</v>
      </c>
      <c r="H1104" s="50">
        <f t="shared" si="118"/>
        <v>18634</v>
      </c>
      <c r="I1104" s="50" t="str">
        <f t="shared" si="119"/>
        <v>1951_1</v>
      </c>
      <c r="J1104" s="51">
        <f t="shared" si="120"/>
        <v>3.0370149999999998</v>
      </c>
      <c r="L1104" s="47"/>
      <c r="M1104" s="4"/>
    </row>
    <row r="1105" spans="1:13" x14ac:dyDescent="0.25">
      <c r="A1105" s="47">
        <f t="shared" si="117"/>
        <v>28561</v>
      </c>
      <c r="B1105" s="3">
        <v>2.685311</v>
      </c>
      <c r="F1105" s="50">
        <f t="shared" si="115"/>
        <v>18635</v>
      </c>
      <c r="G1105" s="27">
        <f t="shared" si="116"/>
        <v>1</v>
      </c>
      <c r="H1105" s="50">
        <f t="shared" si="118"/>
        <v>18644</v>
      </c>
      <c r="I1105" s="50" t="str">
        <f t="shared" si="119"/>
        <v>1951_1</v>
      </c>
      <c r="J1105" s="51">
        <f t="shared" si="120"/>
        <v>3.0852110000000001</v>
      </c>
      <c r="L1105" s="47"/>
      <c r="M1105" s="4"/>
    </row>
    <row r="1106" spans="1:13" x14ac:dyDescent="0.25">
      <c r="A1106" s="47">
        <f t="shared" si="117"/>
        <v>28571</v>
      </c>
      <c r="B1106" s="3">
        <v>2.6762790000000001</v>
      </c>
      <c r="F1106" s="50">
        <f t="shared" si="115"/>
        <v>18636</v>
      </c>
      <c r="G1106" s="27">
        <f t="shared" si="116"/>
        <v>1</v>
      </c>
      <c r="H1106" s="50">
        <f t="shared" si="118"/>
        <v>18644</v>
      </c>
      <c r="I1106" s="50" t="str">
        <f t="shared" si="119"/>
        <v>1951_1</v>
      </c>
      <c r="J1106" s="51">
        <f t="shared" si="120"/>
        <v>3.0852110000000001</v>
      </c>
      <c r="L1106" s="47"/>
      <c r="M1106" s="4"/>
    </row>
    <row r="1107" spans="1:13" x14ac:dyDescent="0.25">
      <c r="A1107" s="47">
        <f t="shared" si="117"/>
        <v>28581</v>
      </c>
      <c r="B1107" s="3">
        <v>2.6994250000000002</v>
      </c>
      <c r="F1107" s="50">
        <f t="shared" si="115"/>
        <v>18637</v>
      </c>
      <c r="G1107" s="27">
        <f t="shared" si="116"/>
        <v>1</v>
      </c>
      <c r="H1107" s="50">
        <f t="shared" si="118"/>
        <v>18644</v>
      </c>
      <c r="I1107" s="50" t="str">
        <f t="shared" si="119"/>
        <v>1951_1</v>
      </c>
      <c r="J1107" s="51">
        <f t="shared" si="120"/>
        <v>3.0852110000000001</v>
      </c>
      <c r="L1107" s="47"/>
      <c r="M1107" s="4"/>
    </row>
    <row r="1108" spans="1:13" x14ac:dyDescent="0.25">
      <c r="A1108" s="47">
        <f t="shared" si="117"/>
        <v>28591</v>
      </c>
      <c r="B1108" s="3">
        <v>2.7145269999999999</v>
      </c>
      <c r="F1108" s="50">
        <f t="shared" si="115"/>
        <v>18638</v>
      </c>
      <c r="G1108" s="27">
        <f t="shared" si="116"/>
        <v>1</v>
      </c>
      <c r="H1108" s="50">
        <f t="shared" si="118"/>
        <v>18644</v>
      </c>
      <c r="I1108" s="50" t="str">
        <f t="shared" si="119"/>
        <v>1951_1</v>
      </c>
      <c r="J1108" s="51">
        <f t="shared" si="120"/>
        <v>3.0852110000000001</v>
      </c>
      <c r="L1108" s="47"/>
      <c r="M1108" s="4"/>
    </row>
    <row r="1109" spans="1:13" x14ac:dyDescent="0.25">
      <c r="A1109" s="47">
        <f t="shared" si="117"/>
        <v>28601</v>
      </c>
      <c r="B1109" s="3">
        <v>2.7248519999999998</v>
      </c>
      <c r="F1109" s="50">
        <f t="shared" si="115"/>
        <v>18639</v>
      </c>
      <c r="G1109" s="27">
        <f t="shared" si="116"/>
        <v>1</v>
      </c>
      <c r="H1109" s="50">
        <f t="shared" si="118"/>
        <v>18644</v>
      </c>
      <c r="I1109" s="50" t="str">
        <f t="shared" si="119"/>
        <v>1951_1</v>
      </c>
      <c r="J1109" s="51">
        <f t="shared" si="120"/>
        <v>3.0852110000000001</v>
      </c>
      <c r="L1109" s="47"/>
      <c r="M1109" s="4"/>
    </row>
    <row r="1110" spans="1:13" x14ac:dyDescent="0.25">
      <c r="A1110" s="47">
        <f t="shared" si="117"/>
        <v>28611</v>
      </c>
      <c r="B1110" s="3">
        <v>2.7487789999999999</v>
      </c>
      <c r="F1110" s="50">
        <f t="shared" si="115"/>
        <v>18640</v>
      </c>
      <c r="G1110" s="27">
        <f t="shared" si="116"/>
        <v>1</v>
      </c>
      <c r="H1110" s="50">
        <f t="shared" si="118"/>
        <v>18644</v>
      </c>
      <c r="I1110" s="50" t="str">
        <f t="shared" si="119"/>
        <v>1951_1</v>
      </c>
      <c r="J1110" s="51">
        <f t="shared" si="120"/>
        <v>3.0852110000000001</v>
      </c>
      <c r="L1110" s="47"/>
      <c r="M1110" s="4"/>
    </row>
    <row r="1111" spans="1:13" x14ac:dyDescent="0.25">
      <c r="A1111" s="47">
        <f t="shared" si="117"/>
        <v>28621</v>
      </c>
      <c r="B1111" s="3">
        <v>2.761568</v>
      </c>
      <c r="F1111" s="50">
        <f t="shared" si="115"/>
        <v>18641</v>
      </c>
      <c r="G1111" s="27">
        <f t="shared" si="116"/>
        <v>1</v>
      </c>
      <c r="H1111" s="50">
        <f t="shared" si="118"/>
        <v>18644</v>
      </c>
      <c r="I1111" s="50" t="str">
        <f t="shared" si="119"/>
        <v>1951_1</v>
      </c>
      <c r="J1111" s="51">
        <f t="shared" si="120"/>
        <v>3.0852110000000001</v>
      </c>
      <c r="L1111" s="47"/>
      <c r="M1111" s="4"/>
    </row>
    <row r="1112" spans="1:13" x14ac:dyDescent="0.25">
      <c r="A1112" s="47">
        <f t="shared" si="117"/>
        <v>28631</v>
      </c>
      <c r="B1112" s="3">
        <v>2.771166</v>
      </c>
      <c r="F1112" s="50">
        <f t="shared" si="115"/>
        <v>18642</v>
      </c>
      <c r="G1112" s="27">
        <f t="shared" si="116"/>
        <v>1</v>
      </c>
      <c r="H1112" s="50">
        <f t="shared" si="118"/>
        <v>18644</v>
      </c>
      <c r="I1112" s="50" t="str">
        <f t="shared" si="119"/>
        <v>1951_1</v>
      </c>
      <c r="J1112" s="51">
        <f t="shared" si="120"/>
        <v>3.0852110000000001</v>
      </c>
      <c r="L1112" s="47"/>
      <c r="M1112" s="4"/>
    </row>
    <row r="1113" spans="1:13" x14ac:dyDescent="0.25">
      <c r="A1113" s="47">
        <f t="shared" si="117"/>
        <v>28641</v>
      </c>
      <c r="B1113" s="3">
        <v>2.7951290000000002</v>
      </c>
      <c r="F1113" s="50">
        <f t="shared" si="115"/>
        <v>18643</v>
      </c>
      <c r="G1113" s="27">
        <f t="shared" si="116"/>
        <v>1</v>
      </c>
      <c r="H1113" s="50">
        <f t="shared" si="118"/>
        <v>18644</v>
      </c>
      <c r="I1113" s="50" t="str">
        <f t="shared" si="119"/>
        <v>1951_1</v>
      </c>
      <c r="J1113" s="51">
        <f t="shared" si="120"/>
        <v>3.0852110000000001</v>
      </c>
      <c r="L1113" s="47"/>
      <c r="M1113" s="4"/>
    </row>
    <row r="1114" spans="1:13" x14ac:dyDescent="0.25">
      <c r="A1114" s="47">
        <f t="shared" si="117"/>
        <v>28651</v>
      </c>
      <c r="B1114" s="3">
        <v>2.808103</v>
      </c>
      <c r="F1114" s="50">
        <f t="shared" si="115"/>
        <v>18644</v>
      </c>
      <c r="G1114" s="27">
        <f t="shared" si="116"/>
        <v>1</v>
      </c>
      <c r="H1114" s="50">
        <f t="shared" si="118"/>
        <v>18644</v>
      </c>
      <c r="I1114" s="50" t="str">
        <f t="shared" si="119"/>
        <v>1951_1</v>
      </c>
      <c r="J1114" s="51">
        <f t="shared" si="120"/>
        <v>3.0852110000000001</v>
      </c>
      <c r="L1114" s="47"/>
      <c r="M1114" s="4"/>
    </row>
    <row r="1115" spans="1:13" x14ac:dyDescent="0.25">
      <c r="A1115" s="47">
        <f t="shared" si="117"/>
        <v>28661</v>
      </c>
      <c r="B1115" s="3">
        <v>2.8024049999999998</v>
      </c>
      <c r="F1115" s="50">
        <f t="shared" si="115"/>
        <v>18645</v>
      </c>
      <c r="G1115" s="27">
        <f t="shared" si="116"/>
        <v>1</v>
      </c>
      <c r="H1115" s="50">
        <f t="shared" si="118"/>
        <v>18654</v>
      </c>
      <c r="I1115" s="50" t="str">
        <f t="shared" si="119"/>
        <v>1951_1</v>
      </c>
      <c r="J1115" s="51">
        <f t="shared" si="120"/>
        <v>3.1594890000000002</v>
      </c>
      <c r="L1115" s="47"/>
      <c r="M1115" s="4"/>
    </row>
    <row r="1116" spans="1:13" x14ac:dyDescent="0.25">
      <c r="A1116" s="47">
        <f t="shared" si="117"/>
        <v>28671</v>
      </c>
      <c r="B1116" s="3">
        <v>2.787731</v>
      </c>
      <c r="F1116" s="50">
        <f t="shared" si="115"/>
        <v>18646</v>
      </c>
      <c r="G1116" s="27">
        <f t="shared" si="116"/>
        <v>1</v>
      </c>
      <c r="H1116" s="50">
        <f t="shared" si="118"/>
        <v>18654</v>
      </c>
      <c r="I1116" s="50" t="str">
        <f t="shared" si="119"/>
        <v>1951_1</v>
      </c>
      <c r="J1116" s="51">
        <f t="shared" si="120"/>
        <v>3.1594890000000002</v>
      </c>
      <c r="L1116" s="47"/>
      <c r="M1116" s="4"/>
    </row>
    <row r="1117" spans="1:13" x14ac:dyDescent="0.25">
      <c r="A1117" s="47">
        <f t="shared" si="117"/>
        <v>28681</v>
      </c>
      <c r="B1117" s="3">
        <v>2.7932869999999999</v>
      </c>
      <c r="F1117" s="50">
        <f t="shared" si="115"/>
        <v>18647</v>
      </c>
      <c r="G1117" s="27">
        <f t="shared" si="116"/>
        <v>1</v>
      </c>
      <c r="H1117" s="50">
        <f t="shared" si="118"/>
        <v>18654</v>
      </c>
      <c r="I1117" s="50" t="str">
        <f t="shared" si="119"/>
        <v>1951_1</v>
      </c>
      <c r="J1117" s="51">
        <f t="shared" si="120"/>
        <v>3.1594890000000002</v>
      </c>
      <c r="L1117" s="47"/>
      <c r="M1117" s="4"/>
    </row>
    <row r="1118" spans="1:13" x14ac:dyDescent="0.25">
      <c r="A1118" s="47">
        <f t="shared" si="117"/>
        <v>28691</v>
      </c>
      <c r="B1118" s="3">
        <v>2.789984</v>
      </c>
      <c r="F1118" s="50">
        <f t="shared" si="115"/>
        <v>18648</v>
      </c>
      <c r="G1118" s="27">
        <f t="shared" si="116"/>
        <v>1</v>
      </c>
      <c r="H1118" s="50">
        <f t="shared" si="118"/>
        <v>18654</v>
      </c>
      <c r="I1118" s="50" t="str">
        <f t="shared" si="119"/>
        <v>1951_1</v>
      </c>
      <c r="J1118" s="51">
        <f t="shared" si="120"/>
        <v>3.1594890000000002</v>
      </c>
      <c r="L1118" s="47"/>
      <c r="M1118" s="4"/>
    </row>
    <row r="1119" spans="1:13" x14ac:dyDescent="0.25">
      <c r="A1119" s="47">
        <f t="shared" si="117"/>
        <v>28701</v>
      </c>
      <c r="B1119" s="3">
        <v>2.7851119999999998</v>
      </c>
      <c r="F1119" s="50">
        <f t="shared" si="115"/>
        <v>18649</v>
      </c>
      <c r="G1119" s="27">
        <f t="shared" si="116"/>
        <v>1</v>
      </c>
      <c r="H1119" s="50">
        <f t="shared" si="118"/>
        <v>18654</v>
      </c>
      <c r="I1119" s="50" t="str">
        <f t="shared" si="119"/>
        <v>1951_1</v>
      </c>
      <c r="J1119" s="51">
        <f t="shared" si="120"/>
        <v>3.1594890000000002</v>
      </c>
      <c r="L1119" s="47"/>
      <c r="M1119" s="4"/>
    </row>
    <row r="1120" spans="1:13" x14ac:dyDescent="0.25">
      <c r="A1120" s="47">
        <f t="shared" si="117"/>
        <v>28711</v>
      </c>
      <c r="B1120" s="3">
        <v>2.7632059999999998</v>
      </c>
      <c r="F1120" s="50">
        <f t="shared" si="115"/>
        <v>18650</v>
      </c>
      <c r="G1120" s="27">
        <f t="shared" si="116"/>
        <v>1</v>
      </c>
      <c r="H1120" s="50">
        <f t="shared" si="118"/>
        <v>18654</v>
      </c>
      <c r="I1120" s="50" t="str">
        <f t="shared" si="119"/>
        <v>1951_1</v>
      </c>
      <c r="J1120" s="51">
        <f t="shared" si="120"/>
        <v>3.1594890000000002</v>
      </c>
      <c r="L1120" s="47"/>
      <c r="M1120" s="4"/>
    </row>
    <row r="1121" spans="1:13" x14ac:dyDescent="0.25">
      <c r="A1121" s="47">
        <f t="shared" si="117"/>
        <v>28721</v>
      </c>
      <c r="B1121" s="3">
        <v>2.7413129999999999</v>
      </c>
      <c r="F1121" s="50">
        <f t="shared" si="115"/>
        <v>18651</v>
      </c>
      <c r="G1121" s="27">
        <f t="shared" si="116"/>
        <v>1</v>
      </c>
      <c r="H1121" s="50">
        <f t="shared" si="118"/>
        <v>18654</v>
      </c>
      <c r="I1121" s="50" t="str">
        <f t="shared" si="119"/>
        <v>1951_1</v>
      </c>
      <c r="J1121" s="51">
        <f t="shared" si="120"/>
        <v>3.1594890000000002</v>
      </c>
      <c r="L1121" s="47"/>
      <c r="M1121" s="4"/>
    </row>
    <row r="1122" spans="1:13" x14ac:dyDescent="0.25">
      <c r="A1122" s="47">
        <f t="shared" si="117"/>
        <v>28731</v>
      </c>
      <c r="B1122" s="3">
        <v>2.7320199999999999</v>
      </c>
      <c r="F1122" s="50">
        <f t="shared" si="115"/>
        <v>18652</v>
      </c>
      <c r="G1122" s="27">
        <f t="shared" si="116"/>
        <v>1</v>
      </c>
      <c r="H1122" s="50">
        <f t="shared" si="118"/>
        <v>18654</v>
      </c>
      <c r="I1122" s="50" t="str">
        <f t="shared" si="119"/>
        <v>1951_1</v>
      </c>
      <c r="J1122" s="51">
        <f t="shared" si="120"/>
        <v>3.1594890000000002</v>
      </c>
      <c r="L1122" s="47"/>
      <c r="M1122" s="4"/>
    </row>
    <row r="1123" spans="1:13" x14ac:dyDescent="0.25">
      <c r="A1123" s="47">
        <f t="shared" si="117"/>
        <v>28741</v>
      </c>
      <c r="B1123" s="3">
        <v>2.727322</v>
      </c>
      <c r="F1123" s="50">
        <f t="shared" si="115"/>
        <v>18653</v>
      </c>
      <c r="G1123" s="27">
        <f t="shared" si="116"/>
        <v>1</v>
      </c>
      <c r="H1123" s="50">
        <f t="shared" si="118"/>
        <v>18654</v>
      </c>
      <c r="I1123" s="50" t="str">
        <f t="shared" si="119"/>
        <v>1951_1</v>
      </c>
      <c r="J1123" s="51">
        <f t="shared" si="120"/>
        <v>3.1594890000000002</v>
      </c>
      <c r="L1123" s="47"/>
      <c r="M1123" s="4"/>
    </row>
    <row r="1124" spans="1:13" x14ac:dyDescent="0.25">
      <c r="A1124" s="47">
        <f t="shared" si="117"/>
        <v>28751</v>
      </c>
      <c r="B1124" s="3">
        <v>2.7366410000000001</v>
      </c>
      <c r="F1124" s="50">
        <f t="shared" ref="F1124:F1187" si="121">F1123+1</f>
        <v>18654</v>
      </c>
      <c r="G1124" s="27">
        <f t="shared" si="116"/>
        <v>1</v>
      </c>
      <c r="H1124" s="50">
        <f t="shared" si="118"/>
        <v>18654</v>
      </c>
      <c r="I1124" s="50" t="str">
        <f t="shared" si="119"/>
        <v>1951_1</v>
      </c>
      <c r="J1124" s="51">
        <f t="shared" si="120"/>
        <v>3.1594890000000002</v>
      </c>
      <c r="L1124" s="47"/>
      <c r="M1124" s="4"/>
    </row>
    <row r="1125" spans="1:13" x14ac:dyDescent="0.25">
      <c r="A1125" s="47">
        <f t="shared" si="117"/>
        <v>28761</v>
      </c>
      <c r="B1125" s="3">
        <v>2.7499760000000002</v>
      </c>
      <c r="F1125" s="50">
        <f t="shared" si="121"/>
        <v>18655</v>
      </c>
      <c r="G1125" s="27">
        <f t="shared" si="116"/>
        <v>1</v>
      </c>
      <c r="H1125" s="50">
        <f t="shared" si="118"/>
        <v>18664</v>
      </c>
      <c r="I1125" s="50" t="str">
        <f t="shared" si="119"/>
        <v>1951_2</v>
      </c>
      <c r="J1125" s="51">
        <f t="shared" si="120"/>
        <v>3.159443</v>
      </c>
      <c r="L1125" s="47"/>
      <c r="M1125" s="4"/>
    </row>
    <row r="1126" spans="1:13" x14ac:dyDescent="0.25">
      <c r="A1126" s="47">
        <f t="shared" si="117"/>
        <v>28771</v>
      </c>
      <c r="B1126" s="3">
        <v>2.7522030000000002</v>
      </c>
      <c r="F1126" s="50">
        <f t="shared" si="121"/>
        <v>18656</v>
      </c>
      <c r="G1126" s="27">
        <f t="shared" si="116"/>
        <v>1</v>
      </c>
      <c r="H1126" s="50">
        <f t="shared" si="118"/>
        <v>18664</v>
      </c>
      <c r="I1126" s="50" t="str">
        <f t="shared" si="119"/>
        <v>1951_2</v>
      </c>
      <c r="J1126" s="51">
        <f t="shared" si="120"/>
        <v>3.159443</v>
      </c>
      <c r="L1126" s="47"/>
      <c r="M1126" s="4"/>
    </row>
    <row r="1127" spans="1:13" x14ac:dyDescent="0.25">
      <c r="A1127" s="47">
        <f t="shared" si="117"/>
        <v>28781</v>
      </c>
      <c r="B1127" s="3">
        <v>2.7502599999999999</v>
      </c>
      <c r="F1127" s="50">
        <f t="shared" si="121"/>
        <v>18657</v>
      </c>
      <c r="G1127" s="27">
        <f t="shared" si="116"/>
        <v>1</v>
      </c>
      <c r="H1127" s="50">
        <f t="shared" si="118"/>
        <v>18664</v>
      </c>
      <c r="I1127" s="50" t="str">
        <f t="shared" si="119"/>
        <v>1951_2</v>
      </c>
      <c r="J1127" s="51">
        <f t="shared" si="120"/>
        <v>3.159443</v>
      </c>
      <c r="L1127" s="47"/>
      <c r="M1127" s="4"/>
    </row>
    <row r="1128" spans="1:13" x14ac:dyDescent="0.25">
      <c r="A1128" s="47">
        <f t="shared" si="117"/>
        <v>28791</v>
      </c>
      <c r="B1128" s="3">
        <v>2.7320319999999998</v>
      </c>
      <c r="F1128" s="50">
        <f t="shared" si="121"/>
        <v>18658</v>
      </c>
      <c r="G1128" s="27">
        <f t="shared" si="116"/>
        <v>1</v>
      </c>
      <c r="H1128" s="50">
        <f t="shared" si="118"/>
        <v>18664</v>
      </c>
      <c r="I1128" s="50" t="str">
        <f t="shared" si="119"/>
        <v>1951_2</v>
      </c>
      <c r="J1128" s="51">
        <f t="shared" si="120"/>
        <v>3.159443</v>
      </c>
      <c r="L1128" s="47"/>
      <c r="M1128" s="4"/>
    </row>
    <row r="1129" spans="1:13" x14ac:dyDescent="0.25">
      <c r="A1129" s="47">
        <f t="shared" si="117"/>
        <v>28801</v>
      </c>
      <c r="B1129" s="3">
        <v>2.7345220000000001</v>
      </c>
      <c r="F1129" s="50">
        <f t="shared" si="121"/>
        <v>18659</v>
      </c>
      <c r="G1129" s="27">
        <f t="shared" si="116"/>
        <v>1</v>
      </c>
      <c r="H1129" s="50">
        <f t="shared" si="118"/>
        <v>18664</v>
      </c>
      <c r="I1129" s="50" t="str">
        <f t="shared" si="119"/>
        <v>1951_2</v>
      </c>
      <c r="J1129" s="51">
        <f t="shared" si="120"/>
        <v>3.159443</v>
      </c>
      <c r="L1129" s="47"/>
      <c r="M1129" s="4"/>
    </row>
    <row r="1130" spans="1:13" x14ac:dyDescent="0.25">
      <c r="A1130" s="47">
        <f t="shared" si="117"/>
        <v>28811</v>
      </c>
      <c r="B1130" s="3">
        <v>2.7576700000000001</v>
      </c>
      <c r="F1130" s="50">
        <f t="shared" si="121"/>
        <v>18660</v>
      </c>
      <c r="G1130" s="27">
        <f t="shared" ref="G1130:G1193" si="122">IF(AND(MONTH(F1130)=2,DAY(F1130)=29),G1129+1,G1129)</f>
        <v>1</v>
      </c>
      <c r="H1130" s="50">
        <f t="shared" si="118"/>
        <v>18664</v>
      </c>
      <c r="I1130" s="50" t="str">
        <f t="shared" si="119"/>
        <v>1951_2</v>
      </c>
      <c r="J1130" s="51">
        <f t="shared" si="120"/>
        <v>3.159443</v>
      </c>
      <c r="L1130" s="47"/>
      <c r="M1130" s="4"/>
    </row>
    <row r="1131" spans="1:13" x14ac:dyDescent="0.25">
      <c r="A1131" s="47">
        <f t="shared" si="117"/>
        <v>28821</v>
      </c>
      <c r="B1131" s="3">
        <v>2.7514029999999998</v>
      </c>
      <c r="F1131" s="50">
        <f t="shared" si="121"/>
        <v>18661</v>
      </c>
      <c r="G1131" s="27">
        <f t="shared" si="122"/>
        <v>1</v>
      </c>
      <c r="H1131" s="50">
        <f t="shared" si="118"/>
        <v>18664</v>
      </c>
      <c r="I1131" s="50" t="str">
        <f t="shared" si="119"/>
        <v>1951_2</v>
      </c>
      <c r="J1131" s="51">
        <f t="shared" si="120"/>
        <v>3.159443</v>
      </c>
      <c r="L1131" s="47"/>
      <c r="M1131" s="4"/>
    </row>
    <row r="1132" spans="1:13" x14ac:dyDescent="0.25">
      <c r="A1132" s="47">
        <f t="shared" si="117"/>
        <v>28831</v>
      </c>
      <c r="B1132" s="3">
        <v>2.7719839999999998</v>
      </c>
      <c r="F1132" s="50">
        <f t="shared" si="121"/>
        <v>18662</v>
      </c>
      <c r="G1132" s="27">
        <f t="shared" si="122"/>
        <v>1</v>
      </c>
      <c r="H1132" s="50">
        <f t="shared" si="118"/>
        <v>18664</v>
      </c>
      <c r="I1132" s="50" t="str">
        <f t="shared" si="119"/>
        <v>1951_2</v>
      </c>
      <c r="J1132" s="51">
        <f t="shared" si="120"/>
        <v>3.159443</v>
      </c>
      <c r="L1132" s="47"/>
      <c r="M1132" s="4"/>
    </row>
    <row r="1133" spans="1:13" x14ac:dyDescent="0.25">
      <c r="A1133" s="47">
        <f t="shared" si="117"/>
        <v>28841</v>
      </c>
      <c r="B1133" s="3">
        <v>2.780551</v>
      </c>
      <c r="F1133" s="50">
        <f t="shared" si="121"/>
        <v>18663</v>
      </c>
      <c r="G1133" s="27">
        <f t="shared" si="122"/>
        <v>1</v>
      </c>
      <c r="H1133" s="50">
        <f t="shared" si="118"/>
        <v>18664</v>
      </c>
      <c r="I1133" s="50" t="str">
        <f t="shared" si="119"/>
        <v>1951_2</v>
      </c>
      <c r="J1133" s="51">
        <f t="shared" si="120"/>
        <v>3.159443</v>
      </c>
      <c r="L1133" s="47"/>
      <c r="M1133" s="4"/>
    </row>
    <row r="1134" spans="1:13" x14ac:dyDescent="0.25">
      <c r="A1134" s="47">
        <f t="shared" si="117"/>
        <v>28851</v>
      </c>
      <c r="B1134" s="3">
        <v>2.7559849999999999</v>
      </c>
      <c r="F1134" s="50">
        <f t="shared" si="121"/>
        <v>18664</v>
      </c>
      <c r="G1134" s="27">
        <f t="shared" si="122"/>
        <v>1</v>
      </c>
      <c r="H1134" s="50">
        <f t="shared" si="118"/>
        <v>18664</v>
      </c>
      <c r="I1134" s="50" t="str">
        <f t="shared" si="119"/>
        <v>1951_2</v>
      </c>
      <c r="J1134" s="51">
        <f t="shared" si="120"/>
        <v>3.159443</v>
      </c>
      <c r="L1134" s="47"/>
      <c r="M1134" s="4"/>
    </row>
    <row r="1135" spans="1:13" x14ac:dyDescent="0.25">
      <c r="F1135" s="50">
        <f t="shared" si="121"/>
        <v>18665</v>
      </c>
      <c r="G1135" s="27">
        <f t="shared" si="122"/>
        <v>1</v>
      </c>
      <c r="H1135" s="50">
        <f t="shared" si="118"/>
        <v>18674</v>
      </c>
      <c r="I1135" s="50" t="str">
        <f t="shared" si="119"/>
        <v>1951_2</v>
      </c>
      <c r="J1135" s="51">
        <f t="shared" si="120"/>
        <v>3.2131829999999999</v>
      </c>
      <c r="L1135" s="47"/>
      <c r="M1135" s="4"/>
    </row>
    <row r="1136" spans="1:13" x14ac:dyDescent="0.25">
      <c r="F1136" s="50">
        <f t="shared" si="121"/>
        <v>18666</v>
      </c>
      <c r="G1136" s="27">
        <f t="shared" si="122"/>
        <v>1</v>
      </c>
      <c r="H1136" s="50">
        <f t="shared" si="118"/>
        <v>18674</v>
      </c>
      <c r="I1136" s="50" t="str">
        <f t="shared" si="119"/>
        <v>1951_2</v>
      </c>
      <c r="J1136" s="51">
        <f t="shared" si="120"/>
        <v>3.2131829999999999</v>
      </c>
      <c r="L1136" s="47"/>
      <c r="M1136" s="4"/>
    </row>
    <row r="1137" spans="6:13" x14ac:dyDescent="0.25">
      <c r="F1137" s="50">
        <f t="shared" si="121"/>
        <v>18667</v>
      </c>
      <c r="G1137" s="27">
        <f t="shared" si="122"/>
        <v>1</v>
      </c>
      <c r="H1137" s="50">
        <f t="shared" si="118"/>
        <v>18674</v>
      </c>
      <c r="I1137" s="50" t="str">
        <f t="shared" si="119"/>
        <v>1951_2</v>
      </c>
      <c r="J1137" s="51">
        <f t="shared" si="120"/>
        <v>3.2131829999999999</v>
      </c>
      <c r="L1137" s="47"/>
      <c r="M1137" s="4"/>
    </row>
    <row r="1138" spans="6:13" x14ac:dyDescent="0.25">
      <c r="F1138" s="50">
        <f t="shared" si="121"/>
        <v>18668</v>
      </c>
      <c r="G1138" s="27">
        <f t="shared" si="122"/>
        <v>1</v>
      </c>
      <c r="H1138" s="50">
        <f t="shared" si="118"/>
        <v>18674</v>
      </c>
      <c r="I1138" s="50" t="str">
        <f t="shared" si="119"/>
        <v>1951_2</v>
      </c>
      <c r="J1138" s="51">
        <f t="shared" si="120"/>
        <v>3.2131829999999999</v>
      </c>
      <c r="L1138" s="47"/>
      <c r="M1138" s="4"/>
    </row>
    <row r="1139" spans="6:13" x14ac:dyDescent="0.25">
      <c r="F1139" s="50">
        <f t="shared" si="121"/>
        <v>18669</v>
      </c>
      <c r="G1139" s="27">
        <f t="shared" si="122"/>
        <v>1</v>
      </c>
      <c r="H1139" s="50">
        <f t="shared" si="118"/>
        <v>18674</v>
      </c>
      <c r="I1139" s="50" t="str">
        <f t="shared" si="119"/>
        <v>1951_2</v>
      </c>
      <c r="J1139" s="51">
        <f t="shared" si="120"/>
        <v>3.2131829999999999</v>
      </c>
      <c r="L1139" s="47"/>
      <c r="M1139" s="4"/>
    </row>
    <row r="1140" spans="6:13" x14ac:dyDescent="0.25">
      <c r="F1140" s="50">
        <f t="shared" si="121"/>
        <v>18670</v>
      </c>
      <c r="G1140" s="27">
        <f t="shared" si="122"/>
        <v>1</v>
      </c>
      <c r="H1140" s="50">
        <f t="shared" si="118"/>
        <v>18674</v>
      </c>
      <c r="I1140" s="50" t="str">
        <f t="shared" si="119"/>
        <v>1951_2</v>
      </c>
      <c r="J1140" s="51">
        <f t="shared" si="120"/>
        <v>3.2131829999999999</v>
      </c>
      <c r="L1140" s="47"/>
      <c r="M1140" s="4"/>
    </row>
    <row r="1141" spans="6:13" x14ac:dyDescent="0.25">
      <c r="F1141" s="50">
        <f t="shared" si="121"/>
        <v>18671</v>
      </c>
      <c r="G1141" s="27">
        <f t="shared" si="122"/>
        <v>1</v>
      </c>
      <c r="H1141" s="50">
        <f t="shared" si="118"/>
        <v>18674</v>
      </c>
      <c r="I1141" s="50" t="str">
        <f t="shared" si="119"/>
        <v>1951_2</v>
      </c>
      <c r="J1141" s="51">
        <f t="shared" si="120"/>
        <v>3.2131829999999999</v>
      </c>
      <c r="L1141" s="47"/>
      <c r="M1141" s="4"/>
    </row>
    <row r="1142" spans="6:13" x14ac:dyDescent="0.25">
      <c r="F1142" s="50">
        <f t="shared" si="121"/>
        <v>18672</v>
      </c>
      <c r="G1142" s="27">
        <f t="shared" si="122"/>
        <v>1</v>
      </c>
      <c r="H1142" s="50">
        <f t="shared" si="118"/>
        <v>18674</v>
      </c>
      <c r="I1142" s="50" t="str">
        <f t="shared" si="119"/>
        <v>1951_2</v>
      </c>
      <c r="J1142" s="51">
        <f t="shared" si="120"/>
        <v>3.2131829999999999</v>
      </c>
      <c r="L1142" s="47"/>
      <c r="M1142" s="4"/>
    </row>
    <row r="1143" spans="6:13" x14ac:dyDescent="0.25">
      <c r="F1143" s="50">
        <f t="shared" si="121"/>
        <v>18673</v>
      </c>
      <c r="G1143" s="27">
        <f t="shared" si="122"/>
        <v>1</v>
      </c>
      <c r="H1143" s="50">
        <f t="shared" si="118"/>
        <v>18674</v>
      </c>
      <c r="I1143" s="50" t="str">
        <f t="shared" si="119"/>
        <v>1951_2</v>
      </c>
      <c r="J1143" s="51">
        <f t="shared" si="120"/>
        <v>3.2131829999999999</v>
      </c>
      <c r="L1143" s="47"/>
      <c r="M1143" s="4"/>
    </row>
    <row r="1144" spans="6:13" x14ac:dyDescent="0.25">
      <c r="F1144" s="50">
        <f t="shared" si="121"/>
        <v>18674</v>
      </c>
      <c r="G1144" s="27">
        <f t="shared" si="122"/>
        <v>1</v>
      </c>
      <c r="H1144" s="50">
        <f t="shared" si="118"/>
        <v>18674</v>
      </c>
      <c r="I1144" s="50" t="str">
        <f t="shared" si="119"/>
        <v>1951_2</v>
      </c>
      <c r="J1144" s="51">
        <f t="shared" si="120"/>
        <v>3.2131829999999999</v>
      </c>
      <c r="L1144" s="47"/>
      <c r="M1144" s="4"/>
    </row>
    <row r="1145" spans="6:13" x14ac:dyDescent="0.25">
      <c r="F1145" s="50">
        <f t="shared" si="121"/>
        <v>18675</v>
      </c>
      <c r="G1145" s="27">
        <f t="shared" si="122"/>
        <v>1</v>
      </c>
      <c r="H1145" s="50">
        <f t="shared" si="118"/>
        <v>18684</v>
      </c>
      <c r="I1145" s="50" t="str">
        <f t="shared" si="119"/>
        <v>1951_2</v>
      </c>
      <c r="J1145" s="51">
        <f t="shared" si="120"/>
        <v>3.2383959999999998</v>
      </c>
      <c r="L1145" s="47"/>
      <c r="M1145" s="4"/>
    </row>
    <row r="1146" spans="6:13" x14ac:dyDescent="0.25">
      <c r="F1146" s="50">
        <f t="shared" si="121"/>
        <v>18676</v>
      </c>
      <c r="G1146" s="27">
        <f t="shared" si="122"/>
        <v>1</v>
      </c>
      <c r="H1146" s="50">
        <f t="shared" si="118"/>
        <v>18684</v>
      </c>
      <c r="I1146" s="50" t="str">
        <f t="shared" si="119"/>
        <v>1951_2</v>
      </c>
      <c r="J1146" s="51">
        <f t="shared" si="120"/>
        <v>3.2383959999999998</v>
      </c>
      <c r="L1146" s="47"/>
      <c r="M1146" s="4"/>
    </row>
    <row r="1147" spans="6:13" x14ac:dyDescent="0.25">
      <c r="F1147" s="50">
        <f t="shared" si="121"/>
        <v>18677</v>
      </c>
      <c r="G1147" s="27">
        <f t="shared" si="122"/>
        <v>1</v>
      </c>
      <c r="H1147" s="50">
        <f t="shared" si="118"/>
        <v>18684</v>
      </c>
      <c r="I1147" s="50" t="str">
        <f t="shared" si="119"/>
        <v>1951_2</v>
      </c>
      <c r="J1147" s="51">
        <f t="shared" si="120"/>
        <v>3.2383959999999998</v>
      </c>
      <c r="L1147" s="47"/>
      <c r="M1147" s="4"/>
    </row>
    <row r="1148" spans="6:13" x14ac:dyDescent="0.25">
      <c r="F1148" s="50">
        <f t="shared" si="121"/>
        <v>18678</v>
      </c>
      <c r="G1148" s="27">
        <f t="shared" si="122"/>
        <v>1</v>
      </c>
      <c r="H1148" s="50">
        <f t="shared" si="118"/>
        <v>18684</v>
      </c>
      <c r="I1148" s="50" t="str">
        <f t="shared" si="119"/>
        <v>1951_2</v>
      </c>
      <c r="J1148" s="51">
        <f t="shared" si="120"/>
        <v>3.2383959999999998</v>
      </c>
      <c r="L1148" s="47"/>
      <c r="M1148" s="4"/>
    </row>
    <row r="1149" spans="6:13" x14ac:dyDescent="0.25">
      <c r="F1149" s="50">
        <f t="shared" si="121"/>
        <v>18679</v>
      </c>
      <c r="G1149" s="27">
        <f t="shared" si="122"/>
        <v>1</v>
      </c>
      <c r="H1149" s="50">
        <f t="shared" si="118"/>
        <v>18684</v>
      </c>
      <c r="I1149" s="50" t="str">
        <f t="shared" si="119"/>
        <v>1951_2</v>
      </c>
      <c r="J1149" s="51">
        <f t="shared" si="120"/>
        <v>3.2383959999999998</v>
      </c>
      <c r="L1149" s="47"/>
      <c r="M1149" s="4"/>
    </row>
    <row r="1150" spans="6:13" x14ac:dyDescent="0.25">
      <c r="F1150" s="50">
        <f t="shared" si="121"/>
        <v>18680</v>
      </c>
      <c r="G1150" s="27">
        <f t="shared" si="122"/>
        <v>1</v>
      </c>
      <c r="H1150" s="50">
        <f t="shared" si="118"/>
        <v>18684</v>
      </c>
      <c r="I1150" s="50" t="str">
        <f t="shared" si="119"/>
        <v>1951_2</v>
      </c>
      <c r="J1150" s="51">
        <f t="shared" si="120"/>
        <v>3.2383959999999998</v>
      </c>
      <c r="L1150" s="47"/>
      <c r="M1150" s="4"/>
    </row>
    <row r="1151" spans="6:13" x14ac:dyDescent="0.25">
      <c r="F1151" s="50">
        <f t="shared" si="121"/>
        <v>18681</v>
      </c>
      <c r="G1151" s="27">
        <f t="shared" si="122"/>
        <v>1</v>
      </c>
      <c r="H1151" s="50">
        <f t="shared" si="118"/>
        <v>18684</v>
      </c>
      <c r="I1151" s="50" t="str">
        <f t="shared" si="119"/>
        <v>1951_2</v>
      </c>
      <c r="J1151" s="51">
        <f t="shared" si="120"/>
        <v>3.2383959999999998</v>
      </c>
      <c r="L1151" s="47"/>
      <c r="M1151" s="4"/>
    </row>
    <row r="1152" spans="6:13" x14ac:dyDescent="0.25">
      <c r="F1152" s="50">
        <f t="shared" si="121"/>
        <v>18682</v>
      </c>
      <c r="G1152" s="27">
        <f t="shared" si="122"/>
        <v>1</v>
      </c>
      <c r="H1152" s="50">
        <f t="shared" si="118"/>
        <v>18684</v>
      </c>
      <c r="I1152" s="50" t="str">
        <f t="shared" si="119"/>
        <v>1951_2</v>
      </c>
      <c r="J1152" s="51">
        <f t="shared" si="120"/>
        <v>3.2383959999999998</v>
      </c>
      <c r="L1152" s="47"/>
      <c r="M1152" s="4"/>
    </row>
    <row r="1153" spans="6:13" x14ac:dyDescent="0.25">
      <c r="F1153" s="50">
        <f t="shared" si="121"/>
        <v>18683</v>
      </c>
      <c r="G1153" s="27">
        <f t="shared" si="122"/>
        <v>1</v>
      </c>
      <c r="H1153" s="50">
        <f t="shared" si="118"/>
        <v>18684</v>
      </c>
      <c r="I1153" s="50" t="str">
        <f t="shared" si="119"/>
        <v>1951_2</v>
      </c>
      <c r="J1153" s="51">
        <f t="shared" si="120"/>
        <v>3.2383959999999998</v>
      </c>
      <c r="L1153" s="47"/>
      <c r="M1153" s="4"/>
    </row>
    <row r="1154" spans="6:13" x14ac:dyDescent="0.25">
      <c r="F1154" s="50">
        <f t="shared" si="121"/>
        <v>18684</v>
      </c>
      <c r="G1154" s="27">
        <f t="shared" si="122"/>
        <v>1</v>
      </c>
      <c r="H1154" s="50">
        <f t="shared" si="118"/>
        <v>18684</v>
      </c>
      <c r="I1154" s="50" t="str">
        <f t="shared" si="119"/>
        <v>1951_2</v>
      </c>
      <c r="J1154" s="51">
        <f t="shared" si="120"/>
        <v>3.2383959999999998</v>
      </c>
    </row>
    <row r="1155" spans="6:13" x14ac:dyDescent="0.25">
      <c r="F1155" s="50">
        <f t="shared" si="121"/>
        <v>18685</v>
      </c>
      <c r="G1155" s="27">
        <f t="shared" si="122"/>
        <v>1</v>
      </c>
      <c r="H1155" s="50">
        <f t="shared" ref="H1155:H1218" si="123">INDEX($A$3:$B$1134,INT((ROW($F1155)-ROW($F$3)+9-G1155)/10)+1,1)</f>
        <v>18694</v>
      </c>
      <c r="I1155" s="50" t="str">
        <f t="shared" si="119"/>
        <v>1951_3</v>
      </c>
      <c r="J1155" s="51">
        <f t="shared" si="120"/>
        <v>3.2620629999999999</v>
      </c>
    </row>
    <row r="1156" spans="6:13" x14ac:dyDescent="0.25">
      <c r="F1156" s="50">
        <f t="shared" si="121"/>
        <v>18686</v>
      </c>
      <c r="G1156" s="27">
        <f t="shared" si="122"/>
        <v>1</v>
      </c>
      <c r="H1156" s="50">
        <f t="shared" si="123"/>
        <v>18694</v>
      </c>
      <c r="I1156" s="50" t="str">
        <f t="shared" ref="I1156:I1219" si="124">YEAR(H1156)&amp;"_"&amp;MONTH(H1156)</f>
        <v>1951_3</v>
      </c>
      <c r="J1156" s="51">
        <f t="shared" ref="J1156:J1219" si="125">VLOOKUP(H1156,$A:$B,2)</f>
        <v>3.2620629999999999</v>
      </c>
    </row>
    <row r="1157" spans="6:13" x14ac:dyDescent="0.25">
      <c r="F1157" s="50">
        <f t="shared" si="121"/>
        <v>18687</v>
      </c>
      <c r="G1157" s="27">
        <f t="shared" si="122"/>
        <v>1</v>
      </c>
      <c r="H1157" s="50">
        <f t="shared" si="123"/>
        <v>18694</v>
      </c>
      <c r="I1157" s="50" t="str">
        <f t="shared" si="124"/>
        <v>1951_3</v>
      </c>
      <c r="J1157" s="51">
        <f t="shared" si="125"/>
        <v>3.2620629999999999</v>
      </c>
    </row>
    <row r="1158" spans="6:13" x14ac:dyDescent="0.25">
      <c r="F1158" s="50">
        <f t="shared" si="121"/>
        <v>18688</v>
      </c>
      <c r="G1158" s="27">
        <f t="shared" si="122"/>
        <v>1</v>
      </c>
      <c r="H1158" s="50">
        <f t="shared" si="123"/>
        <v>18694</v>
      </c>
      <c r="I1158" s="50" t="str">
        <f t="shared" si="124"/>
        <v>1951_3</v>
      </c>
      <c r="J1158" s="51">
        <f t="shared" si="125"/>
        <v>3.2620629999999999</v>
      </c>
    </row>
    <row r="1159" spans="6:13" x14ac:dyDescent="0.25">
      <c r="F1159" s="50">
        <f t="shared" si="121"/>
        <v>18689</v>
      </c>
      <c r="G1159" s="27">
        <f t="shared" si="122"/>
        <v>1</v>
      </c>
      <c r="H1159" s="50">
        <f t="shared" si="123"/>
        <v>18694</v>
      </c>
      <c r="I1159" s="50" t="str">
        <f t="shared" si="124"/>
        <v>1951_3</v>
      </c>
      <c r="J1159" s="51">
        <f t="shared" si="125"/>
        <v>3.2620629999999999</v>
      </c>
    </row>
    <row r="1160" spans="6:13" x14ac:dyDescent="0.25">
      <c r="F1160" s="50">
        <f t="shared" si="121"/>
        <v>18690</v>
      </c>
      <c r="G1160" s="27">
        <f t="shared" si="122"/>
        <v>1</v>
      </c>
      <c r="H1160" s="50">
        <f t="shared" si="123"/>
        <v>18694</v>
      </c>
      <c r="I1160" s="50" t="str">
        <f t="shared" si="124"/>
        <v>1951_3</v>
      </c>
      <c r="J1160" s="51">
        <f t="shared" si="125"/>
        <v>3.2620629999999999</v>
      </c>
    </row>
    <row r="1161" spans="6:13" x14ac:dyDescent="0.25">
      <c r="F1161" s="50">
        <f t="shared" si="121"/>
        <v>18691</v>
      </c>
      <c r="G1161" s="27">
        <f t="shared" si="122"/>
        <v>1</v>
      </c>
      <c r="H1161" s="50">
        <f t="shared" si="123"/>
        <v>18694</v>
      </c>
      <c r="I1161" s="50" t="str">
        <f t="shared" si="124"/>
        <v>1951_3</v>
      </c>
      <c r="J1161" s="51">
        <f t="shared" si="125"/>
        <v>3.2620629999999999</v>
      </c>
    </row>
    <row r="1162" spans="6:13" x14ac:dyDescent="0.25">
      <c r="F1162" s="50">
        <f t="shared" si="121"/>
        <v>18692</v>
      </c>
      <c r="G1162" s="27">
        <f t="shared" si="122"/>
        <v>1</v>
      </c>
      <c r="H1162" s="50">
        <f t="shared" si="123"/>
        <v>18694</v>
      </c>
      <c r="I1162" s="50" t="str">
        <f t="shared" si="124"/>
        <v>1951_3</v>
      </c>
      <c r="J1162" s="51">
        <f t="shared" si="125"/>
        <v>3.2620629999999999</v>
      </c>
    </row>
    <row r="1163" spans="6:13" x14ac:dyDescent="0.25">
      <c r="F1163" s="50">
        <f t="shared" si="121"/>
        <v>18693</v>
      </c>
      <c r="G1163" s="27">
        <f t="shared" si="122"/>
        <v>1</v>
      </c>
      <c r="H1163" s="50">
        <f t="shared" si="123"/>
        <v>18694</v>
      </c>
      <c r="I1163" s="50" t="str">
        <f t="shared" si="124"/>
        <v>1951_3</v>
      </c>
      <c r="J1163" s="51">
        <f t="shared" si="125"/>
        <v>3.2620629999999999</v>
      </c>
    </row>
    <row r="1164" spans="6:13" x14ac:dyDescent="0.25">
      <c r="F1164" s="50">
        <f t="shared" si="121"/>
        <v>18694</v>
      </c>
      <c r="G1164" s="27">
        <f t="shared" si="122"/>
        <v>1</v>
      </c>
      <c r="H1164" s="50">
        <f t="shared" si="123"/>
        <v>18694</v>
      </c>
      <c r="I1164" s="50" t="str">
        <f t="shared" si="124"/>
        <v>1951_3</v>
      </c>
      <c r="J1164" s="51">
        <f t="shared" si="125"/>
        <v>3.2620629999999999</v>
      </c>
    </row>
    <row r="1165" spans="6:13" x14ac:dyDescent="0.25">
      <c r="F1165" s="50">
        <f t="shared" si="121"/>
        <v>18695</v>
      </c>
      <c r="G1165" s="27">
        <f t="shared" si="122"/>
        <v>1</v>
      </c>
      <c r="H1165" s="50">
        <f t="shared" si="123"/>
        <v>18704</v>
      </c>
      <c r="I1165" s="50" t="str">
        <f t="shared" si="124"/>
        <v>1951_3</v>
      </c>
      <c r="J1165" s="51">
        <f t="shared" si="125"/>
        <v>3.243709</v>
      </c>
    </row>
    <row r="1166" spans="6:13" x14ac:dyDescent="0.25">
      <c r="F1166" s="50">
        <f t="shared" si="121"/>
        <v>18696</v>
      </c>
      <c r="G1166" s="27">
        <f t="shared" si="122"/>
        <v>1</v>
      </c>
      <c r="H1166" s="50">
        <f t="shared" si="123"/>
        <v>18704</v>
      </c>
      <c r="I1166" s="50" t="str">
        <f t="shared" si="124"/>
        <v>1951_3</v>
      </c>
      <c r="J1166" s="51">
        <f t="shared" si="125"/>
        <v>3.243709</v>
      </c>
    </row>
    <row r="1167" spans="6:13" x14ac:dyDescent="0.25">
      <c r="F1167" s="50">
        <f t="shared" si="121"/>
        <v>18697</v>
      </c>
      <c r="G1167" s="27">
        <f t="shared" si="122"/>
        <v>1</v>
      </c>
      <c r="H1167" s="50">
        <f t="shared" si="123"/>
        <v>18704</v>
      </c>
      <c r="I1167" s="50" t="str">
        <f t="shared" si="124"/>
        <v>1951_3</v>
      </c>
      <c r="J1167" s="51">
        <f t="shared" si="125"/>
        <v>3.243709</v>
      </c>
    </row>
    <row r="1168" spans="6:13" x14ac:dyDescent="0.25">
      <c r="F1168" s="50">
        <f t="shared" si="121"/>
        <v>18698</v>
      </c>
      <c r="G1168" s="27">
        <f t="shared" si="122"/>
        <v>1</v>
      </c>
      <c r="H1168" s="50">
        <f t="shared" si="123"/>
        <v>18704</v>
      </c>
      <c r="I1168" s="50" t="str">
        <f t="shared" si="124"/>
        <v>1951_3</v>
      </c>
      <c r="J1168" s="51">
        <f t="shared" si="125"/>
        <v>3.243709</v>
      </c>
    </row>
    <row r="1169" spans="6:10" x14ac:dyDescent="0.25">
      <c r="F1169" s="50">
        <f t="shared" si="121"/>
        <v>18699</v>
      </c>
      <c r="G1169" s="27">
        <f t="shared" si="122"/>
        <v>1</v>
      </c>
      <c r="H1169" s="50">
        <f t="shared" si="123"/>
        <v>18704</v>
      </c>
      <c r="I1169" s="50" t="str">
        <f t="shared" si="124"/>
        <v>1951_3</v>
      </c>
      <c r="J1169" s="51">
        <f t="shared" si="125"/>
        <v>3.243709</v>
      </c>
    </row>
    <row r="1170" spans="6:10" x14ac:dyDescent="0.25">
      <c r="F1170" s="50">
        <f t="shared" si="121"/>
        <v>18700</v>
      </c>
      <c r="G1170" s="27">
        <f t="shared" si="122"/>
        <v>1</v>
      </c>
      <c r="H1170" s="50">
        <f t="shared" si="123"/>
        <v>18704</v>
      </c>
      <c r="I1170" s="50" t="str">
        <f t="shared" si="124"/>
        <v>1951_3</v>
      </c>
      <c r="J1170" s="51">
        <f t="shared" si="125"/>
        <v>3.243709</v>
      </c>
    </row>
    <row r="1171" spans="6:10" x14ac:dyDescent="0.25">
      <c r="F1171" s="50">
        <f t="shared" si="121"/>
        <v>18701</v>
      </c>
      <c r="G1171" s="27">
        <f t="shared" si="122"/>
        <v>1</v>
      </c>
      <c r="H1171" s="50">
        <f t="shared" si="123"/>
        <v>18704</v>
      </c>
      <c r="I1171" s="50" t="str">
        <f t="shared" si="124"/>
        <v>1951_3</v>
      </c>
      <c r="J1171" s="51">
        <f t="shared" si="125"/>
        <v>3.243709</v>
      </c>
    </row>
    <row r="1172" spans="6:10" x14ac:dyDescent="0.25">
      <c r="F1172" s="50">
        <f t="shared" si="121"/>
        <v>18702</v>
      </c>
      <c r="G1172" s="27">
        <f t="shared" si="122"/>
        <v>1</v>
      </c>
      <c r="H1172" s="50">
        <f t="shared" si="123"/>
        <v>18704</v>
      </c>
      <c r="I1172" s="50" t="str">
        <f t="shared" si="124"/>
        <v>1951_3</v>
      </c>
      <c r="J1172" s="51">
        <f t="shared" si="125"/>
        <v>3.243709</v>
      </c>
    </row>
    <row r="1173" spans="6:10" x14ac:dyDescent="0.25">
      <c r="F1173" s="50">
        <f t="shared" si="121"/>
        <v>18703</v>
      </c>
      <c r="G1173" s="27">
        <f t="shared" si="122"/>
        <v>1</v>
      </c>
      <c r="H1173" s="50">
        <f t="shared" si="123"/>
        <v>18704</v>
      </c>
      <c r="I1173" s="50" t="str">
        <f t="shared" si="124"/>
        <v>1951_3</v>
      </c>
      <c r="J1173" s="51">
        <f t="shared" si="125"/>
        <v>3.243709</v>
      </c>
    </row>
    <row r="1174" spans="6:10" x14ac:dyDescent="0.25">
      <c r="F1174" s="50">
        <f t="shared" si="121"/>
        <v>18704</v>
      </c>
      <c r="G1174" s="27">
        <f t="shared" si="122"/>
        <v>1</v>
      </c>
      <c r="H1174" s="50">
        <f t="shared" si="123"/>
        <v>18704</v>
      </c>
      <c r="I1174" s="50" t="str">
        <f t="shared" si="124"/>
        <v>1951_3</v>
      </c>
      <c r="J1174" s="51">
        <f t="shared" si="125"/>
        <v>3.243709</v>
      </c>
    </row>
    <row r="1175" spans="6:10" x14ac:dyDescent="0.25">
      <c r="F1175" s="50">
        <f t="shared" si="121"/>
        <v>18705</v>
      </c>
      <c r="G1175" s="27">
        <f t="shared" si="122"/>
        <v>1</v>
      </c>
      <c r="H1175" s="50">
        <f t="shared" si="123"/>
        <v>18714</v>
      </c>
      <c r="I1175" s="50" t="str">
        <f t="shared" si="124"/>
        <v>1951_3</v>
      </c>
      <c r="J1175" s="51">
        <f t="shared" si="125"/>
        <v>3.2419829999999998</v>
      </c>
    </row>
    <row r="1176" spans="6:10" x14ac:dyDescent="0.25">
      <c r="F1176" s="50">
        <f t="shared" si="121"/>
        <v>18706</v>
      </c>
      <c r="G1176" s="27">
        <f t="shared" si="122"/>
        <v>1</v>
      </c>
      <c r="H1176" s="50">
        <f t="shared" si="123"/>
        <v>18714</v>
      </c>
      <c r="I1176" s="50" t="str">
        <f t="shared" si="124"/>
        <v>1951_3</v>
      </c>
      <c r="J1176" s="51">
        <f t="shared" si="125"/>
        <v>3.2419829999999998</v>
      </c>
    </row>
    <row r="1177" spans="6:10" x14ac:dyDescent="0.25">
      <c r="F1177" s="50">
        <f t="shared" si="121"/>
        <v>18707</v>
      </c>
      <c r="G1177" s="27">
        <f t="shared" si="122"/>
        <v>1</v>
      </c>
      <c r="H1177" s="50">
        <f t="shared" si="123"/>
        <v>18714</v>
      </c>
      <c r="I1177" s="50" t="str">
        <f t="shared" si="124"/>
        <v>1951_3</v>
      </c>
      <c r="J1177" s="51">
        <f t="shared" si="125"/>
        <v>3.2419829999999998</v>
      </c>
    </row>
    <row r="1178" spans="6:10" x14ac:dyDescent="0.25">
      <c r="F1178" s="50">
        <f t="shared" si="121"/>
        <v>18708</v>
      </c>
      <c r="G1178" s="27">
        <f t="shared" si="122"/>
        <v>1</v>
      </c>
      <c r="H1178" s="50">
        <f t="shared" si="123"/>
        <v>18714</v>
      </c>
      <c r="I1178" s="50" t="str">
        <f t="shared" si="124"/>
        <v>1951_3</v>
      </c>
      <c r="J1178" s="51">
        <f t="shared" si="125"/>
        <v>3.2419829999999998</v>
      </c>
    </row>
    <row r="1179" spans="6:10" x14ac:dyDescent="0.25">
      <c r="F1179" s="50">
        <f t="shared" si="121"/>
        <v>18709</v>
      </c>
      <c r="G1179" s="27">
        <f t="shared" si="122"/>
        <v>1</v>
      </c>
      <c r="H1179" s="50">
        <f t="shared" si="123"/>
        <v>18714</v>
      </c>
      <c r="I1179" s="50" t="str">
        <f t="shared" si="124"/>
        <v>1951_3</v>
      </c>
      <c r="J1179" s="51">
        <f t="shared" si="125"/>
        <v>3.2419829999999998</v>
      </c>
    </row>
    <row r="1180" spans="6:10" x14ac:dyDescent="0.25">
      <c r="F1180" s="50">
        <f t="shared" si="121"/>
        <v>18710</v>
      </c>
      <c r="G1180" s="27">
        <f t="shared" si="122"/>
        <v>1</v>
      </c>
      <c r="H1180" s="50">
        <f t="shared" si="123"/>
        <v>18714</v>
      </c>
      <c r="I1180" s="50" t="str">
        <f t="shared" si="124"/>
        <v>1951_3</v>
      </c>
      <c r="J1180" s="51">
        <f t="shared" si="125"/>
        <v>3.2419829999999998</v>
      </c>
    </row>
    <row r="1181" spans="6:10" x14ac:dyDescent="0.25">
      <c r="F1181" s="50">
        <f t="shared" si="121"/>
        <v>18711</v>
      </c>
      <c r="G1181" s="27">
        <f t="shared" si="122"/>
        <v>1</v>
      </c>
      <c r="H1181" s="50">
        <f t="shared" si="123"/>
        <v>18714</v>
      </c>
      <c r="I1181" s="50" t="str">
        <f t="shared" si="124"/>
        <v>1951_3</v>
      </c>
      <c r="J1181" s="51">
        <f t="shared" si="125"/>
        <v>3.2419829999999998</v>
      </c>
    </row>
    <row r="1182" spans="6:10" x14ac:dyDescent="0.25">
      <c r="F1182" s="50">
        <f t="shared" si="121"/>
        <v>18712</v>
      </c>
      <c r="G1182" s="27">
        <f t="shared" si="122"/>
        <v>1</v>
      </c>
      <c r="H1182" s="50">
        <f t="shared" si="123"/>
        <v>18714</v>
      </c>
      <c r="I1182" s="50" t="str">
        <f t="shared" si="124"/>
        <v>1951_3</v>
      </c>
      <c r="J1182" s="51">
        <f t="shared" si="125"/>
        <v>3.2419829999999998</v>
      </c>
    </row>
    <row r="1183" spans="6:10" x14ac:dyDescent="0.25">
      <c r="F1183" s="50">
        <f t="shared" si="121"/>
        <v>18713</v>
      </c>
      <c r="G1183" s="27">
        <f t="shared" si="122"/>
        <v>1</v>
      </c>
      <c r="H1183" s="50">
        <f t="shared" si="123"/>
        <v>18714</v>
      </c>
      <c r="I1183" s="50" t="str">
        <f t="shared" si="124"/>
        <v>1951_3</v>
      </c>
      <c r="J1183" s="51">
        <f t="shared" si="125"/>
        <v>3.2419829999999998</v>
      </c>
    </row>
    <row r="1184" spans="6:10" x14ac:dyDescent="0.25">
      <c r="F1184" s="50">
        <f t="shared" si="121"/>
        <v>18714</v>
      </c>
      <c r="G1184" s="27">
        <f t="shared" si="122"/>
        <v>1</v>
      </c>
      <c r="H1184" s="50">
        <f t="shared" si="123"/>
        <v>18714</v>
      </c>
      <c r="I1184" s="50" t="str">
        <f t="shared" si="124"/>
        <v>1951_3</v>
      </c>
      <c r="J1184" s="51">
        <f t="shared" si="125"/>
        <v>3.2419829999999998</v>
      </c>
    </row>
    <row r="1185" spans="6:10" x14ac:dyDescent="0.25">
      <c r="F1185" s="50">
        <f t="shared" si="121"/>
        <v>18715</v>
      </c>
      <c r="G1185" s="27">
        <f t="shared" si="122"/>
        <v>1</v>
      </c>
      <c r="H1185" s="50">
        <f t="shared" si="123"/>
        <v>18724</v>
      </c>
      <c r="I1185" s="50" t="str">
        <f t="shared" si="124"/>
        <v>1951_4</v>
      </c>
      <c r="J1185" s="51">
        <f t="shared" si="125"/>
        <v>3.2351700000000001</v>
      </c>
    </row>
    <row r="1186" spans="6:10" x14ac:dyDescent="0.25">
      <c r="F1186" s="50">
        <f t="shared" si="121"/>
        <v>18716</v>
      </c>
      <c r="G1186" s="27">
        <f t="shared" si="122"/>
        <v>1</v>
      </c>
      <c r="H1186" s="50">
        <f t="shared" si="123"/>
        <v>18724</v>
      </c>
      <c r="I1186" s="50" t="str">
        <f t="shared" si="124"/>
        <v>1951_4</v>
      </c>
      <c r="J1186" s="51">
        <f t="shared" si="125"/>
        <v>3.2351700000000001</v>
      </c>
    </row>
    <row r="1187" spans="6:10" x14ac:dyDescent="0.25">
      <c r="F1187" s="50">
        <f t="shared" si="121"/>
        <v>18717</v>
      </c>
      <c r="G1187" s="27">
        <f t="shared" si="122"/>
        <v>1</v>
      </c>
      <c r="H1187" s="50">
        <f t="shared" si="123"/>
        <v>18724</v>
      </c>
      <c r="I1187" s="50" t="str">
        <f t="shared" si="124"/>
        <v>1951_4</v>
      </c>
      <c r="J1187" s="51">
        <f t="shared" si="125"/>
        <v>3.2351700000000001</v>
      </c>
    </row>
    <row r="1188" spans="6:10" x14ac:dyDescent="0.25">
      <c r="F1188" s="50">
        <f t="shared" ref="F1188:F1251" si="126">F1187+1</f>
        <v>18718</v>
      </c>
      <c r="G1188" s="27">
        <f t="shared" si="122"/>
        <v>1</v>
      </c>
      <c r="H1188" s="50">
        <f t="shared" si="123"/>
        <v>18724</v>
      </c>
      <c r="I1188" s="50" t="str">
        <f t="shared" si="124"/>
        <v>1951_4</v>
      </c>
      <c r="J1188" s="51">
        <f t="shared" si="125"/>
        <v>3.2351700000000001</v>
      </c>
    </row>
    <row r="1189" spans="6:10" x14ac:dyDescent="0.25">
      <c r="F1189" s="50">
        <f t="shared" si="126"/>
        <v>18719</v>
      </c>
      <c r="G1189" s="27">
        <f t="shared" si="122"/>
        <v>1</v>
      </c>
      <c r="H1189" s="50">
        <f t="shared" si="123"/>
        <v>18724</v>
      </c>
      <c r="I1189" s="50" t="str">
        <f t="shared" si="124"/>
        <v>1951_4</v>
      </c>
      <c r="J1189" s="51">
        <f t="shared" si="125"/>
        <v>3.2351700000000001</v>
      </c>
    </row>
    <row r="1190" spans="6:10" x14ac:dyDescent="0.25">
      <c r="F1190" s="50">
        <f t="shared" si="126"/>
        <v>18720</v>
      </c>
      <c r="G1190" s="27">
        <f t="shared" si="122"/>
        <v>1</v>
      </c>
      <c r="H1190" s="50">
        <f t="shared" si="123"/>
        <v>18724</v>
      </c>
      <c r="I1190" s="50" t="str">
        <f t="shared" si="124"/>
        <v>1951_4</v>
      </c>
      <c r="J1190" s="51">
        <f t="shared" si="125"/>
        <v>3.2351700000000001</v>
      </c>
    </row>
    <row r="1191" spans="6:10" x14ac:dyDescent="0.25">
      <c r="F1191" s="50">
        <f t="shared" si="126"/>
        <v>18721</v>
      </c>
      <c r="G1191" s="27">
        <f t="shared" si="122"/>
        <v>1</v>
      </c>
      <c r="H1191" s="50">
        <f t="shared" si="123"/>
        <v>18724</v>
      </c>
      <c r="I1191" s="50" t="str">
        <f t="shared" si="124"/>
        <v>1951_4</v>
      </c>
      <c r="J1191" s="51">
        <f t="shared" si="125"/>
        <v>3.2351700000000001</v>
      </c>
    </row>
    <row r="1192" spans="6:10" x14ac:dyDescent="0.25">
      <c r="F1192" s="50">
        <f t="shared" si="126"/>
        <v>18722</v>
      </c>
      <c r="G1192" s="27">
        <f t="shared" si="122"/>
        <v>1</v>
      </c>
      <c r="H1192" s="50">
        <f t="shared" si="123"/>
        <v>18724</v>
      </c>
      <c r="I1192" s="50" t="str">
        <f t="shared" si="124"/>
        <v>1951_4</v>
      </c>
      <c r="J1192" s="51">
        <f t="shared" si="125"/>
        <v>3.2351700000000001</v>
      </c>
    </row>
    <row r="1193" spans="6:10" x14ac:dyDescent="0.25">
      <c r="F1193" s="50">
        <f t="shared" si="126"/>
        <v>18723</v>
      </c>
      <c r="G1193" s="27">
        <f t="shared" si="122"/>
        <v>1</v>
      </c>
      <c r="H1193" s="50">
        <f t="shared" si="123"/>
        <v>18724</v>
      </c>
      <c r="I1193" s="50" t="str">
        <f t="shared" si="124"/>
        <v>1951_4</v>
      </c>
      <c r="J1193" s="51">
        <f t="shared" si="125"/>
        <v>3.2351700000000001</v>
      </c>
    </row>
    <row r="1194" spans="6:10" x14ac:dyDescent="0.25">
      <c r="F1194" s="50">
        <f t="shared" si="126"/>
        <v>18724</v>
      </c>
      <c r="G1194" s="27">
        <f t="shared" ref="G1194:G1257" si="127">IF(AND(MONTH(F1194)=2,DAY(F1194)=29),G1193+1,G1193)</f>
        <v>1</v>
      </c>
      <c r="H1194" s="50">
        <f t="shared" si="123"/>
        <v>18724</v>
      </c>
      <c r="I1194" s="50" t="str">
        <f t="shared" si="124"/>
        <v>1951_4</v>
      </c>
      <c r="J1194" s="51">
        <f t="shared" si="125"/>
        <v>3.2351700000000001</v>
      </c>
    </row>
    <row r="1195" spans="6:10" x14ac:dyDescent="0.25">
      <c r="F1195" s="50">
        <f t="shared" si="126"/>
        <v>18725</v>
      </c>
      <c r="G1195" s="27">
        <f t="shared" si="127"/>
        <v>1</v>
      </c>
      <c r="H1195" s="50">
        <f t="shared" si="123"/>
        <v>18734</v>
      </c>
      <c r="I1195" s="50" t="str">
        <f t="shared" si="124"/>
        <v>1951_4</v>
      </c>
      <c r="J1195" s="51">
        <f t="shared" si="125"/>
        <v>3.2140070000000001</v>
      </c>
    </row>
    <row r="1196" spans="6:10" x14ac:dyDescent="0.25">
      <c r="F1196" s="50">
        <f t="shared" si="126"/>
        <v>18726</v>
      </c>
      <c r="G1196" s="27">
        <f t="shared" si="127"/>
        <v>1</v>
      </c>
      <c r="H1196" s="50">
        <f t="shared" si="123"/>
        <v>18734</v>
      </c>
      <c r="I1196" s="50" t="str">
        <f t="shared" si="124"/>
        <v>1951_4</v>
      </c>
      <c r="J1196" s="51">
        <f t="shared" si="125"/>
        <v>3.2140070000000001</v>
      </c>
    </row>
    <row r="1197" spans="6:10" x14ac:dyDescent="0.25">
      <c r="F1197" s="50">
        <f t="shared" si="126"/>
        <v>18727</v>
      </c>
      <c r="G1197" s="27">
        <f t="shared" si="127"/>
        <v>1</v>
      </c>
      <c r="H1197" s="50">
        <f t="shared" si="123"/>
        <v>18734</v>
      </c>
      <c r="I1197" s="50" t="str">
        <f t="shared" si="124"/>
        <v>1951_4</v>
      </c>
      <c r="J1197" s="51">
        <f t="shared" si="125"/>
        <v>3.2140070000000001</v>
      </c>
    </row>
    <row r="1198" spans="6:10" x14ac:dyDescent="0.25">
      <c r="F1198" s="50">
        <f t="shared" si="126"/>
        <v>18728</v>
      </c>
      <c r="G1198" s="27">
        <f t="shared" si="127"/>
        <v>1</v>
      </c>
      <c r="H1198" s="50">
        <f t="shared" si="123"/>
        <v>18734</v>
      </c>
      <c r="I1198" s="50" t="str">
        <f t="shared" si="124"/>
        <v>1951_4</v>
      </c>
      <c r="J1198" s="51">
        <f t="shared" si="125"/>
        <v>3.2140070000000001</v>
      </c>
    </row>
    <row r="1199" spans="6:10" x14ac:dyDescent="0.25">
      <c r="F1199" s="50">
        <f t="shared" si="126"/>
        <v>18729</v>
      </c>
      <c r="G1199" s="27">
        <f t="shared" si="127"/>
        <v>1</v>
      </c>
      <c r="H1199" s="50">
        <f t="shared" si="123"/>
        <v>18734</v>
      </c>
      <c r="I1199" s="50" t="str">
        <f t="shared" si="124"/>
        <v>1951_4</v>
      </c>
      <c r="J1199" s="51">
        <f t="shared" si="125"/>
        <v>3.2140070000000001</v>
      </c>
    </row>
    <row r="1200" spans="6:10" x14ac:dyDescent="0.25">
      <c r="F1200" s="50">
        <f t="shared" si="126"/>
        <v>18730</v>
      </c>
      <c r="G1200" s="27">
        <f t="shared" si="127"/>
        <v>1</v>
      </c>
      <c r="H1200" s="50">
        <f t="shared" si="123"/>
        <v>18734</v>
      </c>
      <c r="I1200" s="50" t="str">
        <f t="shared" si="124"/>
        <v>1951_4</v>
      </c>
      <c r="J1200" s="51">
        <f t="shared" si="125"/>
        <v>3.2140070000000001</v>
      </c>
    </row>
    <row r="1201" spans="6:10" x14ac:dyDescent="0.25">
      <c r="F1201" s="50">
        <f t="shared" si="126"/>
        <v>18731</v>
      </c>
      <c r="G1201" s="27">
        <f t="shared" si="127"/>
        <v>1</v>
      </c>
      <c r="H1201" s="50">
        <f t="shared" si="123"/>
        <v>18734</v>
      </c>
      <c r="I1201" s="50" t="str">
        <f t="shared" si="124"/>
        <v>1951_4</v>
      </c>
      <c r="J1201" s="51">
        <f t="shared" si="125"/>
        <v>3.2140070000000001</v>
      </c>
    </row>
    <row r="1202" spans="6:10" x14ac:dyDescent="0.25">
      <c r="F1202" s="50">
        <f t="shared" si="126"/>
        <v>18732</v>
      </c>
      <c r="G1202" s="27">
        <f t="shared" si="127"/>
        <v>1</v>
      </c>
      <c r="H1202" s="50">
        <f t="shared" si="123"/>
        <v>18734</v>
      </c>
      <c r="I1202" s="50" t="str">
        <f t="shared" si="124"/>
        <v>1951_4</v>
      </c>
      <c r="J1202" s="51">
        <f t="shared" si="125"/>
        <v>3.2140070000000001</v>
      </c>
    </row>
    <row r="1203" spans="6:10" x14ac:dyDescent="0.25">
      <c r="F1203" s="50">
        <f t="shared" si="126"/>
        <v>18733</v>
      </c>
      <c r="G1203" s="27">
        <f t="shared" si="127"/>
        <v>1</v>
      </c>
      <c r="H1203" s="50">
        <f t="shared" si="123"/>
        <v>18734</v>
      </c>
      <c r="I1203" s="50" t="str">
        <f t="shared" si="124"/>
        <v>1951_4</v>
      </c>
      <c r="J1203" s="51">
        <f t="shared" si="125"/>
        <v>3.2140070000000001</v>
      </c>
    </row>
    <row r="1204" spans="6:10" x14ac:dyDescent="0.25">
      <c r="F1204" s="50">
        <f t="shared" si="126"/>
        <v>18734</v>
      </c>
      <c r="G1204" s="27">
        <f t="shared" si="127"/>
        <v>1</v>
      </c>
      <c r="H1204" s="50">
        <f t="shared" si="123"/>
        <v>18734</v>
      </c>
      <c r="I1204" s="50" t="str">
        <f t="shared" si="124"/>
        <v>1951_4</v>
      </c>
      <c r="J1204" s="51">
        <f t="shared" si="125"/>
        <v>3.2140070000000001</v>
      </c>
    </row>
    <row r="1205" spans="6:10" x14ac:dyDescent="0.25">
      <c r="F1205" s="50">
        <f t="shared" si="126"/>
        <v>18735</v>
      </c>
      <c r="G1205" s="27">
        <f t="shared" si="127"/>
        <v>1</v>
      </c>
      <c r="H1205" s="50">
        <f t="shared" si="123"/>
        <v>18744</v>
      </c>
      <c r="I1205" s="50" t="str">
        <f t="shared" si="124"/>
        <v>1951_4</v>
      </c>
      <c r="J1205" s="51">
        <f t="shared" si="125"/>
        <v>3.211014</v>
      </c>
    </row>
    <row r="1206" spans="6:10" x14ac:dyDescent="0.25">
      <c r="F1206" s="50">
        <f t="shared" si="126"/>
        <v>18736</v>
      </c>
      <c r="G1206" s="27">
        <f t="shared" si="127"/>
        <v>1</v>
      </c>
      <c r="H1206" s="50">
        <f t="shared" si="123"/>
        <v>18744</v>
      </c>
      <c r="I1206" s="50" t="str">
        <f t="shared" si="124"/>
        <v>1951_4</v>
      </c>
      <c r="J1206" s="51">
        <f t="shared" si="125"/>
        <v>3.211014</v>
      </c>
    </row>
    <row r="1207" spans="6:10" x14ac:dyDescent="0.25">
      <c r="F1207" s="50">
        <f t="shared" si="126"/>
        <v>18737</v>
      </c>
      <c r="G1207" s="27">
        <f t="shared" si="127"/>
        <v>1</v>
      </c>
      <c r="H1207" s="50">
        <f t="shared" si="123"/>
        <v>18744</v>
      </c>
      <c r="I1207" s="50" t="str">
        <f t="shared" si="124"/>
        <v>1951_4</v>
      </c>
      <c r="J1207" s="51">
        <f t="shared" si="125"/>
        <v>3.211014</v>
      </c>
    </row>
    <row r="1208" spans="6:10" x14ac:dyDescent="0.25">
      <c r="F1208" s="50">
        <f t="shared" si="126"/>
        <v>18738</v>
      </c>
      <c r="G1208" s="27">
        <f t="shared" si="127"/>
        <v>1</v>
      </c>
      <c r="H1208" s="50">
        <f t="shared" si="123"/>
        <v>18744</v>
      </c>
      <c r="I1208" s="50" t="str">
        <f t="shared" si="124"/>
        <v>1951_4</v>
      </c>
      <c r="J1208" s="51">
        <f t="shared" si="125"/>
        <v>3.211014</v>
      </c>
    </row>
    <row r="1209" spans="6:10" x14ac:dyDescent="0.25">
      <c r="F1209" s="50">
        <f t="shared" si="126"/>
        <v>18739</v>
      </c>
      <c r="G1209" s="27">
        <f t="shared" si="127"/>
        <v>1</v>
      </c>
      <c r="H1209" s="50">
        <f t="shared" si="123"/>
        <v>18744</v>
      </c>
      <c r="I1209" s="50" t="str">
        <f t="shared" si="124"/>
        <v>1951_4</v>
      </c>
      <c r="J1209" s="51">
        <f t="shared" si="125"/>
        <v>3.211014</v>
      </c>
    </row>
    <row r="1210" spans="6:10" x14ac:dyDescent="0.25">
      <c r="F1210" s="50">
        <f t="shared" si="126"/>
        <v>18740</v>
      </c>
      <c r="G1210" s="27">
        <f t="shared" si="127"/>
        <v>1</v>
      </c>
      <c r="H1210" s="50">
        <f t="shared" si="123"/>
        <v>18744</v>
      </c>
      <c r="I1210" s="50" t="str">
        <f t="shared" si="124"/>
        <v>1951_4</v>
      </c>
      <c r="J1210" s="51">
        <f t="shared" si="125"/>
        <v>3.211014</v>
      </c>
    </row>
    <row r="1211" spans="6:10" x14ac:dyDescent="0.25">
      <c r="F1211" s="50">
        <f t="shared" si="126"/>
        <v>18741</v>
      </c>
      <c r="G1211" s="27">
        <f t="shared" si="127"/>
        <v>1</v>
      </c>
      <c r="H1211" s="50">
        <f t="shared" si="123"/>
        <v>18744</v>
      </c>
      <c r="I1211" s="50" t="str">
        <f t="shared" si="124"/>
        <v>1951_4</v>
      </c>
      <c r="J1211" s="51">
        <f t="shared" si="125"/>
        <v>3.211014</v>
      </c>
    </row>
    <row r="1212" spans="6:10" x14ac:dyDescent="0.25">
      <c r="F1212" s="50">
        <f t="shared" si="126"/>
        <v>18742</v>
      </c>
      <c r="G1212" s="27">
        <f t="shared" si="127"/>
        <v>1</v>
      </c>
      <c r="H1212" s="50">
        <f t="shared" si="123"/>
        <v>18744</v>
      </c>
      <c r="I1212" s="50" t="str">
        <f t="shared" si="124"/>
        <v>1951_4</v>
      </c>
      <c r="J1212" s="51">
        <f t="shared" si="125"/>
        <v>3.211014</v>
      </c>
    </row>
    <row r="1213" spans="6:10" x14ac:dyDescent="0.25">
      <c r="F1213" s="50">
        <f t="shared" si="126"/>
        <v>18743</v>
      </c>
      <c r="G1213" s="27">
        <f t="shared" si="127"/>
        <v>1</v>
      </c>
      <c r="H1213" s="50">
        <f t="shared" si="123"/>
        <v>18744</v>
      </c>
      <c r="I1213" s="50" t="str">
        <f t="shared" si="124"/>
        <v>1951_4</v>
      </c>
      <c r="J1213" s="51">
        <f t="shared" si="125"/>
        <v>3.211014</v>
      </c>
    </row>
    <row r="1214" spans="6:10" x14ac:dyDescent="0.25">
      <c r="F1214" s="50">
        <f t="shared" si="126"/>
        <v>18744</v>
      </c>
      <c r="G1214" s="27">
        <f t="shared" si="127"/>
        <v>1</v>
      </c>
      <c r="H1214" s="50">
        <f t="shared" si="123"/>
        <v>18744</v>
      </c>
      <c r="I1214" s="50" t="str">
        <f t="shared" si="124"/>
        <v>1951_4</v>
      </c>
      <c r="J1214" s="51">
        <f t="shared" si="125"/>
        <v>3.211014</v>
      </c>
    </row>
    <row r="1215" spans="6:10" x14ac:dyDescent="0.25">
      <c r="F1215" s="50">
        <f t="shared" si="126"/>
        <v>18745</v>
      </c>
      <c r="G1215" s="27">
        <f t="shared" si="127"/>
        <v>1</v>
      </c>
      <c r="H1215" s="50">
        <f t="shared" si="123"/>
        <v>18754</v>
      </c>
      <c r="I1215" s="50" t="str">
        <f t="shared" si="124"/>
        <v>1951_5</v>
      </c>
      <c r="J1215" s="51">
        <f t="shared" si="125"/>
        <v>3.203662</v>
      </c>
    </row>
    <row r="1216" spans="6:10" x14ac:dyDescent="0.25">
      <c r="F1216" s="50">
        <f t="shared" si="126"/>
        <v>18746</v>
      </c>
      <c r="G1216" s="27">
        <f t="shared" si="127"/>
        <v>1</v>
      </c>
      <c r="H1216" s="50">
        <f t="shared" si="123"/>
        <v>18754</v>
      </c>
      <c r="I1216" s="50" t="str">
        <f t="shared" si="124"/>
        <v>1951_5</v>
      </c>
      <c r="J1216" s="51">
        <f t="shared" si="125"/>
        <v>3.203662</v>
      </c>
    </row>
    <row r="1217" spans="6:10" x14ac:dyDescent="0.25">
      <c r="F1217" s="50">
        <f t="shared" si="126"/>
        <v>18747</v>
      </c>
      <c r="G1217" s="27">
        <f t="shared" si="127"/>
        <v>1</v>
      </c>
      <c r="H1217" s="50">
        <f t="shared" si="123"/>
        <v>18754</v>
      </c>
      <c r="I1217" s="50" t="str">
        <f t="shared" si="124"/>
        <v>1951_5</v>
      </c>
      <c r="J1217" s="51">
        <f t="shared" si="125"/>
        <v>3.203662</v>
      </c>
    </row>
    <row r="1218" spans="6:10" x14ac:dyDescent="0.25">
      <c r="F1218" s="50">
        <f t="shared" si="126"/>
        <v>18748</v>
      </c>
      <c r="G1218" s="27">
        <f t="shared" si="127"/>
        <v>1</v>
      </c>
      <c r="H1218" s="50">
        <f t="shared" si="123"/>
        <v>18754</v>
      </c>
      <c r="I1218" s="50" t="str">
        <f t="shared" si="124"/>
        <v>1951_5</v>
      </c>
      <c r="J1218" s="51">
        <f t="shared" si="125"/>
        <v>3.203662</v>
      </c>
    </row>
    <row r="1219" spans="6:10" x14ac:dyDescent="0.25">
      <c r="F1219" s="50">
        <f t="shared" si="126"/>
        <v>18749</v>
      </c>
      <c r="G1219" s="27">
        <f t="shared" si="127"/>
        <v>1</v>
      </c>
      <c r="H1219" s="50">
        <f t="shared" ref="H1219:H1282" si="128">INDEX($A$3:$B$1134,INT((ROW($F1219)-ROW($F$3)+9-G1219)/10)+1,1)</f>
        <v>18754</v>
      </c>
      <c r="I1219" s="50" t="str">
        <f t="shared" si="124"/>
        <v>1951_5</v>
      </c>
      <c r="J1219" s="51">
        <f t="shared" si="125"/>
        <v>3.203662</v>
      </c>
    </row>
    <row r="1220" spans="6:10" x14ac:dyDescent="0.25">
      <c r="F1220" s="50">
        <f t="shared" si="126"/>
        <v>18750</v>
      </c>
      <c r="G1220" s="27">
        <f t="shared" si="127"/>
        <v>1</v>
      </c>
      <c r="H1220" s="50">
        <f t="shared" si="128"/>
        <v>18754</v>
      </c>
      <c r="I1220" s="50" t="str">
        <f t="shared" ref="I1220:I1283" si="129">YEAR(H1220)&amp;"_"&amp;MONTH(H1220)</f>
        <v>1951_5</v>
      </c>
      <c r="J1220" s="51">
        <f t="shared" ref="J1220:J1283" si="130">VLOOKUP(H1220,$A:$B,2)</f>
        <v>3.203662</v>
      </c>
    </row>
    <row r="1221" spans="6:10" x14ac:dyDescent="0.25">
      <c r="F1221" s="50">
        <f t="shared" si="126"/>
        <v>18751</v>
      </c>
      <c r="G1221" s="27">
        <f t="shared" si="127"/>
        <v>1</v>
      </c>
      <c r="H1221" s="50">
        <f t="shared" si="128"/>
        <v>18754</v>
      </c>
      <c r="I1221" s="50" t="str">
        <f t="shared" si="129"/>
        <v>1951_5</v>
      </c>
      <c r="J1221" s="51">
        <f t="shared" si="130"/>
        <v>3.203662</v>
      </c>
    </row>
    <row r="1222" spans="6:10" x14ac:dyDescent="0.25">
      <c r="F1222" s="50">
        <f t="shared" si="126"/>
        <v>18752</v>
      </c>
      <c r="G1222" s="27">
        <f t="shared" si="127"/>
        <v>1</v>
      </c>
      <c r="H1222" s="50">
        <f t="shared" si="128"/>
        <v>18754</v>
      </c>
      <c r="I1222" s="50" t="str">
        <f t="shared" si="129"/>
        <v>1951_5</v>
      </c>
      <c r="J1222" s="51">
        <f t="shared" si="130"/>
        <v>3.203662</v>
      </c>
    </row>
    <row r="1223" spans="6:10" x14ac:dyDescent="0.25">
      <c r="F1223" s="50">
        <f t="shared" si="126"/>
        <v>18753</v>
      </c>
      <c r="G1223" s="27">
        <f t="shared" si="127"/>
        <v>1</v>
      </c>
      <c r="H1223" s="50">
        <f t="shared" si="128"/>
        <v>18754</v>
      </c>
      <c r="I1223" s="50" t="str">
        <f t="shared" si="129"/>
        <v>1951_5</v>
      </c>
      <c r="J1223" s="51">
        <f t="shared" si="130"/>
        <v>3.203662</v>
      </c>
    </row>
    <row r="1224" spans="6:10" x14ac:dyDescent="0.25">
      <c r="F1224" s="50">
        <f t="shared" si="126"/>
        <v>18754</v>
      </c>
      <c r="G1224" s="27">
        <f t="shared" si="127"/>
        <v>1</v>
      </c>
      <c r="H1224" s="50">
        <f t="shared" si="128"/>
        <v>18754</v>
      </c>
      <c r="I1224" s="50" t="str">
        <f t="shared" si="129"/>
        <v>1951_5</v>
      </c>
      <c r="J1224" s="51">
        <f t="shared" si="130"/>
        <v>3.203662</v>
      </c>
    </row>
    <row r="1225" spans="6:10" x14ac:dyDescent="0.25">
      <c r="F1225" s="50">
        <f t="shared" si="126"/>
        <v>18755</v>
      </c>
      <c r="G1225" s="27">
        <f t="shared" si="127"/>
        <v>1</v>
      </c>
      <c r="H1225" s="50">
        <f t="shared" si="128"/>
        <v>18764</v>
      </c>
      <c r="I1225" s="50" t="str">
        <f t="shared" si="129"/>
        <v>1951_5</v>
      </c>
      <c r="J1225" s="51">
        <f t="shared" si="130"/>
        <v>3.1742189999999999</v>
      </c>
    </row>
    <row r="1226" spans="6:10" x14ac:dyDescent="0.25">
      <c r="F1226" s="50">
        <f t="shared" si="126"/>
        <v>18756</v>
      </c>
      <c r="G1226" s="27">
        <f t="shared" si="127"/>
        <v>1</v>
      </c>
      <c r="H1226" s="50">
        <f t="shared" si="128"/>
        <v>18764</v>
      </c>
      <c r="I1226" s="50" t="str">
        <f t="shared" si="129"/>
        <v>1951_5</v>
      </c>
      <c r="J1226" s="51">
        <f t="shared" si="130"/>
        <v>3.1742189999999999</v>
      </c>
    </row>
    <row r="1227" spans="6:10" x14ac:dyDescent="0.25">
      <c r="F1227" s="50">
        <f t="shared" si="126"/>
        <v>18757</v>
      </c>
      <c r="G1227" s="27">
        <f t="shared" si="127"/>
        <v>1</v>
      </c>
      <c r="H1227" s="50">
        <f t="shared" si="128"/>
        <v>18764</v>
      </c>
      <c r="I1227" s="50" t="str">
        <f t="shared" si="129"/>
        <v>1951_5</v>
      </c>
      <c r="J1227" s="51">
        <f t="shared" si="130"/>
        <v>3.1742189999999999</v>
      </c>
    </row>
    <row r="1228" spans="6:10" x14ac:dyDescent="0.25">
      <c r="F1228" s="50">
        <f t="shared" si="126"/>
        <v>18758</v>
      </c>
      <c r="G1228" s="27">
        <f t="shared" si="127"/>
        <v>1</v>
      </c>
      <c r="H1228" s="50">
        <f t="shared" si="128"/>
        <v>18764</v>
      </c>
      <c r="I1228" s="50" t="str">
        <f t="shared" si="129"/>
        <v>1951_5</v>
      </c>
      <c r="J1228" s="51">
        <f t="shared" si="130"/>
        <v>3.1742189999999999</v>
      </c>
    </row>
    <row r="1229" spans="6:10" x14ac:dyDescent="0.25">
      <c r="F1229" s="50">
        <f t="shared" si="126"/>
        <v>18759</v>
      </c>
      <c r="G1229" s="27">
        <f t="shared" si="127"/>
        <v>1</v>
      </c>
      <c r="H1229" s="50">
        <f t="shared" si="128"/>
        <v>18764</v>
      </c>
      <c r="I1229" s="50" t="str">
        <f t="shared" si="129"/>
        <v>1951_5</v>
      </c>
      <c r="J1229" s="51">
        <f t="shared" si="130"/>
        <v>3.1742189999999999</v>
      </c>
    </row>
    <row r="1230" spans="6:10" x14ac:dyDescent="0.25">
      <c r="F1230" s="50">
        <f t="shared" si="126"/>
        <v>18760</v>
      </c>
      <c r="G1230" s="27">
        <f t="shared" si="127"/>
        <v>1</v>
      </c>
      <c r="H1230" s="50">
        <f t="shared" si="128"/>
        <v>18764</v>
      </c>
      <c r="I1230" s="50" t="str">
        <f t="shared" si="129"/>
        <v>1951_5</v>
      </c>
      <c r="J1230" s="51">
        <f t="shared" si="130"/>
        <v>3.1742189999999999</v>
      </c>
    </row>
    <row r="1231" spans="6:10" x14ac:dyDescent="0.25">
      <c r="F1231" s="50">
        <f t="shared" si="126"/>
        <v>18761</v>
      </c>
      <c r="G1231" s="27">
        <f t="shared" si="127"/>
        <v>1</v>
      </c>
      <c r="H1231" s="50">
        <f t="shared" si="128"/>
        <v>18764</v>
      </c>
      <c r="I1231" s="50" t="str">
        <f t="shared" si="129"/>
        <v>1951_5</v>
      </c>
      <c r="J1231" s="51">
        <f t="shared" si="130"/>
        <v>3.1742189999999999</v>
      </c>
    </row>
    <row r="1232" spans="6:10" x14ac:dyDescent="0.25">
      <c r="F1232" s="50">
        <f t="shared" si="126"/>
        <v>18762</v>
      </c>
      <c r="G1232" s="27">
        <f t="shared" si="127"/>
        <v>1</v>
      </c>
      <c r="H1232" s="50">
        <f t="shared" si="128"/>
        <v>18764</v>
      </c>
      <c r="I1232" s="50" t="str">
        <f t="shared" si="129"/>
        <v>1951_5</v>
      </c>
      <c r="J1232" s="51">
        <f t="shared" si="130"/>
        <v>3.1742189999999999</v>
      </c>
    </row>
    <row r="1233" spans="6:10" x14ac:dyDescent="0.25">
      <c r="F1233" s="50">
        <f t="shared" si="126"/>
        <v>18763</v>
      </c>
      <c r="G1233" s="27">
        <f t="shared" si="127"/>
        <v>1</v>
      </c>
      <c r="H1233" s="50">
        <f t="shared" si="128"/>
        <v>18764</v>
      </c>
      <c r="I1233" s="50" t="str">
        <f t="shared" si="129"/>
        <v>1951_5</v>
      </c>
      <c r="J1233" s="51">
        <f t="shared" si="130"/>
        <v>3.1742189999999999</v>
      </c>
    </row>
    <row r="1234" spans="6:10" x14ac:dyDescent="0.25">
      <c r="F1234" s="50">
        <f t="shared" si="126"/>
        <v>18764</v>
      </c>
      <c r="G1234" s="27">
        <f t="shared" si="127"/>
        <v>1</v>
      </c>
      <c r="H1234" s="50">
        <f t="shared" si="128"/>
        <v>18764</v>
      </c>
      <c r="I1234" s="50" t="str">
        <f t="shared" si="129"/>
        <v>1951_5</v>
      </c>
      <c r="J1234" s="51">
        <f t="shared" si="130"/>
        <v>3.1742189999999999</v>
      </c>
    </row>
    <row r="1235" spans="6:10" x14ac:dyDescent="0.25">
      <c r="F1235" s="50">
        <f t="shared" si="126"/>
        <v>18765</v>
      </c>
      <c r="G1235" s="27">
        <f t="shared" si="127"/>
        <v>1</v>
      </c>
      <c r="H1235" s="50">
        <f t="shared" si="128"/>
        <v>18774</v>
      </c>
      <c r="I1235" s="50" t="str">
        <f t="shared" si="129"/>
        <v>1951_5</v>
      </c>
      <c r="J1235" s="51">
        <f t="shared" si="130"/>
        <v>3.1661959999999998</v>
      </c>
    </row>
    <row r="1236" spans="6:10" x14ac:dyDescent="0.25">
      <c r="F1236" s="50">
        <f t="shared" si="126"/>
        <v>18766</v>
      </c>
      <c r="G1236" s="27">
        <f t="shared" si="127"/>
        <v>1</v>
      </c>
      <c r="H1236" s="50">
        <f t="shared" si="128"/>
        <v>18774</v>
      </c>
      <c r="I1236" s="50" t="str">
        <f t="shared" si="129"/>
        <v>1951_5</v>
      </c>
      <c r="J1236" s="51">
        <f t="shared" si="130"/>
        <v>3.1661959999999998</v>
      </c>
    </row>
    <row r="1237" spans="6:10" x14ac:dyDescent="0.25">
      <c r="F1237" s="50">
        <f t="shared" si="126"/>
        <v>18767</v>
      </c>
      <c r="G1237" s="27">
        <f t="shared" si="127"/>
        <v>1</v>
      </c>
      <c r="H1237" s="50">
        <f t="shared" si="128"/>
        <v>18774</v>
      </c>
      <c r="I1237" s="50" t="str">
        <f t="shared" si="129"/>
        <v>1951_5</v>
      </c>
      <c r="J1237" s="51">
        <f t="shared" si="130"/>
        <v>3.1661959999999998</v>
      </c>
    </row>
    <row r="1238" spans="6:10" x14ac:dyDescent="0.25">
      <c r="F1238" s="50">
        <f t="shared" si="126"/>
        <v>18768</v>
      </c>
      <c r="G1238" s="27">
        <f t="shared" si="127"/>
        <v>1</v>
      </c>
      <c r="H1238" s="50">
        <f t="shared" si="128"/>
        <v>18774</v>
      </c>
      <c r="I1238" s="50" t="str">
        <f t="shared" si="129"/>
        <v>1951_5</v>
      </c>
      <c r="J1238" s="51">
        <f t="shared" si="130"/>
        <v>3.1661959999999998</v>
      </c>
    </row>
    <row r="1239" spans="6:10" x14ac:dyDescent="0.25">
      <c r="F1239" s="50">
        <f t="shared" si="126"/>
        <v>18769</v>
      </c>
      <c r="G1239" s="27">
        <f t="shared" si="127"/>
        <v>1</v>
      </c>
      <c r="H1239" s="50">
        <f t="shared" si="128"/>
        <v>18774</v>
      </c>
      <c r="I1239" s="50" t="str">
        <f t="shared" si="129"/>
        <v>1951_5</v>
      </c>
      <c r="J1239" s="51">
        <f t="shared" si="130"/>
        <v>3.1661959999999998</v>
      </c>
    </row>
    <row r="1240" spans="6:10" x14ac:dyDescent="0.25">
      <c r="F1240" s="50">
        <f t="shared" si="126"/>
        <v>18770</v>
      </c>
      <c r="G1240" s="27">
        <f t="shared" si="127"/>
        <v>1</v>
      </c>
      <c r="H1240" s="50">
        <f t="shared" si="128"/>
        <v>18774</v>
      </c>
      <c r="I1240" s="50" t="str">
        <f t="shared" si="129"/>
        <v>1951_5</v>
      </c>
      <c r="J1240" s="51">
        <f t="shared" si="130"/>
        <v>3.1661959999999998</v>
      </c>
    </row>
    <row r="1241" spans="6:10" x14ac:dyDescent="0.25">
      <c r="F1241" s="50">
        <f t="shared" si="126"/>
        <v>18771</v>
      </c>
      <c r="G1241" s="27">
        <f t="shared" si="127"/>
        <v>1</v>
      </c>
      <c r="H1241" s="50">
        <f t="shared" si="128"/>
        <v>18774</v>
      </c>
      <c r="I1241" s="50" t="str">
        <f t="shared" si="129"/>
        <v>1951_5</v>
      </c>
      <c r="J1241" s="51">
        <f t="shared" si="130"/>
        <v>3.1661959999999998</v>
      </c>
    </row>
    <row r="1242" spans="6:10" x14ac:dyDescent="0.25">
      <c r="F1242" s="50">
        <f t="shared" si="126"/>
        <v>18772</v>
      </c>
      <c r="G1242" s="27">
        <f t="shared" si="127"/>
        <v>1</v>
      </c>
      <c r="H1242" s="50">
        <f t="shared" si="128"/>
        <v>18774</v>
      </c>
      <c r="I1242" s="50" t="str">
        <f t="shared" si="129"/>
        <v>1951_5</v>
      </c>
      <c r="J1242" s="51">
        <f t="shared" si="130"/>
        <v>3.1661959999999998</v>
      </c>
    </row>
    <row r="1243" spans="6:10" x14ac:dyDescent="0.25">
      <c r="F1243" s="50">
        <f t="shared" si="126"/>
        <v>18773</v>
      </c>
      <c r="G1243" s="27">
        <f t="shared" si="127"/>
        <v>1</v>
      </c>
      <c r="H1243" s="50">
        <f t="shared" si="128"/>
        <v>18774</v>
      </c>
      <c r="I1243" s="50" t="str">
        <f t="shared" si="129"/>
        <v>1951_5</v>
      </c>
      <c r="J1243" s="51">
        <f t="shared" si="130"/>
        <v>3.1661959999999998</v>
      </c>
    </row>
    <row r="1244" spans="6:10" x14ac:dyDescent="0.25">
      <c r="F1244" s="50">
        <f t="shared" si="126"/>
        <v>18774</v>
      </c>
      <c r="G1244" s="27">
        <f t="shared" si="127"/>
        <v>1</v>
      </c>
      <c r="H1244" s="50">
        <f t="shared" si="128"/>
        <v>18774</v>
      </c>
      <c r="I1244" s="50" t="str">
        <f t="shared" si="129"/>
        <v>1951_5</v>
      </c>
      <c r="J1244" s="51">
        <f t="shared" si="130"/>
        <v>3.1661959999999998</v>
      </c>
    </row>
    <row r="1245" spans="6:10" x14ac:dyDescent="0.25">
      <c r="F1245" s="50">
        <f t="shared" si="126"/>
        <v>18775</v>
      </c>
      <c r="G1245" s="27">
        <f t="shared" si="127"/>
        <v>1</v>
      </c>
      <c r="H1245" s="50">
        <f t="shared" si="128"/>
        <v>18784</v>
      </c>
      <c r="I1245" s="50" t="str">
        <f t="shared" si="129"/>
        <v>1951_6</v>
      </c>
      <c r="J1245" s="51">
        <f t="shared" si="130"/>
        <v>3.1622650000000001</v>
      </c>
    </row>
    <row r="1246" spans="6:10" x14ac:dyDescent="0.25">
      <c r="F1246" s="50">
        <f t="shared" si="126"/>
        <v>18776</v>
      </c>
      <c r="G1246" s="27">
        <f t="shared" si="127"/>
        <v>1</v>
      </c>
      <c r="H1246" s="50">
        <f t="shared" si="128"/>
        <v>18784</v>
      </c>
      <c r="I1246" s="50" t="str">
        <f t="shared" si="129"/>
        <v>1951_6</v>
      </c>
      <c r="J1246" s="51">
        <f t="shared" si="130"/>
        <v>3.1622650000000001</v>
      </c>
    </row>
    <row r="1247" spans="6:10" x14ac:dyDescent="0.25">
      <c r="F1247" s="50">
        <f t="shared" si="126"/>
        <v>18777</v>
      </c>
      <c r="G1247" s="27">
        <f t="shared" si="127"/>
        <v>1</v>
      </c>
      <c r="H1247" s="50">
        <f t="shared" si="128"/>
        <v>18784</v>
      </c>
      <c r="I1247" s="50" t="str">
        <f t="shared" si="129"/>
        <v>1951_6</v>
      </c>
      <c r="J1247" s="51">
        <f t="shared" si="130"/>
        <v>3.1622650000000001</v>
      </c>
    </row>
    <row r="1248" spans="6:10" x14ac:dyDescent="0.25">
      <c r="F1248" s="50">
        <f t="shared" si="126"/>
        <v>18778</v>
      </c>
      <c r="G1248" s="27">
        <f t="shared" si="127"/>
        <v>1</v>
      </c>
      <c r="H1248" s="50">
        <f t="shared" si="128"/>
        <v>18784</v>
      </c>
      <c r="I1248" s="50" t="str">
        <f t="shared" si="129"/>
        <v>1951_6</v>
      </c>
      <c r="J1248" s="51">
        <f t="shared" si="130"/>
        <v>3.1622650000000001</v>
      </c>
    </row>
    <row r="1249" spans="6:10" x14ac:dyDescent="0.25">
      <c r="F1249" s="50">
        <f t="shared" si="126"/>
        <v>18779</v>
      </c>
      <c r="G1249" s="27">
        <f t="shared" si="127"/>
        <v>1</v>
      </c>
      <c r="H1249" s="50">
        <f t="shared" si="128"/>
        <v>18784</v>
      </c>
      <c r="I1249" s="50" t="str">
        <f t="shared" si="129"/>
        <v>1951_6</v>
      </c>
      <c r="J1249" s="51">
        <f t="shared" si="130"/>
        <v>3.1622650000000001</v>
      </c>
    </row>
    <row r="1250" spans="6:10" x14ac:dyDescent="0.25">
      <c r="F1250" s="50">
        <f t="shared" si="126"/>
        <v>18780</v>
      </c>
      <c r="G1250" s="27">
        <f t="shared" si="127"/>
        <v>1</v>
      </c>
      <c r="H1250" s="50">
        <f t="shared" si="128"/>
        <v>18784</v>
      </c>
      <c r="I1250" s="50" t="str">
        <f t="shared" si="129"/>
        <v>1951_6</v>
      </c>
      <c r="J1250" s="51">
        <f t="shared" si="130"/>
        <v>3.1622650000000001</v>
      </c>
    </row>
    <row r="1251" spans="6:10" x14ac:dyDescent="0.25">
      <c r="F1251" s="50">
        <f t="shared" si="126"/>
        <v>18781</v>
      </c>
      <c r="G1251" s="27">
        <f t="shared" si="127"/>
        <v>1</v>
      </c>
      <c r="H1251" s="50">
        <f t="shared" si="128"/>
        <v>18784</v>
      </c>
      <c r="I1251" s="50" t="str">
        <f t="shared" si="129"/>
        <v>1951_6</v>
      </c>
      <c r="J1251" s="51">
        <f t="shared" si="130"/>
        <v>3.1622650000000001</v>
      </c>
    </row>
    <row r="1252" spans="6:10" x14ac:dyDescent="0.25">
      <c r="F1252" s="50">
        <f t="shared" ref="F1252:F1315" si="131">F1251+1</f>
        <v>18782</v>
      </c>
      <c r="G1252" s="27">
        <f t="shared" si="127"/>
        <v>1</v>
      </c>
      <c r="H1252" s="50">
        <f t="shared" si="128"/>
        <v>18784</v>
      </c>
      <c r="I1252" s="50" t="str">
        <f t="shared" si="129"/>
        <v>1951_6</v>
      </c>
      <c r="J1252" s="51">
        <f t="shared" si="130"/>
        <v>3.1622650000000001</v>
      </c>
    </row>
    <row r="1253" spans="6:10" x14ac:dyDescent="0.25">
      <c r="F1253" s="50">
        <f t="shared" si="131"/>
        <v>18783</v>
      </c>
      <c r="G1253" s="27">
        <f t="shared" si="127"/>
        <v>1</v>
      </c>
      <c r="H1253" s="50">
        <f t="shared" si="128"/>
        <v>18784</v>
      </c>
      <c r="I1253" s="50" t="str">
        <f t="shared" si="129"/>
        <v>1951_6</v>
      </c>
      <c r="J1253" s="51">
        <f t="shared" si="130"/>
        <v>3.1622650000000001</v>
      </c>
    </row>
    <row r="1254" spans="6:10" x14ac:dyDescent="0.25">
      <c r="F1254" s="50">
        <f t="shared" si="131"/>
        <v>18784</v>
      </c>
      <c r="G1254" s="27">
        <f t="shared" si="127"/>
        <v>1</v>
      </c>
      <c r="H1254" s="50">
        <f t="shared" si="128"/>
        <v>18784</v>
      </c>
      <c r="I1254" s="50" t="str">
        <f t="shared" si="129"/>
        <v>1951_6</v>
      </c>
      <c r="J1254" s="51">
        <f t="shared" si="130"/>
        <v>3.1622650000000001</v>
      </c>
    </row>
    <row r="1255" spans="6:10" x14ac:dyDescent="0.25">
      <c r="F1255" s="50">
        <f t="shared" si="131"/>
        <v>18785</v>
      </c>
      <c r="G1255" s="27">
        <f t="shared" si="127"/>
        <v>1</v>
      </c>
      <c r="H1255" s="50">
        <f t="shared" si="128"/>
        <v>18794</v>
      </c>
      <c r="I1255" s="50" t="str">
        <f t="shared" si="129"/>
        <v>1951_6</v>
      </c>
      <c r="J1255" s="51">
        <f t="shared" si="130"/>
        <v>3.125108</v>
      </c>
    </row>
    <row r="1256" spans="6:10" x14ac:dyDescent="0.25">
      <c r="F1256" s="50">
        <f t="shared" si="131"/>
        <v>18786</v>
      </c>
      <c r="G1256" s="27">
        <f t="shared" si="127"/>
        <v>1</v>
      </c>
      <c r="H1256" s="50">
        <f t="shared" si="128"/>
        <v>18794</v>
      </c>
      <c r="I1256" s="50" t="str">
        <f t="shared" si="129"/>
        <v>1951_6</v>
      </c>
      <c r="J1256" s="51">
        <f t="shared" si="130"/>
        <v>3.125108</v>
      </c>
    </row>
    <row r="1257" spans="6:10" x14ac:dyDescent="0.25">
      <c r="F1257" s="50">
        <f t="shared" si="131"/>
        <v>18787</v>
      </c>
      <c r="G1257" s="27">
        <f t="shared" si="127"/>
        <v>1</v>
      </c>
      <c r="H1257" s="50">
        <f t="shared" si="128"/>
        <v>18794</v>
      </c>
      <c r="I1257" s="50" t="str">
        <f t="shared" si="129"/>
        <v>1951_6</v>
      </c>
      <c r="J1257" s="51">
        <f t="shared" si="130"/>
        <v>3.125108</v>
      </c>
    </row>
    <row r="1258" spans="6:10" x14ac:dyDescent="0.25">
      <c r="F1258" s="50">
        <f t="shared" si="131"/>
        <v>18788</v>
      </c>
      <c r="G1258" s="27">
        <f t="shared" ref="G1258:G1321" si="132">IF(AND(MONTH(F1258)=2,DAY(F1258)=29),G1257+1,G1257)</f>
        <v>1</v>
      </c>
      <c r="H1258" s="50">
        <f t="shared" si="128"/>
        <v>18794</v>
      </c>
      <c r="I1258" s="50" t="str">
        <f t="shared" si="129"/>
        <v>1951_6</v>
      </c>
      <c r="J1258" s="51">
        <f t="shared" si="130"/>
        <v>3.125108</v>
      </c>
    </row>
    <row r="1259" spans="6:10" x14ac:dyDescent="0.25">
      <c r="F1259" s="50">
        <f t="shared" si="131"/>
        <v>18789</v>
      </c>
      <c r="G1259" s="27">
        <f t="shared" si="132"/>
        <v>1</v>
      </c>
      <c r="H1259" s="50">
        <f t="shared" si="128"/>
        <v>18794</v>
      </c>
      <c r="I1259" s="50" t="str">
        <f t="shared" si="129"/>
        <v>1951_6</v>
      </c>
      <c r="J1259" s="51">
        <f t="shared" si="130"/>
        <v>3.125108</v>
      </c>
    </row>
    <row r="1260" spans="6:10" x14ac:dyDescent="0.25">
      <c r="F1260" s="50">
        <f t="shared" si="131"/>
        <v>18790</v>
      </c>
      <c r="G1260" s="27">
        <f t="shared" si="132"/>
        <v>1</v>
      </c>
      <c r="H1260" s="50">
        <f t="shared" si="128"/>
        <v>18794</v>
      </c>
      <c r="I1260" s="50" t="str">
        <f t="shared" si="129"/>
        <v>1951_6</v>
      </c>
      <c r="J1260" s="51">
        <f t="shared" si="130"/>
        <v>3.125108</v>
      </c>
    </row>
    <row r="1261" spans="6:10" x14ac:dyDescent="0.25">
      <c r="F1261" s="50">
        <f t="shared" si="131"/>
        <v>18791</v>
      </c>
      <c r="G1261" s="27">
        <f t="shared" si="132"/>
        <v>1</v>
      </c>
      <c r="H1261" s="50">
        <f t="shared" si="128"/>
        <v>18794</v>
      </c>
      <c r="I1261" s="50" t="str">
        <f t="shared" si="129"/>
        <v>1951_6</v>
      </c>
      <c r="J1261" s="51">
        <f t="shared" si="130"/>
        <v>3.125108</v>
      </c>
    </row>
    <row r="1262" spans="6:10" x14ac:dyDescent="0.25">
      <c r="F1262" s="50">
        <f t="shared" si="131"/>
        <v>18792</v>
      </c>
      <c r="G1262" s="27">
        <f t="shared" si="132"/>
        <v>1</v>
      </c>
      <c r="H1262" s="50">
        <f t="shared" si="128"/>
        <v>18794</v>
      </c>
      <c r="I1262" s="50" t="str">
        <f t="shared" si="129"/>
        <v>1951_6</v>
      </c>
      <c r="J1262" s="51">
        <f t="shared" si="130"/>
        <v>3.125108</v>
      </c>
    </row>
    <row r="1263" spans="6:10" x14ac:dyDescent="0.25">
      <c r="F1263" s="50">
        <f t="shared" si="131"/>
        <v>18793</v>
      </c>
      <c r="G1263" s="27">
        <f t="shared" si="132"/>
        <v>1</v>
      </c>
      <c r="H1263" s="50">
        <f t="shared" si="128"/>
        <v>18794</v>
      </c>
      <c r="I1263" s="50" t="str">
        <f t="shared" si="129"/>
        <v>1951_6</v>
      </c>
      <c r="J1263" s="51">
        <f t="shared" si="130"/>
        <v>3.125108</v>
      </c>
    </row>
    <row r="1264" spans="6:10" x14ac:dyDescent="0.25">
      <c r="F1264" s="50">
        <f t="shared" si="131"/>
        <v>18794</v>
      </c>
      <c r="G1264" s="27">
        <f t="shared" si="132"/>
        <v>1</v>
      </c>
      <c r="H1264" s="50">
        <f t="shared" si="128"/>
        <v>18794</v>
      </c>
      <c r="I1264" s="50" t="str">
        <f t="shared" si="129"/>
        <v>1951_6</v>
      </c>
      <c r="J1264" s="51">
        <f t="shared" si="130"/>
        <v>3.125108</v>
      </c>
    </row>
    <row r="1265" spans="6:10" x14ac:dyDescent="0.25">
      <c r="F1265" s="50">
        <f t="shared" si="131"/>
        <v>18795</v>
      </c>
      <c r="G1265" s="27">
        <f t="shared" si="132"/>
        <v>1</v>
      </c>
      <c r="H1265" s="50">
        <f t="shared" si="128"/>
        <v>18804</v>
      </c>
      <c r="I1265" s="50" t="str">
        <f t="shared" si="129"/>
        <v>1951_6</v>
      </c>
      <c r="J1265" s="51">
        <f t="shared" si="130"/>
        <v>3.10446</v>
      </c>
    </row>
    <row r="1266" spans="6:10" x14ac:dyDescent="0.25">
      <c r="F1266" s="50">
        <f t="shared" si="131"/>
        <v>18796</v>
      </c>
      <c r="G1266" s="27">
        <f t="shared" si="132"/>
        <v>1</v>
      </c>
      <c r="H1266" s="50">
        <f t="shared" si="128"/>
        <v>18804</v>
      </c>
      <c r="I1266" s="50" t="str">
        <f t="shared" si="129"/>
        <v>1951_6</v>
      </c>
      <c r="J1266" s="51">
        <f t="shared" si="130"/>
        <v>3.10446</v>
      </c>
    </row>
    <row r="1267" spans="6:10" x14ac:dyDescent="0.25">
      <c r="F1267" s="50">
        <f t="shared" si="131"/>
        <v>18797</v>
      </c>
      <c r="G1267" s="27">
        <f t="shared" si="132"/>
        <v>1</v>
      </c>
      <c r="H1267" s="50">
        <f t="shared" si="128"/>
        <v>18804</v>
      </c>
      <c r="I1267" s="50" t="str">
        <f t="shared" si="129"/>
        <v>1951_6</v>
      </c>
      <c r="J1267" s="51">
        <f t="shared" si="130"/>
        <v>3.10446</v>
      </c>
    </row>
    <row r="1268" spans="6:10" x14ac:dyDescent="0.25">
      <c r="F1268" s="50">
        <f t="shared" si="131"/>
        <v>18798</v>
      </c>
      <c r="G1268" s="27">
        <f t="shared" si="132"/>
        <v>1</v>
      </c>
      <c r="H1268" s="50">
        <f t="shared" si="128"/>
        <v>18804</v>
      </c>
      <c r="I1268" s="50" t="str">
        <f t="shared" si="129"/>
        <v>1951_6</v>
      </c>
      <c r="J1268" s="51">
        <f t="shared" si="130"/>
        <v>3.10446</v>
      </c>
    </row>
    <row r="1269" spans="6:10" x14ac:dyDescent="0.25">
      <c r="F1269" s="50">
        <f t="shared" si="131"/>
        <v>18799</v>
      </c>
      <c r="G1269" s="27">
        <f t="shared" si="132"/>
        <v>1</v>
      </c>
      <c r="H1269" s="50">
        <f t="shared" si="128"/>
        <v>18804</v>
      </c>
      <c r="I1269" s="50" t="str">
        <f t="shared" si="129"/>
        <v>1951_6</v>
      </c>
      <c r="J1269" s="51">
        <f t="shared" si="130"/>
        <v>3.10446</v>
      </c>
    </row>
    <row r="1270" spans="6:10" x14ac:dyDescent="0.25">
      <c r="F1270" s="50">
        <f t="shared" si="131"/>
        <v>18800</v>
      </c>
      <c r="G1270" s="27">
        <f t="shared" si="132"/>
        <v>1</v>
      </c>
      <c r="H1270" s="50">
        <f t="shared" si="128"/>
        <v>18804</v>
      </c>
      <c r="I1270" s="50" t="str">
        <f t="shared" si="129"/>
        <v>1951_6</v>
      </c>
      <c r="J1270" s="51">
        <f t="shared" si="130"/>
        <v>3.10446</v>
      </c>
    </row>
    <row r="1271" spans="6:10" x14ac:dyDescent="0.25">
      <c r="F1271" s="50">
        <f t="shared" si="131"/>
        <v>18801</v>
      </c>
      <c r="G1271" s="27">
        <f t="shared" si="132"/>
        <v>1</v>
      </c>
      <c r="H1271" s="50">
        <f t="shared" si="128"/>
        <v>18804</v>
      </c>
      <c r="I1271" s="50" t="str">
        <f t="shared" si="129"/>
        <v>1951_6</v>
      </c>
      <c r="J1271" s="51">
        <f t="shared" si="130"/>
        <v>3.10446</v>
      </c>
    </row>
    <row r="1272" spans="6:10" x14ac:dyDescent="0.25">
      <c r="F1272" s="50">
        <f t="shared" si="131"/>
        <v>18802</v>
      </c>
      <c r="G1272" s="27">
        <f t="shared" si="132"/>
        <v>1</v>
      </c>
      <c r="H1272" s="50">
        <f t="shared" si="128"/>
        <v>18804</v>
      </c>
      <c r="I1272" s="50" t="str">
        <f t="shared" si="129"/>
        <v>1951_6</v>
      </c>
      <c r="J1272" s="51">
        <f t="shared" si="130"/>
        <v>3.10446</v>
      </c>
    </row>
    <row r="1273" spans="6:10" x14ac:dyDescent="0.25">
      <c r="F1273" s="50">
        <f t="shared" si="131"/>
        <v>18803</v>
      </c>
      <c r="G1273" s="27">
        <f t="shared" si="132"/>
        <v>1</v>
      </c>
      <c r="H1273" s="50">
        <f t="shared" si="128"/>
        <v>18804</v>
      </c>
      <c r="I1273" s="50" t="str">
        <f t="shared" si="129"/>
        <v>1951_6</v>
      </c>
      <c r="J1273" s="51">
        <f t="shared" si="130"/>
        <v>3.10446</v>
      </c>
    </row>
    <row r="1274" spans="6:10" x14ac:dyDescent="0.25">
      <c r="F1274" s="50">
        <f t="shared" si="131"/>
        <v>18804</v>
      </c>
      <c r="G1274" s="27">
        <f t="shared" si="132"/>
        <v>1</v>
      </c>
      <c r="H1274" s="50">
        <f t="shared" si="128"/>
        <v>18804</v>
      </c>
      <c r="I1274" s="50" t="str">
        <f t="shared" si="129"/>
        <v>1951_6</v>
      </c>
      <c r="J1274" s="51">
        <f t="shared" si="130"/>
        <v>3.10446</v>
      </c>
    </row>
    <row r="1275" spans="6:10" x14ac:dyDescent="0.25">
      <c r="F1275" s="50">
        <f t="shared" si="131"/>
        <v>18805</v>
      </c>
      <c r="G1275" s="27">
        <f t="shared" si="132"/>
        <v>1</v>
      </c>
      <c r="H1275" s="50">
        <f t="shared" si="128"/>
        <v>18814</v>
      </c>
      <c r="I1275" s="50" t="str">
        <f t="shared" si="129"/>
        <v>1951_7</v>
      </c>
      <c r="J1275" s="51">
        <f t="shared" si="130"/>
        <v>3.0751300000000001</v>
      </c>
    </row>
    <row r="1276" spans="6:10" x14ac:dyDescent="0.25">
      <c r="F1276" s="50">
        <f t="shared" si="131"/>
        <v>18806</v>
      </c>
      <c r="G1276" s="27">
        <f t="shared" si="132"/>
        <v>1</v>
      </c>
      <c r="H1276" s="50">
        <f t="shared" si="128"/>
        <v>18814</v>
      </c>
      <c r="I1276" s="50" t="str">
        <f t="shared" si="129"/>
        <v>1951_7</v>
      </c>
      <c r="J1276" s="51">
        <f t="shared" si="130"/>
        <v>3.0751300000000001</v>
      </c>
    </row>
    <row r="1277" spans="6:10" x14ac:dyDescent="0.25">
      <c r="F1277" s="50">
        <f t="shared" si="131"/>
        <v>18807</v>
      </c>
      <c r="G1277" s="27">
        <f t="shared" si="132"/>
        <v>1</v>
      </c>
      <c r="H1277" s="50">
        <f t="shared" si="128"/>
        <v>18814</v>
      </c>
      <c r="I1277" s="50" t="str">
        <f t="shared" si="129"/>
        <v>1951_7</v>
      </c>
      <c r="J1277" s="51">
        <f t="shared" si="130"/>
        <v>3.0751300000000001</v>
      </c>
    </row>
    <row r="1278" spans="6:10" x14ac:dyDescent="0.25">
      <c r="F1278" s="50">
        <f t="shared" si="131"/>
        <v>18808</v>
      </c>
      <c r="G1278" s="27">
        <f t="shared" si="132"/>
        <v>1</v>
      </c>
      <c r="H1278" s="50">
        <f t="shared" si="128"/>
        <v>18814</v>
      </c>
      <c r="I1278" s="50" t="str">
        <f t="shared" si="129"/>
        <v>1951_7</v>
      </c>
      <c r="J1278" s="51">
        <f t="shared" si="130"/>
        <v>3.0751300000000001</v>
      </c>
    </row>
    <row r="1279" spans="6:10" x14ac:dyDescent="0.25">
      <c r="F1279" s="50">
        <f t="shared" si="131"/>
        <v>18809</v>
      </c>
      <c r="G1279" s="27">
        <f t="shared" si="132"/>
        <v>1</v>
      </c>
      <c r="H1279" s="50">
        <f t="shared" si="128"/>
        <v>18814</v>
      </c>
      <c r="I1279" s="50" t="str">
        <f t="shared" si="129"/>
        <v>1951_7</v>
      </c>
      <c r="J1279" s="51">
        <f t="shared" si="130"/>
        <v>3.0751300000000001</v>
      </c>
    </row>
    <row r="1280" spans="6:10" x14ac:dyDescent="0.25">
      <c r="F1280" s="50">
        <f t="shared" si="131"/>
        <v>18810</v>
      </c>
      <c r="G1280" s="27">
        <f t="shared" si="132"/>
        <v>1</v>
      </c>
      <c r="H1280" s="50">
        <f t="shared" si="128"/>
        <v>18814</v>
      </c>
      <c r="I1280" s="50" t="str">
        <f t="shared" si="129"/>
        <v>1951_7</v>
      </c>
      <c r="J1280" s="51">
        <f t="shared" si="130"/>
        <v>3.0751300000000001</v>
      </c>
    </row>
    <row r="1281" spans="6:10" x14ac:dyDescent="0.25">
      <c r="F1281" s="50">
        <f t="shared" si="131"/>
        <v>18811</v>
      </c>
      <c r="G1281" s="27">
        <f t="shared" si="132"/>
        <v>1</v>
      </c>
      <c r="H1281" s="50">
        <f t="shared" si="128"/>
        <v>18814</v>
      </c>
      <c r="I1281" s="50" t="str">
        <f t="shared" si="129"/>
        <v>1951_7</v>
      </c>
      <c r="J1281" s="51">
        <f t="shared" si="130"/>
        <v>3.0751300000000001</v>
      </c>
    </row>
    <row r="1282" spans="6:10" x14ac:dyDescent="0.25">
      <c r="F1282" s="50">
        <f t="shared" si="131"/>
        <v>18812</v>
      </c>
      <c r="G1282" s="27">
        <f t="shared" si="132"/>
        <v>1</v>
      </c>
      <c r="H1282" s="50">
        <f t="shared" si="128"/>
        <v>18814</v>
      </c>
      <c r="I1282" s="50" t="str">
        <f t="shared" si="129"/>
        <v>1951_7</v>
      </c>
      <c r="J1282" s="51">
        <f t="shared" si="130"/>
        <v>3.0751300000000001</v>
      </c>
    </row>
    <row r="1283" spans="6:10" x14ac:dyDescent="0.25">
      <c r="F1283" s="50">
        <f t="shared" si="131"/>
        <v>18813</v>
      </c>
      <c r="G1283" s="27">
        <f t="shared" si="132"/>
        <v>1</v>
      </c>
      <c r="H1283" s="50">
        <f t="shared" ref="H1283:H1346" si="133">INDEX($A$3:$B$1134,INT((ROW($F1283)-ROW($F$3)+9-G1283)/10)+1,1)</f>
        <v>18814</v>
      </c>
      <c r="I1283" s="50" t="str">
        <f t="shared" si="129"/>
        <v>1951_7</v>
      </c>
      <c r="J1283" s="51">
        <f t="shared" si="130"/>
        <v>3.0751300000000001</v>
      </c>
    </row>
    <row r="1284" spans="6:10" x14ac:dyDescent="0.25">
      <c r="F1284" s="50">
        <f t="shared" si="131"/>
        <v>18814</v>
      </c>
      <c r="G1284" s="27">
        <f t="shared" si="132"/>
        <v>1</v>
      </c>
      <c r="H1284" s="50">
        <f t="shared" si="133"/>
        <v>18814</v>
      </c>
      <c r="I1284" s="50" t="str">
        <f t="shared" ref="I1284:I1347" si="134">YEAR(H1284)&amp;"_"&amp;MONTH(H1284)</f>
        <v>1951_7</v>
      </c>
      <c r="J1284" s="51">
        <f t="shared" ref="J1284:J1347" si="135">VLOOKUP(H1284,$A:$B,2)</f>
        <v>3.0751300000000001</v>
      </c>
    </row>
    <row r="1285" spans="6:10" x14ac:dyDescent="0.25">
      <c r="F1285" s="50">
        <f t="shared" si="131"/>
        <v>18815</v>
      </c>
      <c r="G1285" s="27">
        <f t="shared" si="132"/>
        <v>1</v>
      </c>
      <c r="H1285" s="50">
        <f t="shared" si="133"/>
        <v>18824</v>
      </c>
      <c r="I1285" s="50" t="str">
        <f t="shared" si="134"/>
        <v>1951_7</v>
      </c>
      <c r="J1285" s="51">
        <f t="shared" si="135"/>
        <v>3.0654780000000001</v>
      </c>
    </row>
    <row r="1286" spans="6:10" x14ac:dyDescent="0.25">
      <c r="F1286" s="50">
        <f t="shared" si="131"/>
        <v>18816</v>
      </c>
      <c r="G1286" s="27">
        <f t="shared" si="132"/>
        <v>1</v>
      </c>
      <c r="H1286" s="50">
        <f t="shared" si="133"/>
        <v>18824</v>
      </c>
      <c r="I1286" s="50" t="str">
        <f t="shared" si="134"/>
        <v>1951_7</v>
      </c>
      <c r="J1286" s="51">
        <f t="shared" si="135"/>
        <v>3.0654780000000001</v>
      </c>
    </row>
    <row r="1287" spans="6:10" x14ac:dyDescent="0.25">
      <c r="F1287" s="50">
        <f t="shared" si="131"/>
        <v>18817</v>
      </c>
      <c r="G1287" s="27">
        <f t="shared" si="132"/>
        <v>1</v>
      </c>
      <c r="H1287" s="50">
        <f t="shared" si="133"/>
        <v>18824</v>
      </c>
      <c r="I1287" s="50" t="str">
        <f t="shared" si="134"/>
        <v>1951_7</v>
      </c>
      <c r="J1287" s="51">
        <f t="shared" si="135"/>
        <v>3.0654780000000001</v>
      </c>
    </row>
    <row r="1288" spans="6:10" x14ac:dyDescent="0.25">
      <c r="F1288" s="50">
        <f t="shared" si="131"/>
        <v>18818</v>
      </c>
      <c r="G1288" s="27">
        <f t="shared" si="132"/>
        <v>1</v>
      </c>
      <c r="H1288" s="50">
        <f t="shared" si="133"/>
        <v>18824</v>
      </c>
      <c r="I1288" s="50" t="str">
        <f t="shared" si="134"/>
        <v>1951_7</v>
      </c>
      <c r="J1288" s="51">
        <f t="shared" si="135"/>
        <v>3.0654780000000001</v>
      </c>
    </row>
    <row r="1289" spans="6:10" x14ac:dyDescent="0.25">
      <c r="F1289" s="50">
        <f t="shared" si="131"/>
        <v>18819</v>
      </c>
      <c r="G1289" s="27">
        <f t="shared" si="132"/>
        <v>1</v>
      </c>
      <c r="H1289" s="50">
        <f t="shared" si="133"/>
        <v>18824</v>
      </c>
      <c r="I1289" s="50" t="str">
        <f t="shared" si="134"/>
        <v>1951_7</v>
      </c>
      <c r="J1289" s="51">
        <f t="shared" si="135"/>
        <v>3.0654780000000001</v>
      </c>
    </row>
    <row r="1290" spans="6:10" x14ac:dyDescent="0.25">
      <c r="F1290" s="50">
        <f t="shared" si="131"/>
        <v>18820</v>
      </c>
      <c r="G1290" s="27">
        <f t="shared" si="132"/>
        <v>1</v>
      </c>
      <c r="H1290" s="50">
        <f t="shared" si="133"/>
        <v>18824</v>
      </c>
      <c r="I1290" s="50" t="str">
        <f t="shared" si="134"/>
        <v>1951_7</v>
      </c>
      <c r="J1290" s="51">
        <f t="shared" si="135"/>
        <v>3.0654780000000001</v>
      </c>
    </row>
    <row r="1291" spans="6:10" x14ac:dyDescent="0.25">
      <c r="F1291" s="50">
        <f t="shared" si="131"/>
        <v>18821</v>
      </c>
      <c r="G1291" s="27">
        <f t="shared" si="132"/>
        <v>1</v>
      </c>
      <c r="H1291" s="50">
        <f t="shared" si="133"/>
        <v>18824</v>
      </c>
      <c r="I1291" s="50" t="str">
        <f t="shared" si="134"/>
        <v>1951_7</v>
      </c>
      <c r="J1291" s="51">
        <f t="shared" si="135"/>
        <v>3.0654780000000001</v>
      </c>
    </row>
    <row r="1292" spans="6:10" x14ac:dyDescent="0.25">
      <c r="F1292" s="50">
        <f t="shared" si="131"/>
        <v>18822</v>
      </c>
      <c r="G1292" s="27">
        <f t="shared" si="132"/>
        <v>1</v>
      </c>
      <c r="H1292" s="50">
        <f t="shared" si="133"/>
        <v>18824</v>
      </c>
      <c r="I1292" s="50" t="str">
        <f t="shared" si="134"/>
        <v>1951_7</v>
      </c>
      <c r="J1292" s="51">
        <f t="shared" si="135"/>
        <v>3.0654780000000001</v>
      </c>
    </row>
    <row r="1293" spans="6:10" x14ac:dyDescent="0.25">
      <c r="F1293" s="50">
        <f t="shared" si="131"/>
        <v>18823</v>
      </c>
      <c r="G1293" s="27">
        <f t="shared" si="132"/>
        <v>1</v>
      </c>
      <c r="H1293" s="50">
        <f t="shared" si="133"/>
        <v>18824</v>
      </c>
      <c r="I1293" s="50" t="str">
        <f t="shared" si="134"/>
        <v>1951_7</v>
      </c>
      <c r="J1293" s="51">
        <f t="shared" si="135"/>
        <v>3.0654780000000001</v>
      </c>
    </row>
    <row r="1294" spans="6:10" x14ac:dyDescent="0.25">
      <c r="F1294" s="50">
        <f t="shared" si="131"/>
        <v>18824</v>
      </c>
      <c r="G1294" s="27">
        <f t="shared" si="132"/>
        <v>1</v>
      </c>
      <c r="H1294" s="50">
        <f t="shared" si="133"/>
        <v>18824</v>
      </c>
      <c r="I1294" s="50" t="str">
        <f t="shared" si="134"/>
        <v>1951_7</v>
      </c>
      <c r="J1294" s="51">
        <f t="shared" si="135"/>
        <v>3.0654780000000001</v>
      </c>
    </row>
    <row r="1295" spans="6:10" x14ac:dyDescent="0.25">
      <c r="F1295" s="50">
        <f t="shared" si="131"/>
        <v>18825</v>
      </c>
      <c r="G1295" s="27">
        <f t="shared" si="132"/>
        <v>1</v>
      </c>
      <c r="H1295" s="50">
        <f t="shared" si="133"/>
        <v>18834</v>
      </c>
      <c r="I1295" s="50" t="str">
        <f t="shared" si="134"/>
        <v>1951_7</v>
      </c>
      <c r="J1295" s="51">
        <f t="shared" si="135"/>
        <v>3.0502739999999999</v>
      </c>
    </row>
    <row r="1296" spans="6:10" x14ac:dyDescent="0.25">
      <c r="F1296" s="50">
        <f t="shared" si="131"/>
        <v>18826</v>
      </c>
      <c r="G1296" s="27">
        <f t="shared" si="132"/>
        <v>1</v>
      </c>
      <c r="H1296" s="50">
        <f t="shared" si="133"/>
        <v>18834</v>
      </c>
      <c r="I1296" s="50" t="str">
        <f t="shared" si="134"/>
        <v>1951_7</v>
      </c>
      <c r="J1296" s="51">
        <f t="shared" si="135"/>
        <v>3.0502739999999999</v>
      </c>
    </row>
    <row r="1297" spans="6:10" x14ac:dyDescent="0.25">
      <c r="F1297" s="50">
        <f t="shared" si="131"/>
        <v>18827</v>
      </c>
      <c r="G1297" s="27">
        <f t="shared" si="132"/>
        <v>1</v>
      </c>
      <c r="H1297" s="50">
        <f t="shared" si="133"/>
        <v>18834</v>
      </c>
      <c r="I1297" s="50" t="str">
        <f t="shared" si="134"/>
        <v>1951_7</v>
      </c>
      <c r="J1297" s="51">
        <f t="shared" si="135"/>
        <v>3.0502739999999999</v>
      </c>
    </row>
    <row r="1298" spans="6:10" x14ac:dyDescent="0.25">
      <c r="F1298" s="50">
        <f t="shared" si="131"/>
        <v>18828</v>
      </c>
      <c r="G1298" s="27">
        <f t="shared" si="132"/>
        <v>1</v>
      </c>
      <c r="H1298" s="50">
        <f t="shared" si="133"/>
        <v>18834</v>
      </c>
      <c r="I1298" s="50" t="str">
        <f t="shared" si="134"/>
        <v>1951_7</v>
      </c>
      <c r="J1298" s="51">
        <f t="shared" si="135"/>
        <v>3.0502739999999999</v>
      </c>
    </row>
    <row r="1299" spans="6:10" x14ac:dyDescent="0.25">
      <c r="F1299" s="50">
        <f t="shared" si="131"/>
        <v>18829</v>
      </c>
      <c r="G1299" s="27">
        <f t="shared" si="132"/>
        <v>1</v>
      </c>
      <c r="H1299" s="50">
        <f t="shared" si="133"/>
        <v>18834</v>
      </c>
      <c r="I1299" s="50" t="str">
        <f t="shared" si="134"/>
        <v>1951_7</v>
      </c>
      <c r="J1299" s="51">
        <f t="shared" si="135"/>
        <v>3.0502739999999999</v>
      </c>
    </row>
    <row r="1300" spans="6:10" x14ac:dyDescent="0.25">
      <c r="F1300" s="50">
        <f t="shared" si="131"/>
        <v>18830</v>
      </c>
      <c r="G1300" s="27">
        <f t="shared" si="132"/>
        <v>1</v>
      </c>
      <c r="H1300" s="50">
        <f t="shared" si="133"/>
        <v>18834</v>
      </c>
      <c r="I1300" s="50" t="str">
        <f t="shared" si="134"/>
        <v>1951_7</v>
      </c>
      <c r="J1300" s="51">
        <f t="shared" si="135"/>
        <v>3.0502739999999999</v>
      </c>
    </row>
    <row r="1301" spans="6:10" x14ac:dyDescent="0.25">
      <c r="F1301" s="50">
        <f t="shared" si="131"/>
        <v>18831</v>
      </c>
      <c r="G1301" s="27">
        <f t="shared" si="132"/>
        <v>1</v>
      </c>
      <c r="H1301" s="50">
        <f t="shared" si="133"/>
        <v>18834</v>
      </c>
      <c r="I1301" s="50" t="str">
        <f t="shared" si="134"/>
        <v>1951_7</v>
      </c>
      <c r="J1301" s="51">
        <f t="shared" si="135"/>
        <v>3.0502739999999999</v>
      </c>
    </row>
    <row r="1302" spans="6:10" x14ac:dyDescent="0.25">
      <c r="F1302" s="50">
        <f t="shared" si="131"/>
        <v>18832</v>
      </c>
      <c r="G1302" s="27">
        <f t="shared" si="132"/>
        <v>1</v>
      </c>
      <c r="H1302" s="50">
        <f t="shared" si="133"/>
        <v>18834</v>
      </c>
      <c r="I1302" s="50" t="str">
        <f t="shared" si="134"/>
        <v>1951_7</v>
      </c>
      <c r="J1302" s="51">
        <f t="shared" si="135"/>
        <v>3.0502739999999999</v>
      </c>
    </row>
    <row r="1303" spans="6:10" x14ac:dyDescent="0.25">
      <c r="F1303" s="50">
        <f t="shared" si="131"/>
        <v>18833</v>
      </c>
      <c r="G1303" s="27">
        <f t="shared" si="132"/>
        <v>1</v>
      </c>
      <c r="H1303" s="50">
        <f t="shared" si="133"/>
        <v>18834</v>
      </c>
      <c r="I1303" s="50" t="str">
        <f t="shared" si="134"/>
        <v>1951_7</v>
      </c>
      <c r="J1303" s="51">
        <f t="shared" si="135"/>
        <v>3.0502739999999999</v>
      </c>
    </row>
    <row r="1304" spans="6:10" x14ac:dyDescent="0.25">
      <c r="F1304" s="50">
        <f t="shared" si="131"/>
        <v>18834</v>
      </c>
      <c r="G1304" s="27">
        <f t="shared" si="132"/>
        <v>1</v>
      </c>
      <c r="H1304" s="50">
        <f t="shared" si="133"/>
        <v>18834</v>
      </c>
      <c r="I1304" s="50" t="str">
        <f t="shared" si="134"/>
        <v>1951_7</v>
      </c>
      <c r="J1304" s="51">
        <f t="shared" si="135"/>
        <v>3.0502739999999999</v>
      </c>
    </row>
    <row r="1305" spans="6:10" x14ac:dyDescent="0.25">
      <c r="F1305" s="50">
        <f t="shared" si="131"/>
        <v>18835</v>
      </c>
      <c r="G1305" s="27">
        <f t="shared" si="132"/>
        <v>1</v>
      </c>
      <c r="H1305" s="50">
        <f t="shared" si="133"/>
        <v>18844</v>
      </c>
      <c r="I1305" s="50" t="str">
        <f t="shared" si="134"/>
        <v>1951_8</v>
      </c>
      <c r="J1305" s="51">
        <f t="shared" si="135"/>
        <v>3.046376</v>
      </c>
    </row>
    <row r="1306" spans="6:10" x14ac:dyDescent="0.25">
      <c r="F1306" s="50">
        <f t="shared" si="131"/>
        <v>18836</v>
      </c>
      <c r="G1306" s="27">
        <f t="shared" si="132"/>
        <v>1</v>
      </c>
      <c r="H1306" s="50">
        <f t="shared" si="133"/>
        <v>18844</v>
      </c>
      <c r="I1306" s="50" t="str">
        <f t="shared" si="134"/>
        <v>1951_8</v>
      </c>
      <c r="J1306" s="51">
        <f t="shared" si="135"/>
        <v>3.046376</v>
      </c>
    </row>
    <row r="1307" spans="6:10" x14ac:dyDescent="0.25">
      <c r="F1307" s="50">
        <f t="shared" si="131"/>
        <v>18837</v>
      </c>
      <c r="G1307" s="27">
        <f t="shared" si="132"/>
        <v>1</v>
      </c>
      <c r="H1307" s="50">
        <f t="shared" si="133"/>
        <v>18844</v>
      </c>
      <c r="I1307" s="50" t="str">
        <f t="shared" si="134"/>
        <v>1951_8</v>
      </c>
      <c r="J1307" s="51">
        <f t="shared" si="135"/>
        <v>3.046376</v>
      </c>
    </row>
    <row r="1308" spans="6:10" x14ac:dyDescent="0.25">
      <c r="F1308" s="50">
        <f t="shared" si="131"/>
        <v>18838</v>
      </c>
      <c r="G1308" s="27">
        <f t="shared" si="132"/>
        <v>1</v>
      </c>
      <c r="H1308" s="50">
        <f t="shared" si="133"/>
        <v>18844</v>
      </c>
      <c r="I1308" s="50" t="str">
        <f t="shared" si="134"/>
        <v>1951_8</v>
      </c>
      <c r="J1308" s="51">
        <f t="shared" si="135"/>
        <v>3.046376</v>
      </c>
    </row>
    <row r="1309" spans="6:10" x14ac:dyDescent="0.25">
      <c r="F1309" s="50">
        <f t="shared" si="131"/>
        <v>18839</v>
      </c>
      <c r="G1309" s="27">
        <f t="shared" si="132"/>
        <v>1</v>
      </c>
      <c r="H1309" s="50">
        <f t="shared" si="133"/>
        <v>18844</v>
      </c>
      <c r="I1309" s="50" t="str">
        <f t="shared" si="134"/>
        <v>1951_8</v>
      </c>
      <c r="J1309" s="51">
        <f t="shared" si="135"/>
        <v>3.046376</v>
      </c>
    </row>
    <row r="1310" spans="6:10" x14ac:dyDescent="0.25">
      <c r="F1310" s="50">
        <f t="shared" si="131"/>
        <v>18840</v>
      </c>
      <c r="G1310" s="27">
        <f t="shared" si="132"/>
        <v>1</v>
      </c>
      <c r="H1310" s="50">
        <f t="shared" si="133"/>
        <v>18844</v>
      </c>
      <c r="I1310" s="50" t="str">
        <f t="shared" si="134"/>
        <v>1951_8</v>
      </c>
      <c r="J1310" s="51">
        <f t="shared" si="135"/>
        <v>3.046376</v>
      </c>
    </row>
    <row r="1311" spans="6:10" x14ac:dyDescent="0.25">
      <c r="F1311" s="50">
        <f t="shared" si="131"/>
        <v>18841</v>
      </c>
      <c r="G1311" s="27">
        <f t="shared" si="132"/>
        <v>1</v>
      </c>
      <c r="H1311" s="50">
        <f t="shared" si="133"/>
        <v>18844</v>
      </c>
      <c r="I1311" s="50" t="str">
        <f t="shared" si="134"/>
        <v>1951_8</v>
      </c>
      <c r="J1311" s="51">
        <f t="shared" si="135"/>
        <v>3.046376</v>
      </c>
    </row>
    <row r="1312" spans="6:10" x14ac:dyDescent="0.25">
      <c r="F1312" s="50">
        <f t="shared" si="131"/>
        <v>18842</v>
      </c>
      <c r="G1312" s="27">
        <f t="shared" si="132"/>
        <v>1</v>
      </c>
      <c r="H1312" s="50">
        <f t="shared" si="133"/>
        <v>18844</v>
      </c>
      <c r="I1312" s="50" t="str">
        <f t="shared" si="134"/>
        <v>1951_8</v>
      </c>
      <c r="J1312" s="51">
        <f t="shared" si="135"/>
        <v>3.046376</v>
      </c>
    </row>
    <row r="1313" spans="6:10" x14ac:dyDescent="0.25">
      <c r="F1313" s="50">
        <f t="shared" si="131"/>
        <v>18843</v>
      </c>
      <c r="G1313" s="27">
        <f t="shared" si="132"/>
        <v>1</v>
      </c>
      <c r="H1313" s="50">
        <f t="shared" si="133"/>
        <v>18844</v>
      </c>
      <c r="I1313" s="50" t="str">
        <f t="shared" si="134"/>
        <v>1951_8</v>
      </c>
      <c r="J1313" s="51">
        <f t="shared" si="135"/>
        <v>3.046376</v>
      </c>
    </row>
    <row r="1314" spans="6:10" x14ac:dyDescent="0.25">
      <c r="F1314" s="50">
        <f t="shared" si="131"/>
        <v>18844</v>
      </c>
      <c r="G1314" s="27">
        <f t="shared" si="132"/>
        <v>1</v>
      </c>
      <c r="H1314" s="50">
        <f t="shared" si="133"/>
        <v>18844</v>
      </c>
      <c r="I1314" s="50" t="str">
        <f t="shared" si="134"/>
        <v>1951_8</v>
      </c>
      <c r="J1314" s="51">
        <f t="shared" si="135"/>
        <v>3.046376</v>
      </c>
    </row>
    <row r="1315" spans="6:10" x14ac:dyDescent="0.25">
      <c r="F1315" s="50">
        <f t="shared" si="131"/>
        <v>18845</v>
      </c>
      <c r="G1315" s="27">
        <f t="shared" si="132"/>
        <v>1</v>
      </c>
      <c r="H1315" s="50">
        <f t="shared" si="133"/>
        <v>18854</v>
      </c>
      <c r="I1315" s="50" t="str">
        <f t="shared" si="134"/>
        <v>1951_8</v>
      </c>
      <c r="J1315" s="51">
        <f t="shared" si="135"/>
        <v>3.0426489999999999</v>
      </c>
    </row>
    <row r="1316" spans="6:10" x14ac:dyDescent="0.25">
      <c r="F1316" s="50">
        <f t="shared" ref="F1316:F1379" si="136">F1315+1</f>
        <v>18846</v>
      </c>
      <c r="G1316" s="27">
        <f t="shared" si="132"/>
        <v>1</v>
      </c>
      <c r="H1316" s="50">
        <f t="shared" si="133"/>
        <v>18854</v>
      </c>
      <c r="I1316" s="50" t="str">
        <f t="shared" si="134"/>
        <v>1951_8</v>
      </c>
      <c r="J1316" s="51">
        <f t="shared" si="135"/>
        <v>3.0426489999999999</v>
      </c>
    </row>
    <row r="1317" spans="6:10" x14ac:dyDescent="0.25">
      <c r="F1317" s="50">
        <f t="shared" si="136"/>
        <v>18847</v>
      </c>
      <c r="G1317" s="27">
        <f t="shared" si="132"/>
        <v>1</v>
      </c>
      <c r="H1317" s="50">
        <f t="shared" si="133"/>
        <v>18854</v>
      </c>
      <c r="I1317" s="50" t="str">
        <f t="shared" si="134"/>
        <v>1951_8</v>
      </c>
      <c r="J1317" s="51">
        <f t="shared" si="135"/>
        <v>3.0426489999999999</v>
      </c>
    </row>
    <row r="1318" spans="6:10" x14ac:dyDescent="0.25">
      <c r="F1318" s="50">
        <f t="shared" si="136"/>
        <v>18848</v>
      </c>
      <c r="G1318" s="27">
        <f t="shared" si="132"/>
        <v>1</v>
      </c>
      <c r="H1318" s="50">
        <f t="shared" si="133"/>
        <v>18854</v>
      </c>
      <c r="I1318" s="50" t="str">
        <f t="shared" si="134"/>
        <v>1951_8</v>
      </c>
      <c r="J1318" s="51">
        <f t="shared" si="135"/>
        <v>3.0426489999999999</v>
      </c>
    </row>
    <row r="1319" spans="6:10" x14ac:dyDescent="0.25">
      <c r="F1319" s="50">
        <f t="shared" si="136"/>
        <v>18849</v>
      </c>
      <c r="G1319" s="27">
        <f t="shared" si="132"/>
        <v>1</v>
      </c>
      <c r="H1319" s="50">
        <f t="shared" si="133"/>
        <v>18854</v>
      </c>
      <c r="I1319" s="50" t="str">
        <f t="shared" si="134"/>
        <v>1951_8</v>
      </c>
      <c r="J1319" s="51">
        <f t="shared" si="135"/>
        <v>3.0426489999999999</v>
      </c>
    </row>
    <row r="1320" spans="6:10" x14ac:dyDescent="0.25">
      <c r="F1320" s="50">
        <f t="shared" si="136"/>
        <v>18850</v>
      </c>
      <c r="G1320" s="27">
        <f t="shared" si="132"/>
        <v>1</v>
      </c>
      <c r="H1320" s="50">
        <f t="shared" si="133"/>
        <v>18854</v>
      </c>
      <c r="I1320" s="50" t="str">
        <f t="shared" si="134"/>
        <v>1951_8</v>
      </c>
      <c r="J1320" s="51">
        <f t="shared" si="135"/>
        <v>3.0426489999999999</v>
      </c>
    </row>
    <row r="1321" spans="6:10" x14ac:dyDescent="0.25">
      <c r="F1321" s="50">
        <f t="shared" si="136"/>
        <v>18851</v>
      </c>
      <c r="G1321" s="27">
        <f t="shared" si="132"/>
        <v>1</v>
      </c>
      <c r="H1321" s="50">
        <f t="shared" si="133"/>
        <v>18854</v>
      </c>
      <c r="I1321" s="50" t="str">
        <f t="shared" si="134"/>
        <v>1951_8</v>
      </c>
      <c r="J1321" s="51">
        <f t="shared" si="135"/>
        <v>3.0426489999999999</v>
      </c>
    </row>
    <row r="1322" spans="6:10" x14ac:dyDescent="0.25">
      <c r="F1322" s="50">
        <f t="shared" si="136"/>
        <v>18852</v>
      </c>
      <c r="G1322" s="27">
        <f t="shared" ref="G1322:G1385" si="137">IF(AND(MONTH(F1322)=2,DAY(F1322)=29),G1321+1,G1321)</f>
        <v>1</v>
      </c>
      <c r="H1322" s="50">
        <f t="shared" si="133"/>
        <v>18854</v>
      </c>
      <c r="I1322" s="50" t="str">
        <f t="shared" si="134"/>
        <v>1951_8</v>
      </c>
      <c r="J1322" s="51">
        <f t="shared" si="135"/>
        <v>3.0426489999999999</v>
      </c>
    </row>
    <row r="1323" spans="6:10" x14ac:dyDescent="0.25">
      <c r="F1323" s="50">
        <f t="shared" si="136"/>
        <v>18853</v>
      </c>
      <c r="G1323" s="27">
        <f t="shared" si="137"/>
        <v>1</v>
      </c>
      <c r="H1323" s="50">
        <f t="shared" si="133"/>
        <v>18854</v>
      </c>
      <c r="I1323" s="50" t="str">
        <f t="shared" si="134"/>
        <v>1951_8</v>
      </c>
      <c r="J1323" s="51">
        <f t="shared" si="135"/>
        <v>3.0426489999999999</v>
      </c>
    </row>
    <row r="1324" spans="6:10" x14ac:dyDescent="0.25">
      <c r="F1324" s="50">
        <f t="shared" si="136"/>
        <v>18854</v>
      </c>
      <c r="G1324" s="27">
        <f t="shared" si="137"/>
        <v>1</v>
      </c>
      <c r="H1324" s="50">
        <f t="shared" si="133"/>
        <v>18854</v>
      </c>
      <c r="I1324" s="50" t="str">
        <f t="shared" si="134"/>
        <v>1951_8</v>
      </c>
      <c r="J1324" s="51">
        <f t="shared" si="135"/>
        <v>3.0426489999999999</v>
      </c>
    </row>
    <row r="1325" spans="6:10" x14ac:dyDescent="0.25">
      <c r="F1325" s="50">
        <f t="shared" si="136"/>
        <v>18855</v>
      </c>
      <c r="G1325" s="27">
        <f t="shared" si="137"/>
        <v>1</v>
      </c>
      <c r="H1325" s="50">
        <f t="shared" si="133"/>
        <v>18864</v>
      </c>
      <c r="I1325" s="50" t="str">
        <f t="shared" si="134"/>
        <v>1951_8</v>
      </c>
      <c r="J1325" s="51">
        <f t="shared" si="135"/>
        <v>3.0453380000000001</v>
      </c>
    </row>
    <row r="1326" spans="6:10" x14ac:dyDescent="0.25">
      <c r="F1326" s="50">
        <f t="shared" si="136"/>
        <v>18856</v>
      </c>
      <c r="G1326" s="27">
        <f t="shared" si="137"/>
        <v>1</v>
      </c>
      <c r="H1326" s="50">
        <f t="shared" si="133"/>
        <v>18864</v>
      </c>
      <c r="I1326" s="50" t="str">
        <f t="shared" si="134"/>
        <v>1951_8</v>
      </c>
      <c r="J1326" s="51">
        <f t="shared" si="135"/>
        <v>3.0453380000000001</v>
      </c>
    </row>
    <row r="1327" spans="6:10" x14ac:dyDescent="0.25">
      <c r="F1327" s="50">
        <f t="shared" si="136"/>
        <v>18857</v>
      </c>
      <c r="G1327" s="27">
        <f t="shared" si="137"/>
        <v>1</v>
      </c>
      <c r="H1327" s="50">
        <f t="shared" si="133"/>
        <v>18864</v>
      </c>
      <c r="I1327" s="50" t="str">
        <f t="shared" si="134"/>
        <v>1951_8</v>
      </c>
      <c r="J1327" s="51">
        <f t="shared" si="135"/>
        <v>3.0453380000000001</v>
      </c>
    </row>
    <row r="1328" spans="6:10" x14ac:dyDescent="0.25">
      <c r="F1328" s="50">
        <f t="shared" si="136"/>
        <v>18858</v>
      </c>
      <c r="G1328" s="27">
        <f t="shared" si="137"/>
        <v>1</v>
      </c>
      <c r="H1328" s="50">
        <f t="shared" si="133"/>
        <v>18864</v>
      </c>
      <c r="I1328" s="50" t="str">
        <f t="shared" si="134"/>
        <v>1951_8</v>
      </c>
      <c r="J1328" s="51">
        <f t="shared" si="135"/>
        <v>3.0453380000000001</v>
      </c>
    </row>
    <row r="1329" spans="6:10" x14ac:dyDescent="0.25">
      <c r="F1329" s="50">
        <f t="shared" si="136"/>
        <v>18859</v>
      </c>
      <c r="G1329" s="27">
        <f t="shared" si="137"/>
        <v>1</v>
      </c>
      <c r="H1329" s="50">
        <f t="shared" si="133"/>
        <v>18864</v>
      </c>
      <c r="I1329" s="50" t="str">
        <f t="shared" si="134"/>
        <v>1951_8</v>
      </c>
      <c r="J1329" s="51">
        <f t="shared" si="135"/>
        <v>3.0453380000000001</v>
      </c>
    </row>
    <row r="1330" spans="6:10" x14ac:dyDescent="0.25">
      <c r="F1330" s="50">
        <f t="shared" si="136"/>
        <v>18860</v>
      </c>
      <c r="G1330" s="27">
        <f t="shared" si="137"/>
        <v>1</v>
      </c>
      <c r="H1330" s="50">
        <f t="shared" si="133"/>
        <v>18864</v>
      </c>
      <c r="I1330" s="50" t="str">
        <f t="shared" si="134"/>
        <v>1951_8</v>
      </c>
      <c r="J1330" s="51">
        <f t="shared" si="135"/>
        <v>3.0453380000000001</v>
      </c>
    </row>
    <row r="1331" spans="6:10" x14ac:dyDescent="0.25">
      <c r="F1331" s="50">
        <f t="shared" si="136"/>
        <v>18861</v>
      </c>
      <c r="G1331" s="27">
        <f t="shared" si="137"/>
        <v>1</v>
      </c>
      <c r="H1331" s="50">
        <f t="shared" si="133"/>
        <v>18864</v>
      </c>
      <c r="I1331" s="50" t="str">
        <f t="shared" si="134"/>
        <v>1951_8</v>
      </c>
      <c r="J1331" s="51">
        <f t="shared" si="135"/>
        <v>3.0453380000000001</v>
      </c>
    </row>
    <row r="1332" spans="6:10" x14ac:dyDescent="0.25">
      <c r="F1332" s="50">
        <f t="shared" si="136"/>
        <v>18862</v>
      </c>
      <c r="G1332" s="27">
        <f t="shared" si="137"/>
        <v>1</v>
      </c>
      <c r="H1332" s="50">
        <f t="shared" si="133"/>
        <v>18864</v>
      </c>
      <c r="I1332" s="50" t="str">
        <f t="shared" si="134"/>
        <v>1951_8</v>
      </c>
      <c r="J1332" s="51">
        <f t="shared" si="135"/>
        <v>3.0453380000000001</v>
      </c>
    </row>
    <row r="1333" spans="6:10" x14ac:dyDescent="0.25">
      <c r="F1333" s="50">
        <f t="shared" si="136"/>
        <v>18863</v>
      </c>
      <c r="G1333" s="27">
        <f t="shared" si="137"/>
        <v>1</v>
      </c>
      <c r="H1333" s="50">
        <f t="shared" si="133"/>
        <v>18864</v>
      </c>
      <c r="I1333" s="50" t="str">
        <f t="shared" si="134"/>
        <v>1951_8</v>
      </c>
      <c r="J1333" s="51">
        <f t="shared" si="135"/>
        <v>3.0453380000000001</v>
      </c>
    </row>
    <row r="1334" spans="6:10" x14ac:dyDescent="0.25">
      <c r="F1334" s="50">
        <f t="shared" si="136"/>
        <v>18864</v>
      </c>
      <c r="G1334" s="27">
        <f t="shared" si="137"/>
        <v>1</v>
      </c>
      <c r="H1334" s="50">
        <f t="shared" si="133"/>
        <v>18864</v>
      </c>
      <c r="I1334" s="50" t="str">
        <f t="shared" si="134"/>
        <v>1951_8</v>
      </c>
      <c r="J1334" s="51">
        <f t="shared" si="135"/>
        <v>3.0453380000000001</v>
      </c>
    </row>
    <row r="1335" spans="6:10" x14ac:dyDescent="0.25">
      <c r="F1335" s="50">
        <f t="shared" si="136"/>
        <v>18865</v>
      </c>
      <c r="G1335" s="27">
        <f t="shared" si="137"/>
        <v>1</v>
      </c>
      <c r="H1335" s="50">
        <f t="shared" si="133"/>
        <v>18874</v>
      </c>
      <c r="I1335" s="50" t="str">
        <f t="shared" si="134"/>
        <v>1951_9</v>
      </c>
      <c r="J1335" s="51">
        <f t="shared" si="135"/>
        <v>3.0439080000000001</v>
      </c>
    </row>
    <row r="1336" spans="6:10" x14ac:dyDescent="0.25">
      <c r="F1336" s="50">
        <f t="shared" si="136"/>
        <v>18866</v>
      </c>
      <c r="G1336" s="27">
        <f t="shared" si="137"/>
        <v>1</v>
      </c>
      <c r="H1336" s="50">
        <f t="shared" si="133"/>
        <v>18874</v>
      </c>
      <c r="I1336" s="50" t="str">
        <f t="shared" si="134"/>
        <v>1951_9</v>
      </c>
      <c r="J1336" s="51">
        <f t="shared" si="135"/>
        <v>3.0439080000000001</v>
      </c>
    </row>
    <row r="1337" spans="6:10" x14ac:dyDescent="0.25">
      <c r="F1337" s="50">
        <f t="shared" si="136"/>
        <v>18867</v>
      </c>
      <c r="G1337" s="27">
        <f t="shared" si="137"/>
        <v>1</v>
      </c>
      <c r="H1337" s="50">
        <f t="shared" si="133"/>
        <v>18874</v>
      </c>
      <c r="I1337" s="50" t="str">
        <f t="shared" si="134"/>
        <v>1951_9</v>
      </c>
      <c r="J1337" s="51">
        <f t="shared" si="135"/>
        <v>3.0439080000000001</v>
      </c>
    </row>
    <row r="1338" spans="6:10" x14ac:dyDescent="0.25">
      <c r="F1338" s="50">
        <f t="shared" si="136"/>
        <v>18868</v>
      </c>
      <c r="G1338" s="27">
        <f t="shared" si="137"/>
        <v>1</v>
      </c>
      <c r="H1338" s="50">
        <f t="shared" si="133"/>
        <v>18874</v>
      </c>
      <c r="I1338" s="50" t="str">
        <f t="shared" si="134"/>
        <v>1951_9</v>
      </c>
      <c r="J1338" s="51">
        <f t="shared" si="135"/>
        <v>3.0439080000000001</v>
      </c>
    </row>
    <row r="1339" spans="6:10" x14ac:dyDescent="0.25">
      <c r="F1339" s="50">
        <f t="shared" si="136"/>
        <v>18869</v>
      </c>
      <c r="G1339" s="27">
        <f t="shared" si="137"/>
        <v>1</v>
      </c>
      <c r="H1339" s="50">
        <f t="shared" si="133"/>
        <v>18874</v>
      </c>
      <c r="I1339" s="50" t="str">
        <f t="shared" si="134"/>
        <v>1951_9</v>
      </c>
      <c r="J1339" s="51">
        <f t="shared" si="135"/>
        <v>3.0439080000000001</v>
      </c>
    </row>
    <row r="1340" spans="6:10" x14ac:dyDescent="0.25">
      <c r="F1340" s="50">
        <f t="shared" si="136"/>
        <v>18870</v>
      </c>
      <c r="G1340" s="27">
        <f t="shared" si="137"/>
        <v>1</v>
      </c>
      <c r="H1340" s="50">
        <f t="shared" si="133"/>
        <v>18874</v>
      </c>
      <c r="I1340" s="50" t="str">
        <f t="shared" si="134"/>
        <v>1951_9</v>
      </c>
      <c r="J1340" s="51">
        <f t="shared" si="135"/>
        <v>3.0439080000000001</v>
      </c>
    </row>
    <row r="1341" spans="6:10" x14ac:dyDescent="0.25">
      <c r="F1341" s="50">
        <f t="shared" si="136"/>
        <v>18871</v>
      </c>
      <c r="G1341" s="27">
        <f t="shared" si="137"/>
        <v>1</v>
      </c>
      <c r="H1341" s="50">
        <f t="shared" si="133"/>
        <v>18874</v>
      </c>
      <c r="I1341" s="50" t="str">
        <f t="shared" si="134"/>
        <v>1951_9</v>
      </c>
      <c r="J1341" s="51">
        <f t="shared" si="135"/>
        <v>3.0439080000000001</v>
      </c>
    </row>
    <row r="1342" spans="6:10" x14ac:dyDescent="0.25">
      <c r="F1342" s="50">
        <f t="shared" si="136"/>
        <v>18872</v>
      </c>
      <c r="G1342" s="27">
        <f t="shared" si="137"/>
        <v>1</v>
      </c>
      <c r="H1342" s="50">
        <f t="shared" si="133"/>
        <v>18874</v>
      </c>
      <c r="I1342" s="50" t="str">
        <f t="shared" si="134"/>
        <v>1951_9</v>
      </c>
      <c r="J1342" s="51">
        <f t="shared" si="135"/>
        <v>3.0439080000000001</v>
      </c>
    </row>
    <row r="1343" spans="6:10" x14ac:dyDescent="0.25">
      <c r="F1343" s="50">
        <f t="shared" si="136"/>
        <v>18873</v>
      </c>
      <c r="G1343" s="27">
        <f t="shared" si="137"/>
        <v>1</v>
      </c>
      <c r="H1343" s="50">
        <f t="shared" si="133"/>
        <v>18874</v>
      </c>
      <c r="I1343" s="50" t="str">
        <f t="shared" si="134"/>
        <v>1951_9</v>
      </c>
      <c r="J1343" s="51">
        <f t="shared" si="135"/>
        <v>3.0439080000000001</v>
      </c>
    </row>
    <row r="1344" spans="6:10" x14ac:dyDescent="0.25">
      <c r="F1344" s="50">
        <f t="shared" si="136"/>
        <v>18874</v>
      </c>
      <c r="G1344" s="27">
        <f t="shared" si="137"/>
        <v>1</v>
      </c>
      <c r="H1344" s="50">
        <f t="shared" si="133"/>
        <v>18874</v>
      </c>
      <c r="I1344" s="50" t="str">
        <f t="shared" si="134"/>
        <v>1951_9</v>
      </c>
      <c r="J1344" s="51">
        <f t="shared" si="135"/>
        <v>3.0439080000000001</v>
      </c>
    </row>
    <row r="1345" spans="6:10" x14ac:dyDescent="0.25">
      <c r="F1345" s="50">
        <f t="shared" si="136"/>
        <v>18875</v>
      </c>
      <c r="G1345" s="27">
        <f t="shared" si="137"/>
        <v>1</v>
      </c>
      <c r="H1345" s="50">
        <f t="shared" si="133"/>
        <v>18884</v>
      </c>
      <c r="I1345" s="50" t="str">
        <f t="shared" si="134"/>
        <v>1951_9</v>
      </c>
      <c r="J1345" s="51">
        <f t="shared" si="135"/>
        <v>3.0484399999999998</v>
      </c>
    </row>
    <row r="1346" spans="6:10" x14ac:dyDescent="0.25">
      <c r="F1346" s="50">
        <f t="shared" si="136"/>
        <v>18876</v>
      </c>
      <c r="G1346" s="27">
        <f t="shared" si="137"/>
        <v>1</v>
      </c>
      <c r="H1346" s="50">
        <f t="shared" si="133"/>
        <v>18884</v>
      </c>
      <c r="I1346" s="50" t="str">
        <f t="shared" si="134"/>
        <v>1951_9</v>
      </c>
      <c r="J1346" s="51">
        <f t="shared" si="135"/>
        <v>3.0484399999999998</v>
      </c>
    </row>
    <row r="1347" spans="6:10" x14ac:dyDescent="0.25">
      <c r="F1347" s="50">
        <f t="shared" si="136"/>
        <v>18877</v>
      </c>
      <c r="G1347" s="27">
        <f t="shared" si="137"/>
        <v>1</v>
      </c>
      <c r="H1347" s="50">
        <f t="shared" ref="H1347:H1410" si="138">INDEX($A$3:$B$1134,INT((ROW($F1347)-ROW($F$3)+9-G1347)/10)+1,1)</f>
        <v>18884</v>
      </c>
      <c r="I1347" s="50" t="str">
        <f t="shared" si="134"/>
        <v>1951_9</v>
      </c>
      <c r="J1347" s="51">
        <f t="shared" si="135"/>
        <v>3.0484399999999998</v>
      </c>
    </row>
    <row r="1348" spans="6:10" x14ac:dyDescent="0.25">
      <c r="F1348" s="50">
        <f t="shared" si="136"/>
        <v>18878</v>
      </c>
      <c r="G1348" s="27">
        <f t="shared" si="137"/>
        <v>1</v>
      </c>
      <c r="H1348" s="50">
        <f t="shared" si="138"/>
        <v>18884</v>
      </c>
      <c r="I1348" s="50" t="str">
        <f t="shared" ref="I1348:I1411" si="139">YEAR(H1348)&amp;"_"&amp;MONTH(H1348)</f>
        <v>1951_9</v>
      </c>
      <c r="J1348" s="51">
        <f t="shared" ref="J1348:J1411" si="140">VLOOKUP(H1348,$A:$B,2)</f>
        <v>3.0484399999999998</v>
      </c>
    </row>
    <row r="1349" spans="6:10" x14ac:dyDescent="0.25">
      <c r="F1349" s="50">
        <f t="shared" si="136"/>
        <v>18879</v>
      </c>
      <c r="G1349" s="27">
        <f t="shared" si="137"/>
        <v>1</v>
      </c>
      <c r="H1349" s="50">
        <f t="shared" si="138"/>
        <v>18884</v>
      </c>
      <c r="I1349" s="50" t="str">
        <f t="shared" si="139"/>
        <v>1951_9</v>
      </c>
      <c r="J1349" s="51">
        <f t="shared" si="140"/>
        <v>3.0484399999999998</v>
      </c>
    </row>
    <row r="1350" spans="6:10" x14ac:dyDescent="0.25">
      <c r="F1350" s="50">
        <f t="shared" si="136"/>
        <v>18880</v>
      </c>
      <c r="G1350" s="27">
        <f t="shared" si="137"/>
        <v>1</v>
      </c>
      <c r="H1350" s="50">
        <f t="shared" si="138"/>
        <v>18884</v>
      </c>
      <c r="I1350" s="50" t="str">
        <f t="shared" si="139"/>
        <v>1951_9</v>
      </c>
      <c r="J1350" s="51">
        <f t="shared" si="140"/>
        <v>3.0484399999999998</v>
      </c>
    </row>
    <row r="1351" spans="6:10" x14ac:dyDescent="0.25">
      <c r="F1351" s="50">
        <f t="shared" si="136"/>
        <v>18881</v>
      </c>
      <c r="G1351" s="27">
        <f t="shared" si="137"/>
        <v>1</v>
      </c>
      <c r="H1351" s="50">
        <f t="shared" si="138"/>
        <v>18884</v>
      </c>
      <c r="I1351" s="50" t="str">
        <f t="shared" si="139"/>
        <v>1951_9</v>
      </c>
      <c r="J1351" s="51">
        <f t="shared" si="140"/>
        <v>3.0484399999999998</v>
      </c>
    </row>
    <row r="1352" spans="6:10" x14ac:dyDescent="0.25">
      <c r="F1352" s="50">
        <f t="shared" si="136"/>
        <v>18882</v>
      </c>
      <c r="G1352" s="27">
        <f t="shared" si="137"/>
        <v>1</v>
      </c>
      <c r="H1352" s="50">
        <f t="shared" si="138"/>
        <v>18884</v>
      </c>
      <c r="I1352" s="50" t="str">
        <f t="shared" si="139"/>
        <v>1951_9</v>
      </c>
      <c r="J1352" s="51">
        <f t="shared" si="140"/>
        <v>3.0484399999999998</v>
      </c>
    </row>
    <row r="1353" spans="6:10" x14ac:dyDescent="0.25">
      <c r="F1353" s="50">
        <f t="shared" si="136"/>
        <v>18883</v>
      </c>
      <c r="G1353" s="27">
        <f t="shared" si="137"/>
        <v>1</v>
      </c>
      <c r="H1353" s="50">
        <f t="shared" si="138"/>
        <v>18884</v>
      </c>
      <c r="I1353" s="50" t="str">
        <f t="shared" si="139"/>
        <v>1951_9</v>
      </c>
      <c r="J1353" s="51">
        <f t="shared" si="140"/>
        <v>3.0484399999999998</v>
      </c>
    </row>
    <row r="1354" spans="6:10" x14ac:dyDescent="0.25">
      <c r="F1354" s="50">
        <f t="shared" si="136"/>
        <v>18884</v>
      </c>
      <c r="G1354" s="27">
        <f t="shared" si="137"/>
        <v>1</v>
      </c>
      <c r="H1354" s="50">
        <f t="shared" si="138"/>
        <v>18884</v>
      </c>
      <c r="I1354" s="50" t="str">
        <f t="shared" si="139"/>
        <v>1951_9</v>
      </c>
      <c r="J1354" s="51">
        <f t="shared" si="140"/>
        <v>3.0484399999999998</v>
      </c>
    </row>
    <row r="1355" spans="6:10" x14ac:dyDescent="0.25">
      <c r="F1355" s="50">
        <f t="shared" si="136"/>
        <v>18885</v>
      </c>
      <c r="G1355" s="27">
        <f t="shared" si="137"/>
        <v>1</v>
      </c>
      <c r="H1355" s="50">
        <f t="shared" si="138"/>
        <v>18894</v>
      </c>
      <c r="I1355" s="50" t="str">
        <f t="shared" si="139"/>
        <v>1951_9</v>
      </c>
      <c r="J1355" s="51">
        <f t="shared" si="140"/>
        <v>3.0461550000000002</v>
      </c>
    </row>
    <row r="1356" spans="6:10" x14ac:dyDescent="0.25">
      <c r="F1356" s="50">
        <f t="shared" si="136"/>
        <v>18886</v>
      </c>
      <c r="G1356" s="27">
        <f t="shared" si="137"/>
        <v>1</v>
      </c>
      <c r="H1356" s="50">
        <f t="shared" si="138"/>
        <v>18894</v>
      </c>
      <c r="I1356" s="50" t="str">
        <f t="shared" si="139"/>
        <v>1951_9</v>
      </c>
      <c r="J1356" s="51">
        <f t="shared" si="140"/>
        <v>3.0461550000000002</v>
      </c>
    </row>
    <row r="1357" spans="6:10" x14ac:dyDescent="0.25">
      <c r="F1357" s="50">
        <f t="shared" si="136"/>
        <v>18887</v>
      </c>
      <c r="G1357" s="27">
        <f t="shared" si="137"/>
        <v>1</v>
      </c>
      <c r="H1357" s="50">
        <f t="shared" si="138"/>
        <v>18894</v>
      </c>
      <c r="I1357" s="50" t="str">
        <f t="shared" si="139"/>
        <v>1951_9</v>
      </c>
      <c r="J1357" s="51">
        <f t="shared" si="140"/>
        <v>3.0461550000000002</v>
      </c>
    </row>
    <row r="1358" spans="6:10" x14ac:dyDescent="0.25">
      <c r="F1358" s="50">
        <f t="shared" si="136"/>
        <v>18888</v>
      </c>
      <c r="G1358" s="27">
        <f t="shared" si="137"/>
        <v>1</v>
      </c>
      <c r="H1358" s="50">
        <f t="shared" si="138"/>
        <v>18894</v>
      </c>
      <c r="I1358" s="50" t="str">
        <f t="shared" si="139"/>
        <v>1951_9</v>
      </c>
      <c r="J1358" s="51">
        <f t="shared" si="140"/>
        <v>3.0461550000000002</v>
      </c>
    </row>
    <row r="1359" spans="6:10" x14ac:dyDescent="0.25">
      <c r="F1359" s="50">
        <f t="shared" si="136"/>
        <v>18889</v>
      </c>
      <c r="G1359" s="27">
        <f t="shared" si="137"/>
        <v>1</v>
      </c>
      <c r="H1359" s="50">
        <f t="shared" si="138"/>
        <v>18894</v>
      </c>
      <c r="I1359" s="50" t="str">
        <f t="shared" si="139"/>
        <v>1951_9</v>
      </c>
      <c r="J1359" s="51">
        <f t="shared" si="140"/>
        <v>3.0461550000000002</v>
      </c>
    </row>
    <row r="1360" spans="6:10" x14ac:dyDescent="0.25">
      <c r="F1360" s="50">
        <f t="shared" si="136"/>
        <v>18890</v>
      </c>
      <c r="G1360" s="27">
        <f t="shared" si="137"/>
        <v>1</v>
      </c>
      <c r="H1360" s="50">
        <f t="shared" si="138"/>
        <v>18894</v>
      </c>
      <c r="I1360" s="50" t="str">
        <f t="shared" si="139"/>
        <v>1951_9</v>
      </c>
      <c r="J1360" s="51">
        <f t="shared" si="140"/>
        <v>3.0461550000000002</v>
      </c>
    </row>
    <row r="1361" spans="6:10" x14ac:dyDescent="0.25">
      <c r="F1361" s="50">
        <f t="shared" si="136"/>
        <v>18891</v>
      </c>
      <c r="G1361" s="27">
        <f t="shared" si="137"/>
        <v>1</v>
      </c>
      <c r="H1361" s="50">
        <f t="shared" si="138"/>
        <v>18894</v>
      </c>
      <c r="I1361" s="50" t="str">
        <f t="shared" si="139"/>
        <v>1951_9</v>
      </c>
      <c r="J1361" s="51">
        <f t="shared" si="140"/>
        <v>3.0461550000000002</v>
      </c>
    </row>
    <row r="1362" spans="6:10" x14ac:dyDescent="0.25">
      <c r="F1362" s="50">
        <f t="shared" si="136"/>
        <v>18892</v>
      </c>
      <c r="G1362" s="27">
        <f t="shared" si="137"/>
        <v>1</v>
      </c>
      <c r="H1362" s="50">
        <f t="shared" si="138"/>
        <v>18894</v>
      </c>
      <c r="I1362" s="50" t="str">
        <f t="shared" si="139"/>
        <v>1951_9</v>
      </c>
      <c r="J1362" s="51">
        <f t="shared" si="140"/>
        <v>3.0461550000000002</v>
      </c>
    </row>
    <row r="1363" spans="6:10" x14ac:dyDescent="0.25">
      <c r="F1363" s="50">
        <f t="shared" si="136"/>
        <v>18893</v>
      </c>
      <c r="G1363" s="27">
        <f t="shared" si="137"/>
        <v>1</v>
      </c>
      <c r="H1363" s="50">
        <f t="shared" si="138"/>
        <v>18894</v>
      </c>
      <c r="I1363" s="50" t="str">
        <f t="shared" si="139"/>
        <v>1951_9</v>
      </c>
      <c r="J1363" s="51">
        <f t="shared" si="140"/>
        <v>3.0461550000000002</v>
      </c>
    </row>
    <row r="1364" spans="6:10" x14ac:dyDescent="0.25">
      <c r="F1364" s="50">
        <f t="shared" si="136"/>
        <v>18894</v>
      </c>
      <c r="G1364" s="27">
        <f t="shared" si="137"/>
        <v>1</v>
      </c>
      <c r="H1364" s="50">
        <f t="shared" si="138"/>
        <v>18894</v>
      </c>
      <c r="I1364" s="50" t="str">
        <f t="shared" si="139"/>
        <v>1951_9</v>
      </c>
      <c r="J1364" s="51">
        <f t="shared" si="140"/>
        <v>3.0461550000000002</v>
      </c>
    </row>
    <row r="1365" spans="6:10" x14ac:dyDescent="0.25">
      <c r="F1365" s="50">
        <f t="shared" si="136"/>
        <v>18895</v>
      </c>
      <c r="G1365" s="27">
        <f t="shared" si="137"/>
        <v>1</v>
      </c>
      <c r="H1365" s="50">
        <f t="shared" si="138"/>
        <v>18904</v>
      </c>
      <c r="I1365" s="50" t="str">
        <f t="shared" si="139"/>
        <v>1951_10</v>
      </c>
      <c r="J1365" s="51">
        <f t="shared" si="140"/>
        <v>3.0345399999999998</v>
      </c>
    </row>
    <row r="1366" spans="6:10" x14ac:dyDescent="0.25">
      <c r="F1366" s="50">
        <f t="shared" si="136"/>
        <v>18896</v>
      </c>
      <c r="G1366" s="27">
        <f t="shared" si="137"/>
        <v>1</v>
      </c>
      <c r="H1366" s="50">
        <f t="shared" si="138"/>
        <v>18904</v>
      </c>
      <c r="I1366" s="50" t="str">
        <f t="shared" si="139"/>
        <v>1951_10</v>
      </c>
      <c r="J1366" s="51">
        <f t="shared" si="140"/>
        <v>3.0345399999999998</v>
      </c>
    </row>
    <row r="1367" spans="6:10" x14ac:dyDescent="0.25">
      <c r="F1367" s="50">
        <f t="shared" si="136"/>
        <v>18897</v>
      </c>
      <c r="G1367" s="27">
        <f t="shared" si="137"/>
        <v>1</v>
      </c>
      <c r="H1367" s="50">
        <f t="shared" si="138"/>
        <v>18904</v>
      </c>
      <c r="I1367" s="50" t="str">
        <f t="shared" si="139"/>
        <v>1951_10</v>
      </c>
      <c r="J1367" s="51">
        <f t="shared" si="140"/>
        <v>3.0345399999999998</v>
      </c>
    </row>
    <row r="1368" spans="6:10" x14ac:dyDescent="0.25">
      <c r="F1368" s="50">
        <f t="shared" si="136"/>
        <v>18898</v>
      </c>
      <c r="G1368" s="27">
        <f t="shared" si="137"/>
        <v>1</v>
      </c>
      <c r="H1368" s="50">
        <f t="shared" si="138"/>
        <v>18904</v>
      </c>
      <c r="I1368" s="50" t="str">
        <f t="shared" si="139"/>
        <v>1951_10</v>
      </c>
      <c r="J1368" s="51">
        <f t="shared" si="140"/>
        <v>3.0345399999999998</v>
      </c>
    </row>
    <row r="1369" spans="6:10" x14ac:dyDescent="0.25">
      <c r="F1369" s="50">
        <f t="shared" si="136"/>
        <v>18899</v>
      </c>
      <c r="G1369" s="27">
        <f t="shared" si="137"/>
        <v>1</v>
      </c>
      <c r="H1369" s="50">
        <f t="shared" si="138"/>
        <v>18904</v>
      </c>
      <c r="I1369" s="50" t="str">
        <f t="shared" si="139"/>
        <v>1951_10</v>
      </c>
      <c r="J1369" s="51">
        <f t="shared" si="140"/>
        <v>3.0345399999999998</v>
      </c>
    </row>
    <row r="1370" spans="6:10" x14ac:dyDescent="0.25">
      <c r="F1370" s="50">
        <f t="shared" si="136"/>
        <v>18900</v>
      </c>
      <c r="G1370" s="27">
        <f t="shared" si="137"/>
        <v>1</v>
      </c>
      <c r="H1370" s="50">
        <f t="shared" si="138"/>
        <v>18904</v>
      </c>
      <c r="I1370" s="50" t="str">
        <f t="shared" si="139"/>
        <v>1951_10</v>
      </c>
      <c r="J1370" s="51">
        <f t="shared" si="140"/>
        <v>3.0345399999999998</v>
      </c>
    </row>
    <row r="1371" spans="6:10" x14ac:dyDescent="0.25">
      <c r="F1371" s="50">
        <f t="shared" si="136"/>
        <v>18901</v>
      </c>
      <c r="G1371" s="27">
        <f t="shared" si="137"/>
        <v>1</v>
      </c>
      <c r="H1371" s="50">
        <f t="shared" si="138"/>
        <v>18904</v>
      </c>
      <c r="I1371" s="50" t="str">
        <f t="shared" si="139"/>
        <v>1951_10</v>
      </c>
      <c r="J1371" s="51">
        <f t="shared" si="140"/>
        <v>3.0345399999999998</v>
      </c>
    </row>
    <row r="1372" spans="6:10" x14ac:dyDescent="0.25">
      <c r="F1372" s="50">
        <f t="shared" si="136"/>
        <v>18902</v>
      </c>
      <c r="G1372" s="27">
        <f t="shared" si="137"/>
        <v>1</v>
      </c>
      <c r="H1372" s="50">
        <f t="shared" si="138"/>
        <v>18904</v>
      </c>
      <c r="I1372" s="50" t="str">
        <f t="shared" si="139"/>
        <v>1951_10</v>
      </c>
      <c r="J1372" s="51">
        <f t="shared" si="140"/>
        <v>3.0345399999999998</v>
      </c>
    </row>
    <row r="1373" spans="6:10" x14ac:dyDescent="0.25">
      <c r="F1373" s="50">
        <f t="shared" si="136"/>
        <v>18903</v>
      </c>
      <c r="G1373" s="27">
        <f t="shared" si="137"/>
        <v>1</v>
      </c>
      <c r="H1373" s="50">
        <f t="shared" si="138"/>
        <v>18904</v>
      </c>
      <c r="I1373" s="50" t="str">
        <f t="shared" si="139"/>
        <v>1951_10</v>
      </c>
      <c r="J1373" s="51">
        <f t="shared" si="140"/>
        <v>3.0345399999999998</v>
      </c>
    </row>
    <row r="1374" spans="6:10" x14ac:dyDescent="0.25">
      <c r="F1374" s="50">
        <f t="shared" si="136"/>
        <v>18904</v>
      </c>
      <c r="G1374" s="27">
        <f t="shared" si="137"/>
        <v>1</v>
      </c>
      <c r="H1374" s="50">
        <f t="shared" si="138"/>
        <v>18904</v>
      </c>
      <c r="I1374" s="50" t="str">
        <f t="shared" si="139"/>
        <v>1951_10</v>
      </c>
      <c r="J1374" s="51">
        <f t="shared" si="140"/>
        <v>3.0345399999999998</v>
      </c>
    </row>
    <row r="1375" spans="6:10" x14ac:dyDescent="0.25">
      <c r="F1375" s="50">
        <f t="shared" si="136"/>
        <v>18905</v>
      </c>
      <c r="G1375" s="27">
        <f t="shared" si="137"/>
        <v>1</v>
      </c>
      <c r="H1375" s="50">
        <f t="shared" si="138"/>
        <v>18914</v>
      </c>
      <c r="I1375" s="50" t="str">
        <f t="shared" si="139"/>
        <v>1951_10</v>
      </c>
      <c r="J1375" s="51">
        <f t="shared" si="140"/>
        <v>3.0404110000000002</v>
      </c>
    </row>
    <row r="1376" spans="6:10" x14ac:dyDescent="0.25">
      <c r="F1376" s="50">
        <f t="shared" si="136"/>
        <v>18906</v>
      </c>
      <c r="G1376" s="27">
        <f t="shared" si="137"/>
        <v>1</v>
      </c>
      <c r="H1376" s="50">
        <f t="shared" si="138"/>
        <v>18914</v>
      </c>
      <c r="I1376" s="50" t="str">
        <f t="shared" si="139"/>
        <v>1951_10</v>
      </c>
      <c r="J1376" s="51">
        <f t="shared" si="140"/>
        <v>3.0404110000000002</v>
      </c>
    </row>
    <row r="1377" spans="6:10" x14ac:dyDescent="0.25">
      <c r="F1377" s="50">
        <f t="shared" si="136"/>
        <v>18907</v>
      </c>
      <c r="G1377" s="27">
        <f t="shared" si="137"/>
        <v>1</v>
      </c>
      <c r="H1377" s="50">
        <f t="shared" si="138"/>
        <v>18914</v>
      </c>
      <c r="I1377" s="50" t="str">
        <f t="shared" si="139"/>
        <v>1951_10</v>
      </c>
      <c r="J1377" s="51">
        <f t="shared" si="140"/>
        <v>3.0404110000000002</v>
      </c>
    </row>
    <row r="1378" spans="6:10" x14ac:dyDescent="0.25">
      <c r="F1378" s="50">
        <f t="shared" si="136"/>
        <v>18908</v>
      </c>
      <c r="G1378" s="27">
        <f t="shared" si="137"/>
        <v>1</v>
      </c>
      <c r="H1378" s="50">
        <f t="shared" si="138"/>
        <v>18914</v>
      </c>
      <c r="I1378" s="50" t="str">
        <f t="shared" si="139"/>
        <v>1951_10</v>
      </c>
      <c r="J1378" s="51">
        <f t="shared" si="140"/>
        <v>3.0404110000000002</v>
      </c>
    </row>
    <row r="1379" spans="6:10" x14ac:dyDescent="0.25">
      <c r="F1379" s="50">
        <f t="shared" si="136"/>
        <v>18909</v>
      </c>
      <c r="G1379" s="27">
        <f t="shared" si="137"/>
        <v>1</v>
      </c>
      <c r="H1379" s="50">
        <f t="shared" si="138"/>
        <v>18914</v>
      </c>
      <c r="I1379" s="50" t="str">
        <f t="shared" si="139"/>
        <v>1951_10</v>
      </c>
      <c r="J1379" s="51">
        <f t="shared" si="140"/>
        <v>3.0404110000000002</v>
      </c>
    </row>
    <row r="1380" spans="6:10" x14ac:dyDescent="0.25">
      <c r="F1380" s="50">
        <f t="shared" ref="F1380:F1443" si="141">F1379+1</f>
        <v>18910</v>
      </c>
      <c r="G1380" s="27">
        <f t="shared" si="137"/>
        <v>1</v>
      </c>
      <c r="H1380" s="50">
        <f t="shared" si="138"/>
        <v>18914</v>
      </c>
      <c r="I1380" s="50" t="str">
        <f t="shared" si="139"/>
        <v>1951_10</v>
      </c>
      <c r="J1380" s="51">
        <f t="shared" si="140"/>
        <v>3.0404110000000002</v>
      </c>
    </row>
    <row r="1381" spans="6:10" x14ac:dyDescent="0.25">
      <c r="F1381" s="50">
        <f t="shared" si="141"/>
        <v>18911</v>
      </c>
      <c r="G1381" s="27">
        <f t="shared" si="137"/>
        <v>1</v>
      </c>
      <c r="H1381" s="50">
        <f t="shared" si="138"/>
        <v>18914</v>
      </c>
      <c r="I1381" s="50" t="str">
        <f t="shared" si="139"/>
        <v>1951_10</v>
      </c>
      <c r="J1381" s="51">
        <f t="shared" si="140"/>
        <v>3.0404110000000002</v>
      </c>
    </row>
    <row r="1382" spans="6:10" x14ac:dyDescent="0.25">
      <c r="F1382" s="50">
        <f t="shared" si="141"/>
        <v>18912</v>
      </c>
      <c r="G1382" s="27">
        <f t="shared" si="137"/>
        <v>1</v>
      </c>
      <c r="H1382" s="50">
        <f t="shared" si="138"/>
        <v>18914</v>
      </c>
      <c r="I1382" s="50" t="str">
        <f t="shared" si="139"/>
        <v>1951_10</v>
      </c>
      <c r="J1382" s="51">
        <f t="shared" si="140"/>
        <v>3.0404110000000002</v>
      </c>
    </row>
    <row r="1383" spans="6:10" x14ac:dyDescent="0.25">
      <c r="F1383" s="50">
        <f t="shared" si="141"/>
        <v>18913</v>
      </c>
      <c r="G1383" s="27">
        <f t="shared" si="137"/>
        <v>1</v>
      </c>
      <c r="H1383" s="50">
        <f t="shared" si="138"/>
        <v>18914</v>
      </c>
      <c r="I1383" s="50" t="str">
        <f t="shared" si="139"/>
        <v>1951_10</v>
      </c>
      <c r="J1383" s="51">
        <f t="shared" si="140"/>
        <v>3.0404110000000002</v>
      </c>
    </row>
    <row r="1384" spans="6:10" x14ac:dyDescent="0.25">
      <c r="F1384" s="50">
        <f t="shared" si="141"/>
        <v>18914</v>
      </c>
      <c r="G1384" s="27">
        <f t="shared" si="137"/>
        <v>1</v>
      </c>
      <c r="H1384" s="50">
        <f t="shared" si="138"/>
        <v>18914</v>
      </c>
      <c r="I1384" s="50" t="str">
        <f t="shared" si="139"/>
        <v>1951_10</v>
      </c>
      <c r="J1384" s="51">
        <f t="shared" si="140"/>
        <v>3.0404110000000002</v>
      </c>
    </row>
    <row r="1385" spans="6:10" x14ac:dyDescent="0.25">
      <c r="F1385" s="50">
        <f t="shared" si="141"/>
        <v>18915</v>
      </c>
      <c r="G1385" s="27">
        <f t="shared" si="137"/>
        <v>1</v>
      </c>
      <c r="H1385" s="50">
        <f t="shared" si="138"/>
        <v>18924</v>
      </c>
      <c r="I1385" s="50" t="str">
        <f t="shared" si="139"/>
        <v>1951_10</v>
      </c>
      <c r="J1385" s="51">
        <f t="shared" si="140"/>
        <v>3.0312619999999999</v>
      </c>
    </row>
    <row r="1386" spans="6:10" x14ac:dyDescent="0.25">
      <c r="F1386" s="50">
        <f t="shared" si="141"/>
        <v>18916</v>
      </c>
      <c r="G1386" s="27">
        <f t="shared" ref="G1386:G1449" si="142">IF(AND(MONTH(F1386)=2,DAY(F1386)=29),G1385+1,G1385)</f>
        <v>1</v>
      </c>
      <c r="H1386" s="50">
        <f t="shared" si="138"/>
        <v>18924</v>
      </c>
      <c r="I1386" s="50" t="str">
        <f t="shared" si="139"/>
        <v>1951_10</v>
      </c>
      <c r="J1386" s="51">
        <f t="shared" si="140"/>
        <v>3.0312619999999999</v>
      </c>
    </row>
    <row r="1387" spans="6:10" x14ac:dyDescent="0.25">
      <c r="F1387" s="50">
        <f t="shared" si="141"/>
        <v>18917</v>
      </c>
      <c r="G1387" s="27">
        <f t="shared" si="142"/>
        <v>1</v>
      </c>
      <c r="H1387" s="50">
        <f t="shared" si="138"/>
        <v>18924</v>
      </c>
      <c r="I1387" s="50" t="str">
        <f t="shared" si="139"/>
        <v>1951_10</v>
      </c>
      <c r="J1387" s="51">
        <f t="shared" si="140"/>
        <v>3.0312619999999999</v>
      </c>
    </row>
    <row r="1388" spans="6:10" x14ac:dyDescent="0.25">
      <c r="F1388" s="50">
        <f t="shared" si="141"/>
        <v>18918</v>
      </c>
      <c r="G1388" s="27">
        <f t="shared" si="142"/>
        <v>1</v>
      </c>
      <c r="H1388" s="50">
        <f t="shared" si="138"/>
        <v>18924</v>
      </c>
      <c r="I1388" s="50" t="str">
        <f t="shared" si="139"/>
        <v>1951_10</v>
      </c>
      <c r="J1388" s="51">
        <f t="shared" si="140"/>
        <v>3.0312619999999999</v>
      </c>
    </row>
    <row r="1389" spans="6:10" x14ac:dyDescent="0.25">
      <c r="F1389" s="50">
        <f t="shared" si="141"/>
        <v>18919</v>
      </c>
      <c r="G1389" s="27">
        <f t="shared" si="142"/>
        <v>1</v>
      </c>
      <c r="H1389" s="50">
        <f t="shared" si="138"/>
        <v>18924</v>
      </c>
      <c r="I1389" s="50" t="str">
        <f t="shared" si="139"/>
        <v>1951_10</v>
      </c>
      <c r="J1389" s="51">
        <f t="shared" si="140"/>
        <v>3.0312619999999999</v>
      </c>
    </row>
    <row r="1390" spans="6:10" x14ac:dyDescent="0.25">
      <c r="F1390" s="50">
        <f t="shared" si="141"/>
        <v>18920</v>
      </c>
      <c r="G1390" s="27">
        <f t="shared" si="142"/>
        <v>1</v>
      </c>
      <c r="H1390" s="50">
        <f t="shared" si="138"/>
        <v>18924</v>
      </c>
      <c r="I1390" s="50" t="str">
        <f t="shared" si="139"/>
        <v>1951_10</v>
      </c>
      <c r="J1390" s="51">
        <f t="shared" si="140"/>
        <v>3.0312619999999999</v>
      </c>
    </row>
    <row r="1391" spans="6:10" x14ac:dyDescent="0.25">
      <c r="F1391" s="50">
        <f t="shared" si="141"/>
        <v>18921</v>
      </c>
      <c r="G1391" s="27">
        <f t="shared" si="142"/>
        <v>1</v>
      </c>
      <c r="H1391" s="50">
        <f t="shared" si="138"/>
        <v>18924</v>
      </c>
      <c r="I1391" s="50" t="str">
        <f t="shared" si="139"/>
        <v>1951_10</v>
      </c>
      <c r="J1391" s="51">
        <f t="shared" si="140"/>
        <v>3.0312619999999999</v>
      </c>
    </row>
    <row r="1392" spans="6:10" x14ac:dyDescent="0.25">
      <c r="F1392" s="50">
        <f t="shared" si="141"/>
        <v>18922</v>
      </c>
      <c r="G1392" s="27">
        <f t="shared" si="142"/>
        <v>1</v>
      </c>
      <c r="H1392" s="50">
        <f t="shared" si="138"/>
        <v>18924</v>
      </c>
      <c r="I1392" s="50" t="str">
        <f t="shared" si="139"/>
        <v>1951_10</v>
      </c>
      <c r="J1392" s="51">
        <f t="shared" si="140"/>
        <v>3.0312619999999999</v>
      </c>
    </row>
    <row r="1393" spans="6:10" x14ac:dyDescent="0.25">
      <c r="F1393" s="50">
        <f t="shared" si="141"/>
        <v>18923</v>
      </c>
      <c r="G1393" s="27">
        <f t="shared" si="142"/>
        <v>1</v>
      </c>
      <c r="H1393" s="50">
        <f t="shared" si="138"/>
        <v>18924</v>
      </c>
      <c r="I1393" s="50" t="str">
        <f t="shared" si="139"/>
        <v>1951_10</v>
      </c>
      <c r="J1393" s="51">
        <f t="shared" si="140"/>
        <v>3.0312619999999999</v>
      </c>
    </row>
    <row r="1394" spans="6:10" x14ac:dyDescent="0.25">
      <c r="F1394" s="50">
        <f t="shared" si="141"/>
        <v>18924</v>
      </c>
      <c r="G1394" s="27">
        <f t="shared" si="142"/>
        <v>1</v>
      </c>
      <c r="H1394" s="50">
        <f t="shared" si="138"/>
        <v>18924</v>
      </c>
      <c r="I1394" s="50" t="str">
        <f t="shared" si="139"/>
        <v>1951_10</v>
      </c>
      <c r="J1394" s="51">
        <f t="shared" si="140"/>
        <v>3.0312619999999999</v>
      </c>
    </row>
    <row r="1395" spans="6:10" x14ac:dyDescent="0.25">
      <c r="F1395" s="50">
        <f t="shared" si="141"/>
        <v>18925</v>
      </c>
      <c r="G1395" s="27">
        <f t="shared" si="142"/>
        <v>1</v>
      </c>
      <c r="H1395" s="50">
        <f t="shared" si="138"/>
        <v>18934</v>
      </c>
      <c r="I1395" s="50" t="str">
        <f t="shared" si="139"/>
        <v>1951_11</v>
      </c>
      <c r="J1395" s="51">
        <f t="shared" si="140"/>
        <v>3.027218</v>
      </c>
    </row>
    <row r="1396" spans="6:10" x14ac:dyDescent="0.25">
      <c r="F1396" s="50">
        <f t="shared" si="141"/>
        <v>18926</v>
      </c>
      <c r="G1396" s="27">
        <f t="shared" si="142"/>
        <v>1</v>
      </c>
      <c r="H1396" s="50">
        <f t="shared" si="138"/>
        <v>18934</v>
      </c>
      <c r="I1396" s="50" t="str">
        <f t="shared" si="139"/>
        <v>1951_11</v>
      </c>
      <c r="J1396" s="51">
        <f t="shared" si="140"/>
        <v>3.027218</v>
      </c>
    </row>
    <row r="1397" spans="6:10" x14ac:dyDescent="0.25">
      <c r="F1397" s="50">
        <f t="shared" si="141"/>
        <v>18927</v>
      </c>
      <c r="G1397" s="27">
        <f t="shared" si="142"/>
        <v>1</v>
      </c>
      <c r="H1397" s="50">
        <f t="shared" si="138"/>
        <v>18934</v>
      </c>
      <c r="I1397" s="50" t="str">
        <f t="shared" si="139"/>
        <v>1951_11</v>
      </c>
      <c r="J1397" s="51">
        <f t="shared" si="140"/>
        <v>3.027218</v>
      </c>
    </row>
    <row r="1398" spans="6:10" x14ac:dyDescent="0.25">
      <c r="F1398" s="50">
        <f t="shared" si="141"/>
        <v>18928</v>
      </c>
      <c r="G1398" s="27">
        <f t="shared" si="142"/>
        <v>1</v>
      </c>
      <c r="H1398" s="50">
        <f t="shared" si="138"/>
        <v>18934</v>
      </c>
      <c r="I1398" s="50" t="str">
        <f t="shared" si="139"/>
        <v>1951_11</v>
      </c>
      <c r="J1398" s="51">
        <f t="shared" si="140"/>
        <v>3.027218</v>
      </c>
    </row>
    <row r="1399" spans="6:10" x14ac:dyDescent="0.25">
      <c r="F1399" s="50">
        <f t="shared" si="141"/>
        <v>18929</v>
      </c>
      <c r="G1399" s="27">
        <f t="shared" si="142"/>
        <v>1</v>
      </c>
      <c r="H1399" s="50">
        <f t="shared" si="138"/>
        <v>18934</v>
      </c>
      <c r="I1399" s="50" t="str">
        <f t="shared" si="139"/>
        <v>1951_11</v>
      </c>
      <c r="J1399" s="51">
        <f t="shared" si="140"/>
        <v>3.027218</v>
      </c>
    </row>
    <row r="1400" spans="6:10" x14ac:dyDescent="0.25">
      <c r="F1400" s="50">
        <f t="shared" si="141"/>
        <v>18930</v>
      </c>
      <c r="G1400" s="27">
        <f t="shared" si="142"/>
        <v>1</v>
      </c>
      <c r="H1400" s="50">
        <f t="shared" si="138"/>
        <v>18934</v>
      </c>
      <c r="I1400" s="50" t="str">
        <f t="shared" si="139"/>
        <v>1951_11</v>
      </c>
      <c r="J1400" s="51">
        <f t="shared" si="140"/>
        <v>3.027218</v>
      </c>
    </row>
    <row r="1401" spans="6:10" x14ac:dyDescent="0.25">
      <c r="F1401" s="50">
        <f t="shared" si="141"/>
        <v>18931</v>
      </c>
      <c r="G1401" s="27">
        <f t="shared" si="142"/>
        <v>1</v>
      </c>
      <c r="H1401" s="50">
        <f t="shared" si="138"/>
        <v>18934</v>
      </c>
      <c r="I1401" s="50" t="str">
        <f t="shared" si="139"/>
        <v>1951_11</v>
      </c>
      <c r="J1401" s="51">
        <f t="shared" si="140"/>
        <v>3.027218</v>
      </c>
    </row>
    <row r="1402" spans="6:10" x14ac:dyDescent="0.25">
      <c r="F1402" s="50">
        <f t="shared" si="141"/>
        <v>18932</v>
      </c>
      <c r="G1402" s="27">
        <f t="shared" si="142"/>
        <v>1</v>
      </c>
      <c r="H1402" s="50">
        <f t="shared" si="138"/>
        <v>18934</v>
      </c>
      <c r="I1402" s="50" t="str">
        <f t="shared" si="139"/>
        <v>1951_11</v>
      </c>
      <c r="J1402" s="51">
        <f t="shared" si="140"/>
        <v>3.027218</v>
      </c>
    </row>
    <row r="1403" spans="6:10" x14ac:dyDescent="0.25">
      <c r="F1403" s="50">
        <f t="shared" si="141"/>
        <v>18933</v>
      </c>
      <c r="G1403" s="27">
        <f t="shared" si="142"/>
        <v>1</v>
      </c>
      <c r="H1403" s="50">
        <f t="shared" si="138"/>
        <v>18934</v>
      </c>
      <c r="I1403" s="50" t="str">
        <f t="shared" si="139"/>
        <v>1951_11</v>
      </c>
      <c r="J1403" s="51">
        <f t="shared" si="140"/>
        <v>3.027218</v>
      </c>
    </row>
    <row r="1404" spans="6:10" x14ac:dyDescent="0.25">
      <c r="F1404" s="50">
        <f t="shared" si="141"/>
        <v>18934</v>
      </c>
      <c r="G1404" s="27">
        <f t="shared" si="142"/>
        <v>1</v>
      </c>
      <c r="H1404" s="50">
        <f t="shared" si="138"/>
        <v>18934</v>
      </c>
      <c r="I1404" s="50" t="str">
        <f t="shared" si="139"/>
        <v>1951_11</v>
      </c>
      <c r="J1404" s="51">
        <f t="shared" si="140"/>
        <v>3.027218</v>
      </c>
    </row>
    <row r="1405" spans="6:10" x14ac:dyDescent="0.25">
      <c r="F1405" s="50">
        <f t="shared" si="141"/>
        <v>18935</v>
      </c>
      <c r="G1405" s="27">
        <f t="shared" si="142"/>
        <v>1</v>
      </c>
      <c r="H1405" s="50">
        <f t="shared" si="138"/>
        <v>18944</v>
      </c>
      <c r="I1405" s="50" t="str">
        <f t="shared" si="139"/>
        <v>1951_11</v>
      </c>
      <c r="J1405" s="51">
        <f t="shared" si="140"/>
        <v>3.0331480000000002</v>
      </c>
    </row>
    <row r="1406" spans="6:10" x14ac:dyDescent="0.25">
      <c r="F1406" s="50">
        <f t="shared" si="141"/>
        <v>18936</v>
      </c>
      <c r="G1406" s="27">
        <f t="shared" si="142"/>
        <v>1</v>
      </c>
      <c r="H1406" s="50">
        <f t="shared" si="138"/>
        <v>18944</v>
      </c>
      <c r="I1406" s="50" t="str">
        <f t="shared" si="139"/>
        <v>1951_11</v>
      </c>
      <c r="J1406" s="51">
        <f t="shared" si="140"/>
        <v>3.0331480000000002</v>
      </c>
    </row>
    <row r="1407" spans="6:10" x14ac:dyDescent="0.25">
      <c r="F1407" s="50">
        <f t="shared" si="141"/>
        <v>18937</v>
      </c>
      <c r="G1407" s="27">
        <f t="shared" si="142"/>
        <v>1</v>
      </c>
      <c r="H1407" s="50">
        <f t="shared" si="138"/>
        <v>18944</v>
      </c>
      <c r="I1407" s="50" t="str">
        <f t="shared" si="139"/>
        <v>1951_11</v>
      </c>
      <c r="J1407" s="51">
        <f t="shared" si="140"/>
        <v>3.0331480000000002</v>
      </c>
    </row>
    <row r="1408" spans="6:10" x14ac:dyDescent="0.25">
      <c r="F1408" s="50">
        <f t="shared" si="141"/>
        <v>18938</v>
      </c>
      <c r="G1408" s="27">
        <f t="shared" si="142"/>
        <v>1</v>
      </c>
      <c r="H1408" s="50">
        <f t="shared" si="138"/>
        <v>18944</v>
      </c>
      <c r="I1408" s="50" t="str">
        <f t="shared" si="139"/>
        <v>1951_11</v>
      </c>
      <c r="J1408" s="51">
        <f t="shared" si="140"/>
        <v>3.0331480000000002</v>
      </c>
    </row>
    <row r="1409" spans="6:10" x14ac:dyDescent="0.25">
      <c r="F1409" s="50">
        <f t="shared" si="141"/>
        <v>18939</v>
      </c>
      <c r="G1409" s="27">
        <f t="shared" si="142"/>
        <v>1</v>
      </c>
      <c r="H1409" s="50">
        <f t="shared" si="138"/>
        <v>18944</v>
      </c>
      <c r="I1409" s="50" t="str">
        <f t="shared" si="139"/>
        <v>1951_11</v>
      </c>
      <c r="J1409" s="51">
        <f t="shared" si="140"/>
        <v>3.0331480000000002</v>
      </c>
    </row>
    <row r="1410" spans="6:10" x14ac:dyDescent="0.25">
      <c r="F1410" s="50">
        <f t="shared" si="141"/>
        <v>18940</v>
      </c>
      <c r="G1410" s="27">
        <f t="shared" si="142"/>
        <v>1</v>
      </c>
      <c r="H1410" s="50">
        <f t="shared" si="138"/>
        <v>18944</v>
      </c>
      <c r="I1410" s="50" t="str">
        <f t="shared" si="139"/>
        <v>1951_11</v>
      </c>
      <c r="J1410" s="51">
        <f t="shared" si="140"/>
        <v>3.0331480000000002</v>
      </c>
    </row>
    <row r="1411" spans="6:10" x14ac:dyDescent="0.25">
      <c r="F1411" s="50">
        <f t="shared" si="141"/>
        <v>18941</v>
      </c>
      <c r="G1411" s="27">
        <f t="shared" si="142"/>
        <v>1</v>
      </c>
      <c r="H1411" s="50">
        <f t="shared" ref="H1411:H1474" si="143">INDEX($A$3:$B$1134,INT((ROW($F1411)-ROW($F$3)+9-G1411)/10)+1,1)</f>
        <v>18944</v>
      </c>
      <c r="I1411" s="50" t="str">
        <f t="shared" si="139"/>
        <v>1951_11</v>
      </c>
      <c r="J1411" s="51">
        <f t="shared" si="140"/>
        <v>3.0331480000000002</v>
      </c>
    </row>
    <row r="1412" spans="6:10" x14ac:dyDescent="0.25">
      <c r="F1412" s="50">
        <f t="shared" si="141"/>
        <v>18942</v>
      </c>
      <c r="G1412" s="27">
        <f t="shared" si="142"/>
        <v>1</v>
      </c>
      <c r="H1412" s="50">
        <f t="shared" si="143"/>
        <v>18944</v>
      </c>
      <c r="I1412" s="50" t="str">
        <f t="shared" ref="I1412:I1475" si="144">YEAR(H1412)&amp;"_"&amp;MONTH(H1412)</f>
        <v>1951_11</v>
      </c>
      <c r="J1412" s="51">
        <f t="shared" ref="J1412:J1475" si="145">VLOOKUP(H1412,$A:$B,2)</f>
        <v>3.0331480000000002</v>
      </c>
    </row>
    <row r="1413" spans="6:10" x14ac:dyDescent="0.25">
      <c r="F1413" s="50">
        <f t="shared" si="141"/>
        <v>18943</v>
      </c>
      <c r="G1413" s="27">
        <f t="shared" si="142"/>
        <v>1</v>
      </c>
      <c r="H1413" s="50">
        <f t="shared" si="143"/>
        <v>18944</v>
      </c>
      <c r="I1413" s="50" t="str">
        <f t="shared" si="144"/>
        <v>1951_11</v>
      </c>
      <c r="J1413" s="51">
        <f t="shared" si="145"/>
        <v>3.0331480000000002</v>
      </c>
    </row>
    <row r="1414" spans="6:10" x14ac:dyDescent="0.25">
      <c r="F1414" s="50">
        <f t="shared" si="141"/>
        <v>18944</v>
      </c>
      <c r="G1414" s="27">
        <f t="shared" si="142"/>
        <v>1</v>
      </c>
      <c r="H1414" s="50">
        <f t="shared" si="143"/>
        <v>18944</v>
      </c>
      <c r="I1414" s="50" t="str">
        <f t="shared" si="144"/>
        <v>1951_11</v>
      </c>
      <c r="J1414" s="51">
        <f t="shared" si="145"/>
        <v>3.0331480000000002</v>
      </c>
    </row>
    <row r="1415" spans="6:10" x14ac:dyDescent="0.25">
      <c r="F1415" s="50">
        <f t="shared" si="141"/>
        <v>18945</v>
      </c>
      <c r="G1415" s="27">
        <f t="shared" si="142"/>
        <v>1</v>
      </c>
      <c r="H1415" s="50">
        <f t="shared" si="143"/>
        <v>18954</v>
      </c>
      <c r="I1415" s="50" t="str">
        <f t="shared" si="144"/>
        <v>1951_11</v>
      </c>
      <c r="J1415" s="51">
        <f t="shared" si="145"/>
        <v>3.0509439999999999</v>
      </c>
    </row>
    <row r="1416" spans="6:10" x14ac:dyDescent="0.25">
      <c r="F1416" s="50">
        <f t="shared" si="141"/>
        <v>18946</v>
      </c>
      <c r="G1416" s="27">
        <f t="shared" si="142"/>
        <v>1</v>
      </c>
      <c r="H1416" s="50">
        <f t="shared" si="143"/>
        <v>18954</v>
      </c>
      <c r="I1416" s="50" t="str">
        <f t="shared" si="144"/>
        <v>1951_11</v>
      </c>
      <c r="J1416" s="51">
        <f t="shared" si="145"/>
        <v>3.0509439999999999</v>
      </c>
    </row>
    <row r="1417" spans="6:10" x14ac:dyDescent="0.25">
      <c r="F1417" s="50">
        <f t="shared" si="141"/>
        <v>18947</v>
      </c>
      <c r="G1417" s="27">
        <f t="shared" si="142"/>
        <v>1</v>
      </c>
      <c r="H1417" s="50">
        <f t="shared" si="143"/>
        <v>18954</v>
      </c>
      <c r="I1417" s="50" t="str">
        <f t="shared" si="144"/>
        <v>1951_11</v>
      </c>
      <c r="J1417" s="51">
        <f t="shared" si="145"/>
        <v>3.0509439999999999</v>
      </c>
    </row>
    <row r="1418" spans="6:10" x14ac:dyDescent="0.25">
      <c r="F1418" s="50">
        <f t="shared" si="141"/>
        <v>18948</v>
      </c>
      <c r="G1418" s="27">
        <f t="shared" si="142"/>
        <v>1</v>
      </c>
      <c r="H1418" s="50">
        <f t="shared" si="143"/>
        <v>18954</v>
      </c>
      <c r="I1418" s="50" t="str">
        <f t="shared" si="144"/>
        <v>1951_11</v>
      </c>
      <c r="J1418" s="51">
        <f t="shared" si="145"/>
        <v>3.0509439999999999</v>
      </c>
    </row>
    <row r="1419" spans="6:10" x14ac:dyDescent="0.25">
      <c r="F1419" s="50">
        <f t="shared" si="141"/>
        <v>18949</v>
      </c>
      <c r="G1419" s="27">
        <f t="shared" si="142"/>
        <v>1</v>
      </c>
      <c r="H1419" s="50">
        <f t="shared" si="143"/>
        <v>18954</v>
      </c>
      <c r="I1419" s="50" t="str">
        <f t="shared" si="144"/>
        <v>1951_11</v>
      </c>
      <c r="J1419" s="51">
        <f t="shared" si="145"/>
        <v>3.0509439999999999</v>
      </c>
    </row>
    <row r="1420" spans="6:10" x14ac:dyDescent="0.25">
      <c r="F1420" s="50">
        <f t="shared" si="141"/>
        <v>18950</v>
      </c>
      <c r="G1420" s="27">
        <f t="shared" si="142"/>
        <v>1</v>
      </c>
      <c r="H1420" s="50">
        <f t="shared" si="143"/>
        <v>18954</v>
      </c>
      <c r="I1420" s="50" t="str">
        <f t="shared" si="144"/>
        <v>1951_11</v>
      </c>
      <c r="J1420" s="51">
        <f t="shared" si="145"/>
        <v>3.0509439999999999</v>
      </c>
    </row>
    <row r="1421" spans="6:10" x14ac:dyDescent="0.25">
      <c r="F1421" s="50">
        <f t="shared" si="141"/>
        <v>18951</v>
      </c>
      <c r="G1421" s="27">
        <f t="shared" si="142"/>
        <v>1</v>
      </c>
      <c r="H1421" s="50">
        <f t="shared" si="143"/>
        <v>18954</v>
      </c>
      <c r="I1421" s="50" t="str">
        <f t="shared" si="144"/>
        <v>1951_11</v>
      </c>
      <c r="J1421" s="51">
        <f t="shared" si="145"/>
        <v>3.0509439999999999</v>
      </c>
    </row>
    <row r="1422" spans="6:10" x14ac:dyDescent="0.25">
      <c r="F1422" s="50">
        <f t="shared" si="141"/>
        <v>18952</v>
      </c>
      <c r="G1422" s="27">
        <f t="shared" si="142"/>
        <v>1</v>
      </c>
      <c r="H1422" s="50">
        <f t="shared" si="143"/>
        <v>18954</v>
      </c>
      <c r="I1422" s="50" t="str">
        <f t="shared" si="144"/>
        <v>1951_11</v>
      </c>
      <c r="J1422" s="51">
        <f t="shared" si="145"/>
        <v>3.0509439999999999</v>
      </c>
    </row>
    <row r="1423" spans="6:10" x14ac:dyDescent="0.25">
      <c r="F1423" s="50">
        <f t="shared" si="141"/>
        <v>18953</v>
      </c>
      <c r="G1423" s="27">
        <f t="shared" si="142"/>
        <v>1</v>
      </c>
      <c r="H1423" s="50">
        <f t="shared" si="143"/>
        <v>18954</v>
      </c>
      <c r="I1423" s="50" t="str">
        <f t="shared" si="144"/>
        <v>1951_11</v>
      </c>
      <c r="J1423" s="51">
        <f t="shared" si="145"/>
        <v>3.0509439999999999</v>
      </c>
    </row>
    <row r="1424" spans="6:10" x14ac:dyDescent="0.25">
      <c r="F1424" s="50">
        <f t="shared" si="141"/>
        <v>18954</v>
      </c>
      <c r="G1424" s="27">
        <f t="shared" si="142"/>
        <v>1</v>
      </c>
      <c r="H1424" s="50">
        <f t="shared" si="143"/>
        <v>18954</v>
      </c>
      <c r="I1424" s="50" t="str">
        <f t="shared" si="144"/>
        <v>1951_11</v>
      </c>
      <c r="J1424" s="51">
        <f t="shared" si="145"/>
        <v>3.0509439999999999</v>
      </c>
    </row>
    <row r="1425" spans="6:10" x14ac:dyDescent="0.25">
      <c r="F1425" s="50">
        <f t="shared" si="141"/>
        <v>18955</v>
      </c>
      <c r="G1425" s="27">
        <f t="shared" si="142"/>
        <v>1</v>
      </c>
      <c r="H1425" s="50">
        <f t="shared" si="143"/>
        <v>18964</v>
      </c>
      <c r="I1425" s="50" t="str">
        <f t="shared" si="144"/>
        <v>1951_12</v>
      </c>
      <c r="J1425" s="51">
        <f t="shared" si="145"/>
        <v>3.0554770000000002</v>
      </c>
    </row>
    <row r="1426" spans="6:10" x14ac:dyDescent="0.25">
      <c r="F1426" s="50">
        <f t="shared" si="141"/>
        <v>18956</v>
      </c>
      <c r="G1426" s="27">
        <f t="shared" si="142"/>
        <v>1</v>
      </c>
      <c r="H1426" s="50">
        <f t="shared" si="143"/>
        <v>18964</v>
      </c>
      <c r="I1426" s="50" t="str">
        <f t="shared" si="144"/>
        <v>1951_12</v>
      </c>
      <c r="J1426" s="51">
        <f t="shared" si="145"/>
        <v>3.0554770000000002</v>
      </c>
    </row>
    <row r="1427" spans="6:10" x14ac:dyDescent="0.25">
      <c r="F1427" s="50">
        <f t="shared" si="141"/>
        <v>18957</v>
      </c>
      <c r="G1427" s="27">
        <f t="shared" si="142"/>
        <v>1</v>
      </c>
      <c r="H1427" s="50">
        <f t="shared" si="143"/>
        <v>18964</v>
      </c>
      <c r="I1427" s="50" t="str">
        <f t="shared" si="144"/>
        <v>1951_12</v>
      </c>
      <c r="J1427" s="51">
        <f t="shared" si="145"/>
        <v>3.0554770000000002</v>
      </c>
    </row>
    <row r="1428" spans="6:10" x14ac:dyDescent="0.25">
      <c r="F1428" s="50">
        <f t="shared" si="141"/>
        <v>18958</v>
      </c>
      <c r="G1428" s="27">
        <f t="shared" si="142"/>
        <v>1</v>
      </c>
      <c r="H1428" s="50">
        <f t="shared" si="143"/>
        <v>18964</v>
      </c>
      <c r="I1428" s="50" t="str">
        <f t="shared" si="144"/>
        <v>1951_12</v>
      </c>
      <c r="J1428" s="51">
        <f t="shared" si="145"/>
        <v>3.0554770000000002</v>
      </c>
    </row>
    <row r="1429" spans="6:10" x14ac:dyDescent="0.25">
      <c r="F1429" s="50">
        <f t="shared" si="141"/>
        <v>18959</v>
      </c>
      <c r="G1429" s="27">
        <f t="shared" si="142"/>
        <v>1</v>
      </c>
      <c r="H1429" s="50">
        <f t="shared" si="143"/>
        <v>18964</v>
      </c>
      <c r="I1429" s="50" t="str">
        <f t="shared" si="144"/>
        <v>1951_12</v>
      </c>
      <c r="J1429" s="51">
        <f t="shared" si="145"/>
        <v>3.0554770000000002</v>
      </c>
    </row>
    <row r="1430" spans="6:10" x14ac:dyDescent="0.25">
      <c r="F1430" s="50">
        <f t="shared" si="141"/>
        <v>18960</v>
      </c>
      <c r="G1430" s="27">
        <f t="shared" si="142"/>
        <v>1</v>
      </c>
      <c r="H1430" s="50">
        <f t="shared" si="143"/>
        <v>18964</v>
      </c>
      <c r="I1430" s="50" t="str">
        <f t="shared" si="144"/>
        <v>1951_12</v>
      </c>
      <c r="J1430" s="51">
        <f t="shared" si="145"/>
        <v>3.0554770000000002</v>
      </c>
    </row>
    <row r="1431" spans="6:10" x14ac:dyDescent="0.25">
      <c r="F1431" s="50">
        <f t="shared" si="141"/>
        <v>18961</v>
      </c>
      <c r="G1431" s="27">
        <f t="shared" si="142"/>
        <v>1</v>
      </c>
      <c r="H1431" s="50">
        <f t="shared" si="143"/>
        <v>18964</v>
      </c>
      <c r="I1431" s="50" t="str">
        <f t="shared" si="144"/>
        <v>1951_12</v>
      </c>
      <c r="J1431" s="51">
        <f t="shared" si="145"/>
        <v>3.0554770000000002</v>
      </c>
    </row>
    <row r="1432" spans="6:10" x14ac:dyDescent="0.25">
      <c r="F1432" s="50">
        <f t="shared" si="141"/>
        <v>18962</v>
      </c>
      <c r="G1432" s="27">
        <f t="shared" si="142"/>
        <v>1</v>
      </c>
      <c r="H1432" s="50">
        <f t="shared" si="143"/>
        <v>18964</v>
      </c>
      <c r="I1432" s="50" t="str">
        <f t="shared" si="144"/>
        <v>1951_12</v>
      </c>
      <c r="J1432" s="51">
        <f t="shared" si="145"/>
        <v>3.0554770000000002</v>
      </c>
    </row>
    <row r="1433" spans="6:10" x14ac:dyDescent="0.25">
      <c r="F1433" s="50">
        <f t="shared" si="141"/>
        <v>18963</v>
      </c>
      <c r="G1433" s="27">
        <f t="shared" si="142"/>
        <v>1</v>
      </c>
      <c r="H1433" s="50">
        <f t="shared" si="143"/>
        <v>18964</v>
      </c>
      <c r="I1433" s="50" t="str">
        <f t="shared" si="144"/>
        <v>1951_12</v>
      </c>
      <c r="J1433" s="51">
        <f t="shared" si="145"/>
        <v>3.0554770000000002</v>
      </c>
    </row>
    <row r="1434" spans="6:10" x14ac:dyDescent="0.25">
      <c r="F1434" s="50">
        <f t="shared" si="141"/>
        <v>18964</v>
      </c>
      <c r="G1434" s="27">
        <f t="shared" si="142"/>
        <v>1</v>
      </c>
      <c r="H1434" s="50">
        <f t="shared" si="143"/>
        <v>18964</v>
      </c>
      <c r="I1434" s="50" t="str">
        <f t="shared" si="144"/>
        <v>1951_12</v>
      </c>
      <c r="J1434" s="51">
        <f t="shared" si="145"/>
        <v>3.0554770000000002</v>
      </c>
    </row>
    <row r="1435" spans="6:10" x14ac:dyDescent="0.25">
      <c r="F1435" s="50">
        <f t="shared" si="141"/>
        <v>18965</v>
      </c>
      <c r="G1435" s="27">
        <f t="shared" si="142"/>
        <v>1</v>
      </c>
      <c r="H1435" s="50">
        <f t="shared" si="143"/>
        <v>18974</v>
      </c>
      <c r="I1435" s="50" t="str">
        <f t="shared" si="144"/>
        <v>1951_12</v>
      </c>
      <c r="J1435" s="51">
        <f t="shared" si="145"/>
        <v>3.0754190000000001</v>
      </c>
    </row>
    <row r="1436" spans="6:10" x14ac:dyDescent="0.25">
      <c r="F1436" s="50">
        <f t="shared" si="141"/>
        <v>18966</v>
      </c>
      <c r="G1436" s="27">
        <f t="shared" si="142"/>
        <v>1</v>
      </c>
      <c r="H1436" s="50">
        <f t="shared" si="143"/>
        <v>18974</v>
      </c>
      <c r="I1436" s="50" t="str">
        <f t="shared" si="144"/>
        <v>1951_12</v>
      </c>
      <c r="J1436" s="51">
        <f t="shared" si="145"/>
        <v>3.0754190000000001</v>
      </c>
    </row>
    <row r="1437" spans="6:10" x14ac:dyDescent="0.25">
      <c r="F1437" s="50">
        <f t="shared" si="141"/>
        <v>18967</v>
      </c>
      <c r="G1437" s="27">
        <f t="shared" si="142"/>
        <v>1</v>
      </c>
      <c r="H1437" s="50">
        <f t="shared" si="143"/>
        <v>18974</v>
      </c>
      <c r="I1437" s="50" t="str">
        <f t="shared" si="144"/>
        <v>1951_12</v>
      </c>
      <c r="J1437" s="51">
        <f t="shared" si="145"/>
        <v>3.0754190000000001</v>
      </c>
    </row>
    <row r="1438" spans="6:10" x14ac:dyDescent="0.25">
      <c r="F1438" s="50">
        <f t="shared" si="141"/>
        <v>18968</v>
      </c>
      <c r="G1438" s="27">
        <f t="shared" si="142"/>
        <v>1</v>
      </c>
      <c r="H1438" s="50">
        <f t="shared" si="143"/>
        <v>18974</v>
      </c>
      <c r="I1438" s="50" t="str">
        <f t="shared" si="144"/>
        <v>1951_12</v>
      </c>
      <c r="J1438" s="51">
        <f t="shared" si="145"/>
        <v>3.0754190000000001</v>
      </c>
    </row>
    <row r="1439" spans="6:10" x14ac:dyDescent="0.25">
      <c r="F1439" s="50">
        <f t="shared" si="141"/>
        <v>18969</v>
      </c>
      <c r="G1439" s="27">
        <f t="shared" si="142"/>
        <v>1</v>
      </c>
      <c r="H1439" s="50">
        <f t="shared" si="143"/>
        <v>18974</v>
      </c>
      <c r="I1439" s="50" t="str">
        <f t="shared" si="144"/>
        <v>1951_12</v>
      </c>
      <c r="J1439" s="51">
        <f t="shared" si="145"/>
        <v>3.0754190000000001</v>
      </c>
    </row>
    <row r="1440" spans="6:10" x14ac:dyDescent="0.25">
      <c r="F1440" s="50">
        <f t="shared" si="141"/>
        <v>18970</v>
      </c>
      <c r="G1440" s="27">
        <f t="shared" si="142"/>
        <v>1</v>
      </c>
      <c r="H1440" s="50">
        <f t="shared" si="143"/>
        <v>18974</v>
      </c>
      <c r="I1440" s="50" t="str">
        <f t="shared" si="144"/>
        <v>1951_12</v>
      </c>
      <c r="J1440" s="51">
        <f t="shared" si="145"/>
        <v>3.0754190000000001</v>
      </c>
    </row>
    <row r="1441" spans="6:10" x14ac:dyDescent="0.25">
      <c r="F1441" s="50">
        <f t="shared" si="141"/>
        <v>18971</v>
      </c>
      <c r="G1441" s="27">
        <f t="shared" si="142"/>
        <v>1</v>
      </c>
      <c r="H1441" s="50">
        <f t="shared" si="143"/>
        <v>18974</v>
      </c>
      <c r="I1441" s="50" t="str">
        <f t="shared" si="144"/>
        <v>1951_12</v>
      </c>
      <c r="J1441" s="51">
        <f t="shared" si="145"/>
        <v>3.0754190000000001</v>
      </c>
    </row>
    <row r="1442" spans="6:10" x14ac:dyDescent="0.25">
      <c r="F1442" s="50">
        <f t="shared" si="141"/>
        <v>18972</v>
      </c>
      <c r="G1442" s="27">
        <f t="shared" si="142"/>
        <v>1</v>
      </c>
      <c r="H1442" s="50">
        <f t="shared" si="143"/>
        <v>18974</v>
      </c>
      <c r="I1442" s="50" t="str">
        <f t="shared" si="144"/>
        <v>1951_12</v>
      </c>
      <c r="J1442" s="51">
        <f t="shared" si="145"/>
        <v>3.0754190000000001</v>
      </c>
    </row>
    <row r="1443" spans="6:10" x14ac:dyDescent="0.25">
      <c r="F1443" s="50">
        <f t="shared" si="141"/>
        <v>18973</v>
      </c>
      <c r="G1443" s="27">
        <f t="shared" si="142"/>
        <v>1</v>
      </c>
      <c r="H1443" s="50">
        <f t="shared" si="143"/>
        <v>18974</v>
      </c>
      <c r="I1443" s="50" t="str">
        <f t="shared" si="144"/>
        <v>1951_12</v>
      </c>
      <c r="J1443" s="51">
        <f t="shared" si="145"/>
        <v>3.0754190000000001</v>
      </c>
    </row>
    <row r="1444" spans="6:10" x14ac:dyDescent="0.25">
      <c r="F1444" s="50">
        <f t="shared" ref="F1444:F1507" si="146">F1443+1</f>
        <v>18974</v>
      </c>
      <c r="G1444" s="27">
        <f t="shared" si="142"/>
        <v>1</v>
      </c>
      <c r="H1444" s="50">
        <f t="shared" si="143"/>
        <v>18974</v>
      </c>
      <c r="I1444" s="50" t="str">
        <f t="shared" si="144"/>
        <v>1951_12</v>
      </c>
      <c r="J1444" s="51">
        <f t="shared" si="145"/>
        <v>3.0754190000000001</v>
      </c>
    </row>
    <row r="1445" spans="6:10" x14ac:dyDescent="0.25">
      <c r="F1445" s="50">
        <f t="shared" si="146"/>
        <v>18975</v>
      </c>
      <c r="G1445" s="27">
        <f t="shared" si="142"/>
        <v>1</v>
      </c>
      <c r="H1445" s="50">
        <f t="shared" si="143"/>
        <v>18984</v>
      </c>
      <c r="I1445" s="50" t="str">
        <f t="shared" si="144"/>
        <v>1951_12</v>
      </c>
      <c r="J1445" s="51">
        <f t="shared" si="145"/>
        <v>3.1086710000000002</v>
      </c>
    </row>
    <row r="1446" spans="6:10" x14ac:dyDescent="0.25">
      <c r="F1446" s="50">
        <f t="shared" si="146"/>
        <v>18976</v>
      </c>
      <c r="G1446" s="27">
        <f t="shared" si="142"/>
        <v>1</v>
      </c>
      <c r="H1446" s="50">
        <f t="shared" si="143"/>
        <v>18984</v>
      </c>
      <c r="I1446" s="50" t="str">
        <f t="shared" si="144"/>
        <v>1951_12</v>
      </c>
      <c r="J1446" s="51">
        <f t="shared" si="145"/>
        <v>3.1086710000000002</v>
      </c>
    </row>
    <row r="1447" spans="6:10" x14ac:dyDescent="0.25">
      <c r="F1447" s="50">
        <f t="shared" si="146"/>
        <v>18977</v>
      </c>
      <c r="G1447" s="27">
        <f t="shared" si="142"/>
        <v>1</v>
      </c>
      <c r="H1447" s="50">
        <f t="shared" si="143"/>
        <v>18984</v>
      </c>
      <c r="I1447" s="50" t="str">
        <f t="shared" si="144"/>
        <v>1951_12</v>
      </c>
      <c r="J1447" s="51">
        <f t="shared" si="145"/>
        <v>3.1086710000000002</v>
      </c>
    </row>
    <row r="1448" spans="6:10" x14ac:dyDescent="0.25">
      <c r="F1448" s="50">
        <f t="shared" si="146"/>
        <v>18978</v>
      </c>
      <c r="G1448" s="27">
        <f t="shared" si="142"/>
        <v>1</v>
      </c>
      <c r="H1448" s="50">
        <f t="shared" si="143"/>
        <v>18984</v>
      </c>
      <c r="I1448" s="50" t="str">
        <f t="shared" si="144"/>
        <v>1951_12</v>
      </c>
      <c r="J1448" s="51">
        <f t="shared" si="145"/>
        <v>3.1086710000000002</v>
      </c>
    </row>
    <row r="1449" spans="6:10" x14ac:dyDescent="0.25">
      <c r="F1449" s="50">
        <f t="shared" si="146"/>
        <v>18979</v>
      </c>
      <c r="G1449" s="27">
        <f t="shared" si="142"/>
        <v>1</v>
      </c>
      <c r="H1449" s="50">
        <f t="shared" si="143"/>
        <v>18984</v>
      </c>
      <c r="I1449" s="50" t="str">
        <f t="shared" si="144"/>
        <v>1951_12</v>
      </c>
      <c r="J1449" s="51">
        <f t="shared" si="145"/>
        <v>3.1086710000000002</v>
      </c>
    </row>
    <row r="1450" spans="6:10" x14ac:dyDescent="0.25">
      <c r="F1450" s="50">
        <f t="shared" si="146"/>
        <v>18980</v>
      </c>
      <c r="G1450" s="27">
        <f t="shared" ref="G1450:G1513" si="147">IF(AND(MONTH(F1450)=2,DAY(F1450)=29),G1449+1,G1449)</f>
        <v>1</v>
      </c>
      <c r="H1450" s="50">
        <f t="shared" si="143"/>
        <v>18984</v>
      </c>
      <c r="I1450" s="50" t="str">
        <f t="shared" si="144"/>
        <v>1951_12</v>
      </c>
      <c r="J1450" s="51">
        <f t="shared" si="145"/>
        <v>3.1086710000000002</v>
      </c>
    </row>
    <row r="1451" spans="6:10" x14ac:dyDescent="0.25">
      <c r="F1451" s="50">
        <f t="shared" si="146"/>
        <v>18981</v>
      </c>
      <c r="G1451" s="27">
        <f t="shared" si="147"/>
        <v>1</v>
      </c>
      <c r="H1451" s="50">
        <f t="shared" si="143"/>
        <v>18984</v>
      </c>
      <c r="I1451" s="50" t="str">
        <f t="shared" si="144"/>
        <v>1951_12</v>
      </c>
      <c r="J1451" s="51">
        <f t="shared" si="145"/>
        <v>3.1086710000000002</v>
      </c>
    </row>
    <row r="1452" spans="6:10" x14ac:dyDescent="0.25">
      <c r="F1452" s="50">
        <f t="shared" si="146"/>
        <v>18982</v>
      </c>
      <c r="G1452" s="27">
        <f t="shared" si="147"/>
        <v>1</v>
      </c>
      <c r="H1452" s="50">
        <f t="shared" si="143"/>
        <v>18984</v>
      </c>
      <c r="I1452" s="50" t="str">
        <f t="shared" si="144"/>
        <v>1951_12</v>
      </c>
      <c r="J1452" s="51">
        <f t="shared" si="145"/>
        <v>3.1086710000000002</v>
      </c>
    </row>
    <row r="1453" spans="6:10" x14ac:dyDescent="0.25">
      <c r="F1453" s="50">
        <f t="shared" si="146"/>
        <v>18983</v>
      </c>
      <c r="G1453" s="27">
        <f t="shared" si="147"/>
        <v>1</v>
      </c>
      <c r="H1453" s="50">
        <f t="shared" si="143"/>
        <v>18984</v>
      </c>
      <c r="I1453" s="50" t="str">
        <f t="shared" si="144"/>
        <v>1951_12</v>
      </c>
      <c r="J1453" s="51">
        <f t="shared" si="145"/>
        <v>3.1086710000000002</v>
      </c>
    </row>
    <row r="1454" spans="6:10" x14ac:dyDescent="0.25">
      <c r="F1454" s="50">
        <f t="shared" si="146"/>
        <v>18984</v>
      </c>
      <c r="G1454" s="27">
        <f t="shared" si="147"/>
        <v>1</v>
      </c>
      <c r="H1454" s="50">
        <f t="shared" si="143"/>
        <v>18984</v>
      </c>
      <c r="I1454" s="50" t="str">
        <f t="shared" si="144"/>
        <v>1951_12</v>
      </c>
      <c r="J1454" s="51">
        <f t="shared" si="145"/>
        <v>3.1086710000000002</v>
      </c>
    </row>
    <row r="1455" spans="6:10" x14ac:dyDescent="0.25">
      <c r="F1455" s="50">
        <f t="shared" si="146"/>
        <v>18985</v>
      </c>
      <c r="G1455" s="27">
        <f t="shared" si="147"/>
        <v>1</v>
      </c>
      <c r="H1455" s="50">
        <f t="shared" si="143"/>
        <v>18994</v>
      </c>
      <c r="I1455" s="50" t="str">
        <f t="shared" si="144"/>
        <v>1952_1</v>
      </c>
      <c r="J1455" s="51">
        <f t="shared" si="145"/>
        <v>3.1256949999999999</v>
      </c>
    </row>
    <row r="1456" spans="6:10" x14ac:dyDescent="0.25">
      <c r="F1456" s="50">
        <f t="shared" si="146"/>
        <v>18986</v>
      </c>
      <c r="G1456" s="27">
        <f t="shared" si="147"/>
        <v>1</v>
      </c>
      <c r="H1456" s="50">
        <f t="shared" si="143"/>
        <v>18994</v>
      </c>
      <c r="I1456" s="50" t="str">
        <f t="shared" si="144"/>
        <v>1952_1</v>
      </c>
      <c r="J1456" s="51">
        <f t="shared" si="145"/>
        <v>3.1256949999999999</v>
      </c>
    </row>
    <row r="1457" spans="6:10" x14ac:dyDescent="0.25">
      <c r="F1457" s="50">
        <f t="shared" si="146"/>
        <v>18987</v>
      </c>
      <c r="G1457" s="27">
        <f t="shared" si="147"/>
        <v>1</v>
      </c>
      <c r="H1457" s="50">
        <f t="shared" si="143"/>
        <v>18994</v>
      </c>
      <c r="I1457" s="50" t="str">
        <f t="shared" si="144"/>
        <v>1952_1</v>
      </c>
      <c r="J1457" s="51">
        <f t="shared" si="145"/>
        <v>3.1256949999999999</v>
      </c>
    </row>
    <row r="1458" spans="6:10" x14ac:dyDescent="0.25">
      <c r="F1458" s="50">
        <f t="shared" si="146"/>
        <v>18988</v>
      </c>
      <c r="G1458" s="27">
        <f t="shared" si="147"/>
        <v>1</v>
      </c>
      <c r="H1458" s="50">
        <f t="shared" si="143"/>
        <v>18994</v>
      </c>
      <c r="I1458" s="50" t="str">
        <f t="shared" si="144"/>
        <v>1952_1</v>
      </c>
      <c r="J1458" s="51">
        <f t="shared" si="145"/>
        <v>3.1256949999999999</v>
      </c>
    </row>
    <row r="1459" spans="6:10" x14ac:dyDescent="0.25">
      <c r="F1459" s="50">
        <f t="shared" si="146"/>
        <v>18989</v>
      </c>
      <c r="G1459" s="27">
        <f t="shared" si="147"/>
        <v>1</v>
      </c>
      <c r="H1459" s="50">
        <f t="shared" si="143"/>
        <v>18994</v>
      </c>
      <c r="I1459" s="50" t="str">
        <f t="shared" si="144"/>
        <v>1952_1</v>
      </c>
      <c r="J1459" s="51">
        <f t="shared" si="145"/>
        <v>3.1256949999999999</v>
      </c>
    </row>
    <row r="1460" spans="6:10" x14ac:dyDescent="0.25">
      <c r="F1460" s="50">
        <f t="shared" si="146"/>
        <v>18990</v>
      </c>
      <c r="G1460" s="27">
        <f t="shared" si="147"/>
        <v>1</v>
      </c>
      <c r="H1460" s="50">
        <f t="shared" si="143"/>
        <v>18994</v>
      </c>
      <c r="I1460" s="50" t="str">
        <f t="shared" si="144"/>
        <v>1952_1</v>
      </c>
      <c r="J1460" s="51">
        <f t="shared" si="145"/>
        <v>3.1256949999999999</v>
      </c>
    </row>
    <row r="1461" spans="6:10" x14ac:dyDescent="0.25">
      <c r="F1461" s="50">
        <f t="shared" si="146"/>
        <v>18991</v>
      </c>
      <c r="G1461" s="27">
        <f t="shared" si="147"/>
        <v>1</v>
      </c>
      <c r="H1461" s="50">
        <f t="shared" si="143"/>
        <v>18994</v>
      </c>
      <c r="I1461" s="50" t="str">
        <f t="shared" si="144"/>
        <v>1952_1</v>
      </c>
      <c r="J1461" s="51">
        <f t="shared" si="145"/>
        <v>3.1256949999999999</v>
      </c>
    </row>
    <row r="1462" spans="6:10" x14ac:dyDescent="0.25">
      <c r="F1462" s="50">
        <f t="shared" si="146"/>
        <v>18992</v>
      </c>
      <c r="G1462" s="27">
        <f t="shared" si="147"/>
        <v>1</v>
      </c>
      <c r="H1462" s="50">
        <f t="shared" si="143"/>
        <v>18994</v>
      </c>
      <c r="I1462" s="50" t="str">
        <f t="shared" si="144"/>
        <v>1952_1</v>
      </c>
      <c r="J1462" s="51">
        <f t="shared" si="145"/>
        <v>3.1256949999999999</v>
      </c>
    </row>
    <row r="1463" spans="6:10" x14ac:dyDescent="0.25">
      <c r="F1463" s="50">
        <f t="shared" si="146"/>
        <v>18993</v>
      </c>
      <c r="G1463" s="27">
        <f t="shared" si="147"/>
        <v>1</v>
      </c>
      <c r="H1463" s="50">
        <f t="shared" si="143"/>
        <v>18994</v>
      </c>
      <c r="I1463" s="50" t="str">
        <f t="shared" si="144"/>
        <v>1952_1</v>
      </c>
      <c r="J1463" s="51">
        <f t="shared" si="145"/>
        <v>3.1256949999999999</v>
      </c>
    </row>
    <row r="1464" spans="6:10" x14ac:dyDescent="0.25">
      <c r="F1464" s="50">
        <f t="shared" si="146"/>
        <v>18994</v>
      </c>
      <c r="G1464" s="27">
        <f t="shared" si="147"/>
        <v>1</v>
      </c>
      <c r="H1464" s="50">
        <f t="shared" si="143"/>
        <v>18994</v>
      </c>
      <c r="I1464" s="50" t="str">
        <f t="shared" si="144"/>
        <v>1952_1</v>
      </c>
      <c r="J1464" s="51">
        <f t="shared" si="145"/>
        <v>3.1256949999999999</v>
      </c>
    </row>
    <row r="1465" spans="6:10" x14ac:dyDescent="0.25">
      <c r="F1465" s="50">
        <f t="shared" si="146"/>
        <v>18995</v>
      </c>
      <c r="G1465" s="27">
        <f t="shared" si="147"/>
        <v>1</v>
      </c>
      <c r="H1465" s="50">
        <f t="shared" si="143"/>
        <v>19004</v>
      </c>
      <c r="I1465" s="50" t="str">
        <f t="shared" si="144"/>
        <v>1952_1</v>
      </c>
      <c r="J1465" s="51">
        <f t="shared" si="145"/>
        <v>3.1203460000000001</v>
      </c>
    </row>
    <row r="1466" spans="6:10" x14ac:dyDescent="0.25">
      <c r="F1466" s="50">
        <f t="shared" si="146"/>
        <v>18996</v>
      </c>
      <c r="G1466" s="27">
        <f t="shared" si="147"/>
        <v>1</v>
      </c>
      <c r="H1466" s="50">
        <f t="shared" si="143"/>
        <v>19004</v>
      </c>
      <c r="I1466" s="50" t="str">
        <f t="shared" si="144"/>
        <v>1952_1</v>
      </c>
      <c r="J1466" s="51">
        <f t="shared" si="145"/>
        <v>3.1203460000000001</v>
      </c>
    </row>
    <row r="1467" spans="6:10" x14ac:dyDescent="0.25">
      <c r="F1467" s="50">
        <f t="shared" si="146"/>
        <v>18997</v>
      </c>
      <c r="G1467" s="27">
        <f t="shared" si="147"/>
        <v>1</v>
      </c>
      <c r="H1467" s="50">
        <f t="shared" si="143"/>
        <v>19004</v>
      </c>
      <c r="I1467" s="50" t="str">
        <f t="shared" si="144"/>
        <v>1952_1</v>
      </c>
      <c r="J1467" s="51">
        <f t="shared" si="145"/>
        <v>3.1203460000000001</v>
      </c>
    </row>
    <row r="1468" spans="6:10" x14ac:dyDescent="0.25">
      <c r="F1468" s="50">
        <f t="shared" si="146"/>
        <v>18998</v>
      </c>
      <c r="G1468" s="27">
        <f t="shared" si="147"/>
        <v>1</v>
      </c>
      <c r="H1468" s="50">
        <f t="shared" si="143"/>
        <v>19004</v>
      </c>
      <c r="I1468" s="50" t="str">
        <f t="shared" si="144"/>
        <v>1952_1</v>
      </c>
      <c r="J1468" s="51">
        <f t="shared" si="145"/>
        <v>3.1203460000000001</v>
      </c>
    </row>
    <row r="1469" spans="6:10" x14ac:dyDescent="0.25">
      <c r="F1469" s="50">
        <f t="shared" si="146"/>
        <v>18999</v>
      </c>
      <c r="G1469" s="27">
        <f t="shared" si="147"/>
        <v>1</v>
      </c>
      <c r="H1469" s="50">
        <f t="shared" si="143"/>
        <v>19004</v>
      </c>
      <c r="I1469" s="50" t="str">
        <f t="shared" si="144"/>
        <v>1952_1</v>
      </c>
      <c r="J1469" s="51">
        <f t="shared" si="145"/>
        <v>3.1203460000000001</v>
      </c>
    </row>
    <row r="1470" spans="6:10" x14ac:dyDescent="0.25">
      <c r="F1470" s="50">
        <f t="shared" si="146"/>
        <v>19000</v>
      </c>
      <c r="G1470" s="27">
        <f t="shared" si="147"/>
        <v>1</v>
      </c>
      <c r="H1470" s="50">
        <f t="shared" si="143"/>
        <v>19004</v>
      </c>
      <c r="I1470" s="50" t="str">
        <f t="shared" si="144"/>
        <v>1952_1</v>
      </c>
      <c r="J1470" s="51">
        <f t="shared" si="145"/>
        <v>3.1203460000000001</v>
      </c>
    </row>
    <row r="1471" spans="6:10" x14ac:dyDescent="0.25">
      <c r="F1471" s="50">
        <f t="shared" si="146"/>
        <v>19001</v>
      </c>
      <c r="G1471" s="27">
        <f t="shared" si="147"/>
        <v>1</v>
      </c>
      <c r="H1471" s="50">
        <f t="shared" si="143"/>
        <v>19004</v>
      </c>
      <c r="I1471" s="50" t="str">
        <f t="shared" si="144"/>
        <v>1952_1</v>
      </c>
      <c r="J1471" s="51">
        <f t="shared" si="145"/>
        <v>3.1203460000000001</v>
      </c>
    </row>
    <row r="1472" spans="6:10" x14ac:dyDescent="0.25">
      <c r="F1472" s="50">
        <f t="shared" si="146"/>
        <v>19002</v>
      </c>
      <c r="G1472" s="27">
        <f t="shared" si="147"/>
        <v>1</v>
      </c>
      <c r="H1472" s="50">
        <f t="shared" si="143"/>
        <v>19004</v>
      </c>
      <c r="I1472" s="50" t="str">
        <f t="shared" si="144"/>
        <v>1952_1</v>
      </c>
      <c r="J1472" s="51">
        <f t="shared" si="145"/>
        <v>3.1203460000000001</v>
      </c>
    </row>
    <row r="1473" spans="6:10" x14ac:dyDescent="0.25">
      <c r="F1473" s="50">
        <f t="shared" si="146"/>
        <v>19003</v>
      </c>
      <c r="G1473" s="27">
        <f t="shared" si="147"/>
        <v>1</v>
      </c>
      <c r="H1473" s="50">
        <f t="shared" si="143"/>
        <v>19004</v>
      </c>
      <c r="I1473" s="50" t="str">
        <f t="shared" si="144"/>
        <v>1952_1</v>
      </c>
      <c r="J1473" s="51">
        <f t="shared" si="145"/>
        <v>3.1203460000000001</v>
      </c>
    </row>
    <row r="1474" spans="6:10" x14ac:dyDescent="0.25">
      <c r="F1474" s="50">
        <f t="shared" si="146"/>
        <v>19004</v>
      </c>
      <c r="G1474" s="27">
        <f t="shared" si="147"/>
        <v>1</v>
      </c>
      <c r="H1474" s="50">
        <f t="shared" si="143"/>
        <v>19004</v>
      </c>
      <c r="I1474" s="50" t="str">
        <f t="shared" si="144"/>
        <v>1952_1</v>
      </c>
      <c r="J1474" s="51">
        <f t="shared" si="145"/>
        <v>3.1203460000000001</v>
      </c>
    </row>
    <row r="1475" spans="6:10" x14ac:dyDescent="0.25">
      <c r="F1475" s="50">
        <f t="shared" si="146"/>
        <v>19005</v>
      </c>
      <c r="G1475" s="27">
        <f t="shared" si="147"/>
        <v>1</v>
      </c>
      <c r="H1475" s="50">
        <f t="shared" ref="H1475:H1538" si="148">INDEX($A$3:$B$1134,INT((ROW($F1475)-ROW($F$3)+9-G1475)/10)+1,1)</f>
        <v>19014</v>
      </c>
      <c r="I1475" s="50" t="str">
        <f t="shared" si="144"/>
        <v>1952_1</v>
      </c>
      <c r="J1475" s="51">
        <f t="shared" si="145"/>
        <v>3.1417579999999998</v>
      </c>
    </row>
    <row r="1476" spans="6:10" x14ac:dyDescent="0.25">
      <c r="F1476" s="50">
        <f t="shared" si="146"/>
        <v>19006</v>
      </c>
      <c r="G1476" s="27">
        <f t="shared" si="147"/>
        <v>1</v>
      </c>
      <c r="H1476" s="50">
        <f t="shared" si="148"/>
        <v>19014</v>
      </c>
      <c r="I1476" s="50" t="str">
        <f t="shared" ref="I1476:I1539" si="149">YEAR(H1476)&amp;"_"&amp;MONTH(H1476)</f>
        <v>1952_1</v>
      </c>
      <c r="J1476" s="51">
        <f t="shared" ref="J1476:J1539" si="150">VLOOKUP(H1476,$A:$B,2)</f>
        <v>3.1417579999999998</v>
      </c>
    </row>
    <row r="1477" spans="6:10" x14ac:dyDescent="0.25">
      <c r="F1477" s="50">
        <f t="shared" si="146"/>
        <v>19007</v>
      </c>
      <c r="G1477" s="27">
        <f t="shared" si="147"/>
        <v>1</v>
      </c>
      <c r="H1477" s="50">
        <f t="shared" si="148"/>
        <v>19014</v>
      </c>
      <c r="I1477" s="50" t="str">
        <f t="shared" si="149"/>
        <v>1952_1</v>
      </c>
      <c r="J1477" s="51">
        <f t="shared" si="150"/>
        <v>3.1417579999999998</v>
      </c>
    </row>
    <row r="1478" spans="6:10" x14ac:dyDescent="0.25">
      <c r="F1478" s="50">
        <f t="shared" si="146"/>
        <v>19008</v>
      </c>
      <c r="G1478" s="27">
        <f t="shared" si="147"/>
        <v>1</v>
      </c>
      <c r="H1478" s="50">
        <f t="shared" si="148"/>
        <v>19014</v>
      </c>
      <c r="I1478" s="50" t="str">
        <f t="shared" si="149"/>
        <v>1952_1</v>
      </c>
      <c r="J1478" s="51">
        <f t="shared" si="150"/>
        <v>3.1417579999999998</v>
      </c>
    </row>
    <row r="1479" spans="6:10" x14ac:dyDescent="0.25">
      <c r="F1479" s="50">
        <f t="shared" si="146"/>
        <v>19009</v>
      </c>
      <c r="G1479" s="27">
        <f t="shared" si="147"/>
        <v>1</v>
      </c>
      <c r="H1479" s="50">
        <f t="shared" si="148"/>
        <v>19014</v>
      </c>
      <c r="I1479" s="50" t="str">
        <f t="shared" si="149"/>
        <v>1952_1</v>
      </c>
      <c r="J1479" s="51">
        <f t="shared" si="150"/>
        <v>3.1417579999999998</v>
      </c>
    </row>
    <row r="1480" spans="6:10" x14ac:dyDescent="0.25">
      <c r="F1480" s="50">
        <f t="shared" si="146"/>
        <v>19010</v>
      </c>
      <c r="G1480" s="27">
        <f t="shared" si="147"/>
        <v>1</v>
      </c>
      <c r="H1480" s="50">
        <f t="shared" si="148"/>
        <v>19014</v>
      </c>
      <c r="I1480" s="50" t="str">
        <f t="shared" si="149"/>
        <v>1952_1</v>
      </c>
      <c r="J1480" s="51">
        <f t="shared" si="150"/>
        <v>3.1417579999999998</v>
      </c>
    </row>
    <row r="1481" spans="6:10" x14ac:dyDescent="0.25">
      <c r="F1481" s="50">
        <f t="shared" si="146"/>
        <v>19011</v>
      </c>
      <c r="G1481" s="27">
        <f t="shared" si="147"/>
        <v>1</v>
      </c>
      <c r="H1481" s="50">
        <f t="shared" si="148"/>
        <v>19014</v>
      </c>
      <c r="I1481" s="50" t="str">
        <f t="shared" si="149"/>
        <v>1952_1</v>
      </c>
      <c r="J1481" s="51">
        <f t="shared" si="150"/>
        <v>3.1417579999999998</v>
      </c>
    </row>
    <row r="1482" spans="6:10" x14ac:dyDescent="0.25">
      <c r="F1482" s="50">
        <f t="shared" si="146"/>
        <v>19012</v>
      </c>
      <c r="G1482" s="27">
        <f t="shared" si="147"/>
        <v>1</v>
      </c>
      <c r="H1482" s="50">
        <f t="shared" si="148"/>
        <v>19014</v>
      </c>
      <c r="I1482" s="50" t="str">
        <f t="shared" si="149"/>
        <v>1952_1</v>
      </c>
      <c r="J1482" s="51">
        <f t="shared" si="150"/>
        <v>3.1417579999999998</v>
      </c>
    </row>
    <row r="1483" spans="6:10" x14ac:dyDescent="0.25">
      <c r="F1483" s="50">
        <f t="shared" si="146"/>
        <v>19013</v>
      </c>
      <c r="G1483" s="27">
        <f t="shared" si="147"/>
        <v>1</v>
      </c>
      <c r="H1483" s="50">
        <f t="shared" si="148"/>
        <v>19014</v>
      </c>
      <c r="I1483" s="50" t="str">
        <f t="shared" si="149"/>
        <v>1952_1</v>
      </c>
      <c r="J1483" s="51">
        <f t="shared" si="150"/>
        <v>3.1417579999999998</v>
      </c>
    </row>
    <row r="1484" spans="6:10" x14ac:dyDescent="0.25">
      <c r="F1484" s="50">
        <f t="shared" si="146"/>
        <v>19014</v>
      </c>
      <c r="G1484" s="27">
        <f t="shared" si="147"/>
        <v>1</v>
      </c>
      <c r="H1484" s="50">
        <f t="shared" si="148"/>
        <v>19014</v>
      </c>
      <c r="I1484" s="50" t="str">
        <f t="shared" si="149"/>
        <v>1952_1</v>
      </c>
      <c r="J1484" s="51">
        <f t="shared" si="150"/>
        <v>3.1417579999999998</v>
      </c>
    </row>
    <row r="1485" spans="6:10" x14ac:dyDescent="0.25">
      <c r="F1485" s="50">
        <f t="shared" si="146"/>
        <v>19015</v>
      </c>
      <c r="G1485" s="27">
        <f t="shared" si="147"/>
        <v>1</v>
      </c>
      <c r="H1485" s="50">
        <f t="shared" si="148"/>
        <v>19024</v>
      </c>
      <c r="I1485" s="50" t="str">
        <f t="shared" si="149"/>
        <v>1952_1</v>
      </c>
      <c r="J1485" s="51">
        <f t="shared" si="150"/>
        <v>3.158792</v>
      </c>
    </row>
    <row r="1486" spans="6:10" x14ac:dyDescent="0.25">
      <c r="F1486" s="50">
        <f t="shared" si="146"/>
        <v>19016</v>
      </c>
      <c r="G1486" s="27">
        <f t="shared" si="147"/>
        <v>1</v>
      </c>
      <c r="H1486" s="50">
        <f t="shared" si="148"/>
        <v>19024</v>
      </c>
      <c r="I1486" s="50" t="str">
        <f t="shared" si="149"/>
        <v>1952_1</v>
      </c>
      <c r="J1486" s="51">
        <f t="shared" si="150"/>
        <v>3.158792</v>
      </c>
    </row>
    <row r="1487" spans="6:10" x14ac:dyDescent="0.25">
      <c r="F1487" s="50">
        <f t="shared" si="146"/>
        <v>19017</v>
      </c>
      <c r="G1487" s="27">
        <f t="shared" si="147"/>
        <v>1</v>
      </c>
      <c r="H1487" s="50">
        <f t="shared" si="148"/>
        <v>19024</v>
      </c>
      <c r="I1487" s="50" t="str">
        <f t="shared" si="149"/>
        <v>1952_1</v>
      </c>
      <c r="J1487" s="51">
        <f t="shared" si="150"/>
        <v>3.158792</v>
      </c>
    </row>
    <row r="1488" spans="6:10" x14ac:dyDescent="0.25">
      <c r="F1488" s="50">
        <f t="shared" si="146"/>
        <v>19018</v>
      </c>
      <c r="G1488" s="27">
        <f t="shared" si="147"/>
        <v>1</v>
      </c>
      <c r="H1488" s="50">
        <f t="shared" si="148"/>
        <v>19024</v>
      </c>
      <c r="I1488" s="50" t="str">
        <f t="shared" si="149"/>
        <v>1952_1</v>
      </c>
      <c r="J1488" s="51">
        <f t="shared" si="150"/>
        <v>3.158792</v>
      </c>
    </row>
    <row r="1489" spans="6:10" x14ac:dyDescent="0.25">
      <c r="F1489" s="50">
        <f t="shared" si="146"/>
        <v>19019</v>
      </c>
      <c r="G1489" s="27">
        <f t="shared" si="147"/>
        <v>1</v>
      </c>
      <c r="H1489" s="50">
        <f t="shared" si="148"/>
        <v>19024</v>
      </c>
      <c r="I1489" s="50" t="str">
        <f t="shared" si="149"/>
        <v>1952_1</v>
      </c>
      <c r="J1489" s="51">
        <f t="shared" si="150"/>
        <v>3.158792</v>
      </c>
    </row>
    <row r="1490" spans="6:10" x14ac:dyDescent="0.25">
      <c r="F1490" s="50">
        <f t="shared" si="146"/>
        <v>19020</v>
      </c>
      <c r="G1490" s="27">
        <f t="shared" si="147"/>
        <v>1</v>
      </c>
      <c r="H1490" s="50">
        <f t="shared" si="148"/>
        <v>19024</v>
      </c>
      <c r="I1490" s="50" t="str">
        <f t="shared" si="149"/>
        <v>1952_1</v>
      </c>
      <c r="J1490" s="51">
        <f t="shared" si="150"/>
        <v>3.158792</v>
      </c>
    </row>
    <row r="1491" spans="6:10" x14ac:dyDescent="0.25">
      <c r="F1491" s="50">
        <f t="shared" si="146"/>
        <v>19021</v>
      </c>
      <c r="G1491" s="27">
        <f t="shared" si="147"/>
        <v>1</v>
      </c>
      <c r="H1491" s="50">
        <f t="shared" si="148"/>
        <v>19024</v>
      </c>
      <c r="I1491" s="50" t="str">
        <f t="shared" si="149"/>
        <v>1952_1</v>
      </c>
      <c r="J1491" s="51">
        <f t="shared" si="150"/>
        <v>3.158792</v>
      </c>
    </row>
    <row r="1492" spans="6:10" x14ac:dyDescent="0.25">
      <c r="F1492" s="50">
        <f t="shared" si="146"/>
        <v>19022</v>
      </c>
      <c r="G1492" s="27">
        <f t="shared" si="147"/>
        <v>1</v>
      </c>
      <c r="H1492" s="50">
        <f t="shared" si="148"/>
        <v>19024</v>
      </c>
      <c r="I1492" s="50" t="str">
        <f t="shared" si="149"/>
        <v>1952_1</v>
      </c>
      <c r="J1492" s="51">
        <f t="shared" si="150"/>
        <v>3.158792</v>
      </c>
    </row>
    <row r="1493" spans="6:10" x14ac:dyDescent="0.25">
      <c r="F1493" s="50">
        <f t="shared" si="146"/>
        <v>19023</v>
      </c>
      <c r="G1493" s="27">
        <f t="shared" si="147"/>
        <v>1</v>
      </c>
      <c r="H1493" s="50">
        <f t="shared" si="148"/>
        <v>19024</v>
      </c>
      <c r="I1493" s="50" t="str">
        <f t="shared" si="149"/>
        <v>1952_1</v>
      </c>
      <c r="J1493" s="51">
        <f t="shared" si="150"/>
        <v>3.158792</v>
      </c>
    </row>
    <row r="1494" spans="6:10" x14ac:dyDescent="0.25">
      <c r="F1494" s="50">
        <f t="shared" si="146"/>
        <v>19024</v>
      </c>
      <c r="G1494" s="27">
        <f t="shared" si="147"/>
        <v>1</v>
      </c>
      <c r="H1494" s="50">
        <f t="shared" si="148"/>
        <v>19024</v>
      </c>
      <c r="I1494" s="50" t="str">
        <f t="shared" si="149"/>
        <v>1952_1</v>
      </c>
      <c r="J1494" s="51">
        <f t="shared" si="150"/>
        <v>3.158792</v>
      </c>
    </row>
    <row r="1495" spans="6:10" x14ac:dyDescent="0.25">
      <c r="F1495" s="50">
        <f t="shared" si="146"/>
        <v>19025</v>
      </c>
      <c r="G1495" s="27">
        <f t="shared" si="147"/>
        <v>1</v>
      </c>
      <c r="H1495" s="50">
        <f t="shared" si="148"/>
        <v>19034</v>
      </c>
      <c r="I1495" s="50" t="str">
        <f t="shared" si="149"/>
        <v>1952_2</v>
      </c>
      <c r="J1495" s="51">
        <f t="shared" si="150"/>
        <v>3.180558</v>
      </c>
    </row>
    <row r="1496" spans="6:10" x14ac:dyDescent="0.25">
      <c r="F1496" s="50">
        <f t="shared" si="146"/>
        <v>19026</v>
      </c>
      <c r="G1496" s="27">
        <f t="shared" si="147"/>
        <v>1</v>
      </c>
      <c r="H1496" s="50">
        <f t="shared" si="148"/>
        <v>19034</v>
      </c>
      <c r="I1496" s="50" t="str">
        <f t="shared" si="149"/>
        <v>1952_2</v>
      </c>
      <c r="J1496" s="51">
        <f t="shared" si="150"/>
        <v>3.180558</v>
      </c>
    </row>
    <row r="1497" spans="6:10" x14ac:dyDescent="0.25">
      <c r="F1497" s="50">
        <f t="shared" si="146"/>
        <v>19027</v>
      </c>
      <c r="G1497" s="27">
        <f t="shared" si="147"/>
        <v>1</v>
      </c>
      <c r="H1497" s="50">
        <f t="shared" si="148"/>
        <v>19034</v>
      </c>
      <c r="I1497" s="50" t="str">
        <f t="shared" si="149"/>
        <v>1952_2</v>
      </c>
      <c r="J1497" s="51">
        <f t="shared" si="150"/>
        <v>3.180558</v>
      </c>
    </row>
    <row r="1498" spans="6:10" x14ac:dyDescent="0.25">
      <c r="F1498" s="50">
        <f t="shared" si="146"/>
        <v>19028</v>
      </c>
      <c r="G1498" s="27">
        <f t="shared" si="147"/>
        <v>1</v>
      </c>
      <c r="H1498" s="50">
        <f t="shared" si="148"/>
        <v>19034</v>
      </c>
      <c r="I1498" s="50" t="str">
        <f t="shared" si="149"/>
        <v>1952_2</v>
      </c>
      <c r="J1498" s="51">
        <f t="shared" si="150"/>
        <v>3.180558</v>
      </c>
    </row>
    <row r="1499" spans="6:10" x14ac:dyDescent="0.25">
      <c r="F1499" s="50">
        <f t="shared" si="146"/>
        <v>19029</v>
      </c>
      <c r="G1499" s="27">
        <f t="shared" si="147"/>
        <v>1</v>
      </c>
      <c r="H1499" s="50">
        <f t="shared" si="148"/>
        <v>19034</v>
      </c>
      <c r="I1499" s="50" t="str">
        <f t="shared" si="149"/>
        <v>1952_2</v>
      </c>
      <c r="J1499" s="51">
        <f t="shared" si="150"/>
        <v>3.180558</v>
      </c>
    </row>
    <row r="1500" spans="6:10" x14ac:dyDescent="0.25">
      <c r="F1500" s="50">
        <f t="shared" si="146"/>
        <v>19030</v>
      </c>
      <c r="G1500" s="27">
        <f t="shared" si="147"/>
        <v>1</v>
      </c>
      <c r="H1500" s="50">
        <f t="shared" si="148"/>
        <v>19034</v>
      </c>
      <c r="I1500" s="50" t="str">
        <f t="shared" si="149"/>
        <v>1952_2</v>
      </c>
      <c r="J1500" s="51">
        <f t="shared" si="150"/>
        <v>3.180558</v>
      </c>
    </row>
    <row r="1501" spans="6:10" x14ac:dyDescent="0.25">
      <c r="F1501" s="50">
        <f t="shared" si="146"/>
        <v>19031</v>
      </c>
      <c r="G1501" s="27">
        <f t="shared" si="147"/>
        <v>1</v>
      </c>
      <c r="H1501" s="50">
        <f t="shared" si="148"/>
        <v>19034</v>
      </c>
      <c r="I1501" s="50" t="str">
        <f t="shared" si="149"/>
        <v>1952_2</v>
      </c>
      <c r="J1501" s="51">
        <f t="shared" si="150"/>
        <v>3.180558</v>
      </c>
    </row>
    <row r="1502" spans="6:10" x14ac:dyDescent="0.25">
      <c r="F1502" s="50">
        <f t="shared" si="146"/>
        <v>19032</v>
      </c>
      <c r="G1502" s="27">
        <f t="shared" si="147"/>
        <v>1</v>
      </c>
      <c r="H1502" s="50">
        <f t="shared" si="148"/>
        <v>19034</v>
      </c>
      <c r="I1502" s="50" t="str">
        <f t="shared" si="149"/>
        <v>1952_2</v>
      </c>
      <c r="J1502" s="51">
        <f t="shared" si="150"/>
        <v>3.180558</v>
      </c>
    </row>
    <row r="1503" spans="6:10" x14ac:dyDescent="0.25">
      <c r="F1503" s="50">
        <f t="shared" si="146"/>
        <v>19033</v>
      </c>
      <c r="G1503" s="27">
        <f t="shared" si="147"/>
        <v>1</v>
      </c>
      <c r="H1503" s="50">
        <f t="shared" si="148"/>
        <v>19034</v>
      </c>
      <c r="I1503" s="50" t="str">
        <f t="shared" si="149"/>
        <v>1952_2</v>
      </c>
      <c r="J1503" s="51">
        <f t="shared" si="150"/>
        <v>3.180558</v>
      </c>
    </row>
    <row r="1504" spans="6:10" x14ac:dyDescent="0.25">
      <c r="F1504" s="50">
        <f t="shared" si="146"/>
        <v>19034</v>
      </c>
      <c r="G1504" s="27">
        <f t="shared" si="147"/>
        <v>1</v>
      </c>
      <c r="H1504" s="50">
        <f t="shared" si="148"/>
        <v>19034</v>
      </c>
      <c r="I1504" s="50" t="str">
        <f t="shared" si="149"/>
        <v>1952_2</v>
      </c>
      <c r="J1504" s="51">
        <f t="shared" si="150"/>
        <v>3.180558</v>
      </c>
    </row>
    <row r="1505" spans="6:10" x14ac:dyDescent="0.25">
      <c r="F1505" s="50">
        <f t="shared" si="146"/>
        <v>19035</v>
      </c>
      <c r="G1505" s="27">
        <f t="shared" si="147"/>
        <v>1</v>
      </c>
      <c r="H1505" s="50">
        <f t="shared" si="148"/>
        <v>19044</v>
      </c>
      <c r="I1505" s="50" t="str">
        <f t="shared" si="149"/>
        <v>1952_2</v>
      </c>
      <c r="J1505" s="51">
        <f t="shared" si="150"/>
        <v>3.1407229999999999</v>
      </c>
    </row>
    <row r="1506" spans="6:10" x14ac:dyDescent="0.25">
      <c r="F1506" s="50">
        <f t="shared" si="146"/>
        <v>19036</v>
      </c>
      <c r="G1506" s="27">
        <f t="shared" si="147"/>
        <v>1</v>
      </c>
      <c r="H1506" s="50">
        <f t="shared" si="148"/>
        <v>19044</v>
      </c>
      <c r="I1506" s="50" t="str">
        <f t="shared" si="149"/>
        <v>1952_2</v>
      </c>
      <c r="J1506" s="51">
        <f t="shared" si="150"/>
        <v>3.1407229999999999</v>
      </c>
    </row>
    <row r="1507" spans="6:10" x14ac:dyDescent="0.25">
      <c r="F1507" s="50">
        <f t="shared" si="146"/>
        <v>19037</v>
      </c>
      <c r="G1507" s="27">
        <f t="shared" si="147"/>
        <v>1</v>
      </c>
      <c r="H1507" s="50">
        <f t="shared" si="148"/>
        <v>19044</v>
      </c>
      <c r="I1507" s="50" t="str">
        <f t="shared" si="149"/>
        <v>1952_2</v>
      </c>
      <c r="J1507" s="51">
        <f t="shared" si="150"/>
        <v>3.1407229999999999</v>
      </c>
    </row>
    <row r="1508" spans="6:10" x14ac:dyDescent="0.25">
      <c r="F1508" s="50">
        <f t="shared" ref="F1508:F1571" si="151">F1507+1</f>
        <v>19038</v>
      </c>
      <c r="G1508" s="27">
        <f t="shared" si="147"/>
        <v>1</v>
      </c>
      <c r="H1508" s="50">
        <f t="shared" si="148"/>
        <v>19044</v>
      </c>
      <c r="I1508" s="50" t="str">
        <f t="shared" si="149"/>
        <v>1952_2</v>
      </c>
      <c r="J1508" s="51">
        <f t="shared" si="150"/>
        <v>3.1407229999999999</v>
      </c>
    </row>
    <row r="1509" spans="6:10" x14ac:dyDescent="0.25">
      <c r="F1509" s="50">
        <f t="shared" si="151"/>
        <v>19039</v>
      </c>
      <c r="G1509" s="27">
        <f t="shared" si="147"/>
        <v>1</v>
      </c>
      <c r="H1509" s="50">
        <f t="shared" si="148"/>
        <v>19044</v>
      </c>
      <c r="I1509" s="50" t="str">
        <f t="shared" si="149"/>
        <v>1952_2</v>
      </c>
      <c r="J1509" s="51">
        <f t="shared" si="150"/>
        <v>3.1407229999999999</v>
      </c>
    </row>
    <row r="1510" spans="6:10" x14ac:dyDescent="0.25">
      <c r="F1510" s="50">
        <f t="shared" si="151"/>
        <v>19040</v>
      </c>
      <c r="G1510" s="27">
        <f t="shared" si="147"/>
        <v>1</v>
      </c>
      <c r="H1510" s="50">
        <f t="shared" si="148"/>
        <v>19044</v>
      </c>
      <c r="I1510" s="50" t="str">
        <f t="shared" si="149"/>
        <v>1952_2</v>
      </c>
      <c r="J1510" s="51">
        <f t="shared" si="150"/>
        <v>3.1407229999999999</v>
      </c>
    </row>
    <row r="1511" spans="6:10" x14ac:dyDescent="0.25">
      <c r="F1511" s="50">
        <f t="shared" si="151"/>
        <v>19041</v>
      </c>
      <c r="G1511" s="27">
        <f t="shared" si="147"/>
        <v>1</v>
      </c>
      <c r="H1511" s="50">
        <f t="shared" si="148"/>
        <v>19044</v>
      </c>
      <c r="I1511" s="50" t="str">
        <f t="shared" si="149"/>
        <v>1952_2</v>
      </c>
      <c r="J1511" s="51">
        <f t="shared" si="150"/>
        <v>3.1407229999999999</v>
      </c>
    </row>
    <row r="1512" spans="6:10" x14ac:dyDescent="0.25">
      <c r="F1512" s="50">
        <f t="shared" si="151"/>
        <v>19042</v>
      </c>
      <c r="G1512" s="27">
        <f t="shared" si="147"/>
        <v>1</v>
      </c>
      <c r="H1512" s="50">
        <f t="shared" si="148"/>
        <v>19044</v>
      </c>
      <c r="I1512" s="50" t="str">
        <f t="shared" si="149"/>
        <v>1952_2</v>
      </c>
      <c r="J1512" s="51">
        <f t="shared" si="150"/>
        <v>3.1407229999999999</v>
      </c>
    </row>
    <row r="1513" spans="6:10" x14ac:dyDescent="0.25">
      <c r="F1513" s="50">
        <f t="shared" si="151"/>
        <v>19043</v>
      </c>
      <c r="G1513" s="27">
        <f t="shared" si="147"/>
        <v>1</v>
      </c>
      <c r="H1513" s="50">
        <f t="shared" si="148"/>
        <v>19044</v>
      </c>
      <c r="I1513" s="50" t="str">
        <f t="shared" si="149"/>
        <v>1952_2</v>
      </c>
      <c r="J1513" s="51">
        <f t="shared" si="150"/>
        <v>3.1407229999999999</v>
      </c>
    </row>
    <row r="1514" spans="6:10" x14ac:dyDescent="0.25">
      <c r="F1514" s="50">
        <f t="shared" si="151"/>
        <v>19044</v>
      </c>
      <c r="G1514" s="27">
        <f t="shared" ref="G1514:G1577" si="152">IF(AND(MONTH(F1514)=2,DAY(F1514)=29),G1513+1,G1513)</f>
        <v>1</v>
      </c>
      <c r="H1514" s="50">
        <f t="shared" si="148"/>
        <v>19044</v>
      </c>
      <c r="I1514" s="50" t="str">
        <f t="shared" si="149"/>
        <v>1952_2</v>
      </c>
      <c r="J1514" s="51">
        <f t="shared" si="150"/>
        <v>3.1407229999999999</v>
      </c>
    </row>
    <row r="1515" spans="6:10" x14ac:dyDescent="0.25">
      <c r="F1515" s="50">
        <f t="shared" si="151"/>
        <v>19045</v>
      </c>
      <c r="G1515" s="27">
        <f t="shared" si="152"/>
        <v>1</v>
      </c>
      <c r="H1515" s="50">
        <f t="shared" si="148"/>
        <v>19055</v>
      </c>
      <c r="I1515" s="50" t="str">
        <f t="shared" si="149"/>
        <v>1952_3</v>
      </c>
      <c r="J1515" s="51">
        <f t="shared" si="150"/>
        <v>3.112673</v>
      </c>
    </row>
    <row r="1516" spans="6:10" x14ac:dyDescent="0.25">
      <c r="F1516" s="50">
        <f t="shared" si="151"/>
        <v>19046</v>
      </c>
      <c r="G1516" s="27">
        <f t="shared" si="152"/>
        <v>1</v>
      </c>
      <c r="H1516" s="50">
        <f t="shared" si="148"/>
        <v>19055</v>
      </c>
      <c r="I1516" s="50" t="str">
        <f t="shared" si="149"/>
        <v>1952_3</v>
      </c>
      <c r="J1516" s="51">
        <f t="shared" si="150"/>
        <v>3.112673</v>
      </c>
    </row>
    <row r="1517" spans="6:10" x14ac:dyDescent="0.25">
      <c r="F1517" s="50">
        <f t="shared" si="151"/>
        <v>19047</v>
      </c>
      <c r="G1517" s="27">
        <f t="shared" si="152"/>
        <v>1</v>
      </c>
      <c r="H1517" s="50">
        <f t="shared" si="148"/>
        <v>19055</v>
      </c>
      <c r="I1517" s="50" t="str">
        <f t="shared" si="149"/>
        <v>1952_3</v>
      </c>
      <c r="J1517" s="51">
        <f t="shared" si="150"/>
        <v>3.112673</v>
      </c>
    </row>
    <row r="1518" spans="6:10" x14ac:dyDescent="0.25">
      <c r="F1518" s="50">
        <f t="shared" si="151"/>
        <v>19048</v>
      </c>
      <c r="G1518" s="27">
        <f t="shared" si="152"/>
        <v>1</v>
      </c>
      <c r="H1518" s="50">
        <f t="shared" si="148"/>
        <v>19055</v>
      </c>
      <c r="I1518" s="50" t="str">
        <f t="shared" si="149"/>
        <v>1952_3</v>
      </c>
      <c r="J1518" s="51">
        <f t="shared" si="150"/>
        <v>3.112673</v>
      </c>
    </row>
    <row r="1519" spans="6:10" x14ac:dyDescent="0.25">
      <c r="F1519" s="50">
        <f t="shared" si="151"/>
        <v>19049</v>
      </c>
      <c r="G1519" s="27">
        <f t="shared" si="152"/>
        <v>1</v>
      </c>
      <c r="H1519" s="50">
        <f t="shared" si="148"/>
        <v>19055</v>
      </c>
      <c r="I1519" s="50" t="str">
        <f t="shared" si="149"/>
        <v>1952_3</v>
      </c>
      <c r="J1519" s="51">
        <f t="shared" si="150"/>
        <v>3.112673</v>
      </c>
    </row>
    <row r="1520" spans="6:10" x14ac:dyDescent="0.25">
      <c r="F1520" s="50">
        <f t="shared" si="151"/>
        <v>19050</v>
      </c>
      <c r="G1520" s="27">
        <f t="shared" si="152"/>
        <v>1</v>
      </c>
      <c r="H1520" s="50">
        <f t="shared" si="148"/>
        <v>19055</v>
      </c>
      <c r="I1520" s="50" t="str">
        <f t="shared" si="149"/>
        <v>1952_3</v>
      </c>
      <c r="J1520" s="51">
        <f t="shared" si="150"/>
        <v>3.112673</v>
      </c>
    </row>
    <row r="1521" spans="6:10" x14ac:dyDescent="0.25">
      <c r="F1521" s="50">
        <f t="shared" si="151"/>
        <v>19051</v>
      </c>
      <c r="G1521" s="27">
        <f t="shared" si="152"/>
        <v>1</v>
      </c>
      <c r="H1521" s="50">
        <f t="shared" si="148"/>
        <v>19055</v>
      </c>
      <c r="I1521" s="50" t="str">
        <f t="shared" si="149"/>
        <v>1952_3</v>
      </c>
      <c r="J1521" s="51">
        <f t="shared" si="150"/>
        <v>3.112673</v>
      </c>
    </row>
    <row r="1522" spans="6:10" x14ac:dyDescent="0.25">
      <c r="F1522" s="50">
        <f t="shared" si="151"/>
        <v>19052</v>
      </c>
      <c r="G1522" s="27">
        <f t="shared" si="152"/>
        <v>1</v>
      </c>
      <c r="H1522" s="50">
        <f t="shared" si="148"/>
        <v>19055</v>
      </c>
      <c r="I1522" s="50" t="str">
        <f t="shared" si="149"/>
        <v>1952_3</v>
      </c>
      <c r="J1522" s="51">
        <f t="shared" si="150"/>
        <v>3.112673</v>
      </c>
    </row>
    <row r="1523" spans="6:10" x14ac:dyDescent="0.25">
      <c r="F1523" s="50">
        <f t="shared" si="151"/>
        <v>19053</v>
      </c>
      <c r="G1523" s="27">
        <f t="shared" si="152"/>
        <v>2</v>
      </c>
      <c r="H1523" s="50">
        <f t="shared" si="148"/>
        <v>19055</v>
      </c>
      <c r="I1523" s="50" t="str">
        <f t="shared" si="149"/>
        <v>1952_3</v>
      </c>
      <c r="J1523" s="51">
        <f t="shared" si="150"/>
        <v>3.112673</v>
      </c>
    </row>
    <row r="1524" spans="6:10" x14ac:dyDescent="0.25">
      <c r="F1524" s="50">
        <f t="shared" si="151"/>
        <v>19054</v>
      </c>
      <c r="G1524" s="27">
        <f t="shared" si="152"/>
        <v>2</v>
      </c>
      <c r="H1524" s="50">
        <f t="shared" si="148"/>
        <v>19055</v>
      </c>
      <c r="I1524" s="50" t="str">
        <f t="shared" si="149"/>
        <v>1952_3</v>
      </c>
      <c r="J1524" s="51">
        <f t="shared" si="150"/>
        <v>3.112673</v>
      </c>
    </row>
    <row r="1525" spans="6:10" x14ac:dyDescent="0.25">
      <c r="F1525" s="50">
        <f t="shared" si="151"/>
        <v>19055</v>
      </c>
      <c r="G1525" s="27">
        <f t="shared" si="152"/>
        <v>2</v>
      </c>
      <c r="H1525" s="50">
        <f t="shared" si="148"/>
        <v>19055</v>
      </c>
      <c r="I1525" s="50" t="str">
        <f t="shared" si="149"/>
        <v>1952_3</v>
      </c>
      <c r="J1525" s="51">
        <f t="shared" si="150"/>
        <v>3.112673</v>
      </c>
    </row>
    <row r="1526" spans="6:10" x14ac:dyDescent="0.25">
      <c r="F1526" s="50">
        <f t="shared" si="151"/>
        <v>19056</v>
      </c>
      <c r="G1526" s="27">
        <f t="shared" si="152"/>
        <v>2</v>
      </c>
      <c r="H1526" s="50">
        <f t="shared" si="148"/>
        <v>19065</v>
      </c>
      <c r="I1526" s="50" t="str">
        <f t="shared" si="149"/>
        <v>1952_3</v>
      </c>
      <c r="J1526" s="51">
        <f t="shared" si="150"/>
        <v>3.0832320000000002</v>
      </c>
    </row>
    <row r="1527" spans="6:10" x14ac:dyDescent="0.25">
      <c r="F1527" s="50">
        <f t="shared" si="151"/>
        <v>19057</v>
      </c>
      <c r="G1527" s="27">
        <f t="shared" si="152"/>
        <v>2</v>
      </c>
      <c r="H1527" s="50">
        <f t="shared" si="148"/>
        <v>19065</v>
      </c>
      <c r="I1527" s="50" t="str">
        <f t="shared" si="149"/>
        <v>1952_3</v>
      </c>
      <c r="J1527" s="51">
        <f t="shared" si="150"/>
        <v>3.0832320000000002</v>
      </c>
    </row>
    <row r="1528" spans="6:10" x14ac:dyDescent="0.25">
      <c r="F1528" s="50">
        <f t="shared" si="151"/>
        <v>19058</v>
      </c>
      <c r="G1528" s="27">
        <f t="shared" si="152"/>
        <v>2</v>
      </c>
      <c r="H1528" s="50">
        <f t="shared" si="148"/>
        <v>19065</v>
      </c>
      <c r="I1528" s="50" t="str">
        <f t="shared" si="149"/>
        <v>1952_3</v>
      </c>
      <c r="J1528" s="51">
        <f t="shared" si="150"/>
        <v>3.0832320000000002</v>
      </c>
    </row>
    <row r="1529" spans="6:10" x14ac:dyDescent="0.25">
      <c r="F1529" s="50">
        <f t="shared" si="151"/>
        <v>19059</v>
      </c>
      <c r="G1529" s="27">
        <f t="shared" si="152"/>
        <v>2</v>
      </c>
      <c r="H1529" s="50">
        <f t="shared" si="148"/>
        <v>19065</v>
      </c>
      <c r="I1529" s="50" t="str">
        <f t="shared" si="149"/>
        <v>1952_3</v>
      </c>
      <c r="J1529" s="51">
        <f t="shared" si="150"/>
        <v>3.0832320000000002</v>
      </c>
    </row>
    <row r="1530" spans="6:10" x14ac:dyDescent="0.25">
      <c r="F1530" s="50">
        <f t="shared" si="151"/>
        <v>19060</v>
      </c>
      <c r="G1530" s="27">
        <f t="shared" si="152"/>
        <v>2</v>
      </c>
      <c r="H1530" s="50">
        <f t="shared" si="148"/>
        <v>19065</v>
      </c>
      <c r="I1530" s="50" t="str">
        <f t="shared" si="149"/>
        <v>1952_3</v>
      </c>
      <c r="J1530" s="51">
        <f t="shared" si="150"/>
        <v>3.0832320000000002</v>
      </c>
    </row>
    <row r="1531" spans="6:10" x14ac:dyDescent="0.25">
      <c r="F1531" s="50">
        <f t="shared" si="151"/>
        <v>19061</v>
      </c>
      <c r="G1531" s="27">
        <f t="shared" si="152"/>
        <v>2</v>
      </c>
      <c r="H1531" s="50">
        <f t="shared" si="148"/>
        <v>19065</v>
      </c>
      <c r="I1531" s="50" t="str">
        <f t="shared" si="149"/>
        <v>1952_3</v>
      </c>
      <c r="J1531" s="51">
        <f t="shared" si="150"/>
        <v>3.0832320000000002</v>
      </c>
    </row>
    <row r="1532" spans="6:10" x14ac:dyDescent="0.25">
      <c r="F1532" s="50">
        <f t="shared" si="151"/>
        <v>19062</v>
      </c>
      <c r="G1532" s="27">
        <f t="shared" si="152"/>
        <v>2</v>
      </c>
      <c r="H1532" s="50">
        <f t="shared" si="148"/>
        <v>19065</v>
      </c>
      <c r="I1532" s="50" t="str">
        <f t="shared" si="149"/>
        <v>1952_3</v>
      </c>
      <c r="J1532" s="51">
        <f t="shared" si="150"/>
        <v>3.0832320000000002</v>
      </c>
    </row>
    <row r="1533" spans="6:10" x14ac:dyDescent="0.25">
      <c r="F1533" s="50">
        <f t="shared" si="151"/>
        <v>19063</v>
      </c>
      <c r="G1533" s="27">
        <f t="shared" si="152"/>
        <v>2</v>
      </c>
      <c r="H1533" s="50">
        <f t="shared" si="148"/>
        <v>19065</v>
      </c>
      <c r="I1533" s="50" t="str">
        <f t="shared" si="149"/>
        <v>1952_3</v>
      </c>
      <c r="J1533" s="51">
        <f t="shared" si="150"/>
        <v>3.0832320000000002</v>
      </c>
    </row>
    <row r="1534" spans="6:10" x14ac:dyDescent="0.25">
      <c r="F1534" s="50">
        <f t="shared" si="151"/>
        <v>19064</v>
      </c>
      <c r="G1534" s="27">
        <f t="shared" si="152"/>
        <v>2</v>
      </c>
      <c r="H1534" s="50">
        <f t="shared" si="148"/>
        <v>19065</v>
      </c>
      <c r="I1534" s="50" t="str">
        <f t="shared" si="149"/>
        <v>1952_3</v>
      </c>
      <c r="J1534" s="51">
        <f t="shared" si="150"/>
        <v>3.0832320000000002</v>
      </c>
    </row>
    <row r="1535" spans="6:10" x14ac:dyDescent="0.25">
      <c r="F1535" s="50">
        <f t="shared" si="151"/>
        <v>19065</v>
      </c>
      <c r="G1535" s="27">
        <f t="shared" si="152"/>
        <v>2</v>
      </c>
      <c r="H1535" s="50">
        <f t="shared" si="148"/>
        <v>19065</v>
      </c>
      <c r="I1535" s="50" t="str">
        <f t="shared" si="149"/>
        <v>1952_3</v>
      </c>
      <c r="J1535" s="51">
        <f t="shared" si="150"/>
        <v>3.0832320000000002</v>
      </c>
    </row>
    <row r="1536" spans="6:10" x14ac:dyDescent="0.25">
      <c r="F1536" s="50">
        <f t="shared" si="151"/>
        <v>19066</v>
      </c>
      <c r="G1536" s="27">
        <f t="shared" si="152"/>
        <v>2</v>
      </c>
      <c r="H1536" s="50">
        <f t="shared" si="148"/>
        <v>19075</v>
      </c>
      <c r="I1536" s="50" t="str">
        <f t="shared" si="149"/>
        <v>1952_3</v>
      </c>
      <c r="J1536" s="51">
        <f t="shared" si="150"/>
        <v>3.0686339999999999</v>
      </c>
    </row>
    <row r="1537" spans="6:10" x14ac:dyDescent="0.25">
      <c r="F1537" s="50">
        <f t="shared" si="151"/>
        <v>19067</v>
      </c>
      <c r="G1537" s="27">
        <f t="shared" si="152"/>
        <v>2</v>
      </c>
      <c r="H1537" s="50">
        <f t="shared" si="148"/>
        <v>19075</v>
      </c>
      <c r="I1537" s="50" t="str">
        <f t="shared" si="149"/>
        <v>1952_3</v>
      </c>
      <c r="J1537" s="51">
        <f t="shared" si="150"/>
        <v>3.0686339999999999</v>
      </c>
    </row>
    <row r="1538" spans="6:10" x14ac:dyDescent="0.25">
      <c r="F1538" s="50">
        <f t="shared" si="151"/>
        <v>19068</v>
      </c>
      <c r="G1538" s="27">
        <f t="shared" si="152"/>
        <v>2</v>
      </c>
      <c r="H1538" s="50">
        <f t="shared" si="148"/>
        <v>19075</v>
      </c>
      <c r="I1538" s="50" t="str">
        <f t="shared" si="149"/>
        <v>1952_3</v>
      </c>
      <c r="J1538" s="51">
        <f t="shared" si="150"/>
        <v>3.0686339999999999</v>
      </c>
    </row>
    <row r="1539" spans="6:10" x14ac:dyDescent="0.25">
      <c r="F1539" s="50">
        <f t="shared" si="151"/>
        <v>19069</v>
      </c>
      <c r="G1539" s="27">
        <f t="shared" si="152"/>
        <v>2</v>
      </c>
      <c r="H1539" s="50">
        <f t="shared" ref="H1539:H1602" si="153">INDEX($A$3:$B$1134,INT((ROW($F1539)-ROW($F$3)+9-G1539)/10)+1,1)</f>
        <v>19075</v>
      </c>
      <c r="I1539" s="50" t="str">
        <f t="shared" si="149"/>
        <v>1952_3</v>
      </c>
      <c r="J1539" s="51">
        <f t="shared" si="150"/>
        <v>3.0686339999999999</v>
      </c>
    </row>
    <row r="1540" spans="6:10" x14ac:dyDescent="0.25">
      <c r="F1540" s="50">
        <f t="shared" si="151"/>
        <v>19070</v>
      </c>
      <c r="G1540" s="27">
        <f t="shared" si="152"/>
        <v>2</v>
      </c>
      <c r="H1540" s="50">
        <f t="shared" si="153"/>
        <v>19075</v>
      </c>
      <c r="I1540" s="50" t="str">
        <f t="shared" ref="I1540:I1603" si="154">YEAR(H1540)&amp;"_"&amp;MONTH(H1540)</f>
        <v>1952_3</v>
      </c>
      <c r="J1540" s="51">
        <f t="shared" ref="J1540:J1603" si="155">VLOOKUP(H1540,$A:$B,2)</f>
        <v>3.0686339999999999</v>
      </c>
    </row>
    <row r="1541" spans="6:10" x14ac:dyDescent="0.25">
      <c r="F1541" s="50">
        <f t="shared" si="151"/>
        <v>19071</v>
      </c>
      <c r="G1541" s="27">
        <f t="shared" si="152"/>
        <v>2</v>
      </c>
      <c r="H1541" s="50">
        <f t="shared" si="153"/>
        <v>19075</v>
      </c>
      <c r="I1541" s="50" t="str">
        <f t="shared" si="154"/>
        <v>1952_3</v>
      </c>
      <c r="J1541" s="51">
        <f t="shared" si="155"/>
        <v>3.0686339999999999</v>
      </c>
    </row>
    <row r="1542" spans="6:10" x14ac:dyDescent="0.25">
      <c r="F1542" s="50">
        <f t="shared" si="151"/>
        <v>19072</v>
      </c>
      <c r="G1542" s="27">
        <f t="shared" si="152"/>
        <v>2</v>
      </c>
      <c r="H1542" s="50">
        <f t="shared" si="153"/>
        <v>19075</v>
      </c>
      <c r="I1542" s="50" t="str">
        <f t="shared" si="154"/>
        <v>1952_3</v>
      </c>
      <c r="J1542" s="51">
        <f t="shared" si="155"/>
        <v>3.0686339999999999</v>
      </c>
    </row>
    <row r="1543" spans="6:10" x14ac:dyDescent="0.25">
      <c r="F1543" s="50">
        <f t="shared" si="151"/>
        <v>19073</v>
      </c>
      <c r="G1543" s="27">
        <f t="shared" si="152"/>
        <v>2</v>
      </c>
      <c r="H1543" s="50">
        <f t="shared" si="153"/>
        <v>19075</v>
      </c>
      <c r="I1543" s="50" t="str">
        <f t="shared" si="154"/>
        <v>1952_3</v>
      </c>
      <c r="J1543" s="51">
        <f t="shared" si="155"/>
        <v>3.0686339999999999</v>
      </c>
    </row>
    <row r="1544" spans="6:10" x14ac:dyDescent="0.25">
      <c r="F1544" s="50">
        <f t="shared" si="151"/>
        <v>19074</v>
      </c>
      <c r="G1544" s="27">
        <f t="shared" si="152"/>
        <v>2</v>
      </c>
      <c r="H1544" s="50">
        <f t="shared" si="153"/>
        <v>19075</v>
      </c>
      <c r="I1544" s="50" t="str">
        <f t="shared" si="154"/>
        <v>1952_3</v>
      </c>
      <c r="J1544" s="51">
        <f t="shared" si="155"/>
        <v>3.0686339999999999</v>
      </c>
    </row>
    <row r="1545" spans="6:10" x14ac:dyDescent="0.25">
      <c r="F1545" s="50">
        <f t="shared" si="151"/>
        <v>19075</v>
      </c>
      <c r="G1545" s="27">
        <f t="shared" si="152"/>
        <v>2</v>
      </c>
      <c r="H1545" s="50">
        <f t="shared" si="153"/>
        <v>19075</v>
      </c>
      <c r="I1545" s="50" t="str">
        <f t="shared" si="154"/>
        <v>1952_3</v>
      </c>
      <c r="J1545" s="51">
        <f t="shared" si="155"/>
        <v>3.0686339999999999</v>
      </c>
    </row>
    <row r="1546" spans="6:10" x14ac:dyDescent="0.25">
      <c r="F1546" s="50">
        <f t="shared" si="151"/>
        <v>19076</v>
      </c>
      <c r="G1546" s="27">
        <f t="shared" si="152"/>
        <v>2</v>
      </c>
      <c r="H1546" s="50">
        <f t="shared" si="153"/>
        <v>19085</v>
      </c>
      <c r="I1546" s="50" t="str">
        <f t="shared" si="154"/>
        <v>1952_4</v>
      </c>
      <c r="J1546" s="51">
        <f t="shared" si="155"/>
        <v>3.0644100000000001</v>
      </c>
    </row>
    <row r="1547" spans="6:10" x14ac:dyDescent="0.25">
      <c r="F1547" s="50">
        <f t="shared" si="151"/>
        <v>19077</v>
      </c>
      <c r="G1547" s="27">
        <f t="shared" si="152"/>
        <v>2</v>
      </c>
      <c r="H1547" s="50">
        <f t="shared" si="153"/>
        <v>19085</v>
      </c>
      <c r="I1547" s="50" t="str">
        <f t="shared" si="154"/>
        <v>1952_4</v>
      </c>
      <c r="J1547" s="51">
        <f t="shared" si="155"/>
        <v>3.0644100000000001</v>
      </c>
    </row>
    <row r="1548" spans="6:10" x14ac:dyDescent="0.25">
      <c r="F1548" s="50">
        <f t="shared" si="151"/>
        <v>19078</v>
      </c>
      <c r="G1548" s="27">
        <f t="shared" si="152"/>
        <v>2</v>
      </c>
      <c r="H1548" s="50">
        <f t="shared" si="153"/>
        <v>19085</v>
      </c>
      <c r="I1548" s="50" t="str">
        <f t="shared" si="154"/>
        <v>1952_4</v>
      </c>
      <c r="J1548" s="51">
        <f t="shared" si="155"/>
        <v>3.0644100000000001</v>
      </c>
    </row>
    <row r="1549" spans="6:10" x14ac:dyDescent="0.25">
      <c r="F1549" s="50">
        <f t="shared" si="151"/>
        <v>19079</v>
      </c>
      <c r="G1549" s="27">
        <f t="shared" si="152"/>
        <v>2</v>
      </c>
      <c r="H1549" s="50">
        <f t="shared" si="153"/>
        <v>19085</v>
      </c>
      <c r="I1549" s="50" t="str">
        <f t="shared" si="154"/>
        <v>1952_4</v>
      </c>
      <c r="J1549" s="51">
        <f t="shared" si="155"/>
        <v>3.0644100000000001</v>
      </c>
    </row>
    <row r="1550" spans="6:10" x14ac:dyDescent="0.25">
      <c r="F1550" s="50">
        <f t="shared" si="151"/>
        <v>19080</v>
      </c>
      <c r="G1550" s="27">
        <f t="shared" si="152"/>
        <v>2</v>
      </c>
      <c r="H1550" s="50">
        <f t="shared" si="153"/>
        <v>19085</v>
      </c>
      <c r="I1550" s="50" t="str">
        <f t="shared" si="154"/>
        <v>1952_4</v>
      </c>
      <c r="J1550" s="51">
        <f t="shared" si="155"/>
        <v>3.0644100000000001</v>
      </c>
    </row>
    <row r="1551" spans="6:10" x14ac:dyDescent="0.25">
      <c r="F1551" s="50">
        <f t="shared" si="151"/>
        <v>19081</v>
      </c>
      <c r="G1551" s="27">
        <f t="shared" si="152"/>
        <v>2</v>
      </c>
      <c r="H1551" s="50">
        <f t="shared" si="153"/>
        <v>19085</v>
      </c>
      <c r="I1551" s="50" t="str">
        <f t="shared" si="154"/>
        <v>1952_4</v>
      </c>
      <c r="J1551" s="51">
        <f t="shared" si="155"/>
        <v>3.0644100000000001</v>
      </c>
    </row>
    <row r="1552" spans="6:10" x14ac:dyDescent="0.25">
      <c r="F1552" s="50">
        <f t="shared" si="151"/>
        <v>19082</v>
      </c>
      <c r="G1552" s="27">
        <f t="shared" si="152"/>
        <v>2</v>
      </c>
      <c r="H1552" s="50">
        <f t="shared" si="153"/>
        <v>19085</v>
      </c>
      <c r="I1552" s="50" t="str">
        <f t="shared" si="154"/>
        <v>1952_4</v>
      </c>
      <c r="J1552" s="51">
        <f t="shared" si="155"/>
        <v>3.0644100000000001</v>
      </c>
    </row>
    <row r="1553" spans="6:10" x14ac:dyDescent="0.25">
      <c r="F1553" s="50">
        <f t="shared" si="151"/>
        <v>19083</v>
      </c>
      <c r="G1553" s="27">
        <f t="shared" si="152"/>
        <v>2</v>
      </c>
      <c r="H1553" s="50">
        <f t="shared" si="153"/>
        <v>19085</v>
      </c>
      <c r="I1553" s="50" t="str">
        <f t="shared" si="154"/>
        <v>1952_4</v>
      </c>
      <c r="J1553" s="51">
        <f t="shared" si="155"/>
        <v>3.0644100000000001</v>
      </c>
    </row>
    <row r="1554" spans="6:10" x14ac:dyDescent="0.25">
      <c r="F1554" s="50">
        <f t="shared" si="151"/>
        <v>19084</v>
      </c>
      <c r="G1554" s="27">
        <f t="shared" si="152"/>
        <v>2</v>
      </c>
      <c r="H1554" s="50">
        <f t="shared" si="153"/>
        <v>19085</v>
      </c>
      <c r="I1554" s="50" t="str">
        <f t="shared" si="154"/>
        <v>1952_4</v>
      </c>
      <c r="J1554" s="51">
        <f t="shared" si="155"/>
        <v>3.0644100000000001</v>
      </c>
    </row>
    <row r="1555" spans="6:10" x14ac:dyDescent="0.25">
      <c r="F1555" s="50">
        <f t="shared" si="151"/>
        <v>19085</v>
      </c>
      <c r="G1555" s="27">
        <f t="shared" si="152"/>
        <v>2</v>
      </c>
      <c r="H1555" s="50">
        <f t="shared" si="153"/>
        <v>19085</v>
      </c>
      <c r="I1555" s="50" t="str">
        <f t="shared" si="154"/>
        <v>1952_4</v>
      </c>
      <c r="J1555" s="51">
        <f t="shared" si="155"/>
        <v>3.0644100000000001</v>
      </c>
    </row>
    <row r="1556" spans="6:10" x14ac:dyDescent="0.25">
      <c r="F1556" s="50">
        <f t="shared" si="151"/>
        <v>19086</v>
      </c>
      <c r="G1556" s="27">
        <f t="shared" si="152"/>
        <v>2</v>
      </c>
      <c r="H1556" s="50">
        <f t="shared" si="153"/>
        <v>19095</v>
      </c>
      <c r="I1556" s="50" t="str">
        <f t="shared" si="154"/>
        <v>1952_4</v>
      </c>
      <c r="J1556" s="51">
        <f t="shared" si="155"/>
        <v>3.071841</v>
      </c>
    </row>
    <row r="1557" spans="6:10" x14ac:dyDescent="0.25">
      <c r="F1557" s="50">
        <f t="shared" si="151"/>
        <v>19087</v>
      </c>
      <c r="G1557" s="27">
        <f t="shared" si="152"/>
        <v>2</v>
      </c>
      <c r="H1557" s="50">
        <f t="shared" si="153"/>
        <v>19095</v>
      </c>
      <c r="I1557" s="50" t="str">
        <f t="shared" si="154"/>
        <v>1952_4</v>
      </c>
      <c r="J1557" s="51">
        <f t="shared" si="155"/>
        <v>3.071841</v>
      </c>
    </row>
    <row r="1558" spans="6:10" x14ac:dyDescent="0.25">
      <c r="F1558" s="50">
        <f t="shared" si="151"/>
        <v>19088</v>
      </c>
      <c r="G1558" s="27">
        <f t="shared" si="152"/>
        <v>2</v>
      </c>
      <c r="H1558" s="50">
        <f t="shared" si="153"/>
        <v>19095</v>
      </c>
      <c r="I1558" s="50" t="str">
        <f t="shared" si="154"/>
        <v>1952_4</v>
      </c>
      <c r="J1558" s="51">
        <f t="shared" si="155"/>
        <v>3.071841</v>
      </c>
    </row>
    <row r="1559" spans="6:10" x14ac:dyDescent="0.25">
      <c r="F1559" s="50">
        <f t="shared" si="151"/>
        <v>19089</v>
      </c>
      <c r="G1559" s="27">
        <f t="shared" si="152"/>
        <v>2</v>
      </c>
      <c r="H1559" s="50">
        <f t="shared" si="153"/>
        <v>19095</v>
      </c>
      <c r="I1559" s="50" t="str">
        <f t="shared" si="154"/>
        <v>1952_4</v>
      </c>
      <c r="J1559" s="51">
        <f t="shared" si="155"/>
        <v>3.071841</v>
      </c>
    </row>
    <row r="1560" spans="6:10" x14ac:dyDescent="0.25">
      <c r="F1560" s="50">
        <f t="shared" si="151"/>
        <v>19090</v>
      </c>
      <c r="G1560" s="27">
        <f t="shared" si="152"/>
        <v>2</v>
      </c>
      <c r="H1560" s="50">
        <f t="shared" si="153"/>
        <v>19095</v>
      </c>
      <c r="I1560" s="50" t="str">
        <f t="shared" si="154"/>
        <v>1952_4</v>
      </c>
      <c r="J1560" s="51">
        <f t="shared" si="155"/>
        <v>3.071841</v>
      </c>
    </row>
    <row r="1561" spans="6:10" x14ac:dyDescent="0.25">
      <c r="F1561" s="50">
        <f t="shared" si="151"/>
        <v>19091</v>
      </c>
      <c r="G1561" s="27">
        <f t="shared" si="152"/>
        <v>2</v>
      </c>
      <c r="H1561" s="50">
        <f t="shared" si="153"/>
        <v>19095</v>
      </c>
      <c r="I1561" s="50" t="str">
        <f t="shared" si="154"/>
        <v>1952_4</v>
      </c>
      <c r="J1561" s="51">
        <f t="shared" si="155"/>
        <v>3.071841</v>
      </c>
    </row>
    <row r="1562" spans="6:10" x14ac:dyDescent="0.25">
      <c r="F1562" s="50">
        <f t="shared" si="151"/>
        <v>19092</v>
      </c>
      <c r="G1562" s="27">
        <f t="shared" si="152"/>
        <v>2</v>
      </c>
      <c r="H1562" s="50">
        <f t="shared" si="153"/>
        <v>19095</v>
      </c>
      <c r="I1562" s="50" t="str">
        <f t="shared" si="154"/>
        <v>1952_4</v>
      </c>
      <c r="J1562" s="51">
        <f t="shared" si="155"/>
        <v>3.071841</v>
      </c>
    </row>
    <row r="1563" spans="6:10" x14ac:dyDescent="0.25">
      <c r="F1563" s="50">
        <f t="shared" si="151"/>
        <v>19093</v>
      </c>
      <c r="G1563" s="27">
        <f t="shared" si="152"/>
        <v>2</v>
      </c>
      <c r="H1563" s="50">
        <f t="shared" si="153"/>
        <v>19095</v>
      </c>
      <c r="I1563" s="50" t="str">
        <f t="shared" si="154"/>
        <v>1952_4</v>
      </c>
      <c r="J1563" s="51">
        <f t="shared" si="155"/>
        <v>3.071841</v>
      </c>
    </row>
    <row r="1564" spans="6:10" x14ac:dyDescent="0.25">
      <c r="F1564" s="50">
        <f t="shared" si="151"/>
        <v>19094</v>
      </c>
      <c r="G1564" s="27">
        <f t="shared" si="152"/>
        <v>2</v>
      </c>
      <c r="H1564" s="50">
        <f t="shared" si="153"/>
        <v>19095</v>
      </c>
      <c r="I1564" s="50" t="str">
        <f t="shared" si="154"/>
        <v>1952_4</v>
      </c>
      <c r="J1564" s="51">
        <f t="shared" si="155"/>
        <v>3.071841</v>
      </c>
    </row>
    <row r="1565" spans="6:10" x14ac:dyDescent="0.25">
      <c r="F1565" s="50">
        <f t="shared" si="151"/>
        <v>19095</v>
      </c>
      <c r="G1565" s="27">
        <f t="shared" si="152"/>
        <v>2</v>
      </c>
      <c r="H1565" s="50">
        <f t="shared" si="153"/>
        <v>19095</v>
      </c>
      <c r="I1565" s="50" t="str">
        <f t="shared" si="154"/>
        <v>1952_4</v>
      </c>
      <c r="J1565" s="51">
        <f t="shared" si="155"/>
        <v>3.071841</v>
      </c>
    </row>
    <row r="1566" spans="6:10" x14ac:dyDescent="0.25">
      <c r="F1566" s="50">
        <f t="shared" si="151"/>
        <v>19096</v>
      </c>
      <c r="G1566" s="27">
        <f t="shared" si="152"/>
        <v>2</v>
      </c>
      <c r="H1566" s="50">
        <f t="shared" si="153"/>
        <v>19105</v>
      </c>
      <c r="I1566" s="50" t="str">
        <f t="shared" si="154"/>
        <v>1952_4</v>
      </c>
      <c r="J1566" s="51">
        <f t="shared" si="155"/>
        <v>3.0566209999999998</v>
      </c>
    </row>
    <row r="1567" spans="6:10" x14ac:dyDescent="0.25">
      <c r="F1567" s="50">
        <f t="shared" si="151"/>
        <v>19097</v>
      </c>
      <c r="G1567" s="27">
        <f t="shared" si="152"/>
        <v>2</v>
      </c>
      <c r="H1567" s="50">
        <f t="shared" si="153"/>
        <v>19105</v>
      </c>
      <c r="I1567" s="50" t="str">
        <f t="shared" si="154"/>
        <v>1952_4</v>
      </c>
      <c r="J1567" s="51">
        <f t="shared" si="155"/>
        <v>3.0566209999999998</v>
      </c>
    </row>
    <row r="1568" spans="6:10" x14ac:dyDescent="0.25">
      <c r="F1568" s="50">
        <f t="shared" si="151"/>
        <v>19098</v>
      </c>
      <c r="G1568" s="27">
        <f t="shared" si="152"/>
        <v>2</v>
      </c>
      <c r="H1568" s="50">
        <f t="shared" si="153"/>
        <v>19105</v>
      </c>
      <c r="I1568" s="50" t="str">
        <f t="shared" si="154"/>
        <v>1952_4</v>
      </c>
      <c r="J1568" s="51">
        <f t="shared" si="155"/>
        <v>3.0566209999999998</v>
      </c>
    </row>
    <row r="1569" spans="6:10" x14ac:dyDescent="0.25">
      <c r="F1569" s="50">
        <f t="shared" si="151"/>
        <v>19099</v>
      </c>
      <c r="G1569" s="27">
        <f t="shared" si="152"/>
        <v>2</v>
      </c>
      <c r="H1569" s="50">
        <f t="shared" si="153"/>
        <v>19105</v>
      </c>
      <c r="I1569" s="50" t="str">
        <f t="shared" si="154"/>
        <v>1952_4</v>
      </c>
      <c r="J1569" s="51">
        <f t="shared" si="155"/>
        <v>3.0566209999999998</v>
      </c>
    </row>
    <row r="1570" spans="6:10" x14ac:dyDescent="0.25">
      <c r="F1570" s="50">
        <f t="shared" si="151"/>
        <v>19100</v>
      </c>
      <c r="G1570" s="27">
        <f t="shared" si="152"/>
        <v>2</v>
      </c>
      <c r="H1570" s="50">
        <f t="shared" si="153"/>
        <v>19105</v>
      </c>
      <c r="I1570" s="50" t="str">
        <f t="shared" si="154"/>
        <v>1952_4</v>
      </c>
      <c r="J1570" s="51">
        <f t="shared" si="155"/>
        <v>3.0566209999999998</v>
      </c>
    </row>
    <row r="1571" spans="6:10" x14ac:dyDescent="0.25">
      <c r="F1571" s="50">
        <f t="shared" si="151"/>
        <v>19101</v>
      </c>
      <c r="G1571" s="27">
        <f t="shared" si="152"/>
        <v>2</v>
      </c>
      <c r="H1571" s="50">
        <f t="shared" si="153"/>
        <v>19105</v>
      </c>
      <c r="I1571" s="50" t="str">
        <f t="shared" si="154"/>
        <v>1952_4</v>
      </c>
      <c r="J1571" s="51">
        <f t="shared" si="155"/>
        <v>3.0566209999999998</v>
      </c>
    </row>
    <row r="1572" spans="6:10" x14ac:dyDescent="0.25">
      <c r="F1572" s="50">
        <f t="shared" ref="F1572:F1635" si="156">F1571+1</f>
        <v>19102</v>
      </c>
      <c r="G1572" s="27">
        <f t="shared" si="152"/>
        <v>2</v>
      </c>
      <c r="H1572" s="50">
        <f t="shared" si="153"/>
        <v>19105</v>
      </c>
      <c r="I1572" s="50" t="str">
        <f t="shared" si="154"/>
        <v>1952_4</v>
      </c>
      <c r="J1572" s="51">
        <f t="shared" si="155"/>
        <v>3.0566209999999998</v>
      </c>
    </row>
    <row r="1573" spans="6:10" x14ac:dyDescent="0.25">
      <c r="F1573" s="50">
        <f t="shared" si="156"/>
        <v>19103</v>
      </c>
      <c r="G1573" s="27">
        <f t="shared" si="152"/>
        <v>2</v>
      </c>
      <c r="H1573" s="50">
        <f t="shared" si="153"/>
        <v>19105</v>
      </c>
      <c r="I1573" s="50" t="str">
        <f t="shared" si="154"/>
        <v>1952_4</v>
      </c>
      <c r="J1573" s="51">
        <f t="shared" si="155"/>
        <v>3.0566209999999998</v>
      </c>
    </row>
    <row r="1574" spans="6:10" x14ac:dyDescent="0.25">
      <c r="F1574" s="50">
        <f t="shared" si="156"/>
        <v>19104</v>
      </c>
      <c r="G1574" s="27">
        <f t="shared" si="152"/>
        <v>2</v>
      </c>
      <c r="H1574" s="50">
        <f t="shared" si="153"/>
        <v>19105</v>
      </c>
      <c r="I1574" s="50" t="str">
        <f t="shared" si="154"/>
        <v>1952_4</v>
      </c>
      <c r="J1574" s="51">
        <f t="shared" si="155"/>
        <v>3.0566209999999998</v>
      </c>
    </row>
    <row r="1575" spans="6:10" x14ac:dyDescent="0.25">
      <c r="F1575" s="50">
        <f t="shared" si="156"/>
        <v>19105</v>
      </c>
      <c r="G1575" s="27">
        <f t="shared" si="152"/>
        <v>2</v>
      </c>
      <c r="H1575" s="50">
        <f t="shared" si="153"/>
        <v>19105</v>
      </c>
      <c r="I1575" s="50" t="str">
        <f t="shared" si="154"/>
        <v>1952_4</v>
      </c>
      <c r="J1575" s="51">
        <f t="shared" si="155"/>
        <v>3.0566209999999998</v>
      </c>
    </row>
    <row r="1576" spans="6:10" x14ac:dyDescent="0.25">
      <c r="F1576" s="50">
        <f t="shared" si="156"/>
        <v>19106</v>
      </c>
      <c r="G1576" s="27">
        <f t="shared" si="152"/>
        <v>2</v>
      </c>
      <c r="H1576" s="50">
        <f t="shared" si="153"/>
        <v>19115</v>
      </c>
      <c r="I1576" s="50" t="str">
        <f t="shared" si="154"/>
        <v>1952_5</v>
      </c>
      <c r="J1576" s="51">
        <f t="shared" si="155"/>
        <v>3.0310000000000001</v>
      </c>
    </row>
    <row r="1577" spans="6:10" x14ac:dyDescent="0.25">
      <c r="F1577" s="50">
        <f t="shared" si="156"/>
        <v>19107</v>
      </c>
      <c r="G1577" s="27">
        <f t="shared" si="152"/>
        <v>2</v>
      </c>
      <c r="H1577" s="50">
        <f t="shared" si="153"/>
        <v>19115</v>
      </c>
      <c r="I1577" s="50" t="str">
        <f t="shared" si="154"/>
        <v>1952_5</v>
      </c>
      <c r="J1577" s="51">
        <f t="shared" si="155"/>
        <v>3.0310000000000001</v>
      </c>
    </row>
    <row r="1578" spans="6:10" x14ac:dyDescent="0.25">
      <c r="F1578" s="50">
        <f t="shared" si="156"/>
        <v>19108</v>
      </c>
      <c r="G1578" s="27">
        <f t="shared" ref="G1578:G1641" si="157">IF(AND(MONTH(F1578)=2,DAY(F1578)=29),G1577+1,G1577)</f>
        <v>2</v>
      </c>
      <c r="H1578" s="50">
        <f t="shared" si="153"/>
        <v>19115</v>
      </c>
      <c r="I1578" s="50" t="str">
        <f t="shared" si="154"/>
        <v>1952_5</v>
      </c>
      <c r="J1578" s="51">
        <f t="shared" si="155"/>
        <v>3.0310000000000001</v>
      </c>
    </row>
    <row r="1579" spans="6:10" x14ac:dyDescent="0.25">
      <c r="F1579" s="50">
        <f t="shared" si="156"/>
        <v>19109</v>
      </c>
      <c r="G1579" s="27">
        <f t="shared" si="157"/>
        <v>2</v>
      </c>
      <c r="H1579" s="50">
        <f t="shared" si="153"/>
        <v>19115</v>
      </c>
      <c r="I1579" s="50" t="str">
        <f t="shared" si="154"/>
        <v>1952_5</v>
      </c>
      <c r="J1579" s="51">
        <f t="shared" si="155"/>
        <v>3.0310000000000001</v>
      </c>
    </row>
    <row r="1580" spans="6:10" x14ac:dyDescent="0.25">
      <c r="F1580" s="50">
        <f t="shared" si="156"/>
        <v>19110</v>
      </c>
      <c r="G1580" s="27">
        <f t="shared" si="157"/>
        <v>2</v>
      </c>
      <c r="H1580" s="50">
        <f t="shared" si="153"/>
        <v>19115</v>
      </c>
      <c r="I1580" s="50" t="str">
        <f t="shared" si="154"/>
        <v>1952_5</v>
      </c>
      <c r="J1580" s="51">
        <f t="shared" si="155"/>
        <v>3.0310000000000001</v>
      </c>
    </row>
    <row r="1581" spans="6:10" x14ac:dyDescent="0.25">
      <c r="F1581" s="50">
        <f t="shared" si="156"/>
        <v>19111</v>
      </c>
      <c r="G1581" s="27">
        <f t="shared" si="157"/>
        <v>2</v>
      </c>
      <c r="H1581" s="50">
        <f t="shared" si="153"/>
        <v>19115</v>
      </c>
      <c r="I1581" s="50" t="str">
        <f t="shared" si="154"/>
        <v>1952_5</v>
      </c>
      <c r="J1581" s="51">
        <f t="shared" si="155"/>
        <v>3.0310000000000001</v>
      </c>
    </row>
    <row r="1582" spans="6:10" x14ac:dyDescent="0.25">
      <c r="F1582" s="50">
        <f t="shared" si="156"/>
        <v>19112</v>
      </c>
      <c r="G1582" s="27">
        <f t="shared" si="157"/>
        <v>2</v>
      </c>
      <c r="H1582" s="50">
        <f t="shared" si="153"/>
        <v>19115</v>
      </c>
      <c r="I1582" s="50" t="str">
        <f t="shared" si="154"/>
        <v>1952_5</v>
      </c>
      <c r="J1582" s="51">
        <f t="shared" si="155"/>
        <v>3.0310000000000001</v>
      </c>
    </row>
    <row r="1583" spans="6:10" x14ac:dyDescent="0.25">
      <c r="F1583" s="50">
        <f t="shared" si="156"/>
        <v>19113</v>
      </c>
      <c r="G1583" s="27">
        <f t="shared" si="157"/>
        <v>2</v>
      </c>
      <c r="H1583" s="50">
        <f t="shared" si="153"/>
        <v>19115</v>
      </c>
      <c r="I1583" s="50" t="str">
        <f t="shared" si="154"/>
        <v>1952_5</v>
      </c>
      <c r="J1583" s="51">
        <f t="shared" si="155"/>
        <v>3.0310000000000001</v>
      </c>
    </row>
    <row r="1584" spans="6:10" x14ac:dyDescent="0.25">
      <c r="F1584" s="50">
        <f t="shared" si="156"/>
        <v>19114</v>
      </c>
      <c r="G1584" s="27">
        <f t="shared" si="157"/>
        <v>2</v>
      </c>
      <c r="H1584" s="50">
        <f t="shared" si="153"/>
        <v>19115</v>
      </c>
      <c r="I1584" s="50" t="str">
        <f t="shared" si="154"/>
        <v>1952_5</v>
      </c>
      <c r="J1584" s="51">
        <f t="shared" si="155"/>
        <v>3.0310000000000001</v>
      </c>
    </row>
    <row r="1585" spans="6:10" x14ac:dyDescent="0.25">
      <c r="F1585" s="50">
        <f t="shared" si="156"/>
        <v>19115</v>
      </c>
      <c r="G1585" s="27">
        <f t="shared" si="157"/>
        <v>2</v>
      </c>
      <c r="H1585" s="50">
        <f t="shared" si="153"/>
        <v>19115</v>
      </c>
      <c r="I1585" s="50" t="str">
        <f t="shared" si="154"/>
        <v>1952_5</v>
      </c>
      <c r="J1585" s="51">
        <f t="shared" si="155"/>
        <v>3.0310000000000001</v>
      </c>
    </row>
    <row r="1586" spans="6:10" x14ac:dyDescent="0.25">
      <c r="F1586" s="50">
        <f t="shared" si="156"/>
        <v>19116</v>
      </c>
      <c r="G1586" s="27">
        <f t="shared" si="157"/>
        <v>2</v>
      </c>
      <c r="H1586" s="50">
        <f t="shared" si="153"/>
        <v>19125</v>
      </c>
      <c r="I1586" s="50" t="str">
        <f t="shared" si="154"/>
        <v>1952_5</v>
      </c>
      <c r="J1586" s="51">
        <f t="shared" si="155"/>
        <v>2.9834510000000001</v>
      </c>
    </row>
    <row r="1587" spans="6:10" x14ac:dyDescent="0.25">
      <c r="F1587" s="50">
        <f t="shared" si="156"/>
        <v>19117</v>
      </c>
      <c r="G1587" s="27">
        <f t="shared" si="157"/>
        <v>2</v>
      </c>
      <c r="H1587" s="50">
        <f t="shared" si="153"/>
        <v>19125</v>
      </c>
      <c r="I1587" s="50" t="str">
        <f t="shared" si="154"/>
        <v>1952_5</v>
      </c>
      <c r="J1587" s="51">
        <f t="shared" si="155"/>
        <v>2.9834510000000001</v>
      </c>
    </row>
    <row r="1588" spans="6:10" x14ac:dyDescent="0.25">
      <c r="F1588" s="50">
        <f t="shared" si="156"/>
        <v>19118</v>
      </c>
      <c r="G1588" s="27">
        <f t="shared" si="157"/>
        <v>2</v>
      </c>
      <c r="H1588" s="50">
        <f t="shared" si="153"/>
        <v>19125</v>
      </c>
      <c r="I1588" s="50" t="str">
        <f t="shared" si="154"/>
        <v>1952_5</v>
      </c>
      <c r="J1588" s="51">
        <f t="shared" si="155"/>
        <v>2.9834510000000001</v>
      </c>
    </row>
    <row r="1589" spans="6:10" x14ac:dyDescent="0.25">
      <c r="F1589" s="50">
        <f t="shared" si="156"/>
        <v>19119</v>
      </c>
      <c r="G1589" s="27">
        <f t="shared" si="157"/>
        <v>2</v>
      </c>
      <c r="H1589" s="50">
        <f t="shared" si="153"/>
        <v>19125</v>
      </c>
      <c r="I1589" s="50" t="str">
        <f t="shared" si="154"/>
        <v>1952_5</v>
      </c>
      <c r="J1589" s="51">
        <f t="shared" si="155"/>
        <v>2.9834510000000001</v>
      </c>
    </row>
    <row r="1590" spans="6:10" x14ac:dyDescent="0.25">
      <c r="F1590" s="50">
        <f t="shared" si="156"/>
        <v>19120</v>
      </c>
      <c r="G1590" s="27">
        <f t="shared" si="157"/>
        <v>2</v>
      </c>
      <c r="H1590" s="50">
        <f t="shared" si="153"/>
        <v>19125</v>
      </c>
      <c r="I1590" s="50" t="str">
        <f t="shared" si="154"/>
        <v>1952_5</v>
      </c>
      <c r="J1590" s="51">
        <f t="shared" si="155"/>
        <v>2.9834510000000001</v>
      </c>
    </row>
    <row r="1591" spans="6:10" x14ac:dyDescent="0.25">
      <c r="F1591" s="50">
        <f t="shared" si="156"/>
        <v>19121</v>
      </c>
      <c r="G1591" s="27">
        <f t="shared" si="157"/>
        <v>2</v>
      </c>
      <c r="H1591" s="50">
        <f t="shared" si="153"/>
        <v>19125</v>
      </c>
      <c r="I1591" s="50" t="str">
        <f t="shared" si="154"/>
        <v>1952_5</v>
      </c>
      <c r="J1591" s="51">
        <f t="shared" si="155"/>
        <v>2.9834510000000001</v>
      </c>
    </row>
    <row r="1592" spans="6:10" x14ac:dyDescent="0.25">
      <c r="F1592" s="50">
        <f t="shared" si="156"/>
        <v>19122</v>
      </c>
      <c r="G1592" s="27">
        <f t="shared" si="157"/>
        <v>2</v>
      </c>
      <c r="H1592" s="50">
        <f t="shared" si="153"/>
        <v>19125</v>
      </c>
      <c r="I1592" s="50" t="str">
        <f t="shared" si="154"/>
        <v>1952_5</v>
      </c>
      <c r="J1592" s="51">
        <f t="shared" si="155"/>
        <v>2.9834510000000001</v>
      </c>
    </row>
    <row r="1593" spans="6:10" x14ac:dyDescent="0.25">
      <c r="F1593" s="50">
        <f t="shared" si="156"/>
        <v>19123</v>
      </c>
      <c r="G1593" s="27">
        <f t="shared" si="157"/>
        <v>2</v>
      </c>
      <c r="H1593" s="50">
        <f t="shared" si="153"/>
        <v>19125</v>
      </c>
      <c r="I1593" s="50" t="str">
        <f t="shared" si="154"/>
        <v>1952_5</v>
      </c>
      <c r="J1593" s="51">
        <f t="shared" si="155"/>
        <v>2.9834510000000001</v>
      </c>
    </row>
    <row r="1594" spans="6:10" x14ac:dyDescent="0.25">
      <c r="F1594" s="50">
        <f t="shared" si="156"/>
        <v>19124</v>
      </c>
      <c r="G1594" s="27">
        <f t="shared" si="157"/>
        <v>2</v>
      </c>
      <c r="H1594" s="50">
        <f t="shared" si="153"/>
        <v>19125</v>
      </c>
      <c r="I1594" s="50" t="str">
        <f t="shared" si="154"/>
        <v>1952_5</v>
      </c>
      <c r="J1594" s="51">
        <f t="shared" si="155"/>
        <v>2.9834510000000001</v>
      </c>
    </row>
    <row r="1595" spans="6:10" x14ac:dyDescent="0.25">
      <c r="F1595" s="50">
        <f t="shared" si="156"/>
        <v>19125</v>
      </c>
      <c r="G1595" s="27">
        <f t="shared" si="157"/>
        <v>2</v>
      </c>
      <c r="H1595" s="50">
        <f t="shared" si="153"/>
        <v>19125</v>
      </c>
      <c r="I1595" s="50" t="str">
        <f t="shared" si="154"/>
        <v>1952_5</v>
      </c>
      <c r="J1595" s="51">
        <f t="shared" si="155"/>
        <v>2.9834510000000001</v>
      </c>
    </row>
    <row r="1596" spans="6:10" x14ac:dyDescent="0.25">
      <c r="F1596" s="50">
        <f t="shared" si="156"/>
        <v>19126</v>
      </c>
      <c r="G1596" s="27">
        <f t="shared" si="157"/>
        <v>2</v>
      </c>
      <c r="H1596" s="50">
        <f t="shared" si="153"/>
        <v>19135</v>
      </c>
      <c r="I1596" s="50" t="str">
        <f t="shared" si="154"/>
        <v>1952_5</v>
      </c>
      <c r="J1596" s="51">
        <f t="shared" si="155"/>
        <v>2.9511440000000002</v>
      </c>
    </row>
    <row r="1597" spans="6:10" x14ac:dyDescent="0.25">
      <c r="F1597" s="50">
        <f t="shared" si="156"/>
        <v>19127</v>
      </c>
      <c r="G1597" s="27">
        <f t="shared" si="157"/>
        <v>2</v>
      </c>
      <c r="H1597" s="50">
        <f t="shared" si="153"/>
        <v>19135</v>
      </c>
      <c r="I1597" s="50" t="str">
        <f t="shared" si="154"/>
        <v>1952_5</v>
      </c>
      <c r="J1597" s="51">
        <f t="shared" si="155"/>
        <v>2.9511440000000002</v>
      </c>
    </row>
    <row r="1598" spans="6:10" x14ac:dyDescent="0.25">
      <c r="F1598" s="50">
        <f t="shared" si="156"/>
        <v>19128</v>
      </c>
      <c r="G1598" s="27">
        <f t="shared" si="157"/>
        <v>2</v>
      </c>
      <c r="H1598" s="50">
        <f t="shared" si="153"/>
        <v>19135</v>
      </c>
      <c r="I1598" s="50" t="str">
        <f t="shared" si="154"/>
        <v>1952_5</v>
      </c>
      <c r="J1598" s="51">
        <f t="shared" si="155"/>
        <v>2.9511440000000002</v>
      </c>
    </row>
    <row r="1599" spans="6:10" x14ac:dyDescent="0.25">
      <c r="F1599" s="50">
        <f t="shared" si="156"/>
        <v>19129</v>
      </c>
      <c r="G1599" s="27">
        <f t="shared" si="157"/>
        <v>2</v>
      </c>
      <c r="H1599" s="50">
        <f t="shared" si="153"/>
        <v>19135</v>
      </c>
      <c r="I1599" s="50" t="str">
        <f t="shared" si="154"/>
        <v>1952_5</v>
      </c>
      <c r="J1599" s="51">
        <f t="shared" si="155"/>
        <v>2.9511440000000002</v>
      </c>
    </row>
    <row r="1600" spans="6:10" x14ac:dyDescent="0.25">
      <c r="F1600" s="50">
        <f t="shared" si="156"/>
        <v>19130</v>
      </c>
      <c r="G1600" s="27">
        <f t="shared" si="157"/>
        <v>2</v>
      </c>
      <c r="H1600" s="50">
        <f t="shared" si="153"/>
        <v>19135</v>
      </c>
      <c r="I1600" s="50" t="str">
        <f t="shared" si="154"/>
        <v>1952_5</v>
      </c>
      <c r="J1600" s="51">
        <f t="shared" si="155"/>
        <v>2.9511440000000002</v>
      </c>
    </row>
    <row r="1601" spans="6:10" x14ac:dyDescent="0.25">
      <c r="F1601" s="50">
        <f t="shared" si="156"/>
        <v>19131</v>
      </c>
      <c r="G1601" s="27">
        <f t="shared" si="157"/>
        <v>2</v>
      </c>
      <c r="H1601" s="50">
        <f t="shared" si="153"/>
        <v>19135</v>
      </c>
      <c r="I1601" s="50" t="str">
        <f t="shared" si="154"/>
        <v>1952_5</v>
      </c>
      <c r="J1601" s="51">
        <f t="shared" si="155"/>
        <v>2.9511440000000002</v>
      </c>
    </row>
    <row r="1602" spans="6:10" x14ac:dyDescent="0.25">
      <c r="F1602" s="50">
        <f t="shared" si="156"/>
        <v>19132</v>
      </c>
      <c r="G1602" s="27">
        <f t="shared" si="157"/>
        <v>2</v>
      </c>
      <c r="H1602" s="50">
        <f t="shared" si="153"/>
        <v>19135</v>
      </c>
      <c r="I1602" s="50" t="str">
        <f t="shared" si="154"/>
        <v>1952_5</v>
      </c>
      <c r="J1602" s="51">
        <f t="shared" si="155"/>
        <v>2.9511440000000002</v>
      </c>
    </row>
    <row r="1603" spans="6:10" x14ac:dyDescent="0.25">
      <c r="F1603" s="50">
        <f t="shared" si="156"/>
        <v>19133</v>
      </c>
      <c r="G1603" s="27">
        <f t="shared" si="157"/>
        <v>2</v>
      </c>
      <c r="H1603" s="50">
        <f t="shared" ref="H1603:H1666" si="158">INDEX($A$3:$B$1134,INT((ROW($F1603)-ROW($F$3)+9-G1603)/10)+1,1)</f>
        <v>19135</v>
      </c>
      <c r="I1603" s="50" t="str">
        <f t="shared" si="154"/>
        <v>1952_5</v>
      </c>
      <c r="J1603" s="51">
        <f t="shared" si="155"/>
        <v>2.9511440000000002</v>
      </c>
    </row>
    <row r="1604" spans="6:10" x14ac:dyDescent="0.25">
      <c r="F1604" s="50">
        <f t="shared" si="156"/>
        <v>19134</v>
      </c>
      <c r="G1604" s="27">
        <f t="shared" si="157"/>
        <v>2</v>
      </c>
      <c r="H1604" s="50">
        <f t="shared" si="158"/>
        <v>19135</v>
      </c>
      <c r="I1604" s="50" t="str">
        <f t="shared" ref="I1604:I1667" si="159">YEAR(H1604)&amp;"_"&amp;MONTH(H1604)</f>
        <v>1952_5</v>
      </c>
      <c r="J1604" s="51">
        <f t="shared" ref="J1604:J1667" si="160">VLOOKUP(H1604,$A:$B,2)</f>
        <v>2.9511440000000002</v>
      </c>
    </row>
    <row r="1605" spans="6:10" x14ac:dyDescent="0.25">
      <c r="F1605" s="50">
        <f t="shared" si="156"/>
        <v>19135</v>
      </c>
      <c r="G1605" s="27">
        <f t="shared" si="157"/>
        <v>2</v>
      </c>
      <c r="H1605" s="50">
        <f t="shared" si="158"/>
        <v>19135</v>
      </c>
      <c r="I1605" s="50" t="str">
        <f t="shared" si="159"/>
        <v>1952_5</v>
      </c>
      <c r="J1605" s="51">
        <f t="shared" si="160"/>
        <v>2.9511440000000002</v>
      </c>
    </row>
    <row r="1606" spans="6:10" x14ac:dyDescent="0.25">
      <c r="F1606" s="50">
        <f t="shared" si="156"/>
        <v>19136</v>
      </c>
      <c r="G1606" s="27">
        <f t="shared" si="157"/>
        <v>2</v>
      </c>
      <c r="H1606" s="50">
        <f t="shared" si="158"/>
        <v>19145</v>
      </c>
      <c r="I1606" s="50" t="str">
        <f t="shared" si="159"/>
        <v>1952_5</v>
      </c>
      <c r="J1606" s="51">
        <f t="shared" si="160"/>
        <v>2.9453710000000002</v>
      </c>
    </row>
    <row r="1607" spans="6:10" x14ac:dyDescent="0.25">
      <c r="F1607" s="50">
        <f t="shared" si="156"/>
        <v>19137</v>
      </c>
      <c r="G1607" s="27">
        <f t="shared" si="157"/>
        <v>2</v>
      </c>
      <c r="H1607" s="50">
        <f t="shared" si="158"/>
        <v>19145</v>
      </c>
      <c r="I1607" s="50" t="str">
        <f t="shared" si="159"/>
        <v>1952_5</v>
      </c>
      <c r="J1607" s="51">
        <f t="shared" si="160"/>
        <v>2.9453710000000002</v>
      </c>
    </row>
    <row r="1608" spans="6:10" x14ac:dyDescent="0.25">
      <c r="F1608" s="50">
        <f t="shared" si="156"/>
        <v>19138</v>
      </c>
      <c r="G1608" s="27">
        <f t="shared" si="157"/>
        <v>2</v>
      </c>
      <c r="H1608" s="50">
        <f t="shared" si="158"/>
        <v>19145</v>
      </c>
      <c r="I1608" s="50" t="str">
        <f t="shared" si="159"/>
        <v>1952_5</v>
      </c>
      <c r="J1608" s="51">
        <f t="shared" si="160"/>
        <v>2.9453710000000002</v>
      </c>
    </row>
    <row r="1609" spans="6:10" x14ac:dyDescent="0.25">
      <c r="F1609" s="50">
        <f t="shared" si="156"/>
        <v>19139</v>
      </c>
      <c r="G1609" s="27">
        <f t="shared" si="157"/>
        <v>2</v>
      </c>
      <c r="H1609" s="50">
        <f t="shared" si="158"/>
        <v>19145</v>
      </c>
      <c r="I1609" s="50" t="str">
        <f t="shared" si="159"/>
        <v>1952_5</v>
      </c>
      <c r="J1609" s="51">
        <f t="shared" si="160"/>
        <v>2.9453710000000002</v>
      </c>
    </row>
    <row r="1610" spans="6:10" x14ac:dyDescent="0.25">
      <c r="F1610" s="50">
        <f t="shared" si="156"/>
        <v>19140</v>
      </c>
      <c r="G1610" s="27">
        <f t="shared" si="157"/>
        <v>2</v>
      </c>
      <c r="H1610" s="50">
        <f t="shared" si="158"/>
        <v>19145</v>
      </c>
      <c r="I1610" s="50" t="str">
        <f t="shared" si="159"/>
        <v>1952_5</v>
      </c>
      <c r="J1610" s="51">
        <f t="shared" si="160"/>
        <v>2.9453710000000002</v>
      </c>
    </row>
    <row r="1611" spans="6:10" x14ac:dyDescent="0.25">
      <c r="F1611" s="50">
        <f t="shared" si="156"/>
        <v>19141</v>
      </c>
      <c r="G1611" s="27">
        <f t="shared" si="157"/>
        <v>2</v>
      </c>
      <c r="H1611" s="50">
        <f t="shared" si="158"/>
        <v>19145</v>
      </c>
      <c r="I1611" s="50" t="str">
        <f t="shared" si="159"/>
        <v>1952_5</v>
      </c>
      <c r="J1611" s="51">
        <f t="shared" si="160"/>
        <v>2.9453710000000002</v>
      </c>
    </row>
    <row r="1612" spans="6:10" x14ac:dyDescent="0.25">
      <c r="F1612" s="50">
        <f t="shared" si="156"/>
        <v>19142</v>
      </c>
      <c r="G1612" s="27">
        <f t="shared" si="157"/>
        <v>2</v>
      </c>
      <c r="H1612" s="50">
        <f t="shared" si="158"/>
        <v>19145</v>
      </c>
      <c r="I1612" s="50" t="str">
        <f t="shared" si="159"/>
        <v>1952_5</v>
      </c>
      <c r="J1612" s="51">
        <f t="shared" si="160"/>
        <v>2.9453710000000002</v>
      </c>
    </row>
    <row r="1613" spans="6:10" x14ac:dyDescent="0.25">
      <c r="F1613" s="50">
        <f t="shared" si="156"/>
        <v>19143</v>
      </c>
      <c r="G1613" s="27">
        <f t="shared" si="157"/>
        <v>2</v>
      </c>
      <c r="H1613" s="50">
        <f t="shared" si="158"/>
        <v>19145</v>
      </c>
      <c r="I1613" s="50" t="str">
        <f t="shared" si="159"/>
        <v>1952_5</v>
      </c>
      <c r="J1613" s="51">
        <f t="shared" si="160"/>
        <v>2.9453710000000002</v>
      </c>
    </row>
    <row r="1614" spans="6:10" x14ac:dyDescent="0.25">
      <c r="F1614" s="50">
        <f t="shared" si="156"/>
        <v>19144</v>
      </c>
      <c r="G1614" s="27">
        <f t="shared" si="157"/>
        <v>2</v>
      </c>
      <c r="H1614" s="50">
        <f t="shared" si="158"/>
        <v>19145</v>
      </c>
      <c r="I1614" s="50" t="str">
        <f t="shared" si="159"/>
        <v>1952_5</v>
      </c>
      <c r="J1614" s="51">
        <f t="shared" si="160"/>
        <v>2.9453710000000002</v>
      </c>
    </row>
    <row r="1615" spans="6:10" x14ac:dyDescent="0.25">
      <c r="F1615" s="50">
        <f t="shared" si="156"/>
        <v>19145</v>
      </c>
      <c r="G1615" s="27">
        <f t="shared" si="157"/>
        <v>2</v>
      </c>
      <c r="H1615" s="50">
        <f t="shared" si="158"/>
        <v>19145</v>
      </c>
      <c r="I1615" s="50" t="str">
        <f t="shared" si="159"/>
        <v>1952_5</v>
      </c>
      <c r="J1615" s="51">
        <f t="shared" si="160"/>
        <v>2.9453710000000002</v>
      </c>
    </row>
    <row r="1616" spans="6:10" x14ac:dyDescent="0.25">
      <c r="F1616" s="50">
        <f t="shared" si="156"/>
        <v>19146</v>
      </c>
      <c r="G1616" s="27">
        <f t="shared" si="157"/>
        <v>2</v>
      </c>
      <c r="H1616" s="50">
        <f t="shared" si="158"/>
        <v>19155</v>
      </c>
      <c r="I1616" s="50" t="str">
        <f t="shared" si="159"/>
        <v>1952_6</v>
      </c>
      <c r="J1616" s="51">
        <f t="shared" si="160"/>
        <v>2.94028</v>
      </c>
    </row>
    <row r="1617" spans="6:10" x14ac:dyDescent="0.25">
      <c r="F1617" s="50">
        <f t="shared" si="156"/>
        <v>19147</v>
      </c>
      <c r="G1617" s="27">
        <f t="shared" si="157"/>
        <v>2</v>
      </c>
      <c r="H1617" s="50">
        <f t="shared" si="158"/>
        <v>19155</v>
      </c>
      <c r="I1617" s="50" t="str">
        <f t="shared" si="159"/>
        <v>1952_6</v>
      </c>
      <c r="J1617" s="51">
        <f t="shared" si="160"/>
        <v>2.94028</v>
      </c>
    </row>
    <row r="1618" spans="6:10" x14ac:dyDescent="0.25">
      <c r="F1618" s="50">
        <f t="shared" si="156"/>
        <v>19148</v>
      </c>
      <c r="G1618" s="27">
        <f t="shared" si="157"/>
        <v>2</v>
      </c>
      <c r="H1618" s="50">
        <f t="shared" si="158"/>
        <v>19155</v>
      </c>
      <c r="I1618" s="50" t="str">
        <f t="shared" si="159"/>
        <v>1952_6</v>
      </c>
      <c r="J1618" s="51">
        <f t="shared" si="160"/>
        <v>2.94028</v>
      </c>
    </row>
    <row r="1619" spans="6:10" x14ac:dyDescent="0.25">
      <c r="F1619" s="50">
        <f t="shared" si="156"/>
        <v>19149</v>
      </c>
      <c r="G1619" s="27">
        <f t="shared" si="157"/>
        <v>2</v>
      </c>
      <c r="H1619" s="50">
        <f t="shared" si="158"/>
        <v>19155</v>
      </c>
      <c r="I1619" s="50" t="str">
        <f t="shared" si="159"/>
        <v>1952_6</v>
      </c>
      <c r="J1619" s="51">
        <f t="shared" si="160"/>
        <v>2.94028</v>
      </c>
    </row>
    <row r="1620" spans="6:10" x14ac:dyDescent="0.25">
      <c r="F1620" s="50">
        <f t="shared" si="156"/>
        <v>19150</v>
      </c>
      <c r="G1620" s="27">
        <f t="shared" si="157"/>
        <v>2</v>
      </c>
      <c r="H1620" s="50">
        <f t="shared" si="158"/>
        <v>19155</v>
      </c>
      <c r="I1620" s="50" t="str">
        <f t="shared" si="159"/>
        <v>1952_6</v>
      </c>
      <c r="J1620" s="51">
        <f t="shared" si="160"/>
        <v>2.94028</v>
      </c>
    </row>
    <row r="1621" spans="6:10" x14ac:dyDescent="0.25">
      <c r="F1621" s="50">
        <f t="shared" si="156"/>
        <v>19151</v>
      </c>
      <c r="G1621" s="27">
        <f t="shared" si="157"/>
        <v>2</v>
      </c>
      <c r="H1621" s="50">
        <f t="shared" si="158"/>
        <v>19155</v>
      </c>
      <c r="I1621" s="50" t="str">
        <f t="shared" si="159"/>
        <v>1952_6</v>
      </c>
      <c r="J1621" s="51">
        <f t="shared" si="160"/>
        <v>2.94028</v>
      </c>
    </row>
    <row r="1622" spans="6:10" x14ac:dyDescent="0.25">
      <c r="F1622" s="50">
        <f t="shared" si="156"/>
        <v>19152</v>
      </c>
      <c r="G1622" s="27">
        <f t="shared" si="157"/>
        <v>2</v>
      </c>
      <c r="H1622" s="50">
        <f t="shared" si="158"/>
        <v>19155</v>
      </c>
      <c r="I1622" s="50" t="str">
        <f t="shared" si="159"/>
        <v>1952_6</v>
      </c>
      <c r="J1622" s="51">
        <f t="shared" si="160"/>
        <v>2.94028</v>
      </c>
    </row>
    <row r="1623" spans="6:10" x14ac:dyDescent="0.25">
      <c r="F1623" s="50">
        <f t="shared" si="156"/>
        <v>19153</v>
      </c>
      <c r="G1623" s="27">
        <f t="shared" si="157"/>
        <v>2</v>
      </c>
      <c r="H1623" s="50">
        <f t="shared" si="158"/>
        <v>19155</v>
      </c>
      <c r="I1623" s="50" t="str">
        <f t="shared" si="159"/>
        <v>1952_6</v>
      </c>
      <c r="J1623" s="51">
        <f t="shared" si="160"/>
        <v>2.94028</v>
      </c>
    </row>
    <row r="1624" spans="6:10" x14ac:dyDescent="0.25">
      <c r="F1624" s="50">
        <f t="shared" si="156"/>
        <v>19154</v>
      </c>
      <c r="G1624" s="27">
        <f t="shared" si="157"/>
        <v>2</v>
      </c>
      <c r="H1624" s="50">
        <f t="shared" si="158"/>
        <v>19155</v>
      </c>
      <c r="I1624" s="50" t="str">
        <f t="shared" si="159"/>
        <v>1952_6</v>
      </c>
      <c r="J1624" s="51">
        <f t="shared" si="160"/>
        <v>2.94028</v>
      </c>
    </row>
    <row r="1625" spans="6:10" x14ac:dyDescent="0.25">
      <c r="F1625" s="50">
        <f t="shared" si="156"/>
        <v>19155</v>
      </c>
      <c r="G1625" s="27">
        <f t="shared" si="157"/>
        <v>2</v>
      </c>
      <c r="H1625" s="50">
        <f t="shared" si="158"/>
        <v>19155</v>
      </c>
      <c r="I1625" s="50" t="str">
        <f t="shared" si="159"/>
        <v>1952_6</v>
      </c>
      <c r="J1625" s="51">
        <f t="shared" si="160"/>
        <v>2.94028</v>
      </c>
    </row>
    <row r="1626" spans="6:10" x14ac:dyDescent="0.25">
      <c r="F1626" s="50">
        <f t="shared" si="156"/>
        <v>19156</v>
      </c>
      <c r="G1626" s="27">
        <f t="shared" si="157"/>
        <v>2</v>
      </c>
      <c r="H1626" s="50">
        <f t="shared" si="158"/>
        <v>19165</v>
      </c>
      <c r="I1626" s="50" t="str">
        <f t="shared" si="159"/>
        <v>1952_6</v>
      </c>
      <c r="J1626" s="51">
        <f t="shared" si="160"/>
        <v>2.9156179999999998</v>
      </c>
    </row>
    <row r="1627" spans="6:10" x14ac:dyDescent="0.25">
      <c r="F1627" s="50">
        <f t="shared" si="156"/>
        <v>19157</v>
      </c>
      <c r="G1627" s="27">
        <f t="shared" si="157"/>
        <v>2</v>
      </c>
      <c r="H1627" s="50">
        <f t="shared" si="158"/>
        <v>19165</v>
      </c>
      <c r="I1627" s="50" t="str">
        <f t="shared" si="159"/>
        <v>1952_6</v>
      </c>
      <c r="J1627" s="51">
        <f t="shared" si="160"/>
        <v>2.9156179999999998</v>
      </c>
    </row>
    <row r="1628" spans="6:10" x14ac:dyDescent="0.25">
      <c r="F1628" s="50">
        <f t="shared" si="156"/>
        <v>19158</v>
      </c>
      <c r="G1628" s="27">
        <f t="shared" si="157"/>
        <v>2</v>
      </c>
      <c r="H1628" s="50">
        <f t="shared" si="158"/>
        <v>19165</v>
      </c>
      <c r="I1628" s="50" t="str">
        <f t="shared" si="159"/>
        <v>1952_6</v>
      </c>
      <c r="J1628" s="51">
        <f t="shared" si="160"/>
        <v>2.9156179999999998</v>
      </c>
    </row>
    <row r="1629" spans="6:10" x14ac:dyDescent="0.25">
      <c r="F1629" s="50">
        <f t="shared" si="156"/>
        <v>19159</v>
      </c>
      <c r="G1629" s="27">
        <f t="shared" si="157"/>
        <v>2</v>
      </c>
      <c r="H1629" s="50">
        <f t="shared" si="158"/>
        <v>19165</v>
      </c>
      <c r="I1629" s="50" t="str">
        <f t="shared" si="159"/>
        <v>1952_6</v>
      </c>
      <c r="J1629" s="51">
        <f t="shared" si="160"/>
        <v>2.9156179999999998</v>
      </c>
    </row>
    <row r="1630" spans="6:10" x14ac:dyDescent="0.25">
      <c r="F1630" s="50">
        <f t="shared" si="156"/>
        <v>19160</v>
      </c>
      <c r="G1630" s="27">
        <f t="shared" si="157"/>
        <v>2</v>
      </c>
      <c r="H1630" s="50">
        <f t="shared" si="158"/>
        <v>19165</v>
      </c>
      <c r="I1630" s="50" t="str">
        <f t="shared" si="159"/>
        <v>1952_6</v>
      </c>
      <c r="J1630" s="51">
        <f t="shared" si="160"/>
        <v>2.9156179999999998</v>
      </c>
    </row>
    <row r="1631" spans="6:10" x14ac:dyDescent="0.25">
      <c r="F1631" s="50">
        <f t="shared" si="156"/>
        <v>19161</v>
      </c>
      <c r="G1631" s="27">
        <f t="shared" si="157"/>
        <v>2</v>
      </c>
      <c r="H1631" s="50">
        <f t="shared" si="158"/>
        <v>19165</v>
      </c>
      <c r="I1631" s="50" t="str">
        <f t="shared" si="159"/>
        <v>1952_6</v>
      </c>
      <c r="J1631" s="51">
        <f t="shared" si="160"/>
        <v>2.9156179999999998</v>
      </c>
    </row>
    <row r="1632" spans="6:10" x14ac:dyDescent="0.25">
      <c r="F1632" s="50">
        <f t="shared" si="156"/>
        <v>19162</v>
      </c>
      <c r="G1632" s="27">
        <f t="shared" si="157"/>
        <v>2</v>
      </c>
      <c r="H1632" s="50">
        <f t="shared" si="158"/>
        <v>19165</v>
      </c>
      <c r="I1632" s="50" t="str">
        <f t="shared" si="159"/>
        <v>1952_6</v>
      </c>
      <c r="J1632" s="51">
        <f t="shared" si="160"/>
        <v>2.9156179999999998</v>
      </c>
    </row>
    <row r="1633" spans="6:10" x14ac:dyDescent="0.25">
      <c r="F1633" s="50">
        <f t="shared" si="156"/>
        <v>19163</v>
      </c>
      <c r="G1633" s="27">
        <f t="shared" si="157"/>
        <v>2</v>
      </c>
      <c r="H1633" s="50">
        <f t="shared" si="158"/>
        <v>19165</v>
      </c>
      <c r="I1633" s="50" t="str">
        <f t="shared" si="159"/>
        <v>1952_6</v>
      </c>
      <c r="J1633" s="51">
        <f t="shared" si="160"/>
        <v>2.9156179999999998</v>
      </c>
    </row>
    <row r="1634" spans="6:10" x14ac:dyDescent="0.25">
      <c r="F1634" s="50">
        <f t="shared" si="156"/>
        <v>19164</v>
      </c>
      <c r="G1634" s="27">
        <f t="shared" si="157"/>
        <v>2</v>
      </c>
      <c r="H1634" s="50">
        <f t="shared" si="158"/>
        <v>19165</v>
      </c>
      <c r="I1634" s="50" t="str">
        <f t="shared" si="159"/>
        <v>1952_6</v>
      </c>
      <c r="J1634" s="51">
        <f t="shared" si="160"/>
        <v>2.9156179999999998</v>
      </c>
    </row>
    <row r="1635" spans="6:10" x14ac:dyDescent="0.25">
      <c r="F1635" s="50">
        <f t="shared" si="156"/>
        <v>19165</v>
      </c>
      <c r="G1635" s="27">
        <f t="shared" si="157"/>
        <v>2</v>
      </c>
      <c r="H1635" s="50">
        <f t="shared" si="158"/>
        <v>19165</v>
      </c>
      <c r="I1635" s="50" t="str">
        <f t="shared" si="159"/>
        <v>1952_6</v>
      </c>
      <c r="J1635" s="51">
        <f t="shared" si="160"/>
        <v>2.9156179999999998</v>
      </c>
    </row>
    <row r="1636" spans="6:10" x14ac:dyDescent="0.25">
      <c r="F1636" s="50">
        <f t="shared" ref="F1636:F1699" si="161">F1635+1</f>
        <v>19166</v>
      </c>
      <c r="G1636" s="27">
        <f t="shared" si="157"/>
        <v>2</v>
      </c>
      <c r="H1636" s="50">
        <f t="shared" si="158"/>
        <v>19175</v>
      </c>
      <c r="I1636" s="50" t="str">
        <f t="shared" si="159"/>
        <v>1952_6</v>
      </c>
      <c r="J1636" s="51">
        <f t="shared" si="160"/>
        <v>2.8669989999999999</v>
      </c>
    </row>
    <row r="1637" spans="6:10" x14ac:dyDescent="0.25">
      <c r="F1637" s="50">
        <f t="shared" si="161"/>
        <v>19167</v>
      </c>
      <c r="G1637" s="27">
        <f t="shared" si="157"/>
        <v>2</v>
      </c>
      <c r="H1637" s="50">
        <f t="shared" si="158"/>
        <v>19175</v>
      </c>
      <c r="I1637" s="50" t="str">
        <f t="shared" si="159"/>
        <v>1952_6</v>
      </c>
      <c r="J1637" s="51">
        <f t="shared" si="160"/>
        <v>2.8669989999999999</v>
      </c>
    </row>
    <row r="1638" spans="6:10" x14ac:dyDescent="0.25">
      <c r="F1638" s="50">
        <f t="shared" si="161"/>
        <v>19168</v>
      </c>
      <c r="G1638" s="27">
        <f t="shared" si="157"/>
        <v>2</v>
      </c>
      <c r="H1638" s="50">
        <f t="shared" si="158"/>
        <v>19175</v>
      </c>
      <c r="I1638" s="50" t="str">
        <f t="shared" si="159"/>
        <v>1952_6</v>
      </c>
      <c r="J1638" s="51">
        <f t="shared" si="160"/>
        <v>2.8669989999999999</v>
      </c>
    </row>
    <row r="1639" spans="6:10" x14ac:dyDescent="0.25">
      <c r="F1639" s="50">
        <f t="shared" si="161"/>
        <v>19169</v>
      </c>
      <c r="G1639" s="27">
        <f t="shared" si="157"/>
        <v>2</v>
      </c>
      <c r="H1639" s="50">
        <f t="shared" si="158"/>
        <v>19175</v>
      </c>
      <c r="I1639" s="50" t="str">
        <f t="shared" si="159"/>
        <v>1952_6</v>
      </c>
      <c r="J1639" s="51">
        <f t="shared" si="160"/>
        <v>2.8669989999999999</v>
      </c>
    </row>
    <row r="1640" spans="6:10" x14ac:dyDescent="0.25">
      <c r="F1640" s="50">
        <f t="shared" si="161"/>
        <v>19170</v>
      </c>
      <c r="G1640" s="27">
        <f t="shared" si="157"/>
        <v>2</v>
      </c>
      <c r="H1640" s="50">
        <f t="shared" si="158"/>
        <v>19175</v>
      </c>
      <c r="I1640" s="50" t="str">
        <f t="shared" si="159"/>
        <v>1952_6</v>
      </c>
      <c r="J1640" s="51">
        <f t="shared" si="160"/>
        <v>2.8669989999999999</v>
      </c>
    </row>
    <row r="1641" spans="6:10" x14ac:dyDescent="0.25">
      <c r="F1641" s="50">
        <f t="shared" si="161"/>
        <v>19171</v>
      </c>
      <c r="G1641" s="27">
        <f t="shared" si="157"/>
        <v>2</v>
      </c>
      <c r="H1641" s="50">
        <f t="shared" si="158"/>
        <v>19175</v>
      </c>
      <c r="I1641" s="50" t="str">
        <f t="shared" si="159"/>
        <v>1952_6</v>
      </c>
      <c r="J1641" s="51">
        <f t="shared" si="160"/>
        <v>2.8669989999999999</v>
      </c>
    </row>
    <row r="1642" spans="6:10" x14ac:dyDescent="0.25">
      <c r="F1642" s="50">
        <f t="shared" si="161"/>
        <v>19172</v>
      </c>
      <c r="G1642" s="27">
        <f t="shared" ref="G1642:G1705" si="162">IF(AND(MONTH(F1642)=2,DAY(F1642)=29),G1641+1,G1641)</f>
        <v>2</v>
      </c>
      <c r="H1642" s="50">
        <f t="shared" si="158"/>
        <v>19175</v>
      </c>
      <c r="I1642" s="50" t="str">
        <f t="shared" si="159"/>
        <v>1952_6</v>
      </c>
      <c r="J1642" s="51">
        <f t="shared" si="160"/>
        <v>2.8669989999999999</v>
      </c>
    </row>
    <row r="1643" spans="6:10" x14ac:dyDescent="0.25">
      <c r="F1643" s="50">
        <f t="shared" si="161"/>
        <v>19173</v>
      </c>
      <c r="G1643" s="27">
        <f t="shared" si="162"/>
        <v>2</v>
      </c>
      <c r="H1643" s="50">
        <f t="shared" si="158"/>
        <v>19175</v>
      </c>
      <c r="I1643" s="50" t="str">
        <f t="shared" si="159"/>
        <v>1952_6</v>
      </c>
      <c r="J1643" s="51">
        <f t="shared" si="160"/>
        <v>2.8669989999999999</v>
      </c>
    </row>
    <row r="1644" spans="6:10" x14ac:dyDescent="0.25">
      <c r="F1644" s="50">
        <f t="shared" si="161"/>
        <v>19174</v>
      </c>
      <c r="G1644" s="27">
        <f t="shared" si="162"/>
        <v>2</v>
      </c>
      <c r="H1644" s="50">
        <f t="shared" si="158"/>
        <v>19175</v>
      </c>
      <c r="I1644" s="50" t="str">
        <f t="shared" si="159"/>
        <v>1952_6</v>
      </c>
      <c r="J1644" s="51">
        <f t="shared" si="160"/>
        <v>2.8669989999999999</v>
      </c>
    </row>
    <row r="1645" spans="6:10" x14ac:dyDescent="0.25">
      <c r="F1645" s="50">
        <f t="shared" si="161"/>
        <v>19175</v>
      </c>
      <c r="G1645" s="27">
        <f t="shared" si="162"/>
        <v>2</v>
      </c>
      <c r="H1645" s="50">
        <f t="shared" si="158"/>
        <v>19175</v>
      </c>
      <c r="I1645" s="50" t="str">
        <f t="shared" si="159"/>
        <v>1952_6</v>
      </c>
      <c r="J1645" s="51">
        <f t="shared" si="160"/>
        <v>2.8669989999999999</v>
      </c>
    </row>
    <row r="1646" spans="6:10" x14ac:dyDescent="0.25">
      <c r="F1646" s="50">
        <f t="shared" si="161"/>
        <v>19176</v>
      </c>
      <c r="G1646" s="27">
        <f t="shared" si="162"/>
        <v>2</v>
      </c>
      <c r="H1646" s="50">
        <f t="shared" si="158"/>
        <v>19185</v>
      </c>
      <c r="I1646" s="50" t="str">
        <f t="shared" si="159"/>
        <v>1952_7</v>
      </c>
      <c r="J1646" s="51">
        <f t="shared" si="160"/>
        <v>2.8541099999999999</v>
      </c>
    </row>
    <row r="1647" spans="6:10" x14ac:dyDescent="0.25">
      <c r="F1647" s="50">
        <f t="shared" si="161"/>
        <v>19177</v>
      </c>
      <c r="G1647" s="27">
        <f t="shared" si="162"/>
        <v>2</v>
      </c>
      <c r="H1647" s="50">
        <f t="shared" si="158"/>
        <v>19185</v>
      </c>
      <c r="I1647" s="50" t="str">
        <f t="shared" si="159"/>
        <v>1952_7</v>
      </c>
      <c r="J1647" s="51">
        <f t="shared" si="160"/>
        <v>2.8541099999999999</v>
      </c>
    </row>
    <row r="1648" spans="6:10" x14ac:dyDescent="0.25">
      <c r="F1648" s="50">
        <f t="shared" si="161"/>
        <v>19178</v>
      </c>
      <c r="G1648" s="27">
        <f t="shared" si="162"/>
        <v>2</v>
      </c>
      <c r="H1648" s="50">
        <f t="shared" si="158"/>
        <v>19185</v>
      </c>
      <c r="I1648" s="50" t="str">
        <f t="shared" si="159"/>
        <v>1952_7</v>
      </c>
      <c r="J1648" s="51">
        <f t="shared" si="160"/>
        <v>2.8541099999999999</v>
      </c>
    </row>
    <row r="1649" spans="6:10" x14ac:dyDescent="0.25">
      <c r="F1649" s="50">
        <f t="shared" si="161"/>
        <v>19179</v>
      </c>
      <c r="G1649" s="27">
        <f t="shared" si="162"/>
        <v>2</v>
      </c>
      <c r="H1649" s="50">
        <f t="shared" si="158"/>
        <v>19185</v>
      </c>
      <c r="I1649" s="50" t="str">
        <f t="shared" si="159"/>
        <v>1952_7</v>
      </c>
      <c r="J1649" s="51">
        <f t="shared" si="160"/>
        <v>2.8541099999999999</v>
      </c>
    </row>
    <row r="1650" spans="6:10" x14ac:dyDescent="0.25">
      <c r="F1650" s="50">
        <f t="shared" si="161"/>
        <v>19180</v>
      </c>
      <c r="G1650" s="27">
        <f t="shared" si="162"/>
        <v>2</v>
      </c>
      <c r="H1650" s="50">
        <f t="shared" si="158"/>
        <v>19185</v>
      </c>
      <c r="I1650" s="50" t="str">
        <f t="shared" si="159"/>
        <v>1952_7</v>
      </c>
      <c r="J1650" s="51">
        <f t="shared" si="160"/>
        <v>2.8541099999999999</v>
      </c>
    </row>
    <row r="1651" spans="6:10" x14ac:dyDescent="0.25">
      <c r="F1651" s="50">
        <f t="shared" si="161"/>
        <v>19181</v>
      </c>
      <c r="G1651" s="27">
        <f t="shared" si="162"/>
        <v>2</v>
      </c>
      <c r="H1651" s="50">
        <f t="shared" si="158"/>
        <v>19185</v>
      </c>
      <c r="I1651" s="50" t="str">
        <f t="shared" si="159"/>
        <v>1952_7</v>
      </c>
      <c r="J1651" s="51">
        <f t="shared" si="160"/>
        <v>2.8541099999999999</v>
      </c>
    </row>
    <row r="1652" spans="6:10" x14ac:dyDescent="0.25">
      <c r="F1652" s="50">
        <f t="shared" si="161"/>
        <v>19182</v>
      </c>
      <c r="G1652" s="27">
        <f t="shared" si="162"/>
        <v>2</v>
      </c>
      <c r="H1652" s="50">
        <f t="shared" si="158"/>
        <v>19185</v>
      </c>
      <c r="I1652" s="50" t="str">
        <f t="shared" si="159"/>
        <v>1952_7</v>
      </c>
      <c r="J1652" s="51">
        <f t="shared" si="160"/>
        <v>2.8541099999999999</v>
      </c>
    </row>
    <row r="1653" spans="6:10" x14ac:dyDescent="0.25">
      <c r="F1653" s="50">
        <f t="shared" si="161"/>
        <v>19183</v>
      </c>
      <c r="G1653" s="27">
        <f t="shared" si="162"/>
        <v>2</v>
      </c>
      <c r="H1653" s="50">
        <f t="shared" si="158"/>
        <v>19185</v>
      </c>
      <c r="I1653" s="50" t="str">
        <f t="shared" si="159"/>
        <v>1952_7</v>
      </c>
      <c r="J1653" s="51">
        <f t="shared" si="160"/>
        <v>2.8541099999999999</v>
      </c>
    </row>
    <row r="1654" spans="6:10" x14ac:dyDescent="0.25">
      <c r="F1654" s="50">
        <f t="shared" si="161"/>
        <v>19184</v>
      </c>
      <c r="G1654" s="27">
        <f t="shared" si="162"/>
        <v>2</v>
      </c>
      <c r="H1654" s="50">
        <f t="shared" si="158"/>
        <v>19185</v>
      </c>
      <c r="I1654" s="50" t="str">
        <f t="shared" si="159"/>
        <v>1952_7</v>
      </c>
      <c r="J1654" s="51">
        <f t="shared" si="160"/>
        <v>2.8541099999999999</v>
      </c>
    </row>
    <row r="1655" spans="6:10" x14ac:dyDescent="0.25">
      <c r="F1655" s="50">
        <f t="shared" si="161"/>
        <v>19185</v>
      </c>
      <c r="G1655" s="27">
        <f t="shared" si="162"/>
        <v>2</v>
      </c>
      <c r="H1655" s="50">
        <f t="shared" si="158"/>
        <v>19185</v>
      </c>
      <c r="I1655" s="50" t="str">
        <f t="shared" si="159"/>
        <v>1952_7</v>
      </c>
      <c r="J1655" s="51">
        <f t="shared" si="160"/>
        <v>2.8541099999999999</v>
      </c>
    </row>
    <row r="1656" spans="6:10" x14ac:dyDescent="0.25">
      <c r="F1656" s="50">
        <f t="shared" si="161"/>
        <v>19186</v>
      </c>
      <c r="G1656" s="27">
        <f t="shared" si="162"/>
        <v>2</v>
      </c>
      <c r="H1656" s="50">
        <f t="shared" si="158"/>
        <v>19195</v>
      </c>
      <c r="I1656" s="50" t="str">
        <f t="shared" si="159"/>
        <v>1952_7</v>
      </c>
      <c r="J1656" s="51">
        <f t="shared" si="160"/>
        <v>2.8370250000000001</v>
      </c>
    </row>
    <row r="1657" spans="6:10" x14ac:dyDescent="0.25">
      <c r="F1657" s="50">
        <f t="shared" si="161"/>
        <v>19187</v>
      </c>
      <c r="G1657" s="27">
        <f t="shared" si="162"/>
        <v>2</v>
      </c>
      <c r="H1657" s="50">
        <f t="shared" si="158"/>
        <v>19195</v>
      </c>
      <c r="I1657" s="50" t="str">
        <f t="shared" si="159"/>
        <v>1952_7</v>
      </c>
      <c r="J1657" s="51">
        <f t="shared" si="160"/>
        <v>2.8370250000000001</v>
      </c>
    </row>
    <row r="1658" spans="6:10" x14ac:dyDescent="0.25">
      <c r="F1658" s="50">
        <f t="shared" si="161"/>
        <v>19188</v>
      </c>
      <c r="G1658" s="27">
        <f t="shared" si="162"/>
        <v>2</v>
      </c>
      <c r="H1658" s="50">
        <f t="shared" si="158"/>
        <v>19195</v>
      </c>
      <c r="I1658" s="50" t="str">
        <f t="shared" si="159"/>
        <v>1952_7</v>
      </c>
      <c r="J1658" s="51">
        <f t="shared" si="160"/>
        <v>2.8370250000000001</v>
      </c>
    </row>
    <row r="1659" spans="6:10" x14ac:dyDescent="0.25">
      <c r="F1659" s="50">
        <f t="shared" si="161"/>
        <v>19189</v>
      </c>
      <c r="G1659" s="27">
        <f t="shared" si="162"/>
        <v>2</v>
      </c>
      <c r="H1659" s="50">
        <f t="shared" si="158"/>
        <v>19195</v>
      </c>
      <c r="I1659" s="50" t="str">
        <f t="shared" si="159"/>
        <v>1952_7</v>
      </c>
      <c r="J1659" s="51">
        <f t="shared" si="160"/>
        <v>2.8370250000000001</v>
      </c>
    </row>
    <row r="1660" spans="6:10" x14ac:dyDescent="0.25">
      <c r="F1660" s="50">
        <f t="shared" si="161"/>
        <v>19190</v>
      </c>
      <c r="G1660" s="27">
        <f t="shared" si="162"/>
        <v>2</v>
      </c>
      <c r="H1660" s="50">
        <f t="shared" si="158"/>
        <v>19195</v>
      </c>
      <c r="I1660" s="50" t="str">
        <f t="shared" si="159"/>
        <v>1952_7</v>
      </c>
      <c r="J1660" s="51">
        <f t="shared" si="160"/>
        <v>2.8370250000000001</v>
      </c>
    </row>
    <row r="1661" spans="6:10" x14ac:dyDescent="0.25">
      <c r="F1661" s="50">
        <f t="shared" si="161"/>
        <v>19191</v>
      </c>
      <c r="G1661" s="27">
        <f t="shared" si="162"/>
        <v>2</v>
      </c>
      <c r="H1661" s="50">
        <f t="shared" si="158"/>
        <v>19195</v>
      </c>
      <c r="I1661" s="50" t="str">
        <f t="shared" si="159"/>
        <v>1952_7</v>
      </c>
      <c r="J1661" s="51">
        <f t="shared" si="160"/>
        <v>2.8370250000000001</v>
      </c>
    </row>
    <row r="1662" spans="6:10" x14ac:dyDescent="0.25">
      <c r="F1662" s="50">
        <f t="shared" si="161"/>
        <v>19192</v>
      </c>
      <c r="G1662" s="27">
        <f t="shared" si="162"/>
        <v>2</v>
      </c>
      <c r="H1662" s="50">
        <f t="shared" si="158"/>
        <v>19195</v>
      </c>
      <c r="I1662" s="50" t="str">
        <f t="shared" si="159"/>
        <v>1952_7</v>
      </c>
      <c r="J1662" s="51">
        <f t="shared" si="160"/>
        <v>2.8370250000000001</v>
      </c>
    </row>
    <row r="1663" spans="6:10" x14ac:dyDescent="0.25">
      <c r="F1663" s="50">
        <f t="shared" si="161"/>
        <v>19193</v>
      </c>
      <c r="G1663" s="27">
        <f t="shared" si="162"/>
        <v>2</v>
      </c>
      <c r="H1663" s="50">
        <f t="shared" si="158"/>
        <v>19195</v>
      </c>
      <c r="I1663" s="50" t="str">
        <f t="shared" si="159"/>
        <v>1952_7</v>
      </c>
      <c r="J1663" s="51">
        <f t="shared" si="160"/>
        <v>2.8370250000000001</v>
      </c>
    </row>
    <row r="1664" spans="6:10" x14ac:dyDescent="0.25">
      <c r="F1664" s="50">
        <f t="shared" si="161"/>
        <v>19194</v>
      </c>
      <c r="G1664" s="27">
        <f t="shared" si="162"/>
        <v>2</v>
      </c>
      <c r="H1664" s="50">
        <f t="shared" si="158"/>
        <v>19195</v>
      </c>
      <c r="I1664" s="50" t="str">
        <f t="shared" si="159"/>
        <v>1952_7</v>
      </c>
      <c r="J1664" s="51">
        <f t="shared" si="160"/>
        <v>2.8370250000000001</v>
      </c>
    </row>
    <row r="1665" spans="6:10" x14ac:dyDescent="0.25">
      <c r="F1665" s="50">
        <f t="shared" si="161"/>
        <v>19195</v>
      </c>
      <c r="G1665" s="27">
        <f t="shared" si="162"/>
        <v>2</v>
      </c>
      <c r="H1665" s="50">
        <f t="shared" si="158"/>
        <v>19195</v>
      </c>
      <c r="I1665" s="50" t="str">
        <f t="shared" si="159"/>
        <v>1952_7</v>
      </c>
      <c r="J1665" s="51">
        <f t="shared" si="160"/>
        <v>2.8370250000000001</v>
      </c>
    </row>
    <row r="1666" spans="6:10" x14ac:dyDescent="0.25">
      <c r="F1666" s="50">
        <f t="shared" si="161"/>
        <v>19196</v>
      </c>
      <c r="G1666" s="27">
        <f t="shared" si="162"/>
        <v>2</v>
      </c>
      <c r="H1666" s="50">
        <f t="shared" si="158"/>
        <v>19205</v>
      </c>
      <c r="I1666" s="50" t="str">
        <f t="shared" si="159"/>
        <v>1952_7</v>
      </c>
      <c r="J1666" s="51">
        <f t="shared" si="160"/>
        <v>2.838241</v>
      </c>
    </row>
    <row r="1667" spans="6:10" x14ac:dyDescent="0.25">
      <c r="F1667" s="50">
        <f t="shared" si="161"/>
        <v>19197</v>
      </c>
      <c r="G1667" s="27">
        <f t="shared" si="162"/>
        <v>2</v>
      </c>
      <c r="H1667" s="50">
        <f t="shared" ref="H1667:H1730" si="163">INDEX($A$3:$B$1134,INT((ROW($F1667)-ROW($F$3)+9-G1667)/10)+1,1)</f>
        <v>19205</v>
      </c>
      <c r="I1667" s="50" t="str">
        <f t="shared" si="159"/>
        <v>1952_7</v>
      </c>
      <c r="J1667" s="51">
        <f t="shared" si="160"/>
        <v>2.838241</v>
      </c>
    </row>
    <row r="1668" spans="6:10" x14ac:dyDescent="0.25">
      <c r="F1668" s="50">
        <f t="shared" si="161"/>
        <v>19198</v>
      </c>
      <c r="G1668" s="27">
        <f t="shared" si="162"/>
        <v>2</v>
      </c>
      <c r="H1668" s="50">
        <f t="shared" si="163"/>
        <v>19205</v>
      </c>
      <c r="I1668" s="50" t="str">
        <f t="shared" ref="I1668:I1731" si="164">YEAR(H1668)&amp;"_"&amp;MONTH(H1668)</f>
        <v>1952_7</v>
      </c>
      <c r="J1668" s="51">
        <f t="shared" ref="J1668:J1731" si="165">VLOOKUP(H1668,$A:$B,2)</f>
        <v>2.838241</v>
      </c>
    </row>
    <row r="1669" spans="6:10" x14ac:dyDescent="0.25">
      <c r="F1669" s="50">
        <f t="shared" si="161"/>
        <v>19199</v>
      </c>
      <c r="G1669" s="27">
        <f t="shared" si="162"/>
        <v>2</v>
      </c>
      <c r="H1669" s="50">
        <f t="shared" si="163"/>
        <v>19205</v>
      </c>
      <c r="I1669" s="50" t="str">
        <f t="shared" si="164"/>
        <v>1952_7</v>
      </c>
      <c r="J1669" s="51">
        <f t="shared" si="165"/>
        <v>2.838241</v>
      </c>
    </row>
    <row r="1670" spans="6:10" x14ac:dyDescent="0.25">
      <c r="F1670" s="50">
        <f t="shared" si="161"/>
        <v>19200</v>
      </c>
      <c r="G1670" s="27">
        <f t="shared" si="162"/>
        <v>2</v>
      </c>
      <c r="H1670" s="50">
        <f t="shared" si="163"/>
        <v>19205</v>
      </c>
      <c r="I1670" s="50" t="str">
        <f t="shared" si="164"/>
        <v>1952_7</v>
      </c>
      <c r="J1670" s="51">
        <f t="shared" si="165"/>
        <v>2.838241</v>
      </c>
    </row>
    <row r="1671" spans="6:10" x14ac:dyDescent="0.25">
      <c r="F1671" s="50">
        <f t="shared" si="161"/>
        <v>19201</v>
      </c>
      <c r="G1671" s="27">
        <f t="shared" si="162"/>
        <v>2</v>
      </c>
      <c r="H1671" s="50">
        <f t="shared" si="163"/>
        <v>19205</v>
      </c>
      <c r="I1671" s="50" t="str">
        <f t="shared" si="164"/>
        <v>1952_7</v>
      </c>
      <c r="J1671" s="51">
        <f t="shared" si="165"/>
        <v>2.838241</v>
      </c>
    </row>
    <row r="1672" spans="6:10" x14ac:dyDescent="0.25">
      <c r="F1672" s="50">
        <f t="shared" si="161"/>
        <v>19202</v>
      </c>
      <c r="G1672" s="27">
        <f t="shared" si="162"/>
        <v>2</v>
      </c>
      <c r="H1672" s="50">
        <f t="shared" si="163"/>
        <v>19205</v>
      </c>
      <c r="I1672" s="50" t="str">
        <f t="shared" si="164"/>
        <v>1952_7</v>
      </c>
      <c r="J1672" s="51">
        <f t="shared" si="165"/>
        <v>2.838241</v>
      </c>
    </row>
    <row r="1673" spans="6:10" x14ac:dyDescent="0.25">
      <c r="F1673" s="50">
        <f t="shared" si="161"/>
        <v>19203</v>
      </c>
      <c r="G1673" s="27">
        <f t="shared" si="162"/>
        <v>2</v>
      </c>
      <c r="H1673" s="50">
        <f t="shared" si="163"/>
        <v>19205</v>
      </c>
      <c r="I1673" s="50" t="str">
        <f t="shared" si="164"/>
        <v>1952_7</v>
      </c>
      <c r="J1673" s="51">
        <f t="shared" si="165"/>
        <v>2.838241</v>
      </c>
    </row>
    <row r="1674" spans="6:10" x14ac:dyDescent="0.25">
      <c r="F1674" s="50">
        <f t="shared" si="161"/>
        <v>19204</v>
      </c>
      <c r="G1674" s="27">
        <f t="shared" si="162"/>
        <v>2</v>
      </c>
      <c r="H1674" s="50">
        <f t="shared" si="163"/>
        <v>19205</v>
      </c>
      <c r="I1674" s="50" t="str">
        <f t="shared" si="164"/>
        <v>1952_7</v>
      </c>
      <c r="J1674" s="51">
        <f t="shared" si="165"/>
        <v>2.838241</v>
      </c>
    </row>
    <row r="1675" spans="6:10" x14ac:dyDescent="0.25">
      <c r="F1675" s="50">
        <f t="shared" si="161"/>
        <v>19205</v>
      </c>
      <c r="G1675" s="27">
        <f t="shared" si="162"/>
        <v>2</v>
      </c>
      <c r="H1675" s="50">
        <f t="shared" si="163"/>
        <v>19205</v>
      </c>
      <c r="I1675" s="50" t="str">
        <f t="shared" si="164"/>
        <v>1952_7</v>
      </c>
      <c r="J1675" s="51">
        <f t="shared" si="165"/>
        <v>2.838241</v>
      </c>
    </row>
    <row r="1676" spans="6:10" x14ac:dyDescent="0.25">
      <c r="F1676" s="50">
        <f t="shared" si="161"/>
        <v>19206</v>
      </c>
      <c r="G1676" s="27">
        <f t="shared" si="162"/>
        <v>2</v>
      </c>
      <c r="H1676" s="50">
        <f t="shared" si="163"/>
        <v>19215</v>
      </c>
      <c r="I1676" s="50" t="str">
        <f t="shared" si="164"/>
        <v>1952_8</v>
      </c>
      <c r="J1676" s="51">
        <f t="shared" si="165"/>
        <v>2.8323680000000002</v>
      </c>
    </row>
    <row r="1677" spans="6:10" x14ac:dyDescent="0.25">
      <c r="F1677" s="50">
        <f t="shared" si="161"/>
        <v>19207</v>
      </c>
      <c r="G1677" s="27">
        <f t="shared" si="162"/>
        <v>2</v>
      </c>
      <c r="H1677" s="50">
        <f t="shared" si="163"/>
        <v>19215</v>
      </c>
      <c r="I1677" s="50" t="str">
        <f t="shared" si="164"/>
        <v>1952_8</v>
      </c>
      <c r="J1677" s="51">
        <f t="shared" si="165"/>
        <v>2.8323680000000002</v>
      </c>
    </row>
    <row r="1678" spans="6:10" x14ac:dyDescent="0.25">
      <c r="F1678" s="50">
        <f t="shared" si="161"/>
        <v>19208</v>
      </c>
      <c r="G1678" s="27">
        <f t="shared" si="162"/>
        <v>2</v>
      </c>
      <c r="H1678" s="50">
        <f t="shared" si="163"/>
        <v>19215</v>
      </c>
      <c r="I1678" s="50" t="str">
        <f t="shared" si="164"/>
        <v>1952_8</v>
      </c>
      <c r="J1678" s="51">
        <f t="shared" si="165"/>
        <v>2.8323680000000002</v>
      </c>
    </row>
    <row r="1679" spans="6:10" x14ac:dyDescent="0.25">
      <c r="F1679" s="50">
        <f t="shared" si="161"/>
        <v>19209</v>
      </c>
      <c r="G1679" s="27">
        <f t="shared" si="162"/>
        <v>2</v>
      </c>
      <c r="H1679" s="50">
        <f t="shared" si="163"/>
        <v>19215</v>
      </c>
      <c r="I1679" s="50" t="str">
        <f t="shared" si="164"/>
        <v>1952_8</v>
      </c>
      <c r="J1679" s="51">
        <f t="shared" si="165"/>
        <v>2.8323680000000002</v>
      </c>
    </row>
    <row r="1680" spans="6:10" x14ac:dyDescent="0.25">
      <c r="F1680" s="50">
        <f t="shared" si="161"/>
        <v>19210</v>
      </c>
      <c r="G1680" s="27">
        <f t="shared" si="162"/>
        <v>2</v>
      </c>
      <c r="H1680" s="50">
        <f t="shared" si="163"/>
        <v>19215</v>
      </c>
      <c r="I1680" s="50" t="str">
        <f t="shared" si="164"/>
        <v>1952_8</v>
      </c>
      <c r="J1680" s="51">
        <f t="shared" si="165"/>
        <v>2.8323680000000002</v>
      </c>
    </row>
    <row r="1681" spans="6:10" x14ac:dyDescent="0.25">
      <c r="F1681" s="50">
        <f t="shared" si="161"/>
        <v>19211</v>
      </c>
      <c r="G1681" s="27">
        <f t="shared" si="162"/>
        <v>2</v>
      </c>
      <c r="H1681" s="50">
        <f t="shared" si="163"/>
        <v>19215</v>
      </c>
      <c r="I1681" s="50" t="str">
        <f t="shared" si="164"/>
        <v>1952_8</v>
      </c>
      <c r="J1681" s="51">
        <f t="shared" si="165"/>
        <v>2.8323680000000002</v>
      </c>
    </row>
    <row r="1682" spans="6:10" x14ac:dyDescent="0.25">
      <c r="F1682" s="50">
        <f t="shared" si="161"/>
        <v>19212</v>
      </c>
      <c r="G1682" s="27">
        <f t="shared" si="162"/>
        <v>2</v>
      </c>
      <c r="H1682" s="50">
        <f t="shared" si="163"/>
        <v>19215</v>
      </c>
      <c r="I1682" s="50" t="str">
        <f t="shared" si="164"/>
        <v>1952_8</v>
      </c>
      <c r="J1682" s="51">
        <f t="shared" si="165"/>
        <v>2.8323680000000002</v>
      </c>
    </row>
    <row r="1683" spans="6:10" x14ac:dyDescent="0.25">
      <c r="F1683" s="50">
        <f t="shared" si="161"/>
        <v>19213</v>
      </c>
      <c r="G1683" s="27">
        <f t="shared" si="162"/>
        <v>2</v>
      </c>
      <c r="H1683" s="50">
        <f t="shared" si="163"/>
        <v>19215</v>
      </c>
      <c r="I1683" s="50" t="str">
        <f t="shared" si="164"/>
        <v>1952_8</v>
      </c>
      <c r="J1683" s="51">
        <f t="shared" si="165"/>
        <v>2.8323680000000002</v>
      </c>
    </row>
    <row r="1684" spans="6:10" x14ac:dyDescent="0.25">
      <c r="F1684" s="50">
        <f t="shared" si="161"/>
        <v>19214</v>
      </c>
      <c r="G1684" s="27">
        <f t="shared" si="162"/>
        <v>2</v>
      </c>
      <c r="H1684" s="50">
        <f t="shared" si="163"/>
        <v>19215</v>
      </c>
      <c r="I1684" s="50" t="str">
        <f t="shared" si="164"/>
        <v>1952_8</v>
      </c>
      <c r="J1684" s="51">
        <f t="shared" si="165"/>
        <v>2.8323680000000002</v>
      </c>
    </row>
    <row r="1685" spans="6:10" x14ac:dyDescent="0.25">
      <c r="F1685" s="50">
        <f t="shared" si="161"/>
        <v>19215</v>
      </c>
      <c r="G1685" s="27">
        <f t="shared" si="162"/>
        <v>2</v>
      </c>
      <c r="H1685" s="50">
        <f t="shared" si="163"/>
        <v>19215</v>
      </c>
      <c r="I1685" s="50" t="str">
        <f t="shared" si="164"/>
        <v>1952_8</v>
      </c>
      <c r="J1685" s="51">
        <f t="shared" si="165"/>
        <v>2.8323680000000002</v>
      </c>
    </row>
    <row r="1686" spans="6:10" x14ac:dyDescent="0.25">
      <c r="F1686" s="50">
        <f t="shared" si="161"/>
        <v>19216</v>
      </c>
      <c r="G1686" s="27">
        <f t="shared" si="162"/>
        <v>2</v>
      </c>
      <c r="H1686" s="50">
        <f t="shared" si="163"/>
        <v>19225</v>
      </c>
      <c r="I1686" s="50" t="str">
        <f t="shared" si="164"/>
        <v>1952_8</v>
      </c>
      <c r="J1686" s="51">
        <f t="shared" si="165"/>
        <v>2.7956560000000001</v>
      </c>
    </row>
    <row r="1687" spans="6:10" x14ac:dyDescent="0.25">
      <c r="F1687" s="50">
        <f t="shared" si="161"/>
        <v>19217</v>
      </c>
      <c r="G1687" s="27">
        <f t="shared" si="162"/>
        <v>2</v>
      </c>
      <c r="H1687" s="50">
        <f t="shared" si="163"/>
        <v>19225</v>
      </c>
      <c r="I1687" s="50" t="str">
        <f t="shared" si="164"/>
        <v>1952_8</v>
      </c>
      <c r="J1687" s="51">
        <f t="shared" si="165"/>
        <v>2.7956560000000001</v>
      </c>
    </row>
    <row r="1688" spans="6:10" x14ac:dyDescent="0.25">
      <c r="F1688" s="50">
        <f t="shared" si="161"/>
        <v>19218</v>
      </c>
      <c r="G1688" s="27">
        <f t="shared" si="162"/>
        <v>2</v>
      </c>
      <c r="H1688" s="50">
        <f t="shared" si="163"/>
        <v>19225</v>
      </c>
      <c r="I1688" s="50" t="str">
        <f t="shared" si="164"/>
        <v>1952_8</v>
      </c>
      <c r="J1688" s="51">
        <f t="shared" si="165"/>
        <v>2.7956560000000001</v>
      </c>
    </row>
    <row r="1689" spans="6:10" x14ac:dyDescent="0.25">
      <c r="F1689" s="50">
        <f t="shared" si="161"/>
        <v>19219</v>
      </c>
      <c r="G1689" s="27">
        <f t="shared" si="162"/>
        <v>2</v>
      </c>
      <c r="H1689" s="50">
        <f t="shared" si="163"/>
        <v>19225</v>
      </c>
      <c r="I1689" s="50" t="str">
        <f t="shared" si="164"/>
        <v>1952_8</v>
      </c>
      <c r="J1689" s="51">
        <f t="shared" si="165"/>
        <v>2.7956560000000001</v>
      </c>
    </row>
    <row r="1690" spans="6:10" x14ac:dyDescent="0.25">
      <c r="F1690" s="50">
        <f t="shared" si="161"/>
        <v>19220</v>
      </c>
      <c r="G1690" s="27">
        <f t="shared" si="162"/>
        <v>2</v>
      </c>
      <c r="H1690" s="50">
        <f t="shared" si="163"/>
        <v>19225</v>
      </c>
      <c r="I1690" s="50" t="str">
        <f t="shared" si="164"/>
        <v>1952_8</v>
      </c>
      <c r="J1690" s="51">
        <f t="shared" si="165"/>
        <v>2.7956560000000001</v>
      </c>
    </row>
    <row r="1691" spans="6:10" x14ac:dyDescent="0.25">
      <c r="F1691" s="50">
        <f t="shared" si="161"/>
        <v>19221</v>
      </c>
      <c r="G1691" s="27">
        <f t="shared" si="162"/>
        <v>2</v>
      </c>
      <c r="H1691" s="50">
        <f t="shared" si="163"/>
        <v>19225</v>
      </c>
      <c r="I1691" s="50" t="str">
        <f t="shared" si="164"/>
        <v>1952_8</v>
      </c>
      <c r="J1691" s="51">
        <f t="shared" si="165"/>
        <v>2.7956560000000001</v>
      </c>
    </row>
    <row r="1692" spans="6:10" x14ac:dyDescent="0.25">
      <c r="F1692" s="50">
        <f t="shared" si="161"/>
        <v>19222</v>
      </c>
      <c r="G1692" s="27">
        <f t="shared" si="162"/>
        <v>2</v>
      </c>
      <c r="H1692" s="50">
        <f t="shared" si="163"/>
        <v>19225</v>
      </c>
      <c r="I1692" s="50" t="str">
        <f t="shared" si="164"/>
        <v>1952_8</v>
      </c>
      <c r="J1692" s="51">
        <f t="shared" si="165"/>
        <v>2.7956560000000001</v>
      </c>
    </row>
    <row r="1693" spans="6:10" x14ac:dyDescent="0.25">
      <c r="F1693" s="50">
        <f t="shared" si="161"/>
        <v>19223</v>
      </c>
      <c r="G1693" s="27">
        <f t="shared" si="162"/>
        <v>2</v>
      </c>
      <c r="H1693" s="50">
        <f t="shared" si="163"/>
        <v>19225</v>
      </c>
      <c r="I1693" s="50" t="str">
        <f t="shared" si="164"/>
        <v>1952_8</v>
      </c>
      <c r="J1693" s="51">
        <f t="shared" si="165"/>
        <v>2.7956560000000001</v>
      </c>
    </row>
    <row r="1694" spans="6:10" x14ac:dyDescent="0.25">
      <c r="F1694" s="50">
        <f t="shared" si="161"/>
        <v>19224</v>
      </c>
      <c r="G1694" s="27">
        <f t="shared" si="162"/>
        <v>2</v>
      </c>
      <c r="H1694" s="50">
        <f t="shared" si="163"/>
        <v>19225</v>
      </c>
      <c r="I1694" s="50" t="str">
        <f t="shared" si="164"/>
        <v>1952_8</v>
      </c>
      <c r="J1694" s="51">
        <f t="shared" si="165"/>
        <v>2.7956560000000001</v>
      </c>
    </row>
    <row r="1695" spans="6:10" x14ac:dyDescent="0.25">
      <c r="F1695" s="50">
        <f t="shared" si="161"/>
        <v>19225</v>
      </c>
      <c r="G1695" s="27">
        <f t="shared" si="162"/>
        <v>2</v>
      </c>
      <c r="H1695" s="50">
        <f t="shared" si="163"/>
        <v>19225</v>
      </c>
      <c r="I1695" s="50" t="str">
        <f t="shared" si="164"/>
        <v>1952_8</v>
      </c>
      <c r="J1695" s="51">
        <f t="shared" si="165"/>
        <v>2.7956560000000001</v>
      </c>
    </row>
    <row r="1696" spans="6:10" x14ac:dyDescent="0.25">
      <c r="F1696" s="50">
        <f t="shared" si="161"/>
        <v>19226</v>
      </c>
      <c r="G1696" s="27">
        <f t="shared" si="162"/>
        <v>2</v>
      </c>
      <c r="H1696" s="50">
        <f t="shared" si="163"/>
        <v>19235</v>
      </c>
      <c r="I1696" s="50" t="str">
        <f t="shared" si="164"/>
        <v>1952_8</v>
      </c>
      <c r="J1696" s="51">
        <f t="shared" si="165"/>
        <v>2.7474959999999999</v>
      </c>
    </row>
    <row r="1697" spans="6:10" x14ac:dyDescent="0.25">
      <c r="F1697" s="50">
        <f t="shared" si="161"/>
        <v>19227</v>
      </c>
      <c r="G1697" s="27">
        <f t="shared" si="162"/>
        <v>2</v>
      </c>
      <c r="H1697" s="50">
        <f t="shared" si="163"/>
        <v>19235</v>
      </c>
      <c r="I1697" s="50" t="str">
        <f t="shared" si="164"/>
        <v>1952_8</v>
      </c>
      <c r="J1697" s="51">
        <f t="shared" si="165"/>
        <v>2.7474959999999999</v>
      </c>
    </row>
    <row r="1698" spans="6:10" x14ac:dyDescent="0.25">
      <c r="F1698" s="50">
        <f t="shared" si="161"/>
        <v>19228</v>
      </c>
      <c r="G1698" s="27">
        <f t="shared" si="162"/>
        <v>2</v>
      </c>
      <c r="H1698" s="50">
        <f t="shared" si="163"/>
        <v>19235</v>
      </c>
      <c r="I1698" s="50" t="str">
        <f t="shared" si="164"/>
        <v>1952_8</v>
      </c>
      <c r="J1698" s="51">
        <f t="shared" si="165"/>
        <v>2.7474959999999999</v>
      </c>
    </row>
    <row r="1699" spans="6:10" x14ac:dyDescent="0.25">
      <c r="F1699" s="50">
        <f t="shared" si="161"/>
        <v>19229</v>
      </c>
      <c r="G1699" s="27">
        <f t="shared" si="162"/>
        <v>2</v>
      </c>
      <c r="H1699" s="50">
        <f t="shared" si="163"/>
        <v>19235</v>
      </c>
      <c r="I1699" s="50" t="str">
        <f t="shared" si="164"/>
        <v>1952_8</v>
      </c>
      <c r="J1699" s="51">
        <f t="shared" si="165"/>
        <v>2.7474959999999999</v>
      </c>
    </row>
    <row r="1700" spans="6:10" x14ac:dyDescent="0.25">
      <c r="F1700" s="50">
        <f t="shared" ref="F1700:F1763" si="166">F1699+1</f>
        <v>19230</v>
      </c>
      <c r="G1700" s="27">
        <f t="shared" si="162"/>
        <v>2</v>
      </c>
      <c r="H1700" s="50">
        <f t="shared" si="163"/>
        <v>19235</v>
      </c>
      <c r="I1700" s="50" t="str">
        <f t="shared" si="164"/>
        <v>1952_8</v>
      </c>
      <c r="J1700" s="51">
        <f t="shared" si="165"/>
        <v>2.7474959999999999</v>
      </c>
    </row>
    <row r="1701" spans="6:10" x14ac:dyDescent="0.25">
      <c r="F1701" s="50">
        <f t="shared" si="166"/>
        <v>19231</v>
      </c>
      <c r="G1701" s="27">
        <f t="shared" si="162"/>
        <v>2</v>
      </c>
      <c r="H1701" s="50">
        <f t="shared" si="163"/>
        <v>19235</v>
      </c>
      <c r="I1701" s="50" t="str">
        <f t="shared" si="164"/>
        <v>1952_8</v>
      </c>
      <c r="J1701" s="51">
        <f t="shared" si="165"/>
        <v>2.7474959999999999</v>
      </c>
    </row>
    <row r="1702" spans="6:10" x14ac:dyDescent="0.25">
      <c r="F1702" s="50">
        <f t="shared" si="166"/>
        <v>19232</v>
      </c>
      <c r="G1702" s="27">
        <f t="shared" si="162"/>
        <v>2</v>
      </c>
      <c r="H1702" s="50">
        <f t="shared" si="163"/>
        <v>19235</v>
      </c>
      <c r="I1702" s="50" t="str">
        <f t="shared" si="164"/>
        <v>1952_8</v>
      </c>
      <c r="J1702" s="51">
        <f t="shared" si="165"/>
        <v>2.7474959999999999</v>
      </c>
    </row>
    <row r="1703" spans="6:10" x14ac:dyDescent="0.25">
      <c r="F1703" s="50">
        <f t="shared" si="166"/>
        <v>19233</v>
      </c>
      <c r="G1703" s="27">
        <f t="shared" si="162"/>
        <v>2</v>
      </c>
      <c r="H1703" s="50">
        <f t="shared" si="163"/>
        <v>19235</v>
      </c>
      <c r="I1703" s="50" t="str">
        <f t="shared" si="164"/>
        <v>1952_8</v>
      </c>
      <c r="J1703" s="51">
        <f t="shared" si="165"/>
        <v>2.7474959999999999</v>
      </c>
    </row>
    <row r="1704" spans="6:10" x14ac:dyDescent="0.25">
      <c r="F1704" s="50">
        <f t="shared" si="166"/>
        <v>19234</v>
      </c>
      <c r="G1704" s="27">
        <f t="shared" si="162"/>
        <v>2</v>
      </c>
      <c r="H1704" s="50">
        <f t="shared" si="163"/>
        <v>19235</v>
      </c>
      <c r="I1704" s="50" t="str">
        <f t="shared" si="164"/>
        <v>1952_8</v>
      </c>
      <c r="J1704" s="51">
        <f t="shared" si="165"/>
        <v>2.7474959999999999</v>
      </c>
    </row>
    <row r="1705" spans="6:10" x14ac:dyDescent="0.25">
      <c r="F1705" s="50">
        <f t="shared" si="166"/>
        <v>19235</v>
      </c>
      <c r="G1705" s="27">
        <f t="shared" si="162"/>
        <v>2</v>
      </c>
      <c r="H1705" s="50">
        <f t="shared" si="163"/>
        <v>19235</v>
      </c>
      <c r="I1705" s="50" t="str">
        <f t="shared" si="164"/>
        <v>1952_8</v>
      </c>
      <c r="J1705" s="51">
        <f t="shared" si="165"/>
        <v>2.7474959999999999</v>
      </c>
    </row>
    <row r="1706" spans="6:10" x14ac:dyDescent="0.25">
      <c r="F1706" s="50">
        <f t="shared" si="166"/>
        <v>19236</v>
      </c>
      <c r="G1706" s="27">
        <f t="shared" ref="G1706:G1769" si="167">IF(AND(MONTH(F1706)=2,DAY(F1706)=29),G1705+1,G1705)</f>
        <v>2</v>
      </c>
      <c r="H1706" s="50">
        <f t="shared" si="163"/>
        <v>19245</v>
      </c>
      <c r="I1706" s="50" t="str">
        <f t="shared" si="164"/>
        <v>1952_9</v>
      </c>
      <c r="J1706" s="51">
        <f t="shared" si="165"/>
        <v>2.7282190000000002</v>
      </c>
    </row>
    <row r="1707" spans="6:10" x14ac:dyDescent="0.25">
      <c r="F1707" s="50">
        <f t="shared" si="166"/>
        <v>19237</v>
      </c>
      <c r="G1707" s="27">
        <f t="shared" si="167"/>
        <v>2</v>
      </c>
      <c r="H1707" s="50">
        <f t="shared" si="163"/>
        <v>19245</v>
      </c>
      <c r="I1707" s="50" t="str">
        <f t="shared" si="164"/>
        <v>1952_9</v>
      </c>
      <c r="J1707" s="51">
        <f t="shared" si="165"/>
        <v>2.7282190000000002</v>
      </c>
    </row>
    <row r="1708" spans="6:10" x14ac:dyDescent="0.25">
      <c r="F1708" s="50">
        <f t="shared" si="166"/>
        <v>19238</v>
      </c>
      <c r="G1708" s="27">
        <f t="shared" si="167"/>
        <v>2</v>
      </c>
      <c r="H1708" s="50">
        <f t="shared" si="163"/>
        <v>19245</v>
      </c>
      <c r="I1708" s="50" t="str">
        <f t="shared" si="164"/>
        <v>1952_9</v>
      </c>
      <c r="J1708" s="51">
        <f t="shared" si="165"/>
        <v>2.7282190000000002</v>
      </c>
    </row>
    <row r="1709" spans="6:10" x14ac:dyDescent="0.25">
      <c r="F1709" s="50">
        <f t="shared" si="166"/>
        <v>19239</v>
      </c>
      <c r="G1709" s="27">
        <f t="shared" si="167"/>
        <v>2</v>
      </c>
      <c r="H1709" s="50">
        <f t="shared" si="163"/>
        <v>19245</v>
      </c>
      <c r="I1709" s="50" t="str">
        <f t="shared" si="164"/>
        <v>1952_9</v>
      </c>
      <c r="J1709" s="51">
        <f t="shared" si="165"/>
        <v>2.7282190000000002</v>
      </c>
    </row>
    <row r="1710" spans="6:10" x14ac:dyDescent="0.25">
      <c r="F1710" s="50">
        <f t="shared" si="166"/>
        <v>19240</v>
      </c>
      <c r="G1710" s="27">
        <f t="shared" si="167"/>
        <v>2</v>
      </c>
      <c r="H1710" s="50">
        <f t="shared" si="163"/>
        <v>19245</v>
      </c>
      <c r="I1710" s="50" t="str">
        <f t="shared" si="164"/>
        <v>1952_9</v>
      </c>
      <c r="J1710" s="51">
        <f t="shared" si="165"/>
        <v>2.7282190000000002</v>
      </c>
    </row>
    <row r="1711" spans="6:10" x14ac:dyDescent="0.25">
      <c r="F1711" s="50">
        <f t="shared" si="166"/>
        <v>19241</v>
      </c>
      <c r="G1711" s="27">
        <f t="shared" si="167"/>
        <v>2</v>
      </c>
      <c r="H1711" s="50">
        <f t="shared" si="163"/>
        <v>19245</v>
      </c>
      <c r="I1711" s="50" t="str">
        <f t="shared" si="164"/>
        <v>1952_9</v>
      </c>
      <c r="J1711" s="51">
        <f t="shared" si="165"/>
        <v>2.7282190000000002</v>
      </c>
    </row>
    <row r="1712" spans="6:10" x14ac:dyDescent="0.25">
      <c r="F1712" s="50">
        <f t="shared" si="166"/>
        <v>19242</v>
      </c>
      <c r="G1712" s="27">
        <f t="shared" si="167"/>
        <v>2</v>
      </c>
      <c r="H1712" s="50">
        <f t="shared" si="163"/>
        <v>19245</v>
      </c>
      <c r="I1712" s="50" t="str">
        <f t="shared" si="164"/>
        <v>1952_9</v>
      </c>
      <c r="J1712" s="51">
        <f t="shared" si="165"/>
        <v>2.7282190000000002</v>
      </c>
    </row>
    <row r="1713" spans="6:10" x14ac:dyDescent="0.25">
      <c r="F1713" s="50">
        <f t="shared" si="166"/>
        <v>19243</v>
      </c>
      <c r="G1713" s="27">
        <f t="shared" si="167"/>
        <v>2</v>
      </c>
      <c r="H1713" s="50">
        <f t="shared" si="163"/>
        <v>19245</v>
      </c>
      <c r="I1713" s="50" t="str">
        <f t="shared" si="164"/>
        <v>1952_9</v>
      </c>
      <c r="J1713" s="51">
        <f t="shared" si="165"/>
        <v>2.7282190000000002</v>
      </c>
    </row>
    <row r="1714" spans="6:10" x14ac:dyDescent="0.25">
      <c r="F1714" s="50">
        <f t="shared" si="166"/>
        <v>19244</v>
      </c>
      <c r="G1714" s="27">
        <f t="shared" si="167"/>
        <v>2</v>
      </c>
      <c r="H1714" s="50">
        <f t="shared" si="163"/>
        <v>19245</v>
      </c>
      <c r="I1714" s="50" t="str">
        <f t="shared" si="164"/>
        <v>1952_9</v>
      </c>
      <c r="J1714" s="51">
        <f t="shared" si="165"/>
        <v>2.7282190000000002</v>
      </c>
    </row>
    <row r="1715" spans="6:10" x14ac:dyDescent="0.25">
      <c r="F1715" s="50">
        <f t="shared" si="166"/>
        <v>19245</v>
      </c>
      <c r="G1715" s="27">
        <f t="shared" si="167"/>
        <v>2</v>
      </c>
      <c r="H1715" s="50">
        <f t="shared" si="163"/>
        <v>19245</v>
      </c>
      <c r="I1715" s="50" t="str">
        <f t="shared" si="164"/>
        <v>1952_9</v>
      </c>
      <c r="J1715" s="51">
        <f t="shared" si="165"/>
        <v>2.7282190000000002</v>
      </c>
    </row>
    <row r="1716" spans="6:10" x14ac:dyDescent="0.25">
      <c r="F1716" s="50">
        <f t="shared" si="166"/>
        <v>19246</v>
      </c>
      <c r="G1716" s="27">
        <f t="shared" si="167"/>
        <v>2</v>
      </c>
      <c r="H1716" s="50">
        <f t="shared" si="163"/>
        <v>19255</v>
      </c>
      <c r="I1716" s="50" t="str">
        <f t="shared" si="164"/>
        <v>1952_9</v>
      </c>
      <c r="J1716" s="51">
        <f t="shared" si="165"/>
        <v>2.717298</v>
      </c>
    </row>
    <row r="1717" spans="6:10" x14ac:dyDescent="0.25">
      <c r="F1717" s="50">
        <f t="shared" si="166"/>
        <v>19247</v>
      </c>
      <c r="G1717" s="27">
        <f t="shared" si="167"/>
        <v>2</v>
      </c>
      <c r="H1717" s="50">
        <f t="shared" si="163"/>
        <v>19255</v>
      </c>
      <c r="I1717" s="50" t="str">
        <f t="shared" si="164"/>
        <v>1952_9</v>
      </c>
      <c r="J1717" s="51">
        <f t="shared" si="165"/>
        <v>2.717298</v>
      </c>
    </row>
    <row r="1718" spans="6:10" x14ac:dyDescent="0.25">
      <c r="F1718" s="50">
        <f t="shared" si="166"/>
        <v>19248</v>
      </c>
      <c r="G1718" s="27">
        <f t="shared" si="167"/>
        <v>2</v>
      </c>
      <c r="H1718" s="50">
        <f t="shared" si="163"/>
        <v>19255</v>
      </c>
      <c r="I1718" s="50" t="str">
        <f t="shared" si="164"/>
        <v>1952_9</v>
      </c>
      <c r="J1718" s="51">
        <f t="shared" si="165"/>
        <v>2.717298</v>
      </c>
    </row>
    <row r="1719" spans="6:10" x14ac:dyDescent="0.25">
      <c r="F1719" s="50">
        <f t="shared" si="166"/>
        <v>19249</v>
      </c>
      <c r="G1719" s="27">
        <f t="shared" si="167"/>
        <v>2</v>
      </c>
      <c r="H1719" s="50">
        <f t="shared" si="163"/>
        <v>19255</v>
      </c>
      <c r="I1719" s="50" t="str">
        <f t="shared" si="164"/>
        <v>1952_9</v>
      </c>
      <c r="J1719" s="51">
        <f t="shared" si="165"/>
        <v>2.717298</v>
      </c>
    </row>
    <row r="1720" spans="6:10" x14ac:dyDescent="0.25">
      <c r="F1720" s="50">
        <f t="shared" si="166"/>
        <v>19250</v>
      </c>
      <c r="G1720" s="27">
        <f t="shared" si="167"/>
        <v>2</v>
      </c>
      <c r="H1720" s="50">
        <f t="shared" si="163"/>
        <v>19255</v>
      </c>
      <c r="I1720" s="50" t="str">
        <f t="shared" si="164"/>
        <v>1952_9</v>
      </c>
      <c r="J1720" s="51">
        <f t="shared" si="165"/>
        <v>2.717298</v>
      </c>
    </row>
    <row r="1721" spans="6:10" x14ac:dyDescent="0.25">
      <c r="F1721" s="50">
        <f t="shared" si="166"/>
        <v>19251</v>
      </c>
      <c r="G1721" s="27">
        <f t="shared" si="167"/>
        <v>2</v>
      </c>
      <c r="H1721" s="50">
        <f t="shared" si="163"/>
        <v>19255</v>
      </c>
      <c r="I1721" s="50" t="str">
        <f t="shared" si="164"/>
        <v>1952_9</v>
      </c>
      <c r="J1721" s="51">
        <f t="shared" si="165"/>
        <v>2.717298</v>
      </c>
    </row>
    <row r="1722" spans="6:10" x14ac:dyDescent="0.25">
      <c r="F1722" s="50">
        <f t="shared" si="166"/>
        <v>19252</v>
      </c>
      <c r="G1722" s="27">
        <f t="shared" si="167"/>
        <v>2</v>
      </c>
      <c r="H1722" s="50">
        <f t="shared" si="163"/>
        <v>19255</v>
      </c>
      <c r="I1722" s="50" t="str">
        <f t="shared" si="164"/>
        <v>1952_9</v>
      </c>
      <c r="J1722" s="51">
        <f t="shared" si="165"/>
        <v>2.717298</v>
      </c>
    </row>
    <row r="1723" spans="6:10" x14ac:dyDescent="0.25">
      <c r="F1723" s="50">
        <f t="shared" si="166"/>
        <v>19253</v>
      </c>
      <c r="G1723" s="27">
        <f t="shared" si="167"/>
        <v>2</v>
      </c>
      <c r="H1723" s="50">
        <f t="shared" si="163"/>
        <v>19255</v>
      </c>
      <c r="I1723" s="50" t="str">
        <f t="shared" si="164"/>
        <v>1952_9</v>
      </c>
      <c r="J1723" s="51">
        <f t="shared" si="165"/>
        <v>2.717298</v>
      </c>
    </row>
    <row r="1724" spans="6:10" x14ac:dyDescent="0.25">
      <c r="F1724" s="50">
        <f t="shared" si="166"/>
        <v>19254</v>
      </c>
      <c r="G1724" s="27">
        <f t="shared" si="167"/>
        <v>2</v>
      </c>
      <c r="H1724" s="50">
        <f t="shared" si="163"/>
        <v>19255</v>
      </c>
      <c r="I1724" s="50" t="str">
        <f t="shared" si="164"/>
        <v>1952_9</v>
      </c>
      <c r="J1724" s="51">
        <f t="shared" si="165"/>
        <v>2.717298</v>
      </c>
    </row>
    <row r="1725" spans="6:10" x14ac:dyDescent="0.25">
      <c r="F1725" s="50">
        <f t="shared" si="166"/>
        <v>19255</v>
      </c>
      <c r="G1725" s="27">
        <f t="shared" si="167"/>
        <v>2</v>
      </c>
      <c r="H1725" s="50">
        <f t="shared" si="163"/>
        <v>19255</v>
      </c>
      <c r="I1725" s="50" t="str">
        <f t="shared" si="164"/>
        <v>1952_9</v>
      </c>
      <c r="J1725" s="51">
        <f t="shared" si="165"/>
        <v>2.717298</v>
      </c>
    </row>
    <row r="1726" spans="6:10" x14ac:dyDescent="0.25">
      <c r="F1726" s="50">
        <f t="shared" si="166"/>
        <v>19256</v>
      </c>
      <c r="G1726" s="27">
        <f t="shared" si="167"/>
        <v>2</v>
      </c>
      <c r="H1726" s="50">
        <f t="shared" si="163"/>
        <v>19265</v>
      </c>
      <c r="I1726" s="50" t="str">
        <f t="shared" si="164"/>
        <v>1952_9</v>
      </c>
      <c r="J1726" s="51">
        <f t="shared" si="165"/>
        <v>2.6826720000000002</v>
      </c>
    </row>
    <row r="1727" spans="6:10" x14ac:dyDescent="0.25">
      <c r="F1727" s="50">
        <f t="shared" si="166"/>
        <v>19257</v>
      </c>
      <c r="G1727" s="27">
        <f t="shared" si="167"/>
        <v>2</v>
      </c>
      <c r="H1727" s="50">
        <f t="shared" si="163"/>
        <v>19265</v>
      </c>
      <c r="I1727" s="50" t="str">
        <f t="shared" si="164"/>
        <v>1952_9</v>
      </c>
      <c r="J1727" s="51">
        <f t="shared" si="165"/>
        <v>2.6826720000000002</v>
      </c>
    </row>
    <row r="1728" spans="6:10" x14ac:dyDescent="0.25">
      <c r="F1728" s="50">
        <f t="shared" si="166"/>
        <v>19258</v>
      </c>
      <c r="G1728" s="27">
        <f t="shared" si="167"/>
        <v>2</v>
      </c>
      <c r="H1728" s="50">
        <f t="shared" si="163"/>
        <v>19265</v>
      </c>
      <c r="I1728" s="50" t="str">
        <f t="shared" si="164"/>
        <v>1952_9</v>
      </c>
      <c r="J1728" s="51">
        <f t="shared" si="165"/>
        <v>2.6826720000000002</v>
      </c>
    </row>
    <row r="1729" spans="6:10" x14ac:dyDescent="0.25">
      <c r="F1729" s="50">
        <f t="shared" si="166"/>
        <v>19259</v>
      </c>
      <c r="G1729" s="27">
        <f t="shared" si="167"/>
        <v>2</v>
      </c>
      <c r="H1729" s="50">
        <f t="shared" si="163"/>
        <v>19265</v>
      </c>
      <c r="I1729" s="50" t="str">
        <f t="shared" si="164"/>
        <v>1952_9</v>
      </c>
      <c r="J1729" s="51">
        <f t="shared" si="165"/>
        <v>2.6826720000000002</v>
      </c>
    </row>
    <row r="1730" spans="6:10" x14ac:dyDescent="0.25">
      <c r="F1730" s="50">
        <f t="shared" si="166"/>
        <v>19260</v>
      </c>
      <c r="G1730" s="27">
        <f t="shared" si="167"/>
        <v>2</v>
      </c>
      <c r="H1730" s="50">
        <f t="shared" si="163"/>
        <v>19265</v>
      </c>
      <c r="I1730" s="50" t="str">
        <f t="shared" si="164"/>
        <v>1952_9</v>
      </c>
      <c r="J1730" s="51">
        <f t="shared" si="165"/>
        <v>2.6826720000000002</v>
      </c>
    </row>
    <row r="1731" spans="6:10" x14ac:dyDescent="0.25">
      <c r="F1731" s="50">
        <f t="shared" si="166"/>
        <v>19261</v>
      </c>
      <c r="G1731" s="27">
        <f t="shared" si="167"/>
        <v>2</v>
      </c>
      <c r="H1731" s="50">
        <f t="shared" ref="H1731:H1794" si="168">INDEX($A$3:$B$1134,INT((ROW($F1731)-ROW($F$3)+9-G1731)/10)+1,1)</f>
        <v>19265</v>
      </c>
      <c r="I1731" s="50" t="str">
        <f t="shared" si="164"/>
        <v>1952_9</v>
      </c>
      <c r="J1731" s="51">
        <f t="shared" si="165"/>
        <v>2.6826720000000002</v>
      </c>
    </row>
    <row r="1732" spans="6:10" x14ac:dyDescent="0.25">
      <c r="F1732" s="50">
        <f t="shared" si="166"/>
        <v>19262</v>
      </c>
      <c r="G1732" s="27">
        <f t="shared" si="167"/>
        <v>2</v>
      </c>
      <c r="H1732" s="50">
        <f t="shared" si="168"/>
        <v>19265</v>
      </c>
      <c r="I1732" s="50" t="str">
        <f t="shared" ref="I1732:I1795" si="169">YEAR(H1732)&amp;"_"&amp;MONTH(H1732)</f>
        <v>1952_9</v>
      </c>
      <c r="J1732" s="51">
        <f t="shared" ref="J1732:J1795" si="170">VLOOKUP(H1732,$A:$B,2)</f>
        <v>2.6826720000000002</v>
      </c>
    </row>
    <row r="1733" spans="6:10" x14ac:dyDescent="0.25">
      <c r="F1733" s="50">
        <f t="shared" si="166"/>
        <v>19263</v>
      </c>
      <c r="G1733" s="27">
        <f t="shared" si="167"/>
        <v>2</v>
      </c>
      <c r="H1733" s="50">
        <f t="shared" si="168"/>
        <v>19265</v>
      </c>
      <c r="I1733" s="50" t="str">
        <f t="shared" si="169"/>
        <v>1952_9</v>
      </c>
      <c r="J1733" s="51">
        <f t="shared" si="170"/>
        <v>2.6826720000000002</v>
      </c>
    </row>
    <row r="1734" spans="6:10" x14ac:dyDescent="0.25">
      <c r="F1734" s="50">
        <f t="shared" si="166"/>
        <v>19264</v>
      </c>
      <c r="G1734" s="27">
        <f t="shared" si="167"/>
        <v>2</v>
      </c>
      <c r="H1734" s="50">
        <f t="shared" si="168"/>
        <v>19265</v>
      </c>
      <c r="I1734" s="50" t="str">
        <f t="shared" si="169"/>
        <v>1952_9</v>
      </c>
      <c r="J1734" s="51">
        <f t="shared" si="170"/>
        <v>2.6826720000000002</v>
      </c>
    </row>
    <row r="1735" spans="6:10" x14ac:dyDescent="0.25">
      <c r="F1735" s="50">
        <f t="shared" si="166"/>
        <v>19265</v>
      </c>
      <c r="G1735" s="27">
        <f t="shared" si="167"/>
        <v>2</v>
      </c>
      <c r="H1735" s="50">
        <f t="shared" si="168"/>
        <v>19265</v>
      </c>
      <c r="I1735" s="50" t="str">
        <f t="shared" si="169"/>
        <v>1952_9</v>
      </c>
      <c r="J1735" s="51">
        <f t="shared" si="170"/>
        <v>2.6826720000000002</v>
      </c>
    </row>
    <row r="1736" spans="6:10" x14ac:dyDescent="0.25">
      <c r="F1736" s="50">
        <f t="shared" si="166"/>
        <v>19266</v>
      </c>
      <c r="G1736" s="27">
        <f t="shared" si="167"/>
        <v>2</v>
      </c>
      <c r="H1736" s="50">
        <f t="shared" si="168"/>
        <v>19275</v>
      </c>
      <c r="I1736" s="50" t="str">
        <f t="shared" si="169"/>
        <v>1952_10</v>
      </c>
      <c r="J1736" s="51">
        <f t="shared" si="170"/>
        <v>2.631462</v>
      </c>
    </row>
    <row r="1737" spans="6:10" x14ac:dyDescent="0.25">
      <c r="F1737" s="50">
        <f t="shared" si="166"/>
        <v>19267</v>
      </c>
      <c r="G1737" s="27">
        <f t="shared" si="167"/>
        <v>2</v>
      </c>
      <c r="H1737" s="50">
        <f t="shared" si="168"/>
        <v>19275</v>
      </c>
      <c r="I1737" s="50" t="str">
        <f t="shared" si="169"/>
        <v>1952_10</v>
      </c>
      <c r="J1737" s="51">
        <f t="shared" si="170"/>
        <v>2.631462</v>
      </c>
    </row>
    <row r="1738" spans="6:10" x14ac:dyDescent="0.25">
      <c r="F1738" s="50">
        <f t="shared" si="166"/>
        <v>19268</v>
      </c>
      <c r="G1738" s="27">
        <f t="shared" si="167"/>
        <v>2</v>
      </c>
      <c r="H1738" s="50">
        <f t="shared" si="168"/>
        <v>19275</v>
      </c>
      <c r="I1738" s="50" t="str">
        <f t="shared" si="169"/>
        <v>1952_10</v>
      </c>
      <c r="J1738" s="51">
        <f t="shared" si="170"/>
        <v>2.631462</v>
      </c>
    </row>
    <row r="1739" spans="6:10" x14ac:dyDescent="0.25">
      <c r="F1739" s="50">
        <f t="shared" si="166"/>
        <v>19269</v>
      </c>
      <c r="G1739" s="27">
        <f t="shared" si="167"/>
        <v>2</v>
      </c>
      <c r="H1739" s="50">
        <f t="shared" si="168"/>
        <v>19275</v>
      </c>
      <c r="I1739" s="50" t="str">
        <f t="shared" si="169"/>
        <v>1952_10</v>
      </c>
      <c r="J1739" s="51">
        <f t="shared" si="170"/>
        <v>2.631462</v>
      </c>
    </row>
    <row r="1740" spans="6:10" x14ac:dyDescent="0.25">
      <c r="F1740" s="50">
        <f t="shared" si="166"/>
        <v>19270</v>
      </c>
      <c r="G1740" s="27">
        <f t="shared" si="167"/>
        <v>2</v>
      </c>
      <c r="H1740" s="50">
        <f t="shared" si="168"/>
        <v>19275</v>
      </c>
      <c r="I1740" s="50" t="str">
        <f t="shared" si="169"/>
        <v>1952_10</v>
      </c>
      <c r="J1740" s="51">
        <f t="shared" si="170"/>
        <v>2.631462</v>
      </c>
    </row>
    <row r="1741" spans="6:10" x14ac:dyDescent="0.25">
      <c r="F1741" s="50">
        <f t="shared" si="166"/>
        <v>19271</v>
      </c>
      <c r="G1741" s="27">
        <f t="shared" si="167"/>
        <v>2</v>
      </c>
      <c r="H1741" s="50">
        <f t="shared" si="168"/>
        <v>19275</v>
      </c>
      <c r="I1741" s="50" t="str">
        <f t="shared" si="169"/>
        <v>1952_10</v>
      </c>
      <c r="J1741" s="51">
        <f t="shared" si="170"/>
        <v>2.631462</v>
      </c>
    </row>
    <row r="1742" spans="6:10" x14ac:dyDescent="0.25">
      <c r="F1742" s="50">
        <f t="shared" si="166"/>
        <v>19272</v>
      </c>
      <c r="G1742" s="27">
        <f t="shared" si="167"/>
        <v>2</v>
      </c>
      <c r="H1742" s="50">
        <f t="shared" si="168"/>
        <v>19275</v>
      </c>
      <c r="I1742" s="50" t="str">
        <f t="shared" si="169"/>
        <v>1952_10</v>
      </c>
      <c r="J1742" s="51">
        <f t="shared" si="170"/>
        <v>2.631462</v>
      </c>
    </row>
    <row r="1743" spans="6:10" x14ac:dyDescent="0.25">
      <c r="F1743" s="50">
        <f t="shared" si="166"/>
        <v>19273</v>
      </c>
      <c r="G1743" s="27">
        <f t="shared" si="167"/>
        <v>2</v>
      </c>
      <c r="H1743" s="50">
        <f t="shared" si="168"/>
        <v>19275</v>
      </c>
      <c r="I1743" s="50" t="str">
        <f t="shared" si="169"/>
        <v>1952_10</v>
      </c>
      <c r="J1743" s="51">
        <f t="shared" si="170"/>
        <v>2.631462</v>
      </c>
    </row>
    <row r="1744" spans="6:10" x14ac:dyDescent="0.25">
      <c r="F1744" s="50">
        <f t="shared" si="166"/>
        <v>19274</v>
      </c>
      <c r="G1744" s="27">
        <f t="shared" si="167"/>
        <v>2</v>
      </c>
      <c r="H1744" s="50">
        <f t="shared" si="168"/>
        <v>19275</v>
      </c>
      <c r="I1744" s="50" t="str">
        <f t="shared" si="169"/>
        <v>1952_10</v>
      </c>
      <c r="J1744" s="51">
        <f t="shared" si="170"/>
        <v>2.631462</v>
      </c>
    </row>
    <row r="1745" spans="6:10" x14ac:dyDescent="0.25">
      <c r="F1745" s="50">
        <f t="shared" si="166"/>
        <v>19275</v>
      </c>
      <c r="G1745" s="27">
        <f t="shared" si="167"/>
        <v>2</v>
      </c>
      <c r="H1745" s="50">
        <f t="shared" si="168"/>
        <v>19275</v>
      </c>
      <c r="I1745" s="50" t="str">
        <f t="shared" si="169"/>
        <v>1952_10</v>
      </c>
      <c r="J1745" s="51">
        <f t="shared" si="170"/>
        <v>2.631462</v>
      </c>
    </row>
    <row r="1746" spans="6:10" x14ac:dyDescent="0.25">
      <c r="F1746" s="50">
        <f t="shared" si="166"/>
        <v>19276</v>
      </c>
      <c r="G1746" s="27">
        <f t="shared" si="167"/>
        <v>2</v>
      </c>
      <c r="H1746" s="50">
        <f t="shared" si="168"/>
        <v>19285</v>
      </c>
      <c r="I1746" s="50" t="str">
        <f t="shared" si="169"/>
        <v>1952_10</v>
      </c>
      <c r="J1746" s="51">
        <f t="shared" si="170"/>
        <v>2.61015</v>
      </c>
    </row>
    <row r="1747" spans="6:10" x14ac:dyDescent="0.25">
      <c r="F1747" s="50">
        <f t="shared" si="166"/>
        <v>19277</v>
      </c>
      <c r="G1747" s="27">
        <f t="shared" si="167"/>
        <v>2</v>
      </c>
      <c r="H1747" s="50">
        <f t="shared" si="168"/>
        <v>19285</v>
      </c>
      <c r="I1747" s="50" t="str">
        <f t="shared" si="169"/>
        <v>1952_10</v>
      </c>
      <c r="J1747" s="51">
        <f t="shared" si="170"/>
        <v>2.61015</v>
      </c>
    </row>
    <row r="1748" spans="6:10" x14ac:dyDescent="0.25">
      <c r="F1748" s="50">
        <f t="shared" si="166"/>
        <v>19278</v>
      </c>
      <c r="G1748" s="27">
        <f t="shared" si="167"/>
        <v>2</v>
      </c>
      <c r="H1748" s="50">
        <f t="shared" si="168"/>
        <v>19285</v>
      </c>
      <c r="I1748" s="50" t="str">
        <f t="shared" si="169"/>
        <v>1952_10</v>
      </c>
      <c r="J1748" s="51">
        <f t="shared" si="170"/>
        <v>2.61015</v>
      </c>
    </row>
    <row r="1749" spans="6:10" x14ac:dyDescent="0.25">
      <c r="F1749" s="50">
        <f t="shared" si="166"/>
        <v>19279</v>
      </c>
      <c r="G1749" s="27">
        <f t="shared" si="167"/>
        <v>2</v>
      </c>
      <c r="H1749" s="50">
        <f t="shared" si="168"/>
        <v>19285</v>
      </c>
      <c r="I1749" s="50" t="str">
        <f t="shared" si="169"/>
        <v>1952_10</v>
      </c>
      <c r="J1749" s="51">
        <f t="shared" si="170"/>
        <v>2.61015</v>
      </c>
    </row>
    <row r="1750" spans="6:10" x14ac:dyDescent="0.25">
      <c r="F1750" s="50">
        <f t="shared" si="166"/>
        <v>19280</v>
      </c>
      <c r="G1750" s="27">
        <f t="shared" si="167"/>
        <v>2</v>
      </c>
      <c r="H1750" s="50">
        <f t="shared" si="168"/>
        <v>19285</v>
      </c>
      <c r="I1750" s="50" t="str">
        <f t="shared" si="169"/>
        <v>1952_10</v>
      </c>
      <c r="J1750" s="51">
        <f t="shared" si="170"/>
        <v>2.61015</v>
      </c>
    </row>
    <row r="1751" spans="6:10" x14ac:dyDescent="0.25">
      <c r="F1751" s="50">
        <f t="shared" si="166"/>
        <v>19281</v>
      </c>
      <c r="G1751" s="27">
        <f t="shared" si="167"/>
        <v>2</v>
      </c>
      <c r="H1751" s="50">
        <f t="shared" si="168"/>
        <v>19285</v>
      </c>
      <c r="I1751" s="50" t="str">
        <f t="shared" si="169"/>
        <v>1952_10</v>
      </c>
      <c r="J1751" s="51">
        <f t="shared" si="170"/>
        <v>2.61015</v>
      </c>
    </row>
    <row r="1752" spans="6:10" x14ac:dyDescent="0.25">
      <c r="F1752" s="50">
        <f t="shared" si="166"/>
        <v>19282</v>
      </c>
      <c r="G1752" s="27">
        <f t="shared" si="167"/>
        <v>2</v>
      </c>
      <c r="H1752" s="50">
        <f t="shared" si="168"/>
        <v>19285</v>
      </c>
      <c r="I1752" s="50" t="str">
        <f t="shared" si="169"/>
        <v>1952_10</v>
      </c>
      <c r="J1752" s="51">
        <f t="shared" si="170"/>
        <v>2.61015</v>
      </c>
    </row>
    <row r="1753" spans="6:10" x14ac:dyDescent="0.25">
      <c r="F1753" s="50">
        <f t="shared" si="166"/>
        <v>19283</v>
      </c>
      <c r="G1753" s="27">
        <f t="shared" si="167"/>
        <v>2</v>
      </c>
      <c r="H1753" s="50">
        <f t="shared" si="168"/>
        <v>19285</v>
      </c>
      <c r="I1753" s="50" t="str">
        <f t="shared" si="169"/>
        <v>1952_10</v>
      </c>
      <c r="J1753" s="51">
        <f t="shared" si="170"/>
        <v>2.61015</v>
      </c>
    </row>
    <row r="1754" spans="6:10" x14ac:dyDescent="0.25">
      <c r="F1754" s="50">
        <f t="shared" si="166"/>
        <v>19284</v>
      </c>
      <c r="G1754" s="27">
        <f t="shared" si="167"/>
        <v>2</v>
      </c>
      <c r="H1754" s="50">
        <f t="shared" si="168"/>
        <v>19285</v>
      </c>
      <c r="I1754" s="50" t="str">
        <f t="shared" si="169"/>
        <v>1952_10</v>
      </c>
      <c r="J1754" s="51">
        <f t="shared" si="170"/>
        <v>2.61015</v>
      </c>
    </row>
    <row r="1755" spans="6:10" x14ac:dyDescent="0.25">
      <c r="F1755" s="50">
        <f t="shared" si="166"/>
        <v>19285</v>
      </c>
      <c r="G1755" s="27">
        <f t="shared" si="167"/>
        <v>2</v>
      </c>
      <c r="H1755" s="50">
        <f t="shared" si="168"/>
        <v>19285</v>
      </c>
      <c r="I1755" s="50" t="str">
        <f t="shared" si="169"/>
        <v>1952_10</v>
      </c>
      <c r="J1755" s="51">
        <f t="shared" si="170"/>
        <v>2.61015</v>
      </c>
    </row>
    <row r="1756" spans="6:10" x14ac:dyDescent="0.25">
      <c r="F1756" s="50">
        <f t="shared" si="166"/>
        <v>19286</v>
      </c>
      <c r="G1756" s="27">
        <f t="shared" si="167"/>
        <v>2</v>
      </c>
      <c r="H1756" s="50">
        <f t="shared" si="168"/>
        <v>19295</v>
      </c>
      <c r="I1756" s="50" t="str">
        <f t="shared" si="169"/>
        <v>1952_10</v>
      </c>
      <c r="J1756" s="51">
        <f t="shared" si="170"/>
        <v>2.5908660000000001</v>
      </c>
    </row>
    <row r="1757" spans="6:10" x14ac:dyDescent="0.25">
      <c r="F1757" s="50">
        <f t="shared" si="166"/>
        <v>19287</v>
      </c>
      <c r="G1757" s="27">
        <f t="shared" si="167"/>
        <v>2</v>
      </c>
      <c r="H1757" s="50">
        <f t="shared" si="168"/>
        <v>19295</v>
      </c>
      <c r="I1757" s="50" t="str">
        <f t="shared" si="169"/>
        <v>1952_10</v>
      </c>
      <c r="J1757" s="51">
        <f t="shared" si="170"/>
        <v>2.5908660000000001</v>
      </c>
    </row>
    <row r="1758" spans="6:10" x14ac:dyDescent="0.25">
      <c r="F1758" s="50">
        <f t="shared" si="166"/>
        <v>19288</v>
      </c>
      <c r="G1758" s="27">
        <f t="shared" si="167"/>
        <v>2</v>
      </c>
      <c r="H1758" s="50">
        <f t="shared" si="168"/>
        <v>19295</v>
      </c>
      <c r="I1758" s="50" t="str">
        <f t="shared" si="169"/>
        <v>1952_10</v>
      </c>
      <c r="J1758" s="51">
        <f t="shared" si="170"/>
        <v>2.5908660000000001</v>
      </c>
    </row>
    <row r="1759" spans="6:10" x14ac:dyDescent="0.25">
      <c r="F1759" s="50">
        <f t="shared" si="166"/>
        <v>19289</v>
      </c>
      <c r="G1759" s="27">
        <f t="shared" si="167"/>
        <v>2</v>
      </c>
      <c r="H1759" s="50">
        <f t="shared" si="168"/>
        <v>19295</v>
      </c>
      <c r="I1759" s="50" t="str">
        <f t="shared" si="169"/>
        <v>1952_10</v>
      </c>
      <c r="J1759" s="51">
        <f t="shared" si="170"/>
        <v>2.5908660000000001</v>
      </c>
    </row>
    <row r="1760" spans="6:10" x14ac:dyDescent="0.25">
      <c r="F1760" s="50">
        <f t="shared" si="166"/>
        <v>19290</v>
      </c>
      <c r="G1760" s="27">
        <f t="shared" si="167"/>
        <v>2</v>
      </c>
      <c r="H1760" s="50">
        <f t="shared" si="168"/>
        <v>19295</v>
      </c>
      <c r="I1760" s="50" t="str">
        <f t="shared" si="169"/>
        <v>1952_10</v>
      </c>
      <c r="J1760" s="51">
        <f t="shared" si="170"/>
        <v>2.5908660000000001</v>
      </c>
    </row>
    <row r="1761" spans="6:10" x14ac:dyDescent="0.25">
      <c r="F1761" s="50">
        <f t="shared" si="166"/>
        <v>19291</v>
      </c>
      <c r="G1761" s="27">
        <f t="shared" si="167"/>
        <v>2</v>
      </c>
      <c r="H1761" s="50">
        <f t="shared" si="168"/>
        <v>19295</v>
      </c>
      <c r="I1761" s="50" t="str">
        <f t="shared" si="169"/>
        <v>1952_10</v>
      </c>
      <c r="J1761" s="51">
        <f t="shared" si="170"/>
        <v>2.5908660000000001</v>
      </c>
    </row>
    <row r="1762" spans="6:10" x14ac:dyDescent="0.25">
      <c r="F1762" s="50">
        <f t="shared" si="166"/>
        <v>19292</v>
      </c>
      <c r="G1762" s="27">
        <f t="shared" si="167"/>
        <v>2</v>
      </c>
      <c r="H1762" s="50">
        <f t="shared" si="168"/>
        <v>19295</v>
      </c>
      <c r="I1762" s="50" t="str">
        <f t="shared" si="169"/>
        <v>1952_10</v>
      </c>
      <c r="J1762" s="51">
        <f t="shared" si="170"/>
        <v>2.5908660000000001</v>
      </c>
    </row>
    <row r="1763" spans="6:10" x14ac:dyDescent="0.25">
      <c r="F1763" s="50">
        <f t="shared" si="166"/>
        <v>19293</v>
      </c>
      <c r="G1763" s="27">
        <f t="shared" si="167"/>
        <v>2</v>
      </c>
      <c r="H1763" s="50">
        <f t="shared" si="168"/>
        <v>19295</v>
      </c>
      <c r="I1763" s="50" t="str">
        <f t="shared" si="169"/>
        <v>1952_10</v>
      </c>
      <c r="J1763" s="51">
        <f t="shared" si="170"/>
        <v>2.5908660000000001</v>
      </c>
    </row>
    <row r="1764" spans="6:10" x14ac:dyDescent="0.25">
      <c r="F1764" s="50">
        <f t="shared" ref="F1764:F1827" si="171">F1763+1</f>
        <v>19294</v>
      </c>
      <c r="G1764" s="27">
        <f t="shared" si="167"/>
        <v>2</v>
      </c>
      <c r="H1764" s="50">
        <f t="shared" si="168"/>
        <v>19295</v>
      </c>
      <c r="I1764" s="50" t="str">
        <f t="shared" si="169"/>
        <v>1952_10</v>
      </c>
      <c r="J1764" s="51">
        <f t="shared" si="170"/>
        <v>2.5908660000000001</v>
      </c>
    </row>
    <row r="1765" spans="6:10" x14ac:dyDescent="0.25">
      <c r="F1765" s="50">
        <f t="shared" si="171"/>
        <v>19295</v>
      </c>
      <c r="G1765" s="27">
        <f t="shared" si="167"/>
        <v>2</v>
      </c>
      <c r="H1765" s="50">
        <f t="shared" si="168"/>
        <v>19295</v>
      </c>
      <c r="I1765" s="50" t="str">
        <f t="shared" si="169"/>
        <v>1952_10</v>
      </c>
      <c r="J1765" s="51">
        <f t="shared" si="170"/>
        <v>2.5908660000000001</v>
      </c>
    </row>
    <row r="1766" spans="6:10" x14ac:dyDescent="0.25">
      <c r="F1766" s="50">
        <f t="shared" si="171"/>
        <v>19296</v>
      </c>
      <c r="G1766" s="27">
        <f t="shared" si="167"/>
        <v>2</v>
      </c>
      <c r="H1766" s="50">
        <f t="shared" si="168"/>
        <v>19305</v>
      </c>
      <c r="I1766" s="50" t="str">
        <f t="shared" si="169"/>
        <v>1952_11</v>
      </c>
      <c r="J1766" s="51">
        <f t="shared" si="170"/>
        <v>2.569458</v>
      </c>
    </row>
    <row r="1767" spans="6:10" x14ac:dyDescent="0.25">
      <c r="F1767" s="50">
        <f t="shared" si="171"/>
        <v>19297</v>
      </c>
      <c r="G1767" s="27">
        <f t="shared" si="167"/>
        <v>2</v>
      </c>
      <c r="H1767" s="50">
        <f t="shared" si="168"/>
        <v>19305</v>
      </c>
      <c r="I1767" s="50" t="str">
        <f t="shared" si="169"/>
        <v>1952_11</v>
      </c>
      <c r="J1767" s="51">
        <f t="shared" si="170"/>
        <v>2.569458</v>
      </c>
    </row>
    <row r="1768" spans="6:10" x14ac:dyDescent="0.25">
      <c r="F1768" s="50">
        <f t="shared" si="171"/>
        <v>19298</v>
      </c>
      <c r="G1768" s="27">
        <f t="shared" si="167"/>
        <v>2</v>
      </c>
      <c r="H1768" s="50">
        <f t="shared" si="168"/>
        <v>19305</v>
      </c>
      <c r="I1768" s="50" t="str">
        <f t="shared" si="169"/>
        <v>1952_11</v>
      </c>
      <c r="J1768" s="51">
        <f t="shared" si="170"/>
        <v>2.569458</v>
      </c>
    </row>
    <row r="1769" spans="6:10" x14ac:dyDescent="0.25">
      <c r="F1769" s="50">
        <f t="shared" si="171"/>
        <v>19299</v>
      </c>
      <c r="G1769" s="27">
        <f t="shared" si="167"/>
        <v>2</v>
      </c>
      <c r="H1769" s="50">
        <f t="shared" si="168"/>
        <v>19305</v>
      </c>
      <c r="I1769" s="50" t="str">
        <f t="shared" si="169"/>
        <v>1952_11</v>
      </c>
      <c r="J1769" s="51">
        <f t="shared" si="170"/>
        <v>2.569458</v>
      </c>
    </row>
    <row r="1770" spans="6:10" x14ac:dyDescent="0.25">
      <c r="F1770" s="50">
        <f t="shared" si="171"/>
        <v>19300</v>
      </c>
      <c r="G1770" s="27">
        <f t="shared" ref="G1770:G1833" si="172">IF(AND(MONTH(F1770)=2,DAY(F1770)=29),G1769+1,G1769)</f>
        <v>2</v>
      </c>
      <c r="H1770" s="50">
        <f t="shared" si="168"/>
        <v>19305</v>
      </c>
      <c r="I1770" s="50" t="str">
        <f t="shared" si="169"/>
        <v>1952_11</v>
      </c>
      <c r="J1770" s="51">
        <f t="shared" si="170"/>
        <v>2.569458</v>
      </c>
    </row>
    <row r="1771" spans="6:10" x14ac:dyDescent="0.25">
      <c r="F1771" s="50">
        <f t="shared" si="171"/>
        <v>19301</v>
      </c>
      <c r="G1771" s="27">
        <f t="shared" si="172"/>
        <v>2</v>
      </c>
      <c r="H1771" s="50">
        <f t="shared" si="168"/>
        <v>19305</v>
      </c>
      <c r="I1771" s="50" t="str">
        <f t="shared" si="169"/>
        <v>1952_11</v>
      </c>
      <c r="J1771" s="51">
        <f t="shared" si="170"/>
        <v>2.569458</v>
      </c>
    </row>
    <row r="1772" spans="6:10" x14ac:dyDescent="0.25">
      <c r="F1772" s="50">
        <f t="shared" si="171"/>
        <v>19302</v>
      </c>
      <c r="G1772" s="27">
        <f t="shared" si="172"/>
        <v>2</v>
      </c>
      <c r="H1772" s="50">
        <f t="shared" si="168"/>
        <v>19305</v>
      </c>
      <c r="I1772" s="50" t="str">
        <f t="shared" si="169"/>
        <v>1952_11</v>
      </c>
      <c r="J1772" s="51">
        <f t="shared" si="170"/>
        <v>2.569458</v>
      </c>
    </row>
    <row r="1773" spans="6:10" x14ac:dyDescent="0.25">
      <c r="F1773" s="50">
        <f t="shared" si="171"/>
        <v>19303</v>
      </c>
      <c r="G1773" s="27">
        <f t="shared" si="172"/>
        <v>2</v>
      </c>
      <c r="H1773" s="50">
        <f t="shared" si="168"/>
        <v>19305</v>
      </c>
      <c r="I1773" s="50" t="str">
        <f t="shared" si="169"/>
        <v>1952_11</v>
      </c>
      <c r="J1773" s="51">
        <f t="shared" si="170"/>
        <v>2.569458</v>
      </c>
    </row>
    <row r="1774" spans="6:10" x14ac:dyDescent="0.25">
      <c r="F1774" s="50">
        <f t="shared" si="171"/>
        <v>19304</v>
      </c>
      <c r="G1774" s="27">
        <f t="shared" si="172"/>
        <v>2</v>
      </c>
      <c r="H1774" s="50">
        <f t="shared" si="168"/>
        <v>19305</v>
      </c>
      <c r="I1774" s="50" t="str">
        <f t="shared" si="169"/>
        <v>1952_11</v>
      </c>
      <c r="J1774" s="51">
        <f t="shared" si="170"/>
        <v>2.569458</v>
      </c>
    </row>
    <row r="1775" spans="6:10" x14ac:dyDescent="0.25">
      <c r="F1775" s="50">
        <f t="shared" si="171"/>
        <v>19305</v>
      </c>
      <c r="G1775" s="27">
        <f t="shared" si="172"/>
        <v>2</v>
      </c>
      <c r="H1775" s="50">
        <f t="shared" si="168"/>
        <v>19305</v>
      </c>
      <c r="I1775" s="50" t="str">
        <f t="shared" si="169"/>
        <v>1952_11</v>
      </c>
      <c r="J1775" s="51">
        <f t="shared" si="170"/>
        <v>2.569458</v>
      </c>
    </row>
    <row r="1776" spans="6:10" x14ac:dyDescent="0.25">
      <c r="F1776" s="50">
        <f t="shared" si="171"/>
        <v>19306</v>
      </c>
      <c r="G1776" s="27">
        <f t="shared" si="172"/>
        <v>2</v>
      </c>
      <c r="H1776" s="50">
        <f t="shared" si="168"/>
        <v>19315</v>
      </c>
      <c r="I1776" s="50" t="str">
        <f t="shared" si="169"/>
        <v>1952_11</v>
      </c>
      <c r="J1776" s="51">
        <f t="shared" si="170"/>
        <v>2.5150079999999999</v>
      </c>
    </row>
    <row r="1777" spans="6:10" x14ac:dyDescent="0.25">
      <c r="F1777" s="50">
        <f t="shared" si="171"/>
        <v>19307</v>
      </c>
      <c r="G1777" s="27">
        <f t="shared" si="172"/>
        <v>2</v>
      </c>
      <c r="H1777" s="50">
        <f t="shared" si="168"/>
        <v>19315</v>
      </c>
      <c r="I1777" s="50" t="str">
        <f t="shared" si="169"/>
        <v>1952_11</v>
      </c>
      <c r="J1777" s="51">
        <f t="shared" si="170"/>
        <v>2.5150079999999999</v>
      </c>
    </row>
    <row r="1778" spans="6:10" x14ac:dyDescent="0.25">
      <c r="F1778" s="50">
        <f t="shared" si="171"/>
        <v>19308</v>
      </c>
      <c r="G1778" s="27">
        <f t="shared" si="172"/>
        <v>2</v>
      </c>
      <c r="H1778" s="50">
        <f t="shared" si="168"/>
        <v>19315</v>
      </c>
      <c r="I1778" s="50" t="str">
        <f t="shared" si="169"/>
        <v>1952_11</v>
      </c>
      <c r="J1778" s="51">
        <f t="shared" si="170"/>
        <v>2.5150079999999999</v>
      </c>
    </row>
    <row r="1779" spans="6:10" x14ac:dyDescent="0.25">
      <c r="F1779" s="50">
        <f t="shared" si="171"/>
        <v>19309</v>
      </c>
      <c r="G1779" s="27">
        <f t="shared" si="172"/>
        <v>2</v>
      </c>
      <c r="H1779" s="50">
        <f t="shared" si="168"/>
        <v>19315</v>
      </c>
      <c r="I1779" s="50" t="str">
        <f t="shared" si="169"/>
        <v>1952_11</v>
      </c>
      <c r="J1779" s="51">
        <f t="shared" si="170"/>
        <v>2.5150079999999999</v>
      </c>
    </row>
    <row r="1780" spans="6:10" x14ac:dyDescent="0.25">
      <c r="F1780" s="50">
        <f t="shared" si="171"/>
        <v>19310</v>
      </c>
      <c r="G1780" s="27">
        <f t="shared" si="172"/>
        <v>2</v>
      </c>
      <c r="H1780" s="50">
        <f t="shared" si="168"/>
        <v>19315</v>
      </c>
      <c r="I1780" s="50" t="str">
        <f t="shared" si="169"/>
        <v>1952_11</v>
      </c>
      <c r="J1780" s="51">
        <f t="shared" si="170"/>
        <v>2.5150079999999999</v>
      </c>
    </row>
    <row r="1781" spans="6:10" x14ac:dyDescent="0.25">
      <c r="F1781" s="50">
        <f t="shared" si="171"/>
        <v>19311</v>
      </c>
      <c r="G1781" s="27">
        <f t="shared" si="172"/>
        <v>2</v>
      </c>
      <c r="H1781" s="50">
        <f t="shared" si="168"/>
        <v>19315</v>
      </c>
      <c r="I1781" s="50" t="str">
        <f t="shared" si="169"/>
        <v>1952_11</v>
      </c>
      <c r="J1781" s="51">
        <f t="shared" si="170"/>
        <v>2.5150079999999999</v>
      </c>
    </row>
    <row r="1782" spans="6:10" x14ac:dyDescent="0.25">
      <c r="F1782" s="50">
        <f t="shared" si="171"/>
        <v>19312</v>
      </c>
      <c r="G1782" s="27">
        <f t="shared" si="172"/>
        <v>2</v>
      </c>
      <c r="H1782" s="50">
        <f t="shared" si="168"/>
        <v>19315</v>
      </c>
      <c r="I1782" s="50" t="str">
        <f t="shared" si="169"/>
        <v>1952_11</v>
      </c>
      <c r="J1782" s="51">
        <f t="shared" si="170"/>
        <v>2.5150079999999999</v>
      </c>
    </row>
    <row r="1783" spans="6:10" x14ac:dyDescent="0.25">
      <c r="F1783" s="50">
        <f t="shared" si="171"/>
        <v>19313</v>
      </c>
      <c r="G1783" s="27">
        <f t="shared" si="172"/>
        <v>2</v>
      </c>
      <c r="H1783" s="50">
        <f t="shared" si="168"/>
        <v>19315</v>
      </c>
      <c r="I1783" s="50" t="str">
        <f t="shared" si="169"/>
        <v>1952_11</v>
      </c>
      <c r="J1783" s="51">
        <f t="shared" si="170"/>
        <v>2.5150079999999999</v>
      </c>
    </row>
    <row r="1784" spans="6:10" x14ac:dyDescent="0.25">
      <c r="F1784" s="50">
        <f t="shared" si="171"/>
        <v>19314</v>
      </c>
      <c r="G1784" s="27">
        <f t="shared" si="172"/>
        <v>2</v>
      </c>
      <c r="H1784" s="50">
        <f t="shared" si="168"/>
        <v>19315</v>
      </c>
      <c r="I1784" s="50" t="str">
        <f t="shared" si="169"/>
        <v>1952_11</v>
      </c>
      <c r="J1784" s="51">
        <f t="shared" si="170"/>
        <v>2.5150079999999999</v>
      </c>
    </row>
    <row r="1785" spans="6:10" x14ac:dyDescent="0.25">
      <c r="F1785" s="50">
        <f t="shared" si="171"/>
        <v>19315</v>
      </c>
      <c r="G1785" s="27">
        <f t="shared" si="172"/>
        <v>2</v>
      </c>
      <c r="H1785" s="50">
        <f t="shared" si="168"/>
        <v>19315</v>
      </c>
      <c r="I1785" s="50" t="str">
        <f t="shared" si="169"/>
        <v>1952_11</v>
      </c>
      <c r="J1785" s="51">
        <f t="shared" si="170"/>
        <v>2.5150079999999999</v>
      </c>
    </row>
    <row r="1786" spans="6:10" x14ac:dyDescent="0.25">
      <c r="F1786" s="50">
        <f t="shared" si="171"/>
        <v>19316</v>
      </c>
      <c r="G1786" s="27">
        <f t="shared" si="172"/>
        <v>2</v>
      </c>
      <c r="H1786" s="50">
        <f t="shared" si="168"/>
        <v>19325</v>
      </c>
      <c r="I1786" s="50" t="str">
        <f t="shared" si="169"/>
        <v>1952_11</v>
      </c>
      <c r="J1786" s="51">
        <f t="shared" si="170"/>
        <v>2.4963350000000002</v>
      </c>
    </row>
    <row r="1787" spans="6:10" x14ac:dyDescent="0.25">
      <c r="F1787" s="50">
        <f t="shared" si="171"/>
        <v>19317</v>
      </c>
      <c r="G1787" s="27">
        <f t="shared" si="172"/>
        <v>2</v>
      </c>
      <c r="H1787" s="50">
        <f t="shared" si="168"/>
        <v>19325</v>
      </c>
      <c r="I1787" s="50" t="str">
        <f t="shared" si="169"/>
        <v>1952_11</v>
      </c>
      <c r="J1787" s="51">
        <f t="shared" si="170"/>
        <v>2.4963350000000002</v>
      </c>
    </row>
    <row r="1788" spans="6:10" x14ac:dyDescent="0.25">
      <c r="F1788" s="50">
        <f t="shared" si="171"/>
        <v>19318</v>
      </c>
      <c r="G1788" s="27">
        <f t="shared" si="172"/>
        <v>2</v>
      </c>
      <c r="H1788" s="50">
        <f t="shared" si="168"/>
        <v>19325</v>
      </c>
      <c r="I1788" s="50" t="str">
        <f t="shared" si="169"/>
        <v>1952_11</v>
      </c>
      <c r="J1788" s="51">
        <f t="shared" si="170"/>
        <v>2.4963350000000002</v>
      </c>
    </row>
    <row r="1789" spans="6:10" x14ac:dyDescent="0.25">
      <c r="F1789" s="50">
        <f t="shared" si="171"/>
        <v>19319</v>
      </c>
      <c r="G1789" s="27">
        <f t="shared" si="172"/>
        <v>2</v>
      </c>
      <c r="H1789" s="50">
        <f t="shared" si="168"/>
        <v>19325</v>
      </c>
      <c r="I1789" s="50" t="str">
        <f t="shared" si="169"/>
        <v>1952_11</v>
      </c>
      <c r="J1789" s="51">
        <f t="shared" si="170"/>
        <v>2.4963350000000002</v>
      </c>
    </row>
    <row r="1790" spans="6:10" x14ac:dyDescent="0.25">
      <c r="F1790" s="50">
        <f t="shared" si="171"/>
        <v>19320</v>
      </c>
      <c r="G1790" s="27">
        <f t="shared" si="172"/>
        <v>2</v>
      </c>
      <c r="H1790" s="50">
        <f t="shared" si="168"/>
        <v>19325</v>
      </c>
      <c r="I1790" s="50" t="str">
        <f t="shared" si="169"/>
        <v>1952_11</v>
      </c>
      <c r="J1790" s="51">
        <f t="shared" si="170"/>
        <v>2.4963350000000002</v>
      </c>
    </row>
    <row r="1791" spans="6:10" x14ac:dyDescent="0.25">
      <c r="F1791" s="50">
        <f t="shared" si="171"/>
        <v>19321</v>
      </c>
      <c r="G1791" s="27">
        <f t="shared" si="172"/>
        <v>2</v>
      </c>
      <c r="H1791" s="50">
        <f t="shared" si="168"/>
        <v>19325</v>
      </c>
      <c r="I1791" s="50" t="str">
        <f t="shared" si="169"/>
        <v>1952_11</v>
      </c>
      <c r="J1791" s="51">
        <f t="shared" si="170"/>
        <v>2.4963350000000002</v>
      </c>
    </row>
    <row r="1792" spans="6:10" x14ac:dyDescent="0.25">
      <c r="F1792" s="50">
        <f t="shared" si="171"/>
        <v>19322</v>
      </c>
      <c r="G1792" s="27">
        <f t="shared" si="172"/>
        <v>2</v>
      </c>
      <c r="H1792" s="50">
        <f t="shared" si="168"/>
        <v>19325</v>
      </c>
      <c r="I1792" s="50" t="str">
        <f t="shared" si="169"/>
        <v>1952_11</v>
      </c>
      <c r="J1792" s="51">
        <f t="shared" si="170"/>
        <v>2.4963350000000002</v>
      </c>
    </row>
    <row r="1793" spans="6:10" x14ac:dyDescent="0.25">
      <c r="F1793" s="50">
        <f t="shared" si="171"/>
        <v>19323</v>
      </c>
      <c r="G1793" s="27">
        <f t="shared" si="172"/>
        <v>2</v>
      </c>
      <c r="H1793" s="50">
        <f t="shared" si="168"/>
        <v>19325</v>
      </c>
      <c r="I1793" s="50" t="str">
        <f t="shared" si="169"/>
        <v>1952_11</v>
      </c>
      <c r="J1793" s="51">
        <f t="shared" si="170"/>
        <v>2.4963350000000002</v>
      </c>
    </row>
    <row r="1794" spans="6:10" x14ac:dyDescent="0.25">
      <c r="F1794" s="50">
        <f t="shared" si="171"/>
        <v>19324</v>
      </c>
      <c r="G1794" s="27">
        <f t="shared" si="172"/>
        <v>2</v>
      </c>
      <c r="H1794" s="50">
        <f t="shared" si="168"/>
        <v>19325</v>
      </c>
      <c r="I1794" s="50" t="str">
        <f t="shared" si="169"/>
        <v>1952_11</v>
      </c>
      <c r="J1794" s="51">
        <f t="shared" si="170"/>
        <v>2.4963350000000002</v>
      </c>
    </row>
    <row r="1795" spans="6:10" x14ac:dyDescent="0.25">
      <c r="F1795" s="50">
        <f t="shared" si="171"/>
        <v>19325</v>
      </c>
      <c r="G1795" s="27">
        <f t="shared" si="172"/>
        <v>2</v>
      </c>
      <c r="H1795" s="50">
        <f t="shared" ref="H1795:H1858" si="173">INDEX($A$3:$B$1134,INT((ROW($F1795)-ROW($F$3)+9-G1795)/10)+1,1)</f>
        <v>19325</v>
      </c>
      <c r="I1795" s="50" t="str">
        <f t="shared" si="169"/>
        <v>1952_11</v>
      </c>
      <c r="J1795" s="51">
        <f t="shared" si="170"/>
        <v>2.4963350000000002</v>
      </c>
    </row>
    <row r="1796" spans="6:10" x14ac:dyDescent="0.25">
      <c r="F1796" s="50">
        <f t="shared" si="171"/>
        <v>19326</v>
      </c>
      <c r="G1796" s="27">
        <f t="shared" si="172"/>
        <v>2</v>
      </c>
      <c r="H1796" s="50">
        <f t="shared" si="173"/>
        <v>19335</v>
      </c>
      <c r="I1796" s="50" t="str">
        <f t="shared" ref="I1796:I1859" si="174">YEAR(H1796)&amp;"_"&amp;MONTH(H1796)</f>
        <v>1952_12</v>
      </c>
      <c r="J1796" s="51">
        <f t="shared" ref="J1796:J1859" si="175">VLOOKUP(H1796,$A:$B,2)</f>
        <v>2.498907</v>
      </c>
    </row>
    <row r="1797" spans="6:10" x14ac:dyDescent="0.25">
      <c r="F1797" s="50">
        <f t="shared" si="171"/>
        <v>19327</v>
      </c>
      <c r="G1797" s="27">
        <f t="shared" si="172"/>
        <v>2</v>
      </c>
      <c r="H1797" s="50">
        <f t="shared" si="173"/>
        <v>19335</v>
      </c>
      <c r="I1797" s="50" t="str">
        <f t="shared" si="174"/>
        <v>1952_12</v>
      </c>
      <c r="J1797" s="51">
        <f t="shared" si="175"/>
        <v>2.498907</v>
      </c>
    </row>
    <row r="1798" spans="6:10" x14ac:dyDescent="0.25">
      <c r="F1798" s="50">
        <f t="shared" si="171"/>
        <v>19328</v>
      </c>
      <c r="G1798" s="27">
        <f t="shared" si="172"/>
        <v>2</v>
      </c>
      <c r="H1798" s="50">
        <f t="shared" si="173"/>
        <v>19335</v>
      </c>
      <c r="I1798" s="50" t="str">
        <f t="shared" si="174"/>
        <v>1952_12</v>
      </c>
      <c r="J1798" s="51">
        <f t="shared" si="175"/>
        <v>2.498907</v>
      </c>
    </row>
    <row r="1799" spans="6:10" x14ac:dyDescent="0.25">
      <c r="F1799" s="50">
        <f t="shared" si="171"/>
        <v>19329</v>
      </c>
      <c r="G1799" s="27">
        <f t="shared" si="172"/>
        <v>2</v>
      </c>
      <c r="H1799" s="50">
        <f t="shared" si="173"/>
        <v>19335</v>
      </c>
      <c r="I1799" s="50" t="str">
        <f t="shared" si="174"/>
        <v>1952_12</v>
      </c>
      <c r="J1799" s="51">
        <f t="shared" si="175"/>
        <v>2.498907</v>
      </c>
    </row>
    <row r="1800" spans="6:10" x14ac:dyDescent="0.25">
      <c r="F1800" s="50">
        <f t="shared" si="171"/>
        <v>19330</v>
      </c>
      <c r="G1800" s="27">
        <f t="shared" si="172"/>
        <v>2</v>
      </c>
      <c r="H1800" s="50">
        <f t="shared" si="173"/>
        <v>19335</v>
      </c>
      <c r="I1800" s="50" t="str">
        <f t="shared" si="174"/>
        <v>1952_12</v>
      </c>
      <c r="J1800" s="51">
        <f t="shared" si="175"/>
        <v>2.498907</v>
      </c>
    </row>
    <row r="1801" spans="6:10" x14ac:dyDescent="0.25">
      <c r="F1801" s="50">
        <f t="shared" si="171"/>
        <v>19331</v>
      </c>
      <c r="G1801" s="27">
        <f t="shared" si="172"/>
        <v>2</v>
      </c>
      <c r="H1801" s="50">
        <f t="shared" si="173"/>
        <v>19335</v>
      </c>
      <c r="I1801" s="50" t="str">
        <f t="shared" si="174"/>
        <v>1952_12</v>
      </c>
      <c r="J1801" s="51">
        <f t="shared" si="175"/>
        <v>2.498907</v>
      </c>
    </row>
    <row r="1802" spans="6:10" x14ac:dyDescent="0.25">
      <c r="F1802" s="50">
        <f t="shared" si="171"/>
        <v>19332</v>
      </c>
      <c r="G1802" s="27">
        <f t="shared" si="172"/>
        <v>2</v>
      </c>
      <c r="H1802" s="50">
        <f t="shared" si="173"/>
        <v>19335</v>
      </c>
      <c r="I1802" s="50" t="str">
        <f t="shared" si="174"/>
        <v>1952_12</v>
      </c>
      <c r="J1802" s="51">
        <f t="shared" si="175"/>
        <v>2.498907</v>
      </c>
    </row>
    <row r="1803" spans="6:10" x14ac:dyDescent="0.25">
      <c r="F1803" s="50">
        <f t="shared" si="171"/>
        <v>19333</v>
      </c>
      <c r="G1803" s="27">
        <f t="shared" si="172"/>
        <v>2</v>
      </c>
      <c r="H1803" s="50">
        <f t="shared" si="173"/>
        <v>19335</v>
      </c>
      <c r="I1803" s="50" t="str">
        <f t="shared" si="174"/>
        <v>1952_12</v>
      </c>
      <c r="J1803" s="51">
        <f t="shared" si="175"/>
        <v>2.498907</v>
      </c>
    </row>
    <row r="1804" spans="6:10" x14ac:dyDescent="0.25">
      <c r="F1804" s="50">
        <f t="shared" si="171"/>
        <v>19334</v>
      </c>
      <c r="G1804" s="27">
        <f t="shared" si="172"/>
        <v>2</v>
      </c>
      <c r="H1804" s="50">
        <f t="shared" si="173"/>
        <v>19335</v>
      </c>
      <c r="I1804" s="50" t="str">
        <f t="shared" si="174"/>
        <v>1952_12</v>
      </c>
      <c r="J1804" s="51">
        <f t="shared" si="175"/>
        <v>2.498907</v>
      </c>
    </row>
    <row r="1805" spans="6:10" x14ac:dyDescent="0.25">
      <c r="F1805" s="50">
        <f t="shared" si="171"/>
        <v>19335</v>
      </c>
      <c r="G1805" s="27">
        <f t="shared" si="172"/>
        <v>2</v>
      </c>
      <c r="H1805" s="50">
        <f t="shared" si="173"/>
        <v>19335</v>
      </c>
      <c r="I1805" s="50" t="str">
        <f t="shared" si="174"/>
        <v>1952_12</v>
      </c>
      <c r="J1805" s="51">
        <f t="shared" si="175"/>
        <v>2.498907</v>
      </c>
    </row>
    <row r="1806" spans="6:10" x14ac:dyDescent="0.25">
      <c r="F1806" s="50">
        <f t="shared" si="171"/>
        <v>19336</v>
      </c>
      <c r="G1806" s="27">
        <f t="shared" si="172"/>
        <v>2</v>
      </c>
      <c r="H1806" s="50">
        <f t="shared" si="173"/>
        <v>19345</v>
      </c>
      <c r="I1806" s="50" t="str">
        <f t="shared" si="174"/>
        <v>1952_12</v>
      </c>
      <c r="J1806" s="51">
        <f t="shared" si="175"/>
        <v>2.482675</v>
      </c>
    </row>
    <row r="1807" spans="6:10" x14ac:dyDescent="0.25">
      <c r="F1807" s="50">
        <f t="shared" si="171"/>
        <v>19337</v>
      </c>
      <c r="G1807" s="27">
        <f t="shared" si="172"/>
        <v>2</v>
      </c>
      <c r="H1807" s="50">
        <f t="shared" si="173"/>
        <v>19345</v>
      </c>
      <c r="I1807" s="50" t="str">
        <f t="shared" si="174"/>
        <v>1952_12</v>
      </c>
      <c r="J1807" s="51">
        <f t="shared" si="175"/>
        <v>2.482675</v>
      </c>
    </row>
    <row r="1808" spans="6:10" x14ac:dyDescent="0.25">
      <c r="F1808" s="50">
        <f t="shared" si="171"/>
        <v>19338</v>
      </c>
      <c r="G1808" s="27">
        <f t="shared" si="172"/>
        <v>2</v>
      </c>
      <c r="H1808" s="50">
        <f t="shared" si="173"/>
        <v>19345</v>
      </c>
      <c r="I1808" s="50" t="str">
        <f t="shared" si="174"/>
        <v>1952_12</v>
      </c>
      <c r="J1808" s="51">
        <f t="shared" si="175"/>
        <v>2.482675</v>
      </c>
    </row>
    <row r="1809" spans="6:10" x14ac:dyDescent="0.25">
      <c r="F1809" s="50">
        <f t="shared" si="171"/>
        <v>19339</v>
      </c>
      <c r="G1809" s="27">
        <f t="shared" si="172"/>
        <v>2</v>
      </c>
      <c r="H1809" s="50">
        <f t="shared" si="173"/>
        <v>19345</v>
      </c>
      <c r="I1809" s="50" t="str">
        <f t="shared" si="174"/>
        <v>1952_12</v>
      </c>
      <c r="J1809" s="51">
        <f t="shared" si="175"/>
        <v>2.482675</v>
      </c>
    </row>
    <row r="1810" spans="6:10" x14ac:dyDescent="0.25">
      <c r="F1810" s="50">
        <f t="shared" si="171"/>
        <v>19340</v>
      </c>
      <c r="G1810" s="27">
        <f t="shared" si="172"/>
        <v>2</v>
      </c>
      <c r="H1810" s="50">
        <f t="shared" si="173"/>
        <v>19345</v>
      </c>
      <c r="I1810" s="50" t="str">
        <f t="shared" si="174"/>
        <v>1952_12</v>
      </c>
      <c r="J1810" s="51">
        <f t="shared" si="175"/>
        <v>2.482675</v>
      </c>
    </row>
    <row r="1811" spans="6:10" x14ac:dyDescent="0.25">
      <c r="F1811" s="50">
        <f t="shared" si="171"/>
        <v>19341</v>
      </c>
      <c r="G1811" s="27">
        <f t="shared" si="172"/>
        <v>2</v>
      </c>
      <c r="H1811" s="50">
        <f t="shared" si="173"/>
        <v>19345</v>
      </c>
      <c r="I1811" s="50" t="str">
        <f t="shared" si="174"/>
        <v>1952_12</v>
      </c>
      <c r="J1811" s="51">
        <f t="shared" si="175"/>
        <v>2.482675</v>
      </c>
    </row>
    <row r="1812" spans="6:10" x14ac:dyDescent="0.25">
      <c r="F1812" s="50">
        <f t="shared" si="171"/>
        <v>19342</v>
      </c>
      <c r="G1812" s="27">
        <f t="shared" si="172"/>
        <v>2</v>
      </c>
      <c r="H1812" s="50">
        <f t="shared" si="173"/>
        <v>19345</v>
      </c>
      <c r="I1812" s="50" t="str">
        <f t="shared" si="174"/>
        <v>1952_12</v>
      </c>
      <c r="J1812" s="51">
        <f t="shared" si="175"/>
        <v>2.482675</v>
      </c>
    </row>
    <row r="1813" spans="6:10" x14ac:dyDescent="0.25">
      <c r="F1813" s="50">
        <f t="shared" si="171"/>
        <v>19343</v>
      </c>
      <c r="G1813" s="27">
        <f t="shared" si="172"/>
        <v>2</v>
      </c>
      <c r="H1813" s="50">
        <f t="shared" si="173"/>
        <v>19345</v>
      </c>
      <c r="I1813" s="50" t="str">
        <f t="shared" si="174"/>
        <v>1952_12</v>
      </c>
      <c r="J1813" s="51">
        <f t="shared" si="175"/>
        <v>2.482675</v>
      </c>
    </row>
    <row r="1814" spans="6:10" x14ac:dyDescent="0.25">
      <c r="F1814" s="50">
        <f t="shared" si="171"/>
        <v>19344</v>
      </c>
      <c r="G1814" s="27">
        <f t="shared" si="172"/>
        <v>2</v>
      </c>
      <c r="H1814" s="50">
        <f t="shared" si="173"/>
        <v>19345</v>
      </c>
      <c r="I1814" s="50" t="str">
        <f t="shared" si="174"/>
        <v>1952_12</v>
      </c>
      <c r="J1814" s="51">
        <f t="shared" si="175"/>
        <v>2.482675</v>
      </c>
    </row>
    <row r="1815" spans="6:10" x14ac:dyDescent="0.25">
      <c r="F1815" s="50">
        <f t="shared" si="171"/>
        <v>19345</v>
      </c>
      <c r="G1815" s="27">
        <f t="shared" si="172"/>
        <v>2</v>
      </c>
      <c r="H1815" s="50">
        <f t="shared" si="173"/>
        <v>19345</v>
      </c>
      <c r="I1815" s="50" t="str">
        <f t="shared" si="174"/>
        <v>1952_12</v>
      </c>
      <c r="J1815" s="51">
        <f t="shared" si="175"/>
        <v>2.482675</v>
      </c>
    </row>
    <row r="1816" spans="6:10" x14ac:dyDescent="0.25">
      <c r="F1816" s="50">
        <f t="shared" si="171"/>
        <v>19346</v>
      </c>
      <c r="G1816" s="27">
        <f t="shared" si="172"/>
        <v>2</v>
      </c>
      <c r="H1816" s="50">
        <f t="shared" si="173"/>
        <v>19355</v>
      </c>
      <c r="I1816" s="50" t="str">
        <f t="shared" si="174"/>
        <v>1952_12</v>
      </c>
      <c r="J1816" s="51">
        <f t="shared" si="175"/>
        <v>2.453389</v>
      </c>
    </row>
    <row r="1817" spans="6:10" x14ac:dyDescent="0.25">
      <c r="F1817" s="50">
        <f t="shared" si="171"/>
        <v>19347</v>
      </c>
      <c r="G1817" s="27">
        <f t="shared" si="172"/>
        <v>2</v>
      </c>
      <c r="H1817" s="50">
        <f t="shared" si="173"/>
        <v>19355</v>
      </c>
      <c r="I1817" s="50" t="str">
        <f t="shared" si="174"/>
        <v>1952_12</v>
      </c>
      <c r="J1817" s="51">
        <f t="shared" si="175"/>
        <v>2.453389</v>
      </c>
    </row>
    <row r="1818" spans="6:10" x14ac:dyDescent="0.25">
      <c r="F1818" s="50">
        <f t="shared" si="171"/>
        <v>19348</v>
      </c>
      <c r="G1818" s="27">
        <f t="shared" si="172"/>
        <v>2</v>
      </c>
      <c r="H1818" s="50">
        <f t="shared" si="173"/>
        <v>19355</v>
      </c>
      <c r="I1818" s="50" t="str">
        <f t="shared" si="174"/>
        <v>1952_12</v>
      </c>
      <c r="J1818" s="51">
        <f t="shared" si="175"/>
        <v>2.453389</v>
      </c>
    </row>
    <row r="1819" spans="6:10" x14ac:dyDescent="0.25">
      <c r="F1819" s="50">
        <f t="shared" si="171"/>
        <v>19349</v>
      </c>
      <c r="G1819" s="27">
        <f t="shared" si="172"/>
        <v>2</v>
      </c>
      <c r="H1819" s="50">
        <f t="shared" si="173"/>
        <v>19355</v>
      </c>
      <c r="I1819" s="50" t="str">
        <f t="shared" si="174"/>
        <v>1952_12</v>
      </c>
      <c r="J1819" s="51">
        <f t="shared" si="175"/>
        <v>2.453389</v>
      </c>
    </row>
    <row r="1820" spans="6:10" x14ac:dyDescent="0.25">
      <c r="F1820" s="50">
        <f t="shared" si="171"/>
        <v>19350</v>
      </c>
      <c r="G1820" s="27">
        <f t="shared" si="172"/>
        <v>2</v>
      </c>
      <c r="H1820" s="50">
        <f t="shared" si="173"/>
        <v>19355</v>
      </c>
      <c r="I1820" s="50" t="str">
        <f t="shared" si="174"/>
        <v>1952_12</v>
      </c>
      <c r="J1820" s="51">
        <f t="shared" si="175"/>
        <v>2.453389</v>
      </c>
    </row>
    <row r="1821" spans="6:10" x14ac:dyDescent="0.25">
      <c r="F1821" s="50">
        <f t="shared" si="171"/>
        <v>19351</v>
      </c>
      <c r="G1821" s="27">
        <f t="shared" si="172"/>
        <v>2</v>
      </c>
      <c r="H1821" s="50">
        <f t="shared" si="173"/>
        <v>19355</v>
      </c>
      <c r="I1821" s="50" t="str">
        <f t="shared" si="174"/>
        <v>1952_12</v>
      </c>
      <c r="J1821" s="51">
        <f t="shared" si="175"/>
        <v>2.453389</v>
      </c>
    </row>
    <row r="1822" spans="6:10" x14ac:dyDescent="0.25">
      <c r="F1822" s="50">
        <f t="shared" si="171"/>
        <v>19352</v>
      </c>
      <c r="G1822" s="27">
        <f t="shared" si="172"/>
        <v>2</v>
      </c>
      <c r="H1822" s="50">
        <f t="shared" si="173"/>
        <v>19355</v>
      </c>
      <c r="I1822" s="50" t="str">
        <f t="shared" si="174"/>
        <v>1952_12</v>
      </c>
      <c r="J1822" s="51">
        <f t="shared" si="175"/>
        <v>2.453389</v>
      </c>
    </row>
    <row r="1823" spans="6:10" x14ac:dyDescent="0.25">
      <c r="F1823" s="50">
        <f t="shared" si="171"/>
        <v>19353</v>
      </c>
      <c r="G1823" s="27">
        <f t="shared" si="172"/>
        <v>2</v>
      </c>
      <c r="H1823" s="50">
        <f t="shared" si="173"/>
        <v>19355</v>
      </c>
      <c r="I1823" s="50" t="str">
        <f t="shared" si="174"/>
        <v>1952_12</v>
      </c>
      <c r="J1823" s="51">
        <f t="shared" si="175"/>
        <v>2.453389</v>
      </c>
    </row>
    <row r="1824" spans="6:10" x14ac:dyDescent="0.25">
      <c r="F1824" s="50">
        <f t="shared" si="171"/>
        <v>19354</v>
      </c>
      <c r="G1824" s="27">
        <f t="shared" si="172"/>
        <v>2</v>
      </c>
      <c r="H1824" s="50">
        <f t="shared" si="173"/>
        <v>19355</v>
      </c>
      <c r="I1824" s="50" t="str">
        <f t="shared" si="174"/>
        <v>1952_12</v>
      </c>
      <c r="J1824" s="51">
        <f t="shared" si="175"/>
        <v>2.453389</v>
      </c>
    </row>
    <row r="1825" spans="6:10" x14ac:dyDescent="0.25">
      <c r="F1825" s="50">
        <f t="shared" si="171"/>
        <v>19355</v>
      </c>
      <c r="G1825" s="27">
        <f t="shared" si="172"/>
        <v>2</v>
      </c>
      <c r="H1825" s="50">
        <f t="shared" si="173"/>
        <v>19355</v>
      </c>
      <c r="I1825" s="50" t="str">
        <f t="shared" si="174"/>
        <v>1952_12</v>
      </c>
      <c r="J1825" s="51">
        <f t="shared" si="175"/>
        <v>2.453389</v>
      </c>
    </row>
    <row r="1826" spans="6:10" x14ac:dyDescent="0.25">
      <c r="F1826" s="50">
        <f t="shared" si="171"/>
        <v>19356</v>
      </c>
      <c r="G1826" s="27">
        <f t="shared" si="172"/>
        <v>2</v>
      </c>
      <c r="H1826" s="50">
        <f t="shared" si="173"/>
        <v>19365</v>
      </c>
      <c r="I1826" s="50" t="str">
        <f t="shared" si="174"/>
        <v>1953_1</v>
      </c>
      <c r="J1826" s="51">
        <f t="shared" si="175"/>
        <v>2.4529480000000001</v>
      </c>
    </row>
    <row r="1827" spans="6:10" x14ac:dyDescent="0.25">
      <c r="F1827" s="50">
        <f t="shared" si="171"/>
        <v>19357</v>
      </c>
      <c r="G1827" s="27">
        <f t="shared" si="172"/>
        <v>2</v>
      </c>
      <c r="H1827" s="50">
        <f t="shared" si="173"/>
        <v>19365</v>
      </c>
      <c r="I1827" s="50" t="str">
        <f t="shared" si="174"/>
        <v>1953_1</v>
      </c>
      <c r="J1827" s="51">
        <f t="shared" si="175"/>
        <v>2.4529480000000001</v>
      </c>
    </row>
    <row r="1828" spans="6:10" x14ac:dyDescent="0.25">
      <c r="F1828" s="50">
        <f t="shared" ref="F1828:F1891" si="176">F1827+1</f>
        <v>19358</v>
      </c>
      <c r="G1828" s="27">
        <f t="shared" si="172"/>
        <v>2</v>
      </c>
      <c r="H1828" s="50">
        <f t="shared" si="173"/>
        <v>19365</v>
      </c>
      <c r="I1828" s="50" t="str">
        <f t="shared" si="174"/>
        <v>1953_1</v>
      </c>
      <c r="J1828" s="51">
        <f t="shared" si="175"/>
        <v>2.4529480000000001</v>
      </c>
    </row>
    <row r="1829" spans="6:10" x14ac:dyDescent="0.25">
      <c r="F1829" s="50">
        <f t="shared" si="176"/>
        <v>19359</v>
      </c>
      <c r="G1829" s="27">
        <f t="shared" si="172"/>
        <v>2</v>
      </c>
      <c r="H1829" s="50">
        <f t="shared" si="173"/>
        <v>19365</v>
      </c>
      <c r="I1829" s="50" t="str">
        <f t="shared" si="174"/>
        <v>1953_1</v>
      </c>
      <c r="J1829" s="51">
        <f t="shared" si="175"/>
        <v>2.4529480000000001</v>
      </c>
    </row>
    <row r="1830" spans="6:10" x14ac:dyDescent="0.25">
      <c r="F1830" s="50">
        <f t="shared" si="176"/>
        <v>19360</v>
      </c>
      <c r="G1830" s="27">
        <f t="shared" si="172"/>
        <v>2</v>
      </c>
      <c r="H1830" s="50">
        <f t="shared" si="173"/>
        <v>19365</v>
      </c>
      <c r="I1830" s="50" t="str">
        <f t="shared" si="174"/>
        <v>1953_1</v>
      </c>
      <c r="J1830" s="51">
        <f t="shared" si="175"/>
        <v>2.4529480000000001</v>
      </c>
    </row>
    <row r="1831" spans="6:10" x14ac:dyDescent="0.25">
      <c r="F1831" s="50">
        <f t="shared" si="176"/>
        <v>19361</v>
      </c>
      <c r="G1831" s="27">
        <f t="shared" si="172"/>
        <v>2</v>
      </c>
      <c r="H1831" s="50">
        <f t="shared" si="173"/>
        <v>19365</v>
      </c>
      <c r="I1831" s="50" t="str">
        <f t="shared" si="174"/>
        <v>1953_1</v>
      </c>
      <c r="J1831" s="51">
        <f t="shared" si="175"/>
        <v>2.4529480000000001</v>
      </c>
    </row>
    <row r="1832" spans="6:10" x14ac:dyDescent="0.25">
      <c r="F1832" s="50">
        <f t="shared" si="176"/>
        <v>19362</v>
      </c>
      <c r="G1832" s="27">
        <f t="shared" si="172"/>
        <v>2</v>
      </c>
      <c r="H1832" s="50">
        <f t="shared" si="173"/>
        <v>19365</v>
      </c>
      <c r="I1832" s="50" t="str">
        <f t="shared" si="174"/>
        <v>1953_1</v>
      </c>
      <c r="J1832" s="51">
        <f t="shared" si="175"/>
        <v>2.4529480000000001</v>
      </c>
    </row>
    <row r="1833" spans="6:10" x14ac:dyDescent="0.25">
      <c r="F1833" s="50">
        <f t="shared" si="176"/>
        <v>19363</v>
      </c>
      <c r="G1833" s="27">
        <f t="shared" si="172"/>
        <v>2</v>
      </c>
      <c r="H1833" s="50">
        <f t="shared" si="173"/>
        <v>19365</v>
      </c>
      <c r="I1833" s="50" t="str">
        <f t="shared" si="174"/>
        <v>1953_1</v>
      </c>
      <c r="J1833" s="51">
        <f t="shared" si="175"/>
        <v>2.4529480000000001</v>
      </c>
    </row>
    <row r="1834" spans="6:10" x14ac:dyDescent="0.25">
      <c r="F1834" s="50">
        <f t="shared" si="176"/>
        <v>19364</v>
      </c>
      <c r="G1834" s="27">
        <f t="shared" ref="G1834:G1897" si="177">IF(AND(MONTH(F1834)=2,DAY(F1834)=29),G1833+1,G1833)</f>
        <v>2</v>
      </c>
      <c r="H1834" s="50">
        <f t="shared" si="173"/>
        <v>19365</v>
      </c>
      <c r="I1834" s="50" t="str">
        <f t="shared" si="174"/>
        <v>1953_1</v>
      </c>
      <c r="J1834" s="51">
        <f t="shared" si="175"/>
        <v>2.4529480000000001</v>
      </c>
    </row>
    <row r="1835" spans="6:10" x14ac:dyDescent="0.25">
      <c r="F1835" s="50">
        <f t="shared" si="176"/>
        <v>19365</v>
      </c>
      <c r="G1835" s="27">
        <f t="shared" si="177"/>
        <v>2</v>
      </c>
      <c r="H1835" s="50">
        <f t="shared" si="173"/>
        <v>19365</v>
      </c>
      <c r="I1835" s="50" t="str">
        <f t="shared" si="174"/>
        <v>1953_1</v>
      </c>
      <c r="J1835" s="51">
        <f t="shared" si="175"/>
        <v>2.4529480000000001</v>
      </c>
    </row>
    <row r="1836" spans="6:10" x14ac:dyDescent="0.25">
      <c r="F1836" s="50">
        <f t="shared" si="176"/>
        <v>19366</v>
      </c>
      <c r="G1836" s="27">
        <f t="shared" si="177"/>
        <v>2</v>
      </c>
      <c r="H1836" s="50">
        <f t="shared" si="173"/>
        <v>19375</v>
      </c>
      <c r="I1836" s="50" t="str">
        <f t="shared" si="174"/>
        <v>1953_1</v>
      </c>
      <c r="J1836" s="51">
        <f t="shared" si="175"/>
        <v>2.4406029999999999</v>
      </c>
    </row>
    <row r="1837" spans="6:10" x14ac:dyDescent="0.25">
      <c r="F1837" s="50">
        <f t="shared" si="176"/>
        <v>19367</v>
      </c>
      <c r="G1837" s="27">
        <f t="shared" si="177"/>
        <v>2</v>
      </c>
      <c r="H1837" s="50">
        <f t="shared" si="173"/>
        <v>19375</v>
      </c>
      <c r="I1837" s="50" t="str">
        <f t="shared" si="174"/>
        <v>1953_1</v>
      </c>
      <c r="J1837" s="51">
        <f t="shared" si="175"/>
        <v>2.4406029999999999</v>
      </c>
    </row>
    <row r="1838" spans="6:10" x14ac:dyDescent="0.25">
      <c r="F1838" s="50">
        <f t="shared" si="176"/>
        <v>19368</v>
      </c>
      <c r="G1838" s="27">
        <f t="shared" si="177"/>
        <v>2</v>
      </c>
      <c r="H1838" s="50">
        <f t="shared" si="173"/>
        <v>19375</v>
      </c>
      <c r="I1838" s="50" t="str">
        <f t="shared" si="174"/>
        <v>1953_1</v>
      </c>
      <c r="J1838" s="51">
        <f t="shared" si="175"/>
        <v>2.4406029999999999</v>
      </c>
    </row>
    <row r="1839" spans="6:10" x14ac:dyDescent="0.25">
      <c r="F1839" s="50">
        <f t="shared" si="176"/>
        <v>19369</v>
      </c>
      <c r="G1839" s="27">
        <f t="shared" si="177"/>
        <v>2</v>
      </c>
      <c r="H1839" s="50">
        <f t="shared" si="173"/>
        <v>19375</v>
      </c>
      <c r="I1839" s="50" t="str">
        <f t="shared" si="174"/>
        <v>1953_1</v>
      </c>
      <c r="J1839" s="51">
        <f t="shared" si="175"/>
        <v>2.4406029999999999</v>
      </c>
    </row>
    <row r="1840" spans="6:10" x14ac:dyDescent="0.25">
      <c r="F1840" s="50">
        <f t="shared" si="176"/>
        <v>19370</v>
      </c>
      <c r="G1840" s="27">
        <f t="shared" si="177"/>
        <v>2</v>
      </c>
      <c r="H1840" s="50">
        <f t="shared" si="173"/>
        <v>19375</v>
      </c>
      <c r="I1840" s="50" t="str">
        <f t="shared" si="174"/>
        <v>1953_1</v>
      </c>
      <c r="J1840" s="51">
        <f t="shared" si="175"/>
        <v>2.4406029999999999</v>
      </c>
    </row>
    <row r="1841" spans="6:10" x14ac:dyDescent="0.25">
      <c r="F1841" s="50">
        <f t="shared" si="176"/>
        <v>19371</v>
      </c>
      <c r="G1841" s="27">
        <f t="shared" si="177"/>
        <v>2</v>
      </c>
      <c r="H1841" s="50">
        <f t="shared" si="173"/>
        <v>19375</v>
      </c>
      <c r="I1841" s="50" t="str">
        <f t="shared" si="174"/>
        <v>1953_1</v>
      </c>
      <c r="J1841" s="51">
        <f t="shared" si="175"/>
        <v>2.4406029999999999</v>
      </c>
    </row>
    <row r="1842" spans="6:10" x14ac:dyDescent="0.25">
      <c r="F1842" s="50">
        <f t="shared" si="176"/>
        <v>19372</v>
      </c>
      <c r="G1842" s="27">
        <f t="shared" si="177"/>
        <v>2</v>
      </c>
      <c r="H1842" s="50">
        <f t="shared" si="173"/>
        <v>19375</v>
      </c>
      <c r="I1842" s="50" t="str">
        <f t="shared" si="174"/>
        <v>1953_1</v>
      </c>
      <c r="J1842" s="51">
        <f t="shared" si="175"/>
        <v>2.4406029999999999</v>
      </c>
    </row>
    <row r="1843" spans="6:10" x14ac:dyDescent="0.25">
      <c r="F1843" s="50">
        <f t="shared" si="176"/>
        <v>19373</v>
      </c>
      <c r="G1843" s="27">
        <f t="shared" si="177"/>
        <v>2</v>
      </c>
      <c r="H1843" s="50">
        <f t="shared" si="173"/>
        <v>19375</v>
      </c>
      <c r="I1843" s="50" t="str">
        <f t="shared" si="174"/>
        <v>1953_1</v>
      </c>
      <c r="J1843" s="51">
        <f t="shared" si="175"/>
        <v>2.4406029999999999</v>
      </c>
    </row>
    <row r="1844" spans="6:10" x14ac:dyDescent="0.25">
      <c r="F1844" s="50">
        <f t="shared" si="176"/>
        <v>19374</v>
      </c>
      <c r="G1844" s="27">
        <f t="shared" si="177"/>
        <v>2</v>
      </c>
      <c r="H1844" s="50">
        <f t="shared" si="173"/>
        <v>19375</v>
      </c>
      <c r="I1844" s="50" t="str">
        <f t="shared" si="174"/>
        <v>1953_1</v>
      </c>
      <c r="J1844" s="51">
        <f t="shared" si="175"/>
        <v>2.4406029999999999</v>
      </c>
    </row>
    <row r="1845" spans="6:10" x14ac:dyDescent="0.25">
      <c r="F1845" s="50">
        <f t="shared" si="176"/>
        <v>19375</v>
      </c>
      <c r="G1845" s="27">
        <f t="shared" si="177"/>
        <v>2</v>
      </c>
      <c r="H1845" s="50">
        <f t="shared" si="173"/>
        <v>19375</v>
      </c>
      <c r="I1845" s="50" t="str">
        <f t="shared" si="174"/>
        <v>1953_1</v>
      </c>
      <c r="J1845" s="51">
        <f t="shared" si="175"/>
        <v>2.4406029999999999</v>
      </c>
    </row>
    <row r="1846" spans="6:10" x14ac:dyDescent="0.25">
      <c r="F1846" s="50">
        <f t="shared" si="176"/>
        <v>19376</v>
      </c>
      <c r="G1846" s="27">
        <f t="shared" si="177"/>
        <v>2</v>
      </c>
      <c r="H1846" s="50">
        <f t="shared" si="173"/>
        <v>19385</v>
      </c>
      <c r="I1846" s="50" t="str">
        <f t="shared" si="174"/>
        <v>1953_1</v>
      </c>
      <c r="J1846" s="51">
        <f t="shared" si="175"/>
        <v>2.4421520000000001</v>
      </c>
    </row>
    <row r="1847" spans="6:10" x14ac:dyDescent="0.25">
      <c r="F1847" s="50">
        <f t="shared" si="176"/>
        <v>19377</v>
      </c>
      <c r="G1847" s="27">
        <f t="shared" si="177"/>
        <v>2</v>
      </c>
      <c r="H1847" s="50">
        <f t="shared" si="173"/>
        <v>19385</v>
      </c>
      <c r="I1847" s="50" t="str">
        <f t="shared" si="174"/>
        <v>1953_1</v>
      </c>
      <c r="J1847" s="51">
        <f t="shared" si="175"/>
        <v>2.4421520000000001</v>
      </c>
    </row>
    <row r="1848" spans="6:10" x14ac:dyDescent="0.25">
      <c r="F1848" s="50">
        <f t="shared" si="176"/>
        <v>19378</v>
      </c>
      <c r="G1848" s="27">
        <f t="shared" si="177"/>
        <v>2</v>
      </c>
      <c r="H1848" s="50">
        <f t="shared" si="173"/>
        <v>19385</v>
      </c>
      <c r="I1848" s="50" t="str">
        <f t="shared" si="174"/>
        <v>1953_1</v>
      </c>
      <c r="J1848" s="51">
        <f t="shared" si="175"/>
        <v>2.4421520000000001</v>
      </c>
    </row>
    <row r="1849" spans="6:10" x14ac:dyDescent="0.25">
      <c r="F1849" s="50">
        <f t="shared" si="176"/>
        <v>19379</v>
      </c>
      <c r="G1849" s="27">
        <f t="shared" si="177"/>
        <v>2</v>
      </c>
      <c r="H1849" s="50">
        <f t="shared" si="173"/>
        <v>19385</v>
      </c>
      <c r="I1849" s="50" t="str">
        <f t="shared" si="174"/>
        <v>1953_1</v>
      </c>
      <c r="J1849" s="51">
        <f t="shared" si="175"/>
        <v>2.4421520000000001</v>
      </c>
    </row>
    <row r="1850" spans="6:10" x14ac:dyDescent="0.25">
      <c r="F1850" s="50">
        <f t="shared" si="176"/>
        <v>19380</v>
      </c>
      <c r="G1850" s="27">
        <f t="shared" si="177"/>
        <v>2</v>
      </c>
      <c r="H1850" s="50">
        <f t="shared" si="173"/>
        <v>19385</v>
      </c>
      <c r="I1850" s="50" t="str">
        <f t="shared" si="174"/>
        <v>1953_1</v>
      </c>
      <c r="J1850" s="51">
        <f t="shared" si="175"/>
        <v>2.4421520000000001</v>
      </c>
    </row>
    <row r="1851" spans="6:10" x14ac:dyDescent="0.25">
      <c r="F1851" s="50">
        <f t="shared" si="176"/>
        <v>19381</v>
      </c>
      <c r="G1851" s="27">
        <f t="shared" si="177"/>
        <v>2</v>
      </c>
      <c r="H1851" s="50">
        <f t="shared" si="173"/>
        <v>19385</v>
      </c>
      <c r="I1851" s="50" t="str">
        <f t="shared" si="174"/>
        <v>1953_1</v>
      </c>
      <c r="J1851" s="51">
        <f t="shared" si="175"/>
        <v>2.4421520000000001</v>
      </c>
    </row>
    <row r="1852" spans="6:10" x14ac:dyDescent="0.25">
      <c r="F1852" s="50">
        <f t="shared" si="176"/>
        <v>19382</v>
      </c>
      <c r="G1852" s="27">
        <f t="shared" si="177"/>
        <v>2</v>
      </c>
      <c r="H1852" s="50">
        <f t="shared" si="173"/>
        <v>19385</v>
      </c>
      <c r="I1852" s="50" t="str">
        <f t="shared" si="174"/>
        <v>1953_1</v>
      </c>
      <c r="J1852" s="51">
        <f t="shared" si="175"/>
        <v>2.4421520000000001</v>
      </c>
    </row>
    <row r="1853" spans="6:10" x14ac:dyDescent="0.25">
      <c r="F1853" s="50">
        <f t="shared" si="176"/>
        <v>19383</v>
      </c>
      <c r="G1853" s="27">
        <f t="shared" si="177"/>
        <v>2</v>
      </c>
      <c r="H1853" s="50">
        <f t="shared" si="173"/>
        <v>19385</v>
      </c>
      <c r="I1853" s="50" t="str">
        <f t="shared" si="174"/>
        <v>1953_1</v>
      </c>
      <c r="J1853" s="51">
        <f t="shared" si="175"/>
        <v>2.4421520000000001</v>
      </c>
    </row>
    <row r="1854" spans="6:10" x14ac:dyDescent="0.25">
      <c r="F1854" s="50">
        <f t="shared" si="176"/>
        <v>19384</v>
      </c>
      <c r="G1854" s="27">
        <f t="shared" si="177"/>
        <v>2</v>
      </c>
      <c r="H1854" s="50">
        <f t="shared" si="173"/>
        <v>19385</v>
      </c>
      <c r="I1854" s="50" t="str">
        <f t="shared" si="174"/>
        <v>1953_1</v>
      </c>
      <c r="J1854" s="51">
        <f t="shared" si="175"/>
        <v>2.4421520000000001</v>
      </c>
    </row>
    <row r="1855" spans="6:10" x14ac:dyDescent="0.25">
      <c r="F1855" s="50">
        <f t="shared" si="176"/>
        <v>19385</v>
      </c>
      <c r="G1855" s="27">
        <f t="shared" si="177"/>
        <v>2</v>
      </c>
      <c r="H1855" s="50">
        <f t="shared" si="173"/>
        <v>19385</v>
      </c>
      <c r="I1855" s="50" t="str">
        <f t="shared" si="174"/>
        <v>1953_1</v>
      </c>
      <c r="J1855" s="51">
        <f t="shared" si="175"/>
        <v>2.4421520000000001</v>
      </c>
    </row>
    <row r="1856" spans="6:10" x14ac:dyDescent="0.25">
      <c r="F1856" s="50">
        <f t="shared" si="176"/>
        <v>19386</v>
      </c>
      <c r="G1856" s="27">
        <f t="shared" si="177"/>
        <v>2</v>
      </c>
      <c r="H1856" s="50">
        <f t="shared" si="173"/>
        <v>19395</v>
      </c>
      <c r="I1856" s="50" t="str">
        <f t="shared" si="174"/>
        <v>1953_2</v>
      </c>
      <c r="J1856" s="51">
        <f t="shared" si="175"/>
        <v>2.4605570000000001</v>
      </c>
    </row>
    <row r="1857" spans="6:10" x14ac:dyDescent="0.25">
      <c r="F1857" s="50">
        <f t="shared" si="176"/>
        <v>19387</v>
      </c>
      <c r="G1857" s="27">
        <f t="shared" si="177"/>
        <v>2</v>
      </c>
      <c r="H1857" s="50">
        <f t="shared" si="173"/>
        <v>19395</v>
      </c>
      <c r="I1857" s="50" t="str">
        <f t="shared" si="174"/>
        <v>1953_2</v>
      </c>
      <c r="J1857" s="51">
        <f t="shared" si="175"/>
        <v>2.4605570000000001</v>
      </c>
    </row>
    <row r="1858" spans="6:10" x14ac:dyDescent="0.25">
      <c r="F1858" s="50">
        <f t="shared" si="176"/>
        <v>19388</v>
      </c>
      <c r="G1858" s="27">
        <f t="shared" si="177"/>
        <v>2</v>
      </c>
      <c r="H1858" s="50">
        <f t="shared" si="173"/>
        <v>19395</v>
      </c>
      <c r="I1858" s="50" t="str">
        <f t="shared" si="174"/>
        <v>1953_2</v>
      </c>
      <c r="J1858" s="51">
        <f t="shared" si="175"/>
        <v>2.4605570000000001</v>
      </c>
    </row>
    <row r="1859" spans="6:10" x14ac:dyDescent="0.25">
      <c r="F1859" s="50">
        <f t="shared" si="176"/>
        <v>19389</v>
      </c>
      <c r="G1859" s="27">
        <f t="shared" si="177"/>
        <v>2</v>
      </c>
      <c r="H1859" s="50">
        <f t="shared" ref="H1859:H1922" si="178">INDEX($A$3:$B$1134,INT((ROW($F1859)-ROW($F$3)+9-G1859)/10)+1,1)</f>
        <v>19395</v>
      </c>
      <c r="I1859" s="50" t="str">
        <f t="shared" si="174"/>
        <v>1953_2</v>
      </c>
      <c r="J1859" s="51">
        <f t="shared" si="175"/>
        <v>2.4605570000000001</v>
      </c>
    </row>
    <row r="1860" spans="6:10" x14ac:dyDescent="0.25">
      <c r="F1860" s="50">
        <f t="shared" si="176"/>
        <v>19390</v>
      </c>
      <c r="G1860" s="27">
        <f t="shared" si="177"/>
        <v>2</v>
      </c>
      <c r="H1860" s="50">
        <f t="shared" si="178"/>
        <v>19395</v>
      </c>
      <c r="I1860" s="50" t="str">
        <f t="shared" ref="I1860:I1923" si="179">YEAR(H1860)&amp;"_"&amp;MONTH(H1860)</f>
        <v>1953_2</v>
      </c>
      <c r="J1860" s="51">
        <f t="shared" ref="J1860:J1923" si="180">VLOOKUP(H1860,$A:$B,2)</f>
        <v>2.4605570000000001</v>
      </c>
    </row>
    <row r="1861" spans="6:10" x14ac:dyDescent="0.25">
      <c r="F1861" s="50">
        <f t="shared" si="176"/>
        <v>19391</v>
      </c>
      <c r="G1861" s="27">
        <f t="shared" si="177"/>
        <v>2</v>
      </c>
      <c r="H1861" s="50">
        <f t="shared" si="178"/>
        <v>19395</v>
      </c>
      <c r="I1861" s="50" t="str">
        <f t="shared" si="179"/>
        <v>1953_2</v>
      </c>
      <c r="J1861" s="51">
        <f t="shared" si="180"/>
        <v>2.4605570000000001</v>
      </c>
    </row>
    <row r="1862" spans="6:10" x14ac:dyDescent="0.25">
      <c r="F1862" s="50">
        <f t="shared" si="176"/>
        <v>19392</v>
      </c>
      <c r="G1862" s="27">
        <f t="shared" si="177"/>
        <v>2</v>
      </c>
      <c r="H1862" s="50">
        <f t="shared" si="178"/>
        <v>19395</v>
      </c>
      <c r="I1862" s="50" t="str">
        <f t="shared" si="179"/>
        <v>1953_2</v>
      </c>
      <c r="J1862" s="51">
        <f t="shared" si="180"/>
        <v>2.4605570000000001</v>
      </c>
    </row>
    <row r="1863" spans="6:10" x14ac:dyDescent="0.25">
      <c r="F1863" s="50">
        <f t="shared" si="176"/>
        <v>19393</v>
      </c>
      <c r="G1863" s="27">
        <f t="shared" si="177"/>
        <v>2</v>
      </c>
      <c r="H1863" s="50">
        <f t="shared" si="178"/>
        <v>19395</v>
      </c>
      <c r="I1863" s="50" t="str">
        <f t="shared" si="179"/>
        <v>1953_2</v>
      </c>
      <c r="J1863" s="51">
        <f t="shared" si="180"/>
        <v>2.4605570000000001</v>
      </c>
    </row>
    <row r="1864" spans="6:10" x14ac:dyDescent="0.25">
      <c r="F1864" s="50">
        <f t="shared" si="176"/>
        <v>19394</v>
      </c>
      <c r="G1864" s="27">
        <f t="shared" si="177"/>
        <v>2</v>
      </c>
      <c r="H1864" s="50">
        <f t="shared" si="178"/>
        <v>19395</v>
      </c>
      <c r="I1864" s="50" t="str">
        <f t="shared" si="179"/>
        <v>1953_2</v>
      </c>
      <c r="J1864" s="51">
        <f t="shared" si="180"/>
        <v>2.4605570000000001</v>
      </c>
    </row>
    <row r="1865" spans="6:10" x14ac:dyDescent="0.25">
      <c r="F1865" s="50">
        <f t="shared" si="176"/>
        <v>19395</v>
      </c>
      <c r="G1865" s="27">
        <f t="shared" si="177"/>
        <v>2</v>
      </c>
      <c r="H1865" s="50">
        <f t="shared" si="178"/>
        <v>19395</v>
      </c>
      <c r="I1865" s="50" t="str">
        <f t="shared" si="179"/>
        <v>1953_2</v>
      </c>
      <c r="J1865" s="51">
        <f t="shared" si="180"/>
        <v>2.4605570000000001</v>
      </c>
    </row>
    <row r="1866" spans="6:10" x14ac:dyDescent="0.25">
      <c r="F1866" s="50">
        <f t="shared" si="176"/>
        <v>19396</v>
      </c>
      <c r="G1866" s="27">
        <f t="shared" si="177"/>
        <v>2</v>
      </c>
      <c r="H1866" s="50">
        <f t="shared" si="178"/>
        <v>19405</v>
      </c>
      <c r="I1866" s="50" t="str">
        <f t="shared" si="179"/>
        <v>1953_2</v>
      </c>
      <c r="J1866" s="51">
        <f t="shared" si="180"/>
        <v>2.4887480000000002</v>
      </c>
    </row>
    <row r="1867" spans="6:10" x14ac:dyDescent="0.25">
      <c r="F1867" s="50">
        <f t="shared" si="176"/>
        <v>19397</v>
      </c>
      <c r="G1867" s="27">
        <f t="shared" si="177"/>
        <v>2</v>
      </c>
      <c r="H1867" s="50">
        <f t="shared" si="178"/>
        <v>19405</v>
      </c>
      <c r="I1867" s="50" t="str">
        <f t="shared" si="179"/>
        <v>1953_2</v>
      </c>
      <c r="J1867" s="51">
        <f t="shared" si="180"/>
        <v>2.4887480000000002</v>
      </c>
    </row>
    <row r="1868" spans="6:10" x14ac:dyDescent="0.25">
      <c r="F1868" s="50">
        <f t="shared" si="176"/>
        <v>19398</v>
      </c>
      <c r="G1868" s="27">
        <f t="shared" si="177"/>
        <v>2</v>
      </c>
      <c r="H1868" s="50">
        <f t="shared" si="178"/>
        <v>19405</v>
      </c>
      <c r="I1868" s="50" t="str">
        <f t="shared" si="179"/>
        <v>1953_2</v>
      </c>
      <c r="J1868" s="51">
        <f t="shared" si="180"/>
        <v>2.4887480000000002</v>
      </c>
    </row>
    <row r="1869" spans="6:10" x14ac:dyDescent="0.25">
      <c r="F1869" s="50">
        <f t="shared" si="176"/>
        <v>19399</v>
      </c>
      <c r="G1869" s="27">
        <f t="shared" si="177"/>
        <v>2</v>
      </c>
      <c r="H1869" s="50">
        <f t="shared" si="178"/>
        <v>19405</v>
      </c>
      <c r="I1869" s="50" t="str">
        <f t="shared" si="179"/>
        <v>1953_2</v>
      </c>
      <c r="J1869" s="51">
        <f t="shared" si="180"/>
        <v>2.4887480000000002</v>
      </c>
    </row>
    <row r="1870" spans="6:10" x14ac:dyDescent="0.25">
      <c r="F1870" s="50">
        <f t="shared" si="176"/>
        <v>19400</v>
      </c>
      <c r="G1870" s="27">
        <f t="shared" si="177"/>
        <v>2</v>
      </c>
      <c r="H1870" s="50">
        <f t="shared" si="178"/>
        <v>19405</v>
      </c>
      <c r="I1870" s="50" t="str">
        <f t="shared" si="179"/>
        <v>1953_2</v>
      </c>
      <c r="J1870" s="51">
        <f t="shared" si="180"/>
        <v>2.4887480000000002</v>
      </c>
    </row>
    <row r="1871" spans="6:10" x14ac:dyDescent="0.25">
      <c r="F1871" s="50">
        <f t="shared" si="176"/>
        <v>19401</v>
      </c>
      <c r="G1871" s="27">
        <f t="shared" si="177"/>
        <v>2</v>
      </c>
      <c r="H1871" s="50">
        <f t="shared" si="178"/>
        <v>19405</v>
      </c>
      <c r="I1871" s="50" t="str">
        <f t="shared" si="179"/>
        <v>1953_2</v>
      </c>
      <c r="J1871" s="51">
        <f t="shared" si="180"/>
        <v>2.4887480000000002</v>
      </c>
    </row>
    <row r="1872" spans="6:10" x14ac:dyDescent="0.25">
      <c r="F1872" s="50">
        <f t="shared" si="176"/>
        <v>19402</v>
      </c>
      <c r="G1872" s="27">
        <f t="shared" si="177"/>
        <v>2</v>
      </c>
      <c r="H1872" s="50">
        <f t="shared" si="178"/>
        <v>19405</v>
      </c>
      <c r="I1872" s="50" t="str">
        <f t="shared" si="179"/>
        <v>1953_2</v>
      </c>
      <c r="J1872" s="51">
        <f t="shared" si="180"/>
        <v>2.4887480000000002</v>
      </c>
    </row>
    <row r="1873" spans="6:10" x14ac:dyDescent="0.25">
      <c r="F1873" s="50">
        <f t="shared" si="176"/>
        <v>19403</v>
      </c>
      <c r="G1873" s="27">
        <f t="shared" si="177"/>
        <v>2</v>
      </c>
      <c r="H1873" s="50">
        <f t="shared" si="178"/>
        <v>19405</v>
      </c>
      <c r="I1873" s="50" t="str">
        <f t="shared" si="179"/>
        <v>1953_2</v>
      </c>
      <c r="J1873" s="51">
        <f t="shared" si="180"/>
        <v>2.4887480000000002</v>
      </c>
    </row>
    <row r="1874" spans="6:10" x14ac:dyDescent="0.25">
      <c r="F1874" s="50">
        <f t="shared" si="176"/>
        <v>19404</v>
      </c>
      <c r="G1874" s="27">
        <f t="shared" si="177"/>
        <v>2</v>
      </c>
      <c r="H1874" s="50">
        <f t="shared" si="178"/>
        <v>19405</v>
      </c>
      <c r="I1874" s="50" t="str">
        <f t="shared" si="179"/>
        <v>1953_2</v>
      </c>
      <c r="J1874" s="51">
        <f t="shared" si="180"/>
        <v>2.4887480000000002</v>
      </c>
    </row>
    <row r="1875" spans="6:10" x14ac:dyDescent="0.25">
      <c r="F1875" s="50">
        <f t="shared" si="176"/>
        <v>19405</v>
      </c>
      <c r="G1875" s="27">
        <f t="shared" si="177"/>
        <v>2</v>
      </c>
      <c r="H1875" s="50">
        <f t="shared" si="178"/>
        <v>19405</v>
      </c>
      <c r="I1875" s="50" t="str">
        <f t="shared" si="179"/>
        <v>1953_2</v>
      </c>
      <c r="J1875" s="51">
        <f t="shared" si="180"/>
        <v>2.4887480000000002</v>
      </c>
    </row>
    <row r="1876" spans="6:10" x14ac:dyDescent="0.25">
      <c r="F1876" s="50">
        <f t="shared" si="176"/>
        <v>19406</v>
      </c>
      <c r="G1876" s="27">
        <f t="shared" si="177"/>
        <v>2</v>
      </c>
      <c r="H1876" s="50">
        <f t="shared" si="178"/>
        <v>19415</v>
      </c>
      <c r="I1876" s="50" t="str">
        <f t="shared" si="179"/>
        <v>1953_2</v>
      </c>
      <c r="J1876" s="51">
        <f t="shared" si="180"/>
        <v>2.4926870000000001</v>
      </c>
    </row>
    <row r="1877" spans="6:10" x14ac:dyDescent="0.25">
      <c r="F1877" s="50">
        <f t="shared" si="176"/>
        <v>19407</v>
      </c>
      <c r="G1877" s="27">
        <f t="shared" si="177"/>
        <v>2</v>
      </c>
      <c r="H1877" s="50">
        <f t="shared" si="178"/>
        <v>19415</v>
      </c>
      <c r="I1877" s="50" t="str">
        <f t="shared" si="179"/>
        <v>1953_2</v>
      </c>
      <c r="J1877" s="51">
        <f t="shared" si="180"/>
        <v>2.4926870000000001</v>
      </c>
    </row>
    <row r="1878" spans="6:10" x14ac:dyDescent="0.25">
      <c r="F1878" s="50">
        <f t="shared" si="176"/>
        <v>19408</v>
      </c>
      <c r="G1878" s="27">
        <f t="shared" si="177"/>
        <v>2</v>
      </c>
      <c r="H1878" s="50">
        <f t="shared" si="178"/>
        <v>19415</v>
      </c>
      <c r="I1878" s="50" t="str">
        <f t="shared" si="179"/>
        <v>1953_2</v>
      </c>
      <c r="J1878" s="51">
        <f t="shared" si="180"/>
        <v>2.4926870000000001</v>
      </c>
    </row>
    <row r="1879" spans="6:10" x14ac:dyDescent="0.25">
      <c r="F1879" s="50">
        <f t="shared" si="176"/>
        <v>19409</v>
      </c>
      <c r="G1879" s="27">
        <f t="shared" si="177"/>
        <v>2</v>
      </c>
      <c r="H1879" s="50">
        <f t="shared" si="178"/>
        <v>19415</v>
      </c>
      <c r="I1879" s="50" t="str">
        <f t="shared" si="179"/>
        <v>1953_2</v>
      </c>
      <c r="J1879" s="51">
        <f t="shared" si="180"/>
        <v>2.4926870000000001</v>
      </c>
    </row>
    <row r="1880" spans="6:10" x14ac:dyDescent="0.25">
      <c r="F1880" s="50">
        <f t="shared" si="176"/>
        <v>19410</v>
      </c>
      <c r="G1880" s="27">
        <f t="shared" si="177"/>
        <v>2</v>
      </c>
      <c r="H1880" s="50">
        <f t="shared" si="178"/>
        <v>19415</v>
      </c>
      <c r="I1880" s="50" t="str">
        <f t="shared" si="179"/>
        <v>1953_2</v>
      </c>
      <c r="J1880" s="51">
        <f t="shared" si="180"/>
        <v>2.4926870000000001</v>
      </c>
    </row>
    <row r="1881" spans="6:10" x14ac:dyDescent="0.25">
      <c r="F1881" s="50">
        <f t="shared" si="176"/>
        <v>19411</v>
      </c>
      <c r="G1881" s="27">
        <f t="shared" si="177"/>
        <v>2</v>
      </c>
      <c r="H1881" s="50">
        <f t="shared" si="178"/>
        <v>19415</v>
      </c>
      <c r="I1881" s="50" t="str">
        <f t="shared" si="179"/>
        <v>1953_2</v>
      </c>
      <c r="J1881" s="51">
        <f t="shared" si="180"/>
        <v>2.4926870000000001</v>
      </c>
    </row>
    <row r="1882" spans="6:10" x14ac:dyDescent="0.25">
      <c r="F1882" s="50">
        <f t="shared" si="176"/>
        <v>19412</v>
      </c>
      <c r="G1882" s="27">
        <f t="shared" si="177"/>
        <v>2</v>
      </c>
      <c r="H1882" s="50">
        <f t="shared" si="178"/>
        <v>19415</v>
      </c>
      <c r="I1882" s="50" t="str">
        <f t="shared" si="179"/>
        <v>1953_2</v>
      </c>
      <c r="J1882" s="51">
        <f t="shared" si="180"/>
        <v>2.4926870000000001</v>
      </c>
    </row>
    <row r="1883" spans="6:10" x14ac:dyDescent="0.25">
      <c r="F1883" s="50">
        <f t="shared" si="176"/>
        <v>19413</v>
      </c>
      <c r="G1883" s="27">
        <f t="shared" si="177"/>
        <v>2</v>
      </c>
      <c r="H1883" s="50">
        <f t="shared" si="178"/>
        <v>19415</v>
      </c>
      <c r="I1883" s="50" t="str">
        <f t="shared" si="179"/>
        <v>1953_2</v>
      </c>
      <c r="J1883" s="51">
        <f t="shared" si="180"/>
        <v>2.4926870000000001</v>
      </c>
    </row>
    <row r="1884" spans="6:10" x14ac:dyDescent="0.25">
      <c r="F1884" s="50">
        <f t="shared" si="176"/>
        <v>19414</v>
      </c>
      <c r="G1884" s="27">
        <f t="shared" si="177"/>
        <v>2</v>
      </c>
      <c r="H1884" s="50">
        <f t="shared" si="178"/>
        <v>19415</v>
      </c>
      <c r="I1884" s="50" t="str">
        <f t="shared" si="179"/>
        <v>1953_2</v>
      </c>
      <c r="J1884" s="51">
        <f t="shared" si="180"/>
        <v>2.4926870000000001</v>
      </c>
    </row>
    <row r="1885" spans="6:10" x14ac:dyDescent="0.25">
      <c r="F1885" s="50">
        <f t="shared" si="176"/>
        <v>19415</v>
      </c>
      <c r="G1885" s="27">
        <f t="shared" si="177"/>
        <v>2</v>
      </c>
      <c r="H1885" s="50">
        <f t="shared" si="178"/>
        <v>19415</v>
      </c>
      <c r="I1885" s="50" t="str">
        <f t="shared" si="179"/>
        <v>1953_2</v>
      </c>
      <c r="J1885" s="51">
        <f t="shared" si="180"/>
        <v>2.4926870000000001</v>
      </c>
    </row>
    <row r="1886" spans="6:10" x14ac:dyDescent="0.25">
      <c r="F1886" s="50">
        <f t="shared" si="176"/>
        <v>19416</v>
      </c>
      <c r="G1886" s="27">
        <f t="shared" si="177"/>
        <v>2</v>
      </c>
      <c r="H1886" s="50">
        <f t="shared" si="178"/>
        <v>19425</v>
      </c>
      <c r="I1886" s="50" t="str">
        <f t="shared" si="179"/>
        <v>1953_3</v>
      </c>
      <c r="J1886" s="51">
        <f t="shared" si="180"/>
        <v>2.5440369999999999</v>
      </c>
    </row>
    <row r="1887" spans="6:10" x14ac:dyDescent="0.25">
      <c r="F1887" s="50">
        <f t="shared" si="176"/>
        <v>19417</v>
      </c>
      <c r="G1887" s="27">
        <f t="shared" si="177"/>
        <v>2</v>
      </c>
      <c r="H1887" s="50">
        <f t="shared" si="178"/>
        <v>19425</v>
      </c>
      <c r="I1887" s="50" t="str">
        <f t="shared" si="179"/>
        <v>1953_3</v>
      </c>
      <c r="J1887" s="51">
        <f t="shared" si="180"/>
        <v>2.5440369999999999</v>
      </c>
    </row>
    <row r="1888" spans="6:10" x14ac:dyDescent="0.25">
      <c r="F1888" s="50">
        <f t="shared" si="176"/>
        <v>19418</v>
      </c>
      <c r="G1888" s="27">
        <f t="shared" si="177"/>
        <v>2</v>
      </c>
      <c r="H1888" s="50">
        <f t="shared" si="178"/>
        <v>19425</v>
      </c>
      <c r="I1888" s="50" t="str">
        <f t="shared" si="179"/>
        <v>1953_3</v>
      </c>
      <c r="J1888" s="51">
        <f t="shared" si="180"/>
        <v>2.5440369999999999</v>
      </c>
    </row>
    <row r="1889" spans="6:10" x14ac:dyDescent="0.25">
      <c r="F1889" s="50">
        <f t="shared" si="176"/>
        <v>19419</v>
      </c>
      <c r="G1889" s="27">
        <f t="shared" si="177"/>
        <v>2</v>
      </c>
      <c r="H1889" s="50">
        <f t="shared" si="178"/>
        <v>19425</v>
      </c>
      <c r="I1889" s="50" t="str">
        <f t="shared" si="179"/>
        <v>1953_3</v>
      </c>
      <c r="J1889" s="51">
        <f t="shared" si="180"/>
        <v>2.5440369999999999</v>
      </c>
    </row>
    <row r="1890" spans="6:10" x14ac:dyDescent="0.25">
      <c r="F1890" s="50">
        <f t="shared" si="176"/>
        <v>19420</v>
      </c>
      <c r="G1890" s="27">
        <f t="shared" si="177"/>
        <v>2</v>
      </c>
      <c r="H1890" s="50">
        <f t="shared" si="178"/>
        <v>19425</v>
      </c>
      <c r="I1890" s="50" t="str">
        <f t="shared" si="179"/>
        <v>1953_3</v>
      </c>
      <c r="J1890" s="51">
        <f t="shared" si="180"/>
        <v>2.5440369999999999</v>
      </c>
    </row>
    <row r="1891" spans="6:10" x14ac:dyDescent="0.25">
      <c r="F1891" s="50">
        <f t="shared" si="176"/>
        <v>19421</v>
      </c>
      <c r="G1891" s="27">
        <f t="shared" si="177"/>
        <v>2</v>
      </c>
      <c r="H1891" s="50">
        <f t="shared" si="178"/>
        <v>19425</v>
      </c>
      <c r="I1891" s="50" t="str">
        <f t="shared" si="179"/>
        <v>1953_3</v>
      </c>
      <c r="J1891" s="51">
        <f t="shared" si="180"/>
        <v>2.5440369999999999</v>
      </c>
    </row>
    <row r="1892" spans="6:10" x14ac:dyDescent="0.25">
      <c r="F1892" s="50">
        <f t="shared" ref="F1892:F1955" si="181">F1891+1</f>
        <v>19422</v>
      </c>
      <c r="G1892" s="27">
        <f t="shared" si="177"/>
        <v>2</v>
      </c>
      <c r="H1892" s="50">
        <f t="shared" si="178"/>
        <v>19425</v>
      </c>
      <c r="I1892" s="50" t="str">
        <f t="shared" si="179"/>
        <v>1953_3</v>
      </c>
      <c r="J1892" s="51">
        <f t="shared" si="180"/>
        <v>2.5440369999999999</v>
      </c>
    </row>
    <row r="1893" spans="6:10" x14ac:dyDescent="0.25">
      <c r="F1893" s="50">
        <f t="shared" si="181"/>
        <v>19423</v>
      </c>
      <c r="G1893" s="27">
        <f t="shared" si="177"/>
        <v>2</v>
      </c>
      <c r="H1893" s="50">
        <f t="shared" si="178"/>
        <v>19425</v>
      </c>
      <c r="I1893" s="50" t="str">
        <f t="shared" si="179"/>
        <v>1953_3</v>
      </c>
      <c r="J1893" s="51">
        <f t="shared" si="180"/>
        <v>2.5440369999999999</v>
      </c>
    </row>
    <row r="1894" spans="6:10" x14ac:dyDescent="0.25">
      <c r="F1894" s="50">
        <f t="shared" si="181"/>
        <v>19424</v>
      </c>
      <c r="G1894" s="27">
        <f t="shared" si="177"/>
        <v>2</v>
      </c>
      <c r="H1894" s="50">
        <f t="shared" si="178"/>
        <v>19425</v>
      </c>
      <c r="I1894" s="50" t="str">
        <f t="shared" si="179"/>
        <v>1953_3</v>
      </c>
      <c r="J1894" s="51">
        <f t="shared" si="180"/>
        <v>2.5440369999999999</v>
      </c>
    </row>
    <row r="1895" spans="6:10" x14ac:dyDescent="0.25">
      <c r="F1895" s="50">
        <f t="shared" si="181"/>
        <v>19425</v>
      </c>
      <c r="G1895" s="27">
        <f t="shared" si="177"/>
        <v>2</v>
      </c>
      <c r="H1895" s="50">
        <f t="shared" si="178"/>
        <v>19425</v>
      </c>
      <c r="I1895" s="50" t="str">
        <f t="shared" si="179"/>
        <v>1953_3</v>
      </c>
      <c r="J1895" s="51">
        <f t="shared" si="180"/>
        <v>2.5440369999999999</v>
      </c>
    </row>
    <row r="1896" spans="6:10" x14ac:dyDescent="0.25">
      <c r="F1896" s="50">
        <f t="shared" si="181"/>
        <v>19426</v>
      </c>
      <c r="G1896" s="27">
        <f t="shared" si="177"/>
        <v>2</v>
      </c>
      <c r="H1896" s="50">
        <f t="shared" si="178"/>
        <v>19435</v>
      </c>
      <c r="I1896" s="50" t="str">
        <f t="shared" si="179"/>
        <v>1953_3</v>
      </c>
      <c r="J1896" s="51">
        <f t="shared" si="180"/>
        <v>2.5552760000000001</v>
      </c>
    </row>
    <row r="1897" spans="6:10" x14ac:dyDescent="0.25">
      <c r="F1897" s="50">
        <f t="shared" si="181"/>
        <v>19427</v>
      </c>
      <c r="G1897" s="27">
        <f t="shared" si="177"/>
        <v>2</v>
      </c>
      <c r="H1897" s="50">
        <f t="shared" si="178"/>
        <v>19435</v>
      </c>
      <c r="I1897" s="50" t="str">
        <f t="shared" si="179"/>
        <v>1953_3</v>
      </c>
      <c r="J1897" s="51">
        <f t="shared" si="180"/>
        <v>2.5552760000000001</v>
      </c>
    </row>
    <row r="1898" spans="6:10" x14ac:dyDescent="0.25">
      <c r="F1898" s="50">
        <f t="shared" si="181"/>
        <v>19428</v>
      </c>
      <c r="G1898" s="27">
        <f t="shared" ref="G1898:G1961" si="182">IF(AND(MONTH(F1898)=2,DAY(F1898)=29),G1897+1,G1897)</f>
        <v>2</v>
      </c>
      <c r="H1898" s="50">
        <f t="shared" si="178"/>
        <v>19435</v>
      </c>
      <c r="I1898" s="50" t="str">
        <f t="shared" si="179"/>
        <v>1953_3</v>
      </c>
      <c r="J1898" s="51">
        <f t="shared" si="180"/>
        <v>2.5552760000000001</v>
      </c>
    </row>
    <row r="1899" spans="6:10" x14ac:dyDescent="0.25">
      <c r="F1899" s="50">
        <f t="shared" si="181"/>
        <v>19429</v>
      </c>
      <c r="G1899" s="27">
        <f t="shared" si="182"/>
        <v>2</v>
      </c>
      <c r="H1899" s="50">
        <f t="shared" si="178"/>
        <v>19435</v>
      </c>
      <c r="I1899" s="50" t="str">
        <f t="shared" si="179"/>
        <v>1953_3</v>
      </c>
      <c r="J1899" s="51">
        <f t="shared" si="180"/>
        <v>2.5552760000000001</v>
      </c>
    </row>
    <row r="1900" spans="6:10" x14ac:dyDescent="0.25">
      <c r="F1900" s="50">
        <f t="shared" si="181"/>
        <v>19430</v>
      </c>
      <c r="G1900" s="27">
        <f t="shared" si="182"/>
        <v>2</v>
      </c>
      <c r="H1900" s="50">
        <f t="shared" si="178"/>
        <v>19435</v>
      </c>
      <c r="I1900" s="50" t="str">
        <f t="shared" si="179"/>
        <v>1953_3</v>
      </c>
      <c r="J1900" s="51">
        <f t="shared" si="180"/>
        <v>2.5552760000000001</v>
      </c>
    </row>
    <row r="1901" spans="6:10" x14ac:dyDescent="0.25">
      <c r="F1901" s="50">
        <f t="shared" si="181"/>
        <v>19431</v>
      </c>
      <c r="G1901" s="27">
        <f t="shared" si="182"/>
        <v>2</v>
      </c>
      <c r="H1901" s="50">
        <f t="shared" si="178"/>
        <v>19435</v>
      </c>
      <c r="I1901" s="50" t="str">
        <f t="shared" si="179"/>
        <v>1953_3</v>
      </c>
      <c r="J1901" s="51">
        <f t="shared" si="180"/>
        <v>2.5552760000000001</v>
      </c>
    </row>
    <row r="1902" spans="6:10" x14ac:dyDescent="0.25">
      <c r="F1902" s="50">
        <f t="shared" si="181"/>
        <v>19432</v>
      </c>
      <c r="G1902" s="27">
        <f t="shared" si="182"/>
        <v>2</v>
      </c>
      <c r="H1902" s="50">
        <f t="shared" si="178"/>
        <v>19435</v>
      </c>
      <c r="I1902" s="50" t="str">
        <f t="shared" si="179"/>
        <v>1953_3</v>
      </c>
      <c r="J1902" s="51">
        <f t="shared" si="180"/>
        <v>2.5552760000000001</v>
      </c>
    </row>
    <row r="1903" spans="6:10" x14ac:dyDescent="0.25">
      <c r="F1903" s="50">
        <f t="shared" si="181"/>
        <v>19433</v>
      </c>
      <c r="G1903" s="27">
        <f t="shared" si="182"/>
        <v>2</v>
      </c>
      <c r="H1903" s="50">
        <f t="shared" si="178"/>
        <v>19435</v>
      </c>
      <c r="I1903" s="50" t="str">
        <f t="shared" si="179"/>
        <v>1953_3</v>
      </c>
      <c r="J1903" s="51">
        <f t="shared" si="180"/>
        <v>2.5552760000000001</v>
      </c>
    </row>
    <row r="1904" spans="6:10" x14ac:dyDescent="0.25">
      <c r="F1904" s="50">
        <f t="shared" si="181"/>
        <v>19434</v>
      </c>
      <c r="G1904" s="27">
        <f t="shared" si="182"/>
        <v>2</v>
      </c>
      <c r="H1904" s="50">
        <f t="shared" si="178"/>
        <v>19435</v>
      </c>
      <c r="I1904" s="50" t="str">
        <f t="shared" si="179"/>
        <v>1953_3</v>
      </c>
      <c r="J1904" s="51">
        <f t="shared" si="180"/>
        <v>2.5552760000000001</v>
      </c>
    </row>
    <row r="1905" spans="6:10" x14ac:dyDescent="0.25">
      <c r="F1905" s="50">
        <f t="shared" si="181"/>
        <v>19435</v>
      </c>
      <c r="G1905" s="27">
        <f t="shared" si="182"/>
        <v>2</v>
      </c>
      <c r="H1905" s="50">
        <f t="shared" si="178"/>
        <v>19435</v>
      </c>
      <c r="I1905" s="50" t="str">
        <f t="shared" si="179"/>
        <v>1953_3</v>
      </c>
      <c r="J1905" s="51">
        <f t="shared" si="180"/>
        <v>2.5552760000000001</v>
      </c>
    </row>
    <row r="1906" spans="6:10" x14ac:dyDescent="0.25">
      <c r="F1906" s="50">
        <f t="shared" si="181"/>
        <v>19436</v>
      </c>
      <c r="G1906" s="27">
        <f t="shared" si="182"/>
        <v>2</v>
      </c>
      <c r="H1906" s="50">
        <f t="shared" si="178"/>
        <v>19445</v>
      </c>
      <c r="I1906" s="50" t="str">
        <f t="shared" si="179"/>
        <v>1953_3</v>
      </c>
      <c r="J1906" s="51">
        <f t="shared" si="180"/>
        <v>2.582068</v>
      </c>
    </row>
    <row r="1907" spans="6:10" x14ac:dyDescent="0.25">
      <c r="F1907" s="50">
        <f t="shared" si="181"/>
        <v>19437</v>
      </c>
      <c r="G1907" s="27">
        <f t="shared" si="182"/>
        <v>2</v>
      </c>
      <c r="H1907" s="50">
        <f t="shared" si="178"/>
        <v>19445</v>
      </c>
      <c r="I1907" s="50" t="str">
        <f t="shared" si="179"/>
        <v>1953_3</v>
      </c>
      <c r="J1907" s="51">
        <f t="shared" si="180"/>
        <v>2.582068</v>
      </c>
    </row>
    <row r="1908" spans="6:10" x14ac:dyDescent="0.25">
      <c r="F1908" s="50">
        <f t="shared" si="181"/>
        <v>19438</v>
      </c>
      <c r="G1908" s="27">
        <f t="shared" si="182"/>
        <v>2</v>
      </c>
      <c r="H1908" s="50">
        <f t="shared" si="178"/>
        <v>19445</v>
      </c>
      <c r="I1908" s="50" t="str">
        <f t="shared" si="179"/>
        <v>1953_3</v>
      </c>
      <c r="J1908" s="51">
        <f t="shared" si="180"/>
        <v>2.582068</v>
      </c>
    </row>
    <row r="1909" spans="6:10" x14ac:dyDescent="0.25">
      <c r="F1909" s="50">
        <f t="shared" si="181"/>
        <v>19439</v>
      </c>
      <c r="G1909" s="27">
        <f t="shared" si="182"/>
        <v>2</v>
      </c>
      <c r="H1909" s="50">
        <f t="shared" si="178"/>
        <v>19445</v>
      </c>
      <c r="I1909" s="50" t="str">
        <f t="shared" si="179"/>
        <v>1953_3</v>
      </c>
      <c r="J1909" s="51">
        <f t="shared" si="180"/>
        <v>2.582068</v>
      </c>
    </row>
    <row r="1910" spans="6:10" x14ac:dyDescent="0.25">
      <c r="F1910" s="50">
        <f t="shared" si="181"/>
        <v>19440</v>
      </c>
      <c r="G1910" s="27">
        <f t="shared" si="182"/>
        <v>2</v>
      </c>
      <c r="H1910" s="50">
        <f t="shared" si="178"/>
        <v>19445</v>
      </c>
      <c r="I1910" s="50" t="str">
        <f t="shared" si="179"/>
        <v>1953_3</v>
      </c>
      <c r="J1910" s="51">
        <f t="shared" si="180"/>
        <v>2.582068</v>
      </c>
    </row>
    <row r="1911" spans="6:10" x14ac:dyDescent="0.25">
      <c r="F1911" s="50">
        <f t="shared" si="181"/>
        <v>19441</v>
      </c>
      <c r="G1911" s="27">
        <f t="shared" si="182"/>
        <v>2</v>
      </c>
      <c r="H1911" s="50">
        <f t="shared" si="178"/>
        <v>19445</v>
      </c>
      <c r="I1911" s="50" t="str">
        <f t="shared" si="179"/>
        <v>1953_3</v>
      </c>
      <c r="J1911" s="51">
        <f t="shared" si="180"/>
        <v>2.582068</v>
      </c>
    </row>
    <row r="1912" spans="6:10" x14ac:dyDescent="0.25">
      <c r="F1912" s="50">
        <f t="shared" si="181"/>
        <v>19442</v>
      </c>
      <c r="G1912" s="27">
        <f t="shared" si="182"/>
        <v>2</v>
      </c>
      <c r="H1912" s="50">
        <f t="shared" si="178"/>
        <v>19445</v>
      </c>
      <c r="I1912" s="50" t="str">
        <f t="shared" si="179"/>
        <v>1953_3</v>
      </c>
      <c r="J1912" s="51">
        <f t="shared" si="180"/>
        <v>2.582068</v>
      </c>
    </row>
    <row r="1913" spans="6:10" x14ac:dyDescent="0.25">
      <c r="F1913" s="50">
        <f t="shared" si="181"/>
        <v>19443</v>
      </c>
      <c r="G1913" s="27">
        <f t="shared" si="182"/>
        <v>2</v>
      </c>
      <c r="H1913" s="50">
        <f t="shared" si="178"/>
        <v>19445</v>
      </c>
      <c r="I1913" s="50" t="str">
        <f t="shared" si="179"/>
        <v>1953_3</v>
      </c>
      <c r="J1913" s="51">
        <f t="shared" si="180"/>
        <v>2.582068</v>
      </c>
    </row>
    <row r="1914" spans="6:10" x14ac:dyDescent="0.25">
      <c r="F1914" s="50">
        <f t="shared" si="181"/>
        <v>19444</v>
      </c>
      <c r="G1914" s="27">
        <f t="shared" si="182"/>
        <v>2</v>
      </c>
      <c r="H1914" s="50">
        <f t="shared" si="178"/>
        <v>19445</v>
      </c>
      <c r="I1914" s="50" t="str">
        <f t="shared" si="179"/>
        <v>1953_3</v>
      </c>
      <c r="J1914" s="51">
        <f t="shared" si="180"/>
        <v>2.582068</v>
      </c>
    </row>
    <row r="1915" spans="6:10" x14ac:dyDescent="0.25">
      <c r="F1915" s="50">
        <f t="shared" si="181"/>
        <v>19445</v>
      </c>
      <c r="G1915" s="27">
        <f t="shared" si="182"/>
        <v>2</v>
      </c>
      <c r="H1915" s="50">
        <f t="shared" si="178"/>
        <v>19445</v>
      </c>
      <c r="I1915" s="50" t="str">
        <f t="shared" si="179"/>
        <v>1953_3</v>
      </c>
      <c r="J1915" s="51">
        <f t="shared" si="180"/>
        <v>2.582068</v>
      </c>
    </row>
    <row r="1916" spans="6:10" x14ac:dyDescent="0.25">
      <c r="F1916" s="50">
        <f t="shared" si="181"/>
        <v>19446</v>
      </c>
      <c r="G1916" s="27">
        <f t="shared" si="182"/>
        <v>2</v>
      </c>
      <c r="H1916" s="50">
        <f t="shared" si="178"/>
        <v>19455</v>
      </c>
      <c r="I1916" s="50" t="str">
        <f t="shared" si="179"/>
        <v>1953_4</v>
      </c>
      <c r="J1916" s="51">
        <f t="shared" si="180"/>
        <v>2.6067070000000001</v>
      </c>
    </row>
    <row r="1917" spans="6:10" x14ac:dyDescent="0.25">
      <c r="F1917" s="50">
        <f t="shared" si="181"/>
        <v>19447</v>
      </c>
      <c r="G1917" s="27">
        <f t="shared" si="182"/>
        <v>2</v>
      </c>
      <c r="H1917" s="50">
        <f t="shared" si="178"/>
        <v>19455</v>
      </c>
      <c r="I1917" s="50" t="str">
        <f t="shared" si="179"/>
        <v>1953_4</v>
      </c>
      <c r="J1917" s="51">
        <f t="shared" si="180"/>
        <v>2.6067070000000001</v>
      </c>
    </row>
    <row r="1918" spans="6:10" x14ac:dyDescent="0.25">
      <c r="F1918" s="50">
        <f t="shared" si="181"/>
        <v>19448</v>
      </c>
      <c r="G1918" s="27">
        <f t="shared" si="182"/>
        <v>2</v>
      </c>
      <c r="H1918" s="50">
        <f t="shared" si="178"/>
        <v>19455</v>
      </c>
      <c r="I1918" s="50" t="str">
        <f t="shared" si="179"/>
        <v>1953_4</v>
      </c>
      <c r="J1918" s="51">
        <f t="shared" si="180"/>
        <v>2.6067070000000001</v>
      </c>
    </row>
    <row r="1919" spans="6:10" x14ac:dyDescent="0.25">
      <c r="F1919" s="50">
        <f t="shared" si="181"/>
        <v>19449</v>
      </c>
      <c r="G1919" s="27">
        <f t="shared" si="182"/>
        <v>2</v>
      </c>
      <c r="H1919" s="50">
        <f t="shared" si="178"/>
        <v>19455</v>
      </c>
      <c r="I1919" s="50" t="str">
        <f t="shared" si="179"/>
        <v>1953_4</v>
      </c>
      <c r="J1919" s="51">
        <f t="shared" si="180"/>
        <v>2.6067070000000001</v>
      </c>
    </row>
    <row r="1920" spans="6:10" x14ac:dyDescent="0.25">
      <c r="F1920" s="50">
        <f t="shared" si="181"/>
        <v>19450</v>
      </c>
      <c r="G1920" s="27">
        <f t="shared" si="182"/>
        <v>2</v>
      </c>
      <c r="H1920" s="50">
        <f t="shared" si="178"/>
        <v>19455</v>
      </c>
      <c r="I1920" s="50" t="str">
        <f t="shared" si="179"/>
        <v>1953_4</v>
      </c>
      <c r="J1920" s="51">
        <f t="shared" si="180"/>
        <v>2.6067070000000001</v>
      </c>
    </row>
    <row r="1921" spans="6:10" x14ac:dyDescent="0.25">
      <c r="F1921" s="50">
        <f t="shared" si="181"/>
        <v>19451</v>
      </c>
      <c r="G1921" s="27">
        <f t="shared" si="182"/>
        <v>2</v>
      </c>
      <c r="H1921" s="50">
        <f t="shared" si="178"/>
        <v>19455</v>
      </c>
      <c r="I1921" s="50" t="str">
        <f t="shared" si="179"/>
        <v>1953_4</v>
      </c>
      <c r="J1921" s="51">
        <f t="shared" si="180"/>
        <v>2.6067070000000001</v>
      </c>
    </row>
    <row r="1922" spans="6:10" x14ac:dyDescent="0.25">
      <c r="F1922" s="50">
        <f t="shared" si="181"/>
        <v>19452</v>
      </c>
      <c r="G1922" s="27">
        <f t="shared" si="182"/>
        <v>2</v>
      </c>
      <c r="H1922" s="50">
        <f t="shared" si="178"/>
        <v>19455</v>
      </c>
      <c r="I1922" s="50" t="str">
        <f t="shared" si="179"/>
        <v>1953_4</v>
      </c>
      <c r="J1922" s="51">
        <f t="shared" si="180"/>
        <v>2.6067070000000001</v>
      </c>
    </row>
    <row r="1923" spans="6:10" x14ac:dyDescent="0.25">
      <c r="F1923" s="50">
        <f t="shared" si="181"/>
        <v>19453</v>
      </c>
      <c r="G1923" s="27">
        <f t="shared" si="182"/>
        <v>2</v>
      </c>
      <c r="H1923" s="50">
        <f t="shared" ref="H1923:H1986" si="183">INDEX($A$3:$B$1134,INT((ROW($F1923)-ROW($F$3)+9-G1923)/10)+1,1)</f>
        <v>19455</v>
      </c>
      <c r="I1923" s="50" t="str">
        <f t="shared" si="179"/>
        <v>1953_4</v>
      </c>
      <c r="J1923" s="51">
        <f t="shared" si="180"/>
        <v>2.6067070000000001</v>
      </c>
    </row>
    <row r="1924" spans="6:10" x14ac:dyDescent="0.25">
      <c r="F1924" s="50">
        <f t="shared" si="181"/>
        <v>19454</v>
      </c>
      <c r="G1924" s="27">
        <f t="shared" si="182"/>
        <v>2</v>
      </c>
      <c r="H1924" s="50">
        <f t="shared" si="183"/>
        <v>19455</v>
      </c>
      <c r="I1924" s="50" t="str">
        <f t="shared" ref="I1924:I1987" si="184">YEAR(H1924)&amp;"_"&amp;MONTH(H1924)</f>
        <v>1953_4</v>
      </c>
      <c r="J1924" s="51">
        <f t="shared" ref="J1924:J1987" si="185">VLOOKUP(H1924,$A:$B,2)</f>
        <v>2.6067070000000001</v>
      </c>
    </row>
    <row r="1925" spans="6:10" x14ac:dyDescent="0.25">
      <c r="F1925" s="50">
        <f t="shared" si="181"/>
        <v>19455</v>
      </c>
      <c r="G1925" s="27">
        <f t="shared" si="182"/>
        <v>2</v>
      </c>
      <c r="H1925" s="50">
        <f t="shared" si="183"/>
        <v>19455</v>
      </c>
      <c r="I1925" s="50" t="str">
        <f t="shared" si="184"/>
        <v>1953_4</v>
      </c>
      <c r="J1925" s="51">
        <f t="shared" si="185"/>
        <v>2.6067070000000001</v>
      </c>
    </row>
    <row r="1926" spans="6:10" x14ac:dyDescent="0.25">
      <c r="F1926" s="50">
        <f t="shared" si="181"/>
        <v>19456</v>
      </c>
      <c r="G1926" s="27">
        <f t="shared" si="182"/>
        <v>2</v>
      </c>
      <c r="H1926" s="50">
        <f t="shared" si="183"/>
        <v>19465</v>
      </c>
      <c r="I1926" s="50" t="str">
        <f t="shared" si="184"/>
        <v>1953_4</v>
      </c>
      <c r="J1926" s="51">
        <f t="shared" si="185"/>
        <v>2.6238790000000001</v>
      </c>
    </row>
    <row r="1927" spans="6:10" x14ac:dyDescent="0.25">
      <c r="F1927" s="50">
        <f t="shared" si="181"/>
        <v>19457</v>
      </c>
      <c r="G1927" s="27">
        <f t="shared" si="182"/>
        <v>2</v>
      </c>
      <c r="H1927" s="50">
        <f t="shared" si="183"/>
        <v>19465</v>
      </c>
      <c r="I1927" s="50" t="str">
        <f t="shared" si="184"/>
        <v>1953_4</v>
      </c>
      <c r="J1927" s="51">
        <f t="shared" si="185"/>
        <v>2.6238790000000001</v>
      </c>
    </row>
    <row r="1928" spans="6:10" x14ac:dyDescent="0.25">
      <c r="F1928" s="50">
        <f t="shared" si="181"/>
        <v>19458</v>
      </c>
      <c r="G1928" s="27">
        <f t="shared" si="182"/>
        <v>2</v>
      </c>
      <c r="H1928" s="50">
        <f t="shared" si="183"/>
        <v>19465</v>
      </c>
      <c r="I1928" s="50" t="str">
        <f t="shared" si="184"/>
        <v>1953_4</v>
      </c>
      <c r="J1928" s="51">
        <f t="shared" si="185"/>
        <v>2.6238790000000001</v>
      </c>
    </row>
    <row r="1929" spans="6:10" x14ac:dyDescent="0.25">
      <c r="F1929" s="50">
        <f t="shared" si="181"/>
        <v>19459</v>
      </c>
      <c r="G1929" s="27">
        <f t="shared" si="182"/>
        <v>2</v>
      </c>
      <c r="H1929" s="50">
        <f t="shared" si="183"/>
        <v>19465</v>
      </c>
      <c r="I1929" s="50" t="str">
        <f t="shared" si="184"/>
        <v>1953_4</v>
      </c>
      <c r="J1929" s="51">
        <f t="shared" si="185"/>
        <v>2.6238790000000001</v>
      </c>
    </row>
    <row r="1930" spans="6:10" x14ac:dyDescent="0.25">
      <c r="F1930" s="50">
        <f t="shared" si="181"/>
        <v>19460</v>
      </c>
      <c r="G1930" s="27">
        <f t="shared" si="182"/>
        <v>2</v>
      </c>
      <c r="H1930" s="50">
        <f t="shared" si="183"/>
        <v>19465</v>
      </c>
      <c r="I1930" s="50" t="str">
        <f t="shared" si="184"/>
        <v>1953_4</v>
      </c>
      <c r="J1930" s="51">
        <f t="shared" si="185"/>
        <v>2.6238790000000001</v>
      </c>
    </row>
    <row r="1931" spans="6:10" x14ac:dyDescent="0.25">
      <c r="F1931" s="50">
        <f t="shared" si="181"/>
        <v>19461</v>
      </c>
      <c r="G1931" s="27">
        <f t="shared" si="182"/>
        <v>2</v>
      </c>
      <c r="H1931" s="50">
        <f t="shared" si="183"/>
        <v>19465</v>
      </c>
      <c r="I1931" s="50" t="str">
        <f t="shared" si="184"/>
        <v>1953_4</v>
      </c>
      <c r="J1931" s="51">
        <f t="shared" si="185"/>
        <v>2.6238790000000001</v>
      </c>
    </row>
    <row r="1932" spans="6:10" x14ac:dyDescent="0.25">
      <c r="F1932" s="50">
        <f t="shared" si="181"/>
        <v>19462</v>
      </c>
      <c r="G1932" s="27">
        <f t="shared" si="182"/>
        <v>2</v>
      </c>
      <c r="H1932" s="50">
        <f t="shared" si="183"/>
        <v>19465</v>
      </c>
      <c r="I1932" s="50" t="str">
        <f t="shared" si="184"/>
        <v>1953_4</v>
      </c>
      <c r="J1932" s="51">
        <f t="shared" si="185"/>
        <v>2.6238790000000001</v>
      </c>
    </row>
    <row r="1933" spans="6:10" x14ac:dyDescent="0.25">
      <c r="F1933" s="50">
        <f t="shared" si="181"/>
        <v>19463</v>
      </c>
      <c r="G1933" s="27">
        <f t="shared" si="182"/>
        <v>2</v>
      </c>
      <c r="H1933" s="50">
        <f t="shared" si="183"/>
        <v>19465</v>
      </c>
      <c r="I1933" s="50" t="str">
        <f t="shared" si="184"/>
        <v>1953_4</v>
      </c>
      <c r="J1933" s="51">
        <f t="shared" si="185"/>
        <v>2.6238790000000001</v>
      </c>
    </row>
    <row r="1934" spans="6:10" x14ac:dyDescent="0.25">
      <c r="F1934" s="50">
        <f t="shared" si="181"/>
        <v>19464</v>
      </c>
      <c r="G1934" s="27">
        <f t="shared" si="182"/>
        <v>2</v>
      </c>
      <c r="H1934" s="50">
        <f t="shared" si="183"/>
        <v>19465</v>
      </c>
      <c r="I1934" s="50" t="str">
        <f t="shared" si="184"/>
        <v>1953_4</v>
      </c>
      <c r="J1934" s="51">
        <f t="shared" si="185"/>
        <v>2.6238790000000001</v>
      </c>
    </row>
    <row r="1935" spans="6:10" x14ac:dyDescent="0.25">
      <c r="F1935" s="50">
        <f t="shared" si="181"/>
        <v>19465</v>
      </c>
      <c r="G1935" s="27">
        <f t="shared" si="182"/>
        <v>2</v>
      </c>
      <c r="H1935" s="50">
        <f t="shared" si="183"/>
        <v>19465</v>
      </c>
      <c r="I1935" s="50" t="str">
        <f t="shared" si="184"/>
        <v>1953_4</v>
      </c>
      <c r="J1935" s="51">
        <f t="shared" si="185"/>
        <v>2.6238790000000001</v>
      </c>
    </row>
    <row r="1936" spans="6:10" x14ac:dyDescent="0.25">
      <c r="F1936" s="50">
        <f t="shared" si="181"/>
        <v>19466</v>
      </c>
      <c r="G1936" s="27">
        <f t="shared" si="182"/>
        <v>2</v>
      </c>
      <c r="H1936" s="50">
        <f t="shared" si="183"/>
        <v>19475</v>
      </c>
      <c r="I1936" s="50" t="str">
        <f t="shared" si="184"/>
        <v>1953_4</v>
      </c>
      <c r="J1936" s="51">
        <f t="shared" si="185"/>
        <v>2.6603870000000001</v>
      </c>
    </row>
    <row r="1937" spans="6:10" x14ac:dyDescent="0.25">
      <c r="F1937" s="50">
        <f t="shared" si="181"/>
        <v>19467</v>
      </c>
      <c r="G1937" s="27">
        <f t="shared" si="182"/>
        <v>2</v>
      </c>
      <c r="H1937" s="50">
        <f t="shared" si="183"/>
        <v>19475</v>
      </c>
      <c r="I1937" s="50" t="str">
        <f t="shared" si="184"/>
        <v>1953_4</v>
      </c>
      <c r="J1937" s="51">
        <f t="shared" si="185"/>
        <v>2.6603870000000001</v>
      </c>
    </row>
    <row r="1938" spans="6:10" x14ac:dyDescent="0.25">
      <c r="F1938" s="50">
        <f t="shared" si="181"/>
        <v>19468</v>
      </c>
      <c r="G1938" s="27">
        <f t="shared" si="182"/>
        <v>2</v>
      </c>
      <c r="H1938" s="50">
        <f t="shared" si="183"/>
        <v>19475</v>
      </c>
      <c r="I1938" s="50" t="str">
        <f t="shared" si="184"/>
        <v>1953_4</v>
      </c>
      <c r="J1938" s="51">
        <f t="shared" si="185"/>
        <v>2.6603870000000001</v>
      </c>
    </row>
    <row r="1939" spans="6:10" x14ac:dyDescent="0.25">
      <c r="F1939" s="50">
        <f t="shared" si="181"/>
        <v>19469</v>
      </c>
      <c r="G1939" s="27">
        <f t="shared" si="182"/>
        <v>2</v>
      </c>
      <c r="H1939" s="50">
        <f t="shared" si="183"/>
        <v>19475</v>
      </c>
      <c r="I1939" s="50" t="str">
        <f t="shared" si="184"/>
        <v>1953_4</v>
      </c>
      <c r="J1939" s="51">
        <f t="shared" si="185"/>
        <v>2.6603870000000001</v>
      </c>
    </row>
    <row r="1940" spans="6:10" x14ac:dyDescent="0.25">
      <c r="F1940" s="50">
        <f t="shared" si="181"/>
        <v>19470</v>
      </c>
      <c r="G1940" s="27">
        <f t="shared" si="182"/>
        <v>2</v>
      </c>
      <c r="H1940" s="50">
        <f t="shared" si="183"/>
        <v>19475</v>
      </c>
      <c r="I1940" s="50" t="str">
        <f t="shared" si="184"/>
        <v>1953_4</v>
      </c>
      <c r="J1940" s="51">
        <f t="shared" si="185"/>
        <v>2.6603870000000001</v>
      </c>
    </row>
    <row r="1941" spans="6:10" x14ac:dyDescent="0.25">
      <c r="F1941" s="50">
        <f t="shared" si="181"/>
        <v>19471</v>
      </c>
      <c r="G1941" s="27">
        <f t="shared" si="182"/>
        <v>2</v>
      </c>
      <c r="H1941" s="50">
        <f t="shared" si="183"/>
        <v>19475</v>
      </c>
      <c r="I1941" s="50" t="str">
        <f t="shared" si="184"/>
        <v>1953_4</v>
      </c>
      <c r="J1941" s="51">
        <f t="shared" si="185"/>
        <v>2.6603870000000001</v>
      </c>
    </row>
    <row r="1942" spans="6:10" x14ac:dyDescent="0.25">
      <c r="F1942" s="50">
        <f t="shared" si="181"/>
        <v>19472</v>
      </c>
      <c r="G1942" s="27">
        <f t="shared" si="182"/>
        <v>2</v>
      </c>
      <c r="H1942" s="50">
        <f t="shared" si="183"/>
        <v>19475</v>
      </c>
      <c r="I1942" s="50" t="str">
        <f t="shared" si="184"/>
        <v>1953_4</v>
      </c>
      <c r="J1942" s="51">
        <f t="shared" si="185"/>
        <v>2.6603870000000001</v>
      </c>
    </row>
    <row r="1943" spans="6:10" x14ac:dyDescent="0.25">
      <c r="F1943" s="50">
        <f t="shared" si="181"/>
        <v>19473</v>
      </c>
      <c r="G1943" s="27">
        <f t="shared" si="182"/>
        <v>2</v>
      </c>
      <c r="H1943" s="50">
        <f t="shared" si="183"/>
        <v>19475</v>
      </c>
      <c r="I1943" s="50" t="str">
        <f t="shared" si="184"/>
        <v>1953_4</v>
      </c>
      <c r="J1943" s="51">
        <f t="shared" si="185"/>
        <v>2.6603870000000001</v>
      </c>
    </row>
    <row r="1944" spans="6:10" x14ac:dyDescent="0.25">
      <c r="F1944" s="50">
        <f t="shared" si="181"/>
        <v>19474</v>
      </c>
      <c r="G1944" s="27">
        <f t="shared" si="182"/>
        <v>2</v>
      </c>
      <c r="H1944" s="50">
        <f t="shared" si="183"/>
        <v>19475</v>
      </c>
      <c r="I1944" s="50" t="str">
        <f t="shared" si="184"/>
        <v>1953_4</v>
      </c>
      <c r="J1944" s="51">
        <f t="shared" si="185"/>
        <v>2.6603870000000001</v>
      </c>
    </row>
    <row r="1945" spans="6:10" x14ac:dyDescent="0.25">
      <c r="F1945" s="50">
        <f t="shared" si="181"/>
        <v>19475</v>
      </c>
      <c r="G1945" s="27">
        <f t="shared" si="182"/>
        <v>2</v>
      </c>
      <c r="H1945" s="50">
        <f t="shared" si="183"/>
        <v>19475</v>
      </c>
      <c r="I1945" s="50" t="str">
        <f t="shared" si="184"/>
        <v>1953_4</v>
      </c>
      <c r="J1945" s="51">
        <f t="shared" si="185"/>
        <v>2.6603870000000001</v>
      </c>
    </row>
    <row r="1946" spans="6:10" x14ac:dyDescent="0.25">
      <c r="F1946" s="50">
        <f t="shared" si="181"/>
        <v>19476</v>
      </c>
      <c r="G1946" s="27">
        <f t="shared" si="182"/>
        <v>2</v>
      </c>
      <c r="H1946" s="50">
        <f t="shared" si="183"/>
        <v>19485</v>
      </c>
      <c r="I1946" s="50" t="str">
        <f t="shared" si="184"/>
        <v>1953_5</v>
      </c>
      <c r="J1946" s="51">
        <f t="shared" si="185"/>
        <v>2.7018339999999998</v>
      </c>
    </row>
    <row r="1947" spans="6:10" x14ac:dyDescent="0.25">
      <c r="F1947" s="50">
        <f t="shared" si="181"/>
        <v>19477</v>
      </c>
      <c r="G1947" s="27">
        <f t="shared" si="182"/>
        <v>2</v>
      </c>
      <c r="H1947" s="50">
        <f t="shared" si="183"/>
        <v>19485</v>
      </c>
      <c r="I1947" s="50" t="str">
        <f t="shared" si="184"/>
        <v>1953_5</v>
      </c>
      <c r="J1947" s="51">
        <f t="shared" si="185"/>
        <v>2.7018339999999998</v>
      </c>
    </row>
    <row r="1948" spans="6:10" x14ac:dyDescent="0.25">
      <c r="F1948" s="50">
        <f t="shared" si="181"/>
        <v>19478</v>
      </c>
      <c r="G1948" s="27">
        <f t="shared" si="182"/>
        <v>2</v>
      </c>
      <c r="H1948" s="50">
        <f t="shared" si="183"/>
        <v>19485</v>
      </c>
      <c r="I1948" s="50" t="str">
        <f t="shared" si="184"/>
        <v>1953_5</v>
      </c>
      <c r="J1948" s="51">
        <f t="shared" si="185"/>
        <v>2.7018339999999998</v>
      </c>
    </row>
    <row r="1949" spans="6:10" x14ac:dyDescent="0.25">
      <c r="F1949" s="50">
        <f t="shared" si="181"/>
        <v>19479</v>
      </c>
      <c r="G1949" s="27">
        <f t="shared" si="182"/>
        <v>2</v>
      </c>
      <c r="H1949" s="50">
        <f t="shared" si="183"/>
        <v>19485</v>
      </c>
      <c r="I1949" s="50" t="str">
        <f t="shared" si="184"/>
        <v>1953_5</v>
      </c>
      <c r="J1949" s="51">
        <f t="shared" si="185"/>
        <v>2.7018339999999998</v>
      </c>
    </row>
    <row r="1950" spans="6:10" x14ac:dyDescent="0.25">
      <c r="F1950" s="50">
        <f t="shared" si="181"/>
        <v>19480</v>
      </c>
      <c r="G1950" s="27">
        <f t="shared" si="182"/>
        <v>2</v>
      </c>
      <c r="H1950" s="50">
        <f t="shared" si="183"/>
        <v>19485</v>
      </c>
      <c r="I1950" s="50" t="str">
        <f t="shared" si="184"/>
        <v>1953_5</v>
      </c>
      <c r="J1950" s="51">
        <f t="shared" si="185"/>
        <v>2.7018339999999998</v>
      </c>
    </row>
    <row r="1951" spans="6:10" x14ac:dyDescent="0.25">
      <c r="F1951" s="50">
        <f t="shared" si="181"/>
        <v>19481</v>
      </c>
      <c r="G1951" s="27">
        <f t="shared" si="182"/>
        <v>2</v>
      </c>
      <c r="H1951" s="50">
        <f t="shared" si="183"/>
        <v>19485</v>
      </c>
      <c r="I1951" s="50" t="str">
        <f t="shared" si="184"/>
        <v>1953_5</v>
      </c>
      <c r="J1951" s="51">
        <f t="shared" si="185"/>
        <v>2.7018339999999998</v>
      </c>
    </row>
    <row r="1952" spans="6:10" x14ac:dyDescent="0.25">
      <c r="F1952" s="50">
        <f t="shared" si="181"/>
        <v>19482</v>
      </c>
      <c r="G1952" s="27">
        <f t="shared" si="182"/>
        <v>2</v>
      </c>
      <c r="H1952" s="50">
        <f t="shared" si="183"/>
        <v>19485</v>
      </c>
      <c r="I1952" s="50" t="str">
        <f t="shared" si="184"/>
        <v>1953_5</v>
      </c>
      <c r="J1952" s="51">
        <f t="shared" si="185"/>
        <v>2.7018339999999998</v>
      </c>
    </row>
    <row r="1953" spans="6:10" x14ac:dyDescent="0.25">
      <c r="F1953" s="50">
        <f t="shared" si="181"/>
        <v>19483</v>
      </c>
      <c r="G1953" s="27">
        <f t="shared" si="182"/>
        <v>2</v>
      </c>
      <c r="H1953" s="50">
        <f t="shared" si="183"/>
        <v>19485</v>
      </c>
      <c r="I1953" s="50" t="str">
        <f t="shared" si="184"/>
        <v>1953_5</v>
      </c>
      <c r="J1953" s="51">
        <f t="shared" si="185"/>
        <v>2.7018339999999998</v>
      </c>
    </row>
    <row r="1954" spans="6:10" x14ac:dyDescent="0.25">
      <c r="F1954" s="50">
        <f t="shared" si="181"/>
        <v>19484</v>
      </c>
      <c r="G1954" s="27">
        <f t="shared" si="182"/>
        <v>2</v>
      </c>
      <c r="H1954" s="50">
        <f t="shared" si="183"/>
        <v>19485</v>
      </c>
      <c r="I1954" s="50" t="str">
        <f t="shared" si="184"/>
        <v>1953_5</v>
      </c>
      <c r="J1954" s="51">
        <f t="shared" si="185"/>
        <v>2.7018339999999998</v>
      </c>
    </row>
    <row r="1955" spans="6:10" x14ac:dyDescent="0.25">
      <c r="F1955" s="50">
        <f t="shared" si="181"/>
        <v>19485</v>
      </c>
      <c r="G1955" s="27">
        <f t="shared" si="182"/>
        <v>2</v>
      </c>
      <c r="H1955" s="50">
        <f t="shared" si="183"/>
        <v>19485</v>
      </c>
      <c r="I1955" s="50" t="str">
        <f t="shared" si="184"/>
        <v>1953_5</v>
      </c>
      <c r="J1955" s="51">
        <f t="shared" si="185"/>
        <v>2.7018339999999998</v>
      </c>
    </row>
    <row r="1956" spans="6:10" x14ac:dyDescent="0.25">
      <c r="F1956" s="50">
        <f t="shared" ref="F1956:F2019" si="186">F1955+1</f>
        <v>19486</v>
      </c>
      <c r="G1956" s="27">
        <f t="shared" si="182"/>
        <v>2</v>
      </c>
      <c r="H1956" s="50">
        <f t="shared" si="183"/>
        <v>19495</v>
      </c>
      <c r="I1956" s="50" t="str">
        <f t="shared" si="184"/>
        <v>1953_5</v>
      </c>
      <c r="J1956" s="51">
        <f t="shared" si="185"/>
        <v>2.7861250000000002</v>
      </c>
    </row>
    <row r="1957" spans="6:10" x14ac:dyDescent="0.25">
      <c r="F1957" s="50">
        <f t="shared" si="186"/>
        <v>19487</v>
      </c>
      <c r="G1957" s="27">
        <f t="shared" si="182"/>
        <v>2</v>
      </c>
      <c r="H1957" s="50">
        <f t="shared" si="183"/>
        <v>19495</v>
      </c>
      <c r="I1957" s="50" t="str">
        <f t="shared" si="184"/>
        <v>1953_5</v>
      </c>
      <c r="J1957" s="51">
        <f t="shared" si="185"/>
        <v>2.7861250000000002</v>
      </c>
    </row>
    <row r="1958" spans="6:10" x14ac:dyDescent="0.25">
      <c r="F1958" s="50">
        <f t="shared" si="186"/>
        <v>19488</v>
      </c>
      <c r="G1958" s="27">
        <f t="shared" si="182"/>
        <v>2</v>
      </c>
      <c r="H1958" s="50">
        <f t="shared" si="183"/>
        <v>19495</v>
      </c>
      <c r="I1958" s="50" t="str">
        <f t="shared" si="184"/>
        <v>1953_5</v>
      </c>
      <c r="J1958" s="51">
        <f t="shared" si="185"/>
        <v>2.7861250000000002</v>
      </c>
    </row>
    <row r="1959" spans="6:10" x14ac:dyDescent="0.25">
      <c r="F1959" s="50">
        <f t="shared" si="186"/>
        <v>19489</v>
      </c>
      <c r="G1959" s="27">
        <f t="shared" si="182"/>
        <v>2</v>
      </c>
      <c r="H1959" s="50">
        <f t="shared" si="183"/>
        <v>19495</v>
      </c>
      <c r="I1959" s="50" t="str">
        <f t="shared" si="184"/>
        <v>1953_5</v>
      </c>
      <c r="J1959" s="51">
        <f t="shared" si="185"/>
        <v>2.7861250000000002</v>
      </c>
    </row>
    <row r="1960" spans="6:10" x14ac:dyDescent="0.25">
      <c r="F1960" s="50">
        <f t="shared" si="186"/>
        <v>19490</v>
      </c>
      <c r="G1960" s="27">
        <f t="shared" si="182"/>
        <v>2</v>
      </c>
      <c r="H1960" s="50">
        <f t="shared" si="183"/>
        <v>19495</v>
      </c>
      <c r="I1960" s="50" t="str">
        <f t="shared" si="184"/>
        <v>1953_5</v>
      </c>
      <c r="J1960" s="51">
        <f t="shared" si="185"/>
        <v>2.7861250000000002</v>
      </c>
    </row>
    <row r="1961" spans="6:10" x14ac:dyDescent="0.25">
      <c r="F1961" s="50">
        <f t="shared" si="186"/>
        <v>19491</v>
      </c>
      <c r="G1961" s="27">
        <f t="shared" si="182"/>
        <v>2</v>
      </c>
      <c r="H1961" s="50">
        <f t="shared" si="183"/>
        <v>19495</v>
      </c>
      <c r="I1961" s="50" t="str">
        <f t="shared" si="184"/>
        <v>1953_5</v>
      </c>
      <c r="J1961" s="51">
        <f t="shared" si="185"/>
        <v>2.7861250000000002</v>
      </c>
    </row>
    <row r="1962" spans="6:10" x14ac:dyDescent="0.25">
      <c r="F1962" s="50">
        <f t="shared" si="186"/>
        <v>19492</v>
      </c>
      <c r="G1962" s="27">
        <f t="shared" ref="G1962:G2025" si="187">IF(AND(MONTH(F1962)=2,DAY(F1962)=29),G1961+1,G1961)</f>
        <v>2</v>
      </c>
      <c r="H1962" s="50">
        <f t="shared" si="183"/>
        <v>19495</v>
      </c>
      <c r="I1962" s="50" t="str">
        <f t="shared" si="184"/>
        <v>1953_5</v>
      </c>
      <c r="J1962" s="51">
        <f t="shared" si="185"/>
        <v>2.7861250000000002</v>
      </c>
    </row>
    <row r="1963" spans="6:10" x14ac:dyDescent="0.25">
      <c r="F1963" s="50">
        <f t="shared" si="186"/>
        <v>19493</v>
      </c>
      <c r="G1963" s="27">
        <f t="shared" si="187"/>
        <v>2</v>
      </c>
      <c r="H1963" s="50">
        <f t="shared" si="183"/>
        <v>19495</v>
      </c>
      <c r="I1963" s="50" t="str">
        <f t="shared" si="184"/>
        <v>1953_5</v>
      </c>
      <c r="J1963" s="51">
        <f t="shared" si="185"/>
        <v>2.7861250000000002</v>
      </c>
    </row>
    <row r="1964" spans="6:10" x14ac:dyDescent="0.25">
      <c r="F1964" s="50">
        <f t="shared" si="186"/>
        <v>19494</v>
      </c>
      <c r="G1964" s="27">
        <f t="shared" si="187"/>
        <v>2</v>
      </c>
      <c r="H1964" s="50">
        <f t="shared" si="183"/>
        <v>19495</v>
      </c>
      <c r="I1964" s="50" t="str">
        <f t="shared" si="184"/>
        <v>1953_5</v>
      </c>
      <c r="J1964" s="51">
        <f t="shared" si="185"/>
        <v>2.7861250000000002</v>
      </c>
    </row>
    <row r="1965" spans="6:10" x14ac:dyDescent="0.25">
      <c r="F1965" s="50">
        <f t="shared" si="186"/>
        <v>19495</v>
      </c>
      <c r="G1965" s="27">
        <f t="shared" si="187"/>
        <v>2</v>
      </c>
      <c r="H1965" s="50">
        <f t="shared" si="183"/>
        <v>19495</v>
      </c>
      <c r="I1965" s="50" t="str">
        <f t="shared" si="184"/>
        <v>1953_5</v>
      </c>
      <c r="J1965" s="51">
        <f t="shared" si="185"/>
        <v>2.7861250000000002</v>
      </c>
    </row>
    <row r="1966" spans="6:10" x14ac:dyDescent="0.25">
      <c r="F1966" s="50">
        <f t="shared" si="186"/>
        <v>19496</v>
      </c>
      <c r="G1966" s="27">
        <f t="shared" si="187"/>
        <v>2</v>
      </c>
      <c r="H1966" s="50">
        <f t="shared" si="183"/>
        <v>19505</v>
      </c>
      <c r="I1966" s="50" t="str">
        <f t="shared" si="184"/>
        <v>1953_5</v>
      </c>
      <c r="J1966" s="51">
        <f t="shared" si="185"/>
        <v>2.8237950000000001</v>
      </c>
    </row>
    <row r="1967" spans="6:10" x14ac:dyDescent="0.25">
      <c r="F1967" s="50">
        <f t="shared" si="186"/>
        <v>19497</v>
      </c>
      <c r="G1967" s="27">
        <f t="shared" si="187"/>
        <v>2</v>
      </c>
      <c r="H1967" s="50">
        <f t="shared" si="183"/>
        <v>19505</v>
      </c>
      <c r="I1967" s="50" t="str">
        <f t="shared" si="184"/>
        <v>1953_5</v>
      </c>
      <c r="J1967" s="51">
        <f t="shared" si="185"/>
        <v>2.8237950000000001</v>
      </c>
    </row>
    <row r="1968" spans="6:10" x14ac:dyDescent="0.25">
      <c r="F1968" s="50">
        <f t="shared" si="186"/>
        <v>19498</v>
      </c>
      <c r="G1968" s="27">
        <f t="shared" si="187"/>
        <v>2</v>
      </c>
      <c r="H1968" s="50">
        <f t="shared" si="183"/>
        <v>19505</v>
      </c>
      <c r="I1968" s="50" t="str">
        <f t="shared" si="184"/>
        <v>1953_5</v>
      </c>
      <c r="J1968" s="51">
        <f t="shared" si="185"/>
        <v>2.8237950000000001</v>
      </c>
    </row>
    <row r="1969" spans="6:10" x14ac:dyDescent="0.25">
      <c r="F1969" s="50">
        <f t="shared" si="186"/>
        <v>19499</v>
      </c>
      <c r="G1969" s="27">
        <f t="shared" si="187"/>
        <v>2</v>
      </c>
      <c r="H1969" s="50">
        <f t="shared" si="183"/>
        <v>19505</v>
      </c>
      <c r="I1969" s="50" t="str">
        <f t="shared" si="184"/>
        <v>1953_5</v>
      </c>
      <c r="J1969" s="51">
        <f t="shared" si="185"/>
        <v>2.8237950000000001</v>
      </c>
    </row>
    <row r="1970" spans="6:10" x14ac:dyDescent="0.25">
      <c r="F1970" s="50">
        <f t="shared" si="186"/>
        <v>19500</v>
      </c>
      <c r="G1970" s="27">
        <f t="shared" si="187"/>
        <v>2</v>
      </c>
      <c r="H1970" s="50">
        <f t="shared" si="183"/>
        <v>19505</v>
      </c>
      <c r="I1970" s="50" t="str">
        <f t="shared" si="184"/>
        <v>1953_5</v>
      </c>
      <c r="J1970" s="51">
        <f t="shared" si="185"/>
        <v>2.8237950000000001</v>
      </c>
    </row>
    <row r="1971" spans="6:10" x14ac:dyDescent="0.25">
      <c r="F1971" s="50">
        <f t="shared" si="186"/>
        <v>19501</v>
      </c>
      <c r="G1971" s="27">
        <f t="shared" si="187"/>
        <v>2</v>
      </c>
      <c r="H1971" s="50">
        <f t="shared" si="183"/>
        <v>19505</v>
      </c>
      <c r="I1971" s="50" t="str">
        <f t="shared" si="184"/>
        <v>1953_5</v>
      </c>
      <c r="J1971" s="51">
        <f t="shared" si="185"/>
        <v>2.8237950000000001</v>
      </c>
    </row>
    <row r="1972" spans="6:10" x14ac:dyDescent="0.25">
      <c r="F1972" s="50">
        <f t="shared" si="186"/>
        <v>19502</v>
      </c>
      <c r="G1972" s="27">
        <f t="shared" si="187"/>
        <v>2</v>
      </c>
      <c r="H1972" s="50">
        <f t="shared" si="183"/>
        <v>19505</v>
      </c>
      <c r="I1972" s="50" t="str">
        <f t="shared" si="184"/>
        <v>1953_5</v>
      </c>
      <c r="J1972" s="51">
        <f t="shared" si="185"/>
        <v>2.8237950000000001</v>
      </c>
    </row>
    <row r="1973" spans="6:10" x14ac:dyDescent="0.25">
      <c r="F1973" s="50">
        <f t="shared" si="186"/>
        <v>19503</v>
      </c>
      <c r="G1973" s="27">
        <f t="shared" si="187"/>
        <v>2</v>
      </c>
      <c r="H1973" s="50">
        <f t="shared" si="183"/>
        <v>19505</v>
      </c>
      <c r="I1973" s="50" t="str">
        <f t="shared" si="184"/>
        <v>1953_5</v>
      </c>
      <c r="J1973" s="51">
        <f t="shared" si="185"/>
        <v>2.8237950000000001</v>
      </c>
    </row>
    <row r="1974" spans="6:10" x14ac:dyDescent="0.25">
      <c r="F1974" s="50">
        <f t="shared" si="186"/>
        <v>19504</v>
      </c>
      <c r="G1974" s="27">
        <f t="shared" si="187"/>
        <v>2</v>
      </c>
      <c r="H1974" s="50">
        <f t="shared" si="183"/>
        <v>19505</v>
      </c>
      <c r="I1974" s="50" t="str">
        <f t="shared" si="184"/>
        <v>1953_5</v>
      </c>
      <c r="J1974" s="51">
        <f t="shared" si="185"/>
        <v>2.8237950000000001</v>
      </c>
    </row>
    <row r="1975" spans="6:10" x14ac:dyDescent="0.25">
      <c r="F1975" s="50">
        <f t="shared" si="186"/>
        <v>19505</v>
      </c>
      <c r="G1975" s="27">
        <f t="shared" si="187"/>
        <v>2</v>
      </c>
      <c r="H1975" s="50">
        <f t="shared" si="183"/>
        <v>19505</v>
      </c>
      <c r="I1975" s="50" t="str">
        <f t="shared" si="184"/>
        <v>1953_5</v>
      </c>
      <c r="J1975" s="51">
        <f t="shared" si="185"/>
        <v>2.8237950000000001</v>
      </c>
    </row>
    <row r="1976" spans="6:10" x14ac:dyDescent="0.25">
      <c r="F1976" s="50">
        <f t="shared" si="186"/>
        <v>19506</v>
      </c>
      <c r="G1976" s="27">
        <f t="shared" si="187"/>
        <v>2</v>
      </c>
      <c r="H1976" s="50">
        <f t="shared" si="183"/>
        <v>19515</v>
      </c>
      <c r="I1976" s="50" t="str">
        <f t="shared" si="184"/>
        <v>1953_6</v>
      </c>
      <c r="J1976" s="51">
        <f t="shared" si="185"/>
        <v>2.8766630000000002</v>
      </c>
    </row>
    <row r="1977" spans="6:10" x14ac:dyDescent="0.25">
      <c r="F1977" s="50">
        <f t="shared" si="186"/>
        <v>19507</v>
      </c>
      <c r="G1977" s="27">
        <f t="shared" si="187"/>
        <v>2</v>
      </c>
      <c r="H1977" s="50">
        <f t="shared" si="183"/>
        <v>19515</v>
      </c>
      <c r="I1977" s="50" t="str">
        <f t="shared" si="184"/>
        <v>1953_6</v>
      </c>
      <c r="J1977" s="51">
        <f t="shared" si="185"/>
        <v>2.8766630000000002</v>
      </c>
    </row>
    <row r="1978" spans="6:10" x14ac:dyDescent="0.25">
      <c r="F1978" s="50">
        <f t="shared" si="186"/>
        <v>19508</v>
      </c>
      <c r="G1978" s="27">
        <f t="shared" si="187"/>
        <v>2</v>
      </c>
      <c r="H1978" s="50">
        <f t="shared" si="183"/>
        <v>19515</v>
      </c>
      <c r="I1978" s="50" t="str">
        <f t="shared" si="184"/>
        <v>1953_6</v>
      </c>
      <c r="J1978" s="51">
        <f t="shared" si="185"/>
        <v>2.8766630000000002</v>
      </c>
    </row>
    <row r="1979" spans="6:10" x14ac:dyDescent="0.25">
      <c r="F1979" s="50">
        <f t="shared" si="186"/>
        <v>19509</v>
      </c>
      <c r="G1979" s="27">
        <f t="shared" si="187"/>
        <v>2</v>
      </c>
      <c r="H1979" s="50">
        <f t="shared" si="183"/>
        <v>19515</v>
      </c>
      <c r="I1979" s="50" t="str">
        <f t="shared" si="184"/>
        <v>1953_6</v>
      </c>
      <c r="J1979" s="51">
        <f t="shared" si="185"/>
        <v>2.8766630000000002</v>
      </c>
    </row>
    <row r="1980" spans="6:10" x14ac:dyDescent="0.25">
      <c r="F1980" s="50">
        <f t="shared" si="186"/>
        <v>19510</v>
      </c>
      <c r="G1980" s="27">
        <f t="shared" si="187"/>
        <v>2</v>
      </c>
      <c r="H1980" s="50">
        <f t="shared" si="183"/>
        <v>19515</v>
      </c>
      <c r="I1980" s="50" t="str">
        <f t="shared" si="184"/>
        <v>1953_6</v>
      </c>
      <c r="J1980" s="51">
        <f t="shared" si="185"/>
        <v>2.8766630000000002</v>
      </c>
    </row>
    <row r="1981" spans="6:10" x14ac:dyDescent="0.25">
      <c r="F1981" s="50">
        <f t="shared" si="186"/>
        <v>19511</v>
      </c>
      <c r="G1981" s="27">
        <f t="shared" si="187"/>
        <v>2</v>
      </c>
      <c r="H1981" s="50">
        <f t="shared" si="183"/>
        <v>19515</v>
      </c>
      <c r="I1981" s="50" t="str">
        <f t="shared" si="184"/>
        <v>1953_6</v>
      </c>
      <c r="J1981" s="51">
        <f t="shared" si="185"/>
        <v>2.8766630000000002</v>
      </c>
    </row>
    <row r="1982" spans="6:10" x14ac:dyDescent="0.25">
      <c r="F1982" s="50">
        <f t="shared" si="186"/>
        <v>19512</v>
      </c>
      <c r="G1982" s="27">
        <f t="shared" si="187"/>
        <v>2</v>
      </c>
      <c r="H1982" s="50">
        <f t="shared" si="183"/>
        <v>19515</v>
      </c>
      <c r="I1982" s="50" t="str">
        <f t="shared" si="184"/>
        <v>1953_6</v>
      </c>
      <c r="J1982" s="51">
        <f t="shared" si="185"/>
        <v>2.8766630000000002</v>
      </c>
    </row>
    <row r="1983" spans="6:10" x14ac:dyDescent="0.25">
      <c r="F1983" s="50">
        <f t="shared" si="186"/>
        <v>19513</v>
      </c>
      <c r="G1983" s="27">
        <f t="shared" si="187"/>
        <v>2</v>
      </c>
      <c r="H1983" s="50">
        <f t="shared" si="183"/>
        <v>19515</v>
      </c>
      <c r="I1983" s="50" t="str">
        <f t="shared" si="184"/>
        <v>1953_6</v>
      </c>
      <c r="J1983" s="51">
        <f t="shared" si="185"/>
        <v>2.8766630000000002</v>
      </c>
    </row>
    <row r="1984" spans="6:10" x14ac:dyDescent="0.25">
      <c r="F1984" s="50">
        <f t="shared" si="186"/>
        <v>19514</v>
      </c>
      <c r="G1984" s="27">
        <f t="shared" si="187"/>
        <v>2</v>
      </c>
      <c r="H1984" s="50">
        <f t="shared" si="183"/>
        <v>19515</v>
      </c>
      <c r="I1984" s="50" t="str">
        <f t="shared" si="184"/>
        <v>1953_6</v>
      </c>
      <c r="J1984" s="51">
        <f t="shared" si="185"/>
        <v>2.8766630000000002</v>
      </c>
    </row>
    <row r="1985" spans="6:10" x14ac:dyDescent="0.25">
      <c r="F1985" s="50">
        <f t="shared" si="186"/>
        <v>19515</v>
      </c>
      <c r="G1985" s="27">
        <f t="shared" si="187"/>
        <v>2</v>
      </c>
      <c r="H1985" s="50">
        <f t="shared" si="183"/>
        <v>19515</v>
      </c>
      <c r="I1985" s="50" t="str">
        <f t="shared" si="184"/>
        <v>1953_6</v>
      </c>
      <c r="J1985" s="51">
        <f t="shared" si="185"/>
        <v>2.8766630000000002</v>
      </c>
    </row>
    <row r="1986" spans="6:10" x14ac:dyDescent="0.25">
      <c r="F1986" s="50">
        <f t="shared" si="186"/>
        <v>19516</v>
      </c>
      <c r="G1986" s="27">
        <f t="shared" si="187"/>
        <v>2</v>
      </c>
      <c r="H1986" s="50">
        <f t="shared" si="183"/>
        <v>19525</v>
      </c>
      <c r="I1986" s="50" t="str">
        <f t="shared" si="184"/>
        <v>1953_6</v>
      </c>
      <c r="J1986" s="51">
        <f t="shared" si="185"/>
        <v>2.8703910000000001</v>
      </c>
    </row>
    <row r="1987" spans="6:10" x14ac:dyDescent="0.25">
      <c r="F1987" s="50">
        <f t="shared" si="186"/>
        <v>19517</v>
      </c>
      <c r="G1987" s="27">
        <f t="shared" si="187"/>
        <v>2</v>
      </c>
      <c r="H1987" s="50">
        <f t="shared" ref="H1987:H2050" si="188">INDEX($A$3:$B$1134,INT((ROW($F1987)-ROW($F$3)+9-G1987)/10)+1,1)</f>
        <v>19525</v>
      </c>
      <c r="I1987" s="50" t="str">
        <f t="shared" si="184"/>
        <v>1953_6</v>
      </c>
      <c r="J1987" s="51">
        <f t="shared" si="185"/>
        <v>2.8703910000000001</v>
      </c>
    </row>
    <row r="1988" spans="6:10" x14ac:dyDescent="0.25">
      <c r="F1988" s="50">
        <f t="shared" si="186"/>
        <v>19518</v>
      </c>
      <c r="G1988" s="27">
        <f t="shared" si="187"/>
        <v>2</v>
      </c>
      <c r="H1988" s="50">
        <f t="shared" si="188"/>
        <v>19525</v>
      </c>
      <c r="I1988" s="50" t="str">
        <f t="shared" ref="I1988:I2051" si="189">YEAR(H1988)&amp;"_"&amp;MONTH(H1988)</f>
        <v>1953_6</v>
      </c>
      <c r="J1988" s="51">
        <f t="shared" ref="J1988:J2051" si="190">VLOOKUP(H1988,$A:$B,2)</f>
        <v>2.8703910000000001</v>
      </c>
    </row>
    <row r="1989" spans="6:10" x14ac:dyDescent="0.25">
      <c r="F1989" s="50">
        <f t="shared" si="186"/>
        <v>19519</v>
      </c>
      <c r="G1989" s="27">
        <f t="shared" si="187"/>
        <v>2</v>
      </c>
      <c r="H1989" s="50">
        <f t="shared" si="188"/>
        <v>19525</v>
      </c>
      <c r="I1989" s="50" t="str">
        <f t="shared" si="189"/>
        <v>1953_6</v>
      </c>
      <c r="J1989" s="51">
        <f t="shared" si="190"/>
        <v>2.8703910000000001</v>
      </c>
    </row>
    <row r="1990" spans="6:10" x14ac:dyDescent="0.25">
      <c r="F1990" s="50">
        <f t="shared" si="186"/>
        <v>19520</v>
      </c>
      <c r="G1990" s="27">
        <f t="shared" si="187"/>
        <v>2</v>
      </c>
      <c r="H1990" s="50">
        <f t="shared" si="188"/>
        <v>19525</v>
      </c>
      <c r="I1990" s="50" t="str">
        <f t="shared" si="189"/>
        <v>1953_6</v>
      </c>
      <c r="J1990" s="51">
        <f t="shared" si="190"/>
        <v>2.8703910000000001</v>
      </c>
    </row>
    <row r="1991" spans="6:10" x14ac:dyDescent="0.25">
      <c r="F1991" s="50">
        <f t="shared" si="186"/>
        <v>19521</v>
      </c>
      <c r="G1991" s="27">
        <f t="shared" si="187"/>
        <v>2</v>
      </c>
      <c r="H1991" s="50">
        <f t="shared" si="188"/>
        <v>19525</v>
      </c>
      <c r="I1991" s="50" t="str">
        <f t="shared" si="189"/>
        <v>1953_6</v>
      </c>
      <c r="J1991" s="51">
        <f t="shared" si="190"/>
        <v>2.8703910000000001</v>
      </c>
    </row>
    <row r="1992" spans="6:10" x14ac:dyDescent="0.25">
      <c r="F1992" s="50">
        <f t="shared" si="186"/>
        <v>19522</v>
      </c>
      <c r="G1992" s="27">
        <f t="shared" si="187"/>
        <v>2</v>
      </c>
      <c r="H1992" s="50">
        <f t="shared" si="188"/>
        <v>19525</v>
      </c>
      <c r="I1992" s="50" t="str">
        <f t="shared" si="189"/>
        <v>1953_6</v>
      </c>
      <c r="J1992" s="51">
        <f t="shared" si="190"/>
        <v>2.8703910000000001</v>
      </c>
    </row>
    <row r="1993" spans="6:10" x14ac:dyDescent="0.25">
      <c r="F1993" s="50">
        <f t="shared" si="186"/>
        <v>19523</v>
      </c>
      <c r="G1993" s="27">
        <f t="shared" si="187"/>
        <v>2</v>
      </c>
      <c r="H1993" s="50">
        <f t="shared" si="188"/>
        <v>19525</v>
      </c>
      <c r="I1993" s="50" t="str">
        <f t="shared" si="189"/>
        <v>1953_6</v>
      </c>
      <c r="J1993" s="51">
        <f t="shared" si="190"/>
        <v>2.8703910000000001</v>
      </c>
    </row>
    <row r="1994" spans="6:10" x14ac:dyDescent="0.25">
      <c r="F1994" s="50">
        <f t="shared" si="186"/>
        <v>19524</v>
      </c>
      <c r="G1994" s="27">
        <f t="shared" si="187"/>
        <v>2</v>
      </c>
      <c r="H1994" s="50">
        <f t="shared" si="188"/>
        <v>19525</v>
      </c>
      <c r="I1994" s="50" t="str">
        <f t="shared" si="189"/>
        <v>1953_6</v>
      </c>
      <c r="J1994" s="51">
        <f t="shared" si="190"/>
        <v>2.8703910000000001</v>
      </c>
    </row>
    <row r="1995" spans="6:10" x14ac:dyDescent="0.25">
      <c r="F1995" s="50">
        <f t="shared" si="186"/>
        <v>19525</v>
      </c>
      <c r="G1995" s="27">
        <f t="shared" si="187"/>
        <v>2</v>
      </c>
      <c r="H1995" s="50">
        <f t="shared" si="188"/>
        <v>19525</v>
      </c>
      <c r="I1995" s="50" t="str">
        <f t="shared" si="189"/>
        <v>1953_6</v>
      </c>
      <c r="J1995" s="51">
        <f t="shared" si="190"/>
        <v>2.8703910000000001</v>
      </c>
    </row>
    <row r="1996" spans="6:10" x14ac:dyDescent="0.25">
      <c r="F1996" s="50">
        <f t="shared" si="186"/>
        <v>19526</v>
      </c>
      <c r="G1996" s="27">
        <f t="shared" si="187"/>
        <v>2</v>
      </c>
      <c r="H1996" s="50">
        <f t="shared" si="188"/>
        <v>19535</v>
      </c>
      <c r="I1996" s="50" t="str">
        <f t="shared" si="189"/>
        <v>1953_6</v>
      </c>
      <c r="J1996" s="51">
        <f t="shared" si="190"/>
        <v>2.8688940000000001</v>
      </c>
    </row>
    <row r="1997" spans="6:10" x14ac:dyDescent="0.25">
      <c r="F1997" s="50">
        <f t="shared" si="186"/>
        <v>19527</v>
      </c>
      <c r="G1997" s="27">
        <f t="shared" si="187"/>
        <v>2</v>
      </c>
      <c r="H1997" s="50">
        <f t="shared" si="188"/>
        <v>19535</v>
      </c>
      <c r="I1997" s="50" t="str">
        <f t="shared" si="189"/>
        <v>1953_6</v>
      </c>
      <c r="J1997" s="51">
        <f t="shared" si="190"/>
        <v>2.8688940000000001</v>
      </c>
    </row>
    <row r="1998" spans="6:10" x14ac:dyDescent="0.25">
      <c r="F1998" s="50">
        <f t="shared" si="186"/>
        <v>19528</v>
      </c>
      <c r="G1998" s="27">
        <f t="shared" si="187"/>
        <v>2</v>
      </c>
      <c r="H1998" s="50">
        <f t="shared" si="188"/>
        <v>19535</v>
      </c>
      <c r="I1998" s="50" t="str">
        <f t="shared" si="189"/>
        <v>1953_6</v>
      </c>
      <c r="J1998" s="51">
        <f t="shared" si="190"/>
        <v>2.8688940000000001</v>
      </c>
    </row>
    <row r="1999" spans="6:10" x14ac:dyDescent="0.25">
      <c r="F1999" s="50">
        <f t="shared" si="186"/>
        <v>19529</v>
      </c>
      <c r="G1999" s="27">
        <f t="shared" si="187"/>
        <v>2</v>
      </c>
      <c r="H1999" s="50">
        <f t="shared" si="188"/>
        <v>19535</v>
      </c>
      <c r="I1999" s="50" t="str">
        <f t="shared" si="189"/>
        <v>1953_6</v>
      </c>
      <c r="J1999" s="51">
        <f t="shared" si="190"/>
        <v>2.8688940000000001</v>
      </c>
    </row>
    <row r="2000" spans="6:10" x14ac:dyDescent="0.25">
      <c r="F2000" s="50">
        <f t="shared" si="186"/>
        <v>19530</v>
      </c>
      <c r="G2000" s="27">
        <f t="shared" si="187"/>
        <v>2</v>
      </c>
      <c r="H2000" s="50">
        <f t="shared" si="188"/>
        <v>19535</v>
      </c>
      <c r="I2000" s="50" t="str">
        <f t="shared" si="189"/>
        <v>1953_6</v>
      </c>
      <c r="J2000" s="51">
        <f t="shared" si="190"/>
        <v>2.8688940000000001</v>
      </c>
    </row>
    <row r="2001" spans="6:10" x14ac:dyDescent="0.25">
      <c r="F2001" s="50">
        <f t="shared" si="186"/>
        <v>19531</v>
      </c>
      <c r="G2001" s="27">
        <f t="shared" si="187"/>
        <v>2</v>
      </c>
      <c r="H2001" s="50">
        <f t="shared" si="188"/>
        <v>19535</v>
      </c>
      <c r="I2001" s="50" t="str">
        <f t="shared" si="189"/>
        <v>1953_6</v>
      </c>
      <c r="J2001" s="51">
        <f t="shared" si="190"/>
        <v>2.8688940000000001</v>
      </c>
    </row>
    <row r="2002" spans="6:10" x14ac:dyDescent="0.25">
      <c r="F2002" s="50">
        <f t="shared" si="186"/>
        <v>19532</v>
      </c>
      <c r="G2002" s="27">
        <f t="shared" si="187"/>
        <v>2</v>
      </c>
      <c r="H2002" s="50">
        <f t="shared" si="188"/>
        <v>19535</v>
      </c>
      <c r="I2002" s="50" t="str">
        <f t="shared" si="189"/>
        <v>1953_6</v>
      </c>
      <c r="J2002" s="51">
        <f t="shared" si="190"/>
        <v>2.8688940000000001</v>
      </c>
    </row>
    <row r="2003" spans="6:10" x14ac:dyDescent="0.25">
      <c r="F2003" s="50">
        <f t="shared" si="186"/>
        <v>19533</v>
      </c>
      <c r="G2003" s="27">
        <f t="shared" si="187"/>
        <v>2</v>
      </c>
      <c r="H2003" s="50">
        <f t="shared" si="188"/>
        <v>19535</v>
      </c>
      <c r="I2003" s="50" t="str">
        <f t="shared" si="189"/>
        <v>1953_6</v>
      </c>
      <c r="J2003" s="51">
        <f t="shared" si="190"/>
        <v>2.8688940000000001</v>
      </c>
    </row>
    <row r="2004" spans="6:10" x14ac:dyDescent="0.25">
      <c r="F2004" s="50">
        <f t="shared" si="186"/>
        <v>19534</v>
      </c>
      <c r="G2004" s="27">
        <f t="shared" si="187"/>
        <v>2</v>
      </c>
      <c r="H2004" s="50">
        <f t="shared" si="188"/>
        <v>19535</v>
      </c>
      <c r="I2004" s="50" t="str">
        <f t="shared" si="189"/>
        <v>1953_6</v>
      </c>
      <c r="J2004" s="51">
        <f t="shared" si="190"/>
        <v>2.8688940000000001</v>
      </c>
    </row>
    <row r="2005" spans="6:10" x14ac:dyDescent="0.25">
      <c r="F2005" s="50">
        <f t="shared" si="186"/>
        <v>19535</v>
      </c>
      <c r="G2005" s="27">
        <f t="shared" si="187"/>
        <v>2</v>
      </c>
      <c r="H2005" s="50">
        <f t="shared" si="188"/>
        <v>19535</v>
      </c>
      <c r="I2005" s="50" t="str">
        <f t="shared" si="189"/>
        <v>1953_6</v>
      </c>
      <c r="J2005" s="51">
        <f t="shared" si="190"/>
        <v>2.8688940000000001</v>
      </c>
    </row>
    <row r="2006" spans="6:10" x14ac:dyDescent="0.25">
      <c r="F2006" s="50">
        <f t="shared" si="186"/>
        <v>19536</v>
      </c>
      <c r="G2006" s="27">
        <f t="shared" si="187"/>
        <v>2</v>
      </c>
      <c r="H2006" s="50">
        <f t="shared" si="188"/>
        <v>19545</v>
      </c>
      <c r="I2006" s="50" t="str">
        <f t="shared" si="189"/>
        <v>1953_7</v>
      </c>
      <c r="J2006" s="51">
        <f t="shared" si="190"/>
        <v>2.8656709999999999</v>
      </c>
    </row>
    <row r="2007" spans="6:10" x14ac:dyDescent="0.25">
      <c r="F2007" s="50">
        <f t="shared" si="186"/>
        <v>19537</v>
      </c>
      <c r="G2007" s="27">
        <f t="shared" si="187"/>
        <v>2</v>
      </c>
      <c r="H2007" s="50">
        <f t="shared" si="188"/>
        <v>19545</v>
      </c>
      <c r="I2007" s="50" t="str">
        <f t="shared" si="189"/>
        <v>1953_7</v>
      </c>
      <c r="J2007" s="51">
        <f t="shared" si="190"/>
        <v>2.8656709999999999</v>
      </c>
    </row>
    <row r="2008" spans="6:10" x14ac:dyDescent="0.25">
      <c r="F2008" s="50">
        <f t="shared" si="186"/>
        <v>19538</v>
      </c>
      <c r="G2008" s="27">
        <f t="shared" si="187"/>
        <v>2</v>
      </c>
      <c r="H2008" s="50">
        <f t="shared" si="188"/>
        <v>19545</v>
      </c>
      <c r="I2008" s="50" t="str">
        <f t="shared" si="189"/>
        <v>1953_7</v>
      </c>
      <c r="J2008" s="51">
        <f t="shared" si="190"/>
        <v>2.8656709999999999</v>
      </c>
    </row>
    <row r="2009" spans="6:10" x14ac:dyDescent="0.25">
      <c r="F2009" s="50">
        <f t="shared" si="186"/>
        <v>19539</v>
      </c>
      <c r="G2009" s="27">
        <f t="shared" si="187"/>
        <v>2</v>
      </c>
      <c r="H2009" s="50">
        <f t="shared" si="188"/>
        <v>19545</v>
      </c>
      <c r="I2009" s="50" t="str">
        <f t="shared" si="189"/>
        <v>1953_7</v>
      </c>
      <c r="J2009" s="51">
        <f t="shared" si="190"/>
        <v>2.8656709999999999</v>
      </c>
    </row>
    <row r="2010" spans="6:10" x14ac:dyDescent="0.25">
      <c r="F2010" s="50">
        <f t="shared" si="186"/>
        <v>19540</v>
      </c>
      <c r="G2010" s="27">
        <f t="shared" si="187"/>
        <v>2</v>
      </c>
      <c r="H2010" s="50">
        <f t="shared" si="188"/>
        <v>19545</v>
      </c>
      <c r="I2010" s="50" t="str">
        <f t="shared" si="189"/>
        <v>1953_7</v>
      </c>
      <c r="J2010" s="51">
        <f t="shared" si="190"/>
        <v>2.8656709999999999</v>
      </c>
    </row>
    <row r="2011" spans="6:10" x14ac:dyDescent="0.25">
      <c r="F2011" s="50">
        <f t="shared" si="186"/>
        <v>19541</v>
      </c>
      <c r="G2011" s="27">
        <f t="shared" si="187"/>
        <v>2</v>
      </c>
      <c r="H2011" s="50">
        <f t="shared" si="188"/>
        <v>19545</v>
      </c>
      <c r="I2011" s="50" t="str">
        <f t="shared" si="189"/>
        <v>1953_7</v>
      </c>
      <c r="J2011" s="51">
        <f t="shared" si="190"/>
        <v>2.8656709999999999</v>
      </c>
    </row>
    <row r="2012" spans="6:10" x14ac:dyDescent="0.25">
      <c r="F2012" s="50">
        <f t="shared" si="186"/>
        <v>19542</v>
      </c>
      <c r="G2012" s="27">
        <f t="shared" si="187"/>
        <v>2</v>
      </c>
      <c r="H2012" s="50">
        <f t="shared" si="188"/>
        <v>19545</v>
      </c>
      <c r="I2012" s="50" t="str">
        <f t="shared" si="189"/>
        <v>1953_7</v>
      </c>
      <c r="J2012" s="51">
        <f t="shared" si="190"/>
        <v>2.8656709999999999</v>
      </c>
    </row>
    <row r="2013" spans="6:10" x14ac:dyDescent="0.25">
      <c r="F2013" s="50">
        <f t="shared" si="186"/>
        <v>19543</v>
      </c>
      <c r="G2013" s="27">
        <f t="shared" si="187"/>
        <v>2</v>
      </c>
      <c r="H2013" s="50">
        <f t="shared" si="188"/>
        <v>19545</v>
      </c>
      <c r="I2013" s="50" t="str">
        <f t="shared" si="189"/>
        <v>1953_7</v>
      </c>
      <c r="J2013" s="51">
        <f t="shared" si="190"/>
        <v>2.8656709999999999</v>
      </c>
    </row>
    <row r="2014" spans="6:10" x14ac:dyDescent="0.25">
      <c r="F2014" s="50">
        <f t="shared" si="186"/>
        <v>19544</v>
      </c>
      <c r="G2014" s="27">
        <f t="shared" si="187"/>
        <v>2</v>
      </c>
      <c r="H2014" s="50">
        <f t="shared" si="188"/>
        <v>19545</v>
      </c>
      <c r="I2014" s="50" t="str">
        <f t="shared" si="189"/>
        <v>1953_7</v>
      </c>
      <c r="J2014" s="51">
        <f t="shared" si="190"/>
        <v>2.8656709999999999</v>
      </c>
    </row>
    <row r="2015" spans="6:10" x14ac:dyDescent="0.25">
      <c r="F2015" s="50">
        <f t="shared" si="186"/>
        <v>19545</v>
      </c>
      <c r="G2015" s="27">
        <f t="shared" si="187"/>
        <v>2</v>
      </c>
      <c r="H2015" s="50">
        <f t="shared" si="188"/>
        <v>19545</v>
      </c>
      <c r="I2015" s="50" t="str">
        <f t="shared" si="189"/>
        <v>1953_7</v>
      </c>
      <c r="J2015" s="51">
        <f t="shared" si="190"/>
        <v>2.8656709999999999</v>
      </c>
    </row>
    <row r="2016" spans="6:10" x14ac:dyDescent="0.25">
      <c r="F2016" s="50">
        <f t="shared" si="186"/>
        <v>19546</v>
      </c>
      <c r="G2016" s="27">
        <f t="shared" si="187"/>
        <v>2</v>
      </c>
      <c r="H2016" s="50">
        <f t="shared" si="188"/>
        <v>19555</v>
      </c>
      <c r="I2016" s="50" t="str">
        <f t="shared" si="189"/>
        <v>1953_7</v>
      </c>
      <c r="J2016" s="51">
        <f t="shared" si="190"/>
        <v>2.8712399999999998</v>
      </c>
    </row>
    <row r="2017" spans="6:10" x14ac:dyDescent="0.25">
      <c r="F2017" s="50">
        <f t="shared" si="186"/>
        <v>19547</v>
      </c>
      <c r="G2017" s="27">
        <f t="shared" si="187"/>
        <v>2</v>
      </c>
      <c r="H2017" s="50">
        <f t="shared" si="188"/>
        <v>19555</v>
      </c>
      <c r="I2017" s="50" t="str">
        <f t="shared" si="189"/>
        <v>1953_7</v>
      </c>
      <c r="J2017" s="51">
        <f t="shared" si="190"/>
        <v>2.8712399999999998</v>
      </c>
    </row>
    <row r="2018" spans="6:10" x14ac:dyDescent="0.25">
      <c r="F2018" s="50">
        <f t="shared" si="186"/>
        <v>19548</v>
      </c>
      <c r="G2018" s="27">
        <f t="shared" si="187"/>
        <v>2</v>
      </c>
      <c r="H2018" s="50">
        <f t="shared" si="188"/>
        <v>19555</v>
      </c>
      <c r="I2018" s="50" t="str">
        <f t="shared" si="189"/>
        <v>1953_7</v>
      </c>
      <c r="J2018" s="51">
        <f t="shared" si="190"/>
        <v>2.8712399999999998</v>
      </c>
    </row>
    <row r="2019" spans="6:10" x14ac:dyDescent="0.25">
      <c r="F2019" s="50">
        <f t="shared" si="186"/>
        <v>19549</v>
      </c>
      <c r="G2019" s="27">
        <f t="shared" si="187"/>
        <v>2</v>
      </c>
      <c r="H2019" s="50">
        <f t="shared" si="188"/>
        <v>19555</v>
      </c>
      <c r="I2019" s="50" t="str">
        <f t="shared" si="189"/>
        <v>1953_7</v>
      </c>
      <c r="J2019" s="51">
        <f t="shared" si="190"/>
        <v>2.8712399999999998</v>
      </c>
    </row>
    <row r="2020" spans="6:10" x14ac:dyDescent="0.25">
      <c r="F2020" s="50">
        <f t="shared" ref="F2020:F2083" si="191">F2019+1</f>
        <v>19550</v>
      </c>
      <c r="G2020" s="27">
        <f t="shared" si="187"/>
        <v>2</v>
      </c>
      <c r="H2020" s="50">
        <f t="shared" si="188"/>
        <v>19555</v>
      </c>
      <c r="I2020" s="50" t="str">
        <f t="shared" si="189"/>
        <v>1953_7</v>
      </c>
      <c r="J2020" s="51">
        <f t="shared" si="190"/>
        <v>2.8712399999999998</v>
      </c>
    </row>
    <row r="2021" spans="6:10" x14ac:dyDescent="0.25">
      <c r="F2021" s="50">
        <f t="shared" si="191"/>
        <v>19551</v>
      </c>
      <c r="G2021" s="27">
        <f t="shared" si="187"/>
        <v>2</v>
      </c>
      <c r="H2021" s="50">
        <f t="shared" si="188"/>
        <v>19555</v>
      </c>
      <c r="I2021" s="50" t="str">
        <f t="shared" si="189"/>
        <v>1953_7</v>
      </c>
      <c r="J2021" s="51">
        <f t="shared" si="190"/>
        <v>2.8712399999999998</v>
      </c>
    </row>
    <row r="2022" spans="6:10" x14ac:dyDescent="0.25">
      <c r="F2022" s="50">
        <f t="shared" si="191"/>
        <v>19552</v>
      </c>
      <c r="G2022" s="27">
        <f t="shared" si="187"/>
        <v>2</v>
      </c>
      <c r="H2022" s="50">
        <f t="shared" si="188"/>
        <v>19555</v>
      </c>
      <c r="I2022" s="50" t="str">
        <f t="shared" si="189"/>
        <v>1953_7</v>
      </c>
      <c r="J2022" s="51">
        <f t="shared" si="190"/>
        <v>2.8712399999999998</v>
      </c>
    </row>
    <row r="2023" spans="6:10" x14ac:dyDescent="0.25">
      <c r="F2023" s="50">
        <f t="shared" si="191"/>
        <v>19553</v>
      </c>
      <c r="G2023" s="27">
        <f t="shared" si="187"/>
        <v>2</v>
      </c>
      <c r="H2023" s="50">
        <f t="shared" si="188"/>
        <v>19555</v>
      </c>
      <c r="I2023" s="50" t="str">
        <f t="shared" si="189"/>
        <v>1953_7</v>
      </c>
      <c r="J2023" s="51">
        <f t="shared" si="190"/>
        <v>2.8712399999999998</v>
      </c>
    </row>
    <row r="2024" spans="6:10" x14ac:dyDescent="0.25">
      <c r="F2024" s="50">
        <f t="shared" si="191"/>
        <v>19554</v>
      </c>
      <c r="G2024" s="27">
        <f t="shared" si="187"/>
        <v>2</v>
      </c>
      <c r="H2024" s="50">
        <f t="shared" si="188"/>
        <v>19555</v>
      </c>
      <c r="I2024" s="50" t="str">
        <f t="shared" si="189"/>
        <v>1953_7</v>
      </c>
      <c r="J2024" s="51">
        <f t="shared" si="190"/>
        <v>2.8712399999999998</v>
      </c>
    </row>
    <row r="2025" spans="6:10" x14ac:dyDescent="0.25">
      <c r="F2025" s="50">
        <f t="shared" si="191"/>
        <v>19555</v>
      </c>
      <c r="G2025" s="27">
        <f t="shared" si="187"/>
        <v>2</v>
      </c>
      <c r="H2025" s="50">
        <f t="shared" si="188"/>
        <v>19555</v>
      </c>
      <c r="I2025" s="50" t="str">
        <f t="shared" si="189"/>
        <v>1953_7</v>
      </c>
      <c r="J2025" s="51">
        <f t="shared" si="190"/>
        <v>2.8712399999999998</v>
      </c>
    </row>
    <row r="2026" spans="6:10" x14ac:dyDescent="0.25">
      <c r="F2026" s="50">
        <f t="shared" si="191"/>
        <v>19556</v>
      </c>
      <c r="G2026" s="27">
        <f t="shared" ref="G2026:G2089" si="192">IF(AND(MONTH(F2026)=2,DAY(F2026)=29),G2025+1,G2025)</f>
        <v>2</v>
      </c>
      <c r="H2026" s="50">
        <f t="shared" si="188"/>
        <v>19565</v>
      </c>
      <c r="I2026" s="50" t="str">
        <f t="shared" si="189"/>
        <v>1953_7</v>
      </c>
      <c r="J2026" s="51">
        <f t="shared" si="190"/>
        <v>2.8736830000000002</v>
      </c>
    </row>
    <row r="2027" spans="6:10" x14ac:dyDescent="0.25">
      <c r="F2027" s="50">
        <f t="shared" si="191"/>
        <v>19557</v>
      </c>
      <c r="G2027" s="27">
        <f t="shared" si="192"/>
        <v>2</v>
      </c>
      <c r="H2027" s="50">
        <f t="shared" si="188"/>
        <v>19565</v>
      </c>
      <c r="I2027" s="50" t="str">
        <f t="shared" si="189"/>
        <v>1953_7</v>
      </c>
      <c r="J2027" s="51">
        <f t="shared" si="190"/>
        <v>2.8736830000000002</v>
      </c>
    </row>
    <row r="2028" spans="6:10" x14ac:dyDescent="0.25">
      <c r="F2028" s="50">
        <f t="shared" si="191"/>
        <v>19558</v>
      </c>
      <c r="G2028" s="27">
        <f t="shared" si="192"/>
        <v>2</v>
      </c>
      <c r="H2028" s="50">
        <f t="shared" si="188"/>
        <v>19565</v>
      </c>
      <c r="I2028" s="50" t="str">
        <f t="shared" si="189"/>
        <v>1953_7</v>
      </c>
      <c r="J2028" s="51">
        <f t="shared" si="190"/>
        <v>2.8736830000000002</v>
      </c>
    </row>
    <row r="2029" spans="6:10" x14ac:dyDescent="0.25">
      <c r="F2029" s="50">
        <f t="shared" si="191"/>
        <v>19559</v>
      </c>
      <c r="G2029" s="27">
        <f t="shared" si="192"/>
        <v>2</v>
      </c>
      <c r="H2029" s="50">
        <f t="shared" si="188"/>
        <v>19565</v>
      </c>
      <c r="I2029" s="50" t="str">
        <f t="shared" si="189"/>
        <v>1953_7</v>
      </c>
      <c r="J2029" s="51">
        <f t="shared" si="190"/>
        <v>2.8736830000000002</v>
      </c>
    </row>
    <row r="2030" spans="6:10" x14ac:dyDescent="0.25">
      <c r="F2030" s="50">
        <f t="shared" si="191"/>
        <v>19560</v>
      </c>
      <c r="G2030" s="27">
        <f t="shared" si="192"/>
        <v>2</v>
      </c>
      <c r="H2030" s="50">
        <f t="shared" si="188"/>
        <v>19565</v>
      </c>
      <c r="I2030" s="50" t="str">
        <f t="shared" si="189"/>
        <v>1953_7</v>
      </c>
      <c r="J2030" s="51">
        <f t="shared" si="190"/>
        <v>2.8736830000000002</v>
      </c>
    </row>
    <row r="2031" spans="6:10" x14ac:dyDescent="0.25">
      <c r="F2031" s="50">
        <f t="shared" si="191"/>
        <v>19561</v>
      </c>
      <c r="G2031" s="27">
        <f t="shared" si="192"/>
        <v>2</v>
      </c>
      <c r="H2031" s="50">
        <f t="shared" si="188"/>
        <v>19565</v>
      </c>
      <c r="I2031" s="50" t="str">
        <f t="shared" si="189"/>
        <v>1953_7</v>
      </c>
      <c r="J2031" s="51">
        <f t="shared" si="190"/>
        <v>2.8736830000000002</v>
      </c>
    </row>
    <row r="2032" spans="6:10" x14ac:dyDescent="0.25">
      <c r="F2032" s="50">
        <f t="shared" si="191"/>
        <v>19562</v>
      </c>
      <c r="G2032" s="27">
        <f t="shared" si="192"/>
        <v>2</v>
      </c>
      <c r="H2032" s="50">
        <f t="shared" si="188"/>
        <v>19565</v>
      </c>
      <c r="I2032" s="50" t="str">
        <f t="shared" si="189"/>
        <v>1953_7</v>
      </c>
      <c r="J2032" s="51">
        <f t="shared" si="190"/>
        <v>2.8736830000000002</v>
      </c>
    </row>
    <row r="2033" spans="6:10" x14ac:dyDescent="0.25">
      <c r="F2033" s="50">
        <f t="shared" si="191"/>
        <v>19563</v>
      </c>
      <c r="G2033" s="27">
        <f t="shared" si="192"/>
        <v>2</v>
      </c>
      <c r="H2033" s="50">
        <f t="shared" si="188"/>
        <v>19565</v>
      </c>
      <c r="I2033" s="50" t="str">
        <f t="shared" si="189"/>
        <v>1953_7</v>
      </c>
      <c r="J2033" s="51">
        <f t="shared" si="190"/>
        <v>2.8736830000000002</v>
      </c>
    </row>
    <row r="2034" spans="6:10" x14ac:dyDescent="0.25">
      <c r="F2034" s="50">
        <f t="shared" si="191"/>
        <v>19564</v>
      </c>
      <c r="G2034" s="27">
        <f t="shared" si="192"/>
        <v>2</v>
      </c>
      <c r="H2034" s="50">
        <f t="shared" si="188"/>
        <v>19565</v>
      </c>
      <c r="I2034" s="50" t="str">
        <f t="shared" si="189"/>
        <v>1953_7</v>
      </c>
      <c r="J2034" s="51">
        <f t="shared" si="190"/>
        <v>2.8736830000000002</v>
      </c>
    </row>
    <row r="2035" spans="6:10" x14ac:dyDescent="0.25">
      <c r="F2035" s="50">
        <f t="shared" si="191"/>
        <v>19565</v>
      </c>
      <c r="G2035" s="27">
        <f t="shared" si="192"/>
        <v>2</v>
      </c>
      <c r="H2035" s="50">
        <f t="shared" si="188"/>
        <v>19565</v>
      </c>
      <c r="I2035" s="50" t="str">
        <f t="shared" si="189"/>
        <v>1953_7</v>
      </c>
      <c r="J2035" s="51">
        <f t="shared" si="190"/>
        <v>2.8736830000000002</v>
      </c>
    </row>
    <row r="2036" spans="6:10" x14ac:dyDescent="0.25">
      <c r="F2036" s="50">
        <f t="shared" si="191"/>
        <v>19566</v>
      </c>
      <c r="G2036" s="27">
        <f t="shared" si="192"/>
        <v>2</v>
      </c>
      <c r="H2036" s="50">
        <f t="shared" si="188"/>
        <v>19575</v>
      </c>
      <c r="I2036" s="50" t="str">
        <f t="shared" si="189"/>
        <v>1953_8</v>
      </c>
      <c r="J2036" s="51">
        <f t="shared" si="190"/>
        <v>2.8965779999999999</v>
      </c>
    </row>
    <row r="2037" spans="6:10" x14ac:dyDescent="0.25">
      <c r="F2037" s="50">
        <f t="shared" si="191"/>
        <v>19567</v>
      </c>
      <c r="G2037" s="27">
        <f t="shared" si="192"/>
        <v>2</v>
      </c>
      <c r="H2037" s="50">
        <f t="shared" si="188"/>
        <v>19575</v>
      </c>
      <c r="I2037" s="50" t="str">
        <f t="shared" si="189"/>
        <v>1953_8</v>
      </c>
      <c r="J2037" s="51">
        <f t="shared" si="190"/>
        <v>2.8965779999999999</v>
      </c>
    </row>
    <row r="2038" spans="6:10" x14ac:dyDescent="0.25">
      <c r="F2038" s="50">
        <f t="shared" si="191"/>
        <v>19568</v>
      </c>
      <c r="G2038" s="27">
        <f t="shared" si="192"/>
        <v>2</v>
      </c>
      <c r="H2038" s="50">
        <f t="shared" si="188"/>
        <v>19575</v>
      </c>
      <c r="I2038" s="50" t="str">
        <f t="shared" si="189"/>
        <v>1953_8</v>
      </c>
      <c r="J2038" s="51">
        <f t="shared" si="190"/>
        <v>2.8965779999999999</v>
      </c>
    </row>
    <row r="2039" spans="6:10" x14ac:dyDescent="0.25">
      <c r="F2039" s="50">
        <f t="shared" si="191"/>
        <v>19569</v>
      </c>
      <c r="G2039" s="27">
        <f t="shared" si="192"/>
        <v>2</v>
      </c>
      <c r="H2039" s="50">
        <f t="shared" si="188"/>
        <v>19575</v>
      </c>
      <c r="I2039" s="50" t="str">
        <f t="shared" si="189"/>
        <v>1953_8</v>
      </c>
      <c r="J2039" s="51">
        <f t="shared" si="190"/>
        <v>2.8965779999999999</v>
      </c>
    </row>
    <row r="2040" spans="6:10" x14ac:dyDescent="0.25">
      <c r="F2040" s="50">
        <f t="shared" si="191"/>
        <v>19570</v>
      </c>
      <c r="G2040" s="27">
        <f t="shared" si="192"/>
        <v>2</v>
      </c>
      <c r="H2040" s="50">
        <f t="shared" si="188"/>
        <v>19575</v>
      </c>
      <c r="I2040" s="50" t="str">
        <f t="shared" si="189"/>
        <v>1953_8</v>
      </c>
      <c r="J2040" s="51">
        <f t="shared" si="190"/>
        <v>2.8965779999999999</v>
      </c>
    </row>
    <row r="2041" spans="6:10" x14ac:dyDescent="0.25">
      <c r="F2041" s="50">
        <f t="shared" si="191"/>
        <v>19571</v>
      </c>
      <c r="G2041" s="27">
        <f t="shared" si="192"/>
        <v>2</v>
      </c>
      <c r="H2041" s="50">
        <f t="shared" si="188"/>
        <v>19575</v>
      </c>
      <c r="I2041" s="50" t="str">
        <f t="shared" si="189"/>
        <v>1953_8</v>
      </c>
      <c r="J2041" s="51">
        <f t="shared" si="190"/>
        <v>2.8965779999999999</v>
      </c>
    </row>
    <row r="2042" spans="6:10" x14ac:dyDescent="0.25">
      <c r="F2042" s="50">
        <f t="shared" si="191"/>
        <v>19572</v>
      </c>
      <c r="G2042" s="27">
        <f t="shared" si="192"/>
        <v>2</v>
      </c>
      <c r="H2042" s="50">
        <f t="shared" si="188"/>
        <v>19575</v>
      </c>
      <c r="I2042" s="50" t="str">
        <f t="shared" si="189"/>
        <v>1953_8</v>
      </c>
      <c r="J2042" s="51">
        <f t="shared" si="190"/>
        <v>2.8965779999999999</v>
      </c>
    </row>
    <row r="2043" spans="6:10" x14ac:dyDescent="0.25">
      <c r="F2043" s="50">
        <f t="shared" si="191"/>
        <v>19573</v>
      </c>
      <c r="G2043" s="27">
        <f t="shared" si="192"/>
        <v>2</v>
      </c>
      <c r="H2043" s="50">
        <f t="shared" si="188"/>
        <v>19575</v>
      </c>
      <c r="I2043" s="50" t="str">
        <f t="shared" si="189"/>
        <v>1953_8</v>
      </c>
      <c r="J2043" s="51">
        <f t="shared" si="190"/>
        <v>2.8965779999999999</v>
      </c>
    </row>
    <row r="2044" spans="6:10" x14ac:dyDescent="0.25">
      <c r="F2044" s="50">
        <f t="shared" si="191"/>
        <v>19574</v>
      </c>
      <c r="G2044" s="27">
        <f t="shared" si="192"/>
        <v>2</v>
      </c>
      <c r="H2044" s="50">
        <f t="shared" si="188"/>
        <v>19575</v>
      </c>
      <c r="I2044" s="50" t="str">
        <f t="shared" si="189"/>
        <v>1953_8</v>
      </c>
      <c r="J2044" s="51">
        <f t="shared" si="190"/>
        <v>2.8965779999999999</v>
      </c>
    </row>
    <row r="2045" spans="6:10" x14ac:dyDescent="0.25">
      <c r="F2045" s="50">
        <f t="shared" si="191"/>
        <v>19575</v>
      </c>
      <c r="G2045" s="27">
        <f t="shared" si="192"/>
        <v>2</v>
      </c>
      <c r="H2045" s="50">
        <f t="shared" si="188"/>
        <v>19575</v>
      </c>
      <c r="I2045" s="50" t="str">
        <f t="shared" si="189"/>
        <v>1953_8</v>
      </c>
      <c r="J2045" s="51">
        <f t="shared" si="190"/>
        <v>2.8965779999999999</v>
      </c>
    </row>
    <row r="2046" spans="6:10" x14ac:dyDescent="0.25">
      <c r="F2046" s="50">
        <f t="shared" si="191"/>
        <v>19576</v>
      </c>
      <c r="G2046" s="27">
        <f t="shared" si="192"/>
        <v>2</v>
      </c>
      <c r="H2046" s="50">
        <f t="shared" si="188"/>
        <v>19585</v>
      </c>
      <c r="I2046" s="50" t="str">
        <f t="shared" si="189"/>
        <v>1953_8</v>
      </c>
      <c r="J2046" s="51">
        <f t="shared" si="190"/>
        <v>2.920957</v>
      </c>
    </row>
    <row r="2047" spans="6:10" x14ac:dyDescent="0.25">
      <c r="F2047" s="50">
        <f t="shared" si="191"/>
        <v>19577</v>
      </c>
      <c r="G2047" s="27">
        <f t="shared" si="192"/>
        <v>2</v>
      </c>
      <c r="H2047" s="50">
        <f t="shared" si="188"/>
        <v>19585</v>
      </c>
      <c r="I2047" s="50" t="str">
        <f t="shared" si="189"/>
        <v>1953_8</v>
      </c>
      <c r="J2047" s="51">
        <f t="shared" si="190"/>
        <v>2.920957</v>
      </c>
    </row>
    <row r="2048" spans="6:10" x14ac:dyDescent="0.25">
      <c r="F2048" s="50">
        <f t="shared" si="191"/>
        <v>19578</v>
      </c>
      <c r="G2048" s="27">
        <f t="shared" si="192"/>
        <v>2</v>
      </c>
      <c r="H2048" s="50">
        <f t="shared" si="188"/>
        <v>19585</v>
      </c>
      <c r="I2048" s="50" t="str">
        <f t="shared" si="189"/>
        <v>1953_8</v>
      </c>
      <c r="J2048" s="51">
        <f t="shared" si="190"/>
        <v>2.920957</v>
      </c>
    </row>
    <row r="2049" spans="6:10" x14ac:dyDescent="0.25">
      <c r="F2049" s="50">
        <f t="shared" si="191"/>
        <v>19579</v>
      </c>
      <c r="G2049" s="27">
        <f t="shared" si="192"/>
        <v>2</v>
      </c>
      <c r="H2049" s="50">
        <f t="shared" si="188"/>
        <v>19585</v>
      </c>
      <c r="I2049" s="50" t="str">
        <f t="shared" si="189"/>
        <v>1953_8</v>
      </c>
      <c r="J2049" s="51">
        <f t="shared" si="190"/>
        <v>2.920957</v>
      </c>
    </row>
    <row r="2050" spans="6:10" x14ac:dyDescent="0.25">
      <c r="F2050" s="50">
        <f t="shared" si="191"/>
        <v>19580</v>
      </c>
      <c r="G2050" s="27">
        <f t="shared" si="192"/>
        <v>2</v>
      </c>
      <c r="H2050" s="50">
        <f t="shared" si="188"/>
        <v>19585</v>
      </c>
      <c r="I2050" s="50" t="str">
        <f t="shared" si="189"/>
        <v>1953_8</v>
      </c>
      <c r="J2050" s="51">
        <f t="shared" si="190"/>
        <v>2.920957</v>
      </c>
    </row>
    <row r="2051" spans="6:10" x14ac:dyDescent="0.25">
      <c r="F2051" s="50">
        <f t="shared" si="191"/>
        <v>19581</v>
      </c>
      <c r="G2051" s="27">
        <f t="shared" si="192"/>
        <v>2</v>
      </c>
      <c r="H2051" s="50">
        <f t="shared" ref="H2051:H2114" si="193">INDEX($A$3:$B$1134,INT((ROW($F2051)-ROW($F$3)+9-G2051)/10)+1,1)</f>
        <v>19585</v>
      </c>
      <c r="I2051" s="50" t="str">
        <f t="shared" si="189"/>
        <v>1953_8</v>
      </c>
      <c r="J2051" s="51">
        <f t="shared" si="190"/>
        <v>2.920957</v>
      </c>
    </row>
    <row r="2052" spans="6:10" x14ac:dyDescent="0.25">
      <c r="F2052" s="50">
        <f t="shared" si="191"/>
        <v>19582</v>
      </c>
      <c r="G2052" s="27">
        <f t="shared" si="192"/>
        <v>2</v>
      </c>
      <c r="H2052" s="50">
        <f t="shared" si="193"/>
        <v>19585</v>
      </c>
      <c r="I2052" s="50" t="str">
        <f t="shared" ref="I2052:I2115" si="194">YEAR(H2052)&amp;"_"&amp;MONTH(H2052)</f>
        <v>1953_8</v>
      </c>
      <c r="J2052" s="51">
        <f t="shared" ref="J2052:J2115" si="195">VLOOKUP(H2052,$A:$B,2)</f>
        <v>2.920957</v>
      </c>
    </row>
    <row r="2053" spans="6:10" x14ac:dyDescent="0.25">
      <c r="F2053" s="50">
        <f t="shared" si="191"/>
        <v>19583</v>
      </c>
      <c r="G2053" s="27">
        <f t="shared" si="192"/>
        <v>2</v>
      </c>
      <c r="H2053" s="50">
        <f t="shared" si="193"/>
        <v>19585</v>
      </c>
      <c r="I2053" s="50" t="str">
        <f t="shared" si="194"/>
        <v>1953_8</v>
      </c>
      <c r="J2053" s="51">
        <f t="shared" si="195"/>
        <v>2.920957</v>
      </c>
    </row>
    <row r="2054" spans="6:10" x14ac:dyDescent="0.25">
      <c r="F2054" s="50">
        <f t="shared" si="191"/>
        <v>19584</v>
      </c>
      <c r="G2054" s="27">
        <f t="shared" si="192"/>
        <v>2</v>
      </c>
      <c r="H2054" s="50">
        <f t="shared" si="193"/>
        <v>19585</v>
      </c>
      <c r="I2054" s="50" t="str">
        <f t="shared" si="194"/>
        <v>1953_8</v>
      </c>
      <c r="J2054" s="51">
        <f t="shared" si="195"/>
        <v>2.920957</v>
      </c>
    </row>
    <row r="2055" spans="6:10" x14ac:dyDescent="0.25">
      <c r="F2055" s="50">
        <f t="shared" si="191"/>
        <v>19585</v>
      </c>
      <c r="G2055" s="27">
        <f t="shared" si="192"/>
        <v>2</v>
      </c>
      <c r="H2055" s="50">
        <f t="shared" si="193"/>
        <v>19585</v>
      </c>
      <c r="I2055" s="50" t="str">
        <f t="shared" si="194"/>
        <v>1953_8</v>
      </c>
      <c r="J2055" s="51">
        <f t="shared" si="195"/>
        <v>2.920957</v>
      </c>
    </row>
    <row r="2056" spans="6:10" x14ac:dyDescent="0.25">
      <c r="F2056" s="50">
        <f t="shared" si="191"/>
        <v>19586</v>
      </c>
      <c r="G2056" s="27">
        <f t="shared" si="192"/>
        <v>2</v>
      </c>
      <c r="H2056" s="50">
        <f t="shared" si="193"/>
        <v>19595</v>
      </c>
      <c r="I2056" s="50" t="str">
        <f t="shared" si="194"/>
        <v>1953_8</v>
      </c>
      <c r="J2056" s="51">
        <f t="shared" si="195"/>
        <v>2.9306760000000001</v>
      </c>
    </row>
    <row r="2057" spans="6:10" x14ac:dyDescent="0.25">
      <c r="F2057" s="50">
        <f t="shared" si="191"/>
        <v>19587</v>
      </c>
      <c r="G2057" s="27">
        <f t="shared" si="192"/>
        <v>2</v>
      </c>
      <c r="H2057" s="50">
        <f t="shared" si="193"/>
        <v>19595</v>
      </c>
      <c r="I2057" s="50" t="str">
        <f t="shared" si="194"/>
        <v>1953_8</v>
      </c>
      <c r="J2057" s="51">
        <f t="shared" si="195"/>
        <v>2.9306760000000001</v>
      </c>
    </row>
    <row r="2058" spans="6:10" x14ac:dyDescent="0.25">
      <c r="F2058" s="50">
        <f t="shared" si="191"/>
        <v>19588</v>
      </c>
      <c r="G2058" s="27">
        <f t="shared" si="192"/>
        <v>2</v>
      </c>
      <c r="H2058" s="50">
        <f t="shared" si="193"/>
        <v>19595</v>
      </c>
      <c r="I2058" s="50" t="str">
        <f t="shared" si="194"/>
        <v>1953_8</v>
      </c>
      <c r="J2058" s="51">
        <f t="shared" si="195"/>
        <v>2.9306760000000001</v>
      </c>
    </row>
    <row r="2059" spans="6:10" x14ac:dyDescent="0.25">
      <c r="F2059" s="50">
        <f t="shared" si="191"/>
        <v>19589</v>
      </c>
      <c r="G2059" s="27">
        <f t="shared" si="192"/>
        <v>2</v>
      </c>
      <c r="H2059" s="50">
        <f t="shared" si="193"/>
        <v>19595</v>
      </c>
      <c r="I2059" s="50" t="str">
        <f t="shared" si="194"/>
        <v>1953_8</v>
      </c>
      <c r="J2059" s="51">
        <f t="shared" si="195"/>
        <v>2.9306760000000001</v>
      </c>
    </row>
    <row r="2060" spans="6:10" x14ac:dyDescent="0.25">
      <c r="F2060" s="50">
        <f t="shared" si="191"/>
        <v>19590</v>
      </c>
      <c r="G2060" s="27">
        <f t="shared" si="192"/>
        <v>2</v>
      </c>
      <c r="H2060" s="50">
        <f t="shared" si="193"/>
        <v>19595</v>
      </c>
      <c r="I2060" s="50" t="str">
        <f t="shared" si="194"/>
        <v>1953_8</v>
      </c>
      <c r="J2060" s="51">
        <f t="shared" si="195"/>
        <v>2.9306760000000001</v>
      </c>
    </row>
    <row r="2061" spans="6:10" x14ac:dyDescent="0.25">
      <c r="F2061" s="50">
        <f t="shared" si="191"/>
        <v>19591</v>
      </c>
      <c r="G2061" s="27">
        <f t="shared" si="192"/>
        <v>2</v>
      </c>
      <c r="H2061" s="50">
        <f t="shared" si="193"/>
        <v>19595</v>
      </c>
      <c r="I2061" s="50" t="str">
        <f t="shared" si="194"/>
        <v>1953_8</v>
      </c>
      <c r="J2061" s="51">
        <f t="shared" si="195"/>
        <v>2.9306760000000001</v>
      </c>
    </row>
    <row r="2062" spans="6:10" x14ac:dyDescent="0.25">
      <c r="F2062" s="50">
        <f t="shared" si="191"/>
        <v>19592</v>
      </c>
      <c r="G2062" s="27">
        <f t="shared" si="192"/>
        <v>2</v>
      </c>
      <c r="H2062" s="50">
        <f t="shared" si="193"/>
        <v>19595</v>
      </c>
      <c r="I2062" s="50" t="str">
        <f t="shared" si="194"/>
        <v>1953_8</v>
      </c>
      <c r="J2062" s="51">
        <f t="shared" si="195"/>
        <v>2.9306760000000001</v>
      </c>
    </row>
    <row r="2063" spans="6:10" x14ac:dyDescent="0.25">
      <c r="F2063" s="50">
        <f t="shared" si="191"/>
        <v>19593</v>
      </c>
      <c r="G2063" s="27">
        <f t="shared" si="192"/>
        <v>2</v>
      </c>
      <c r="H2063" s="50">
        <f t="shared" si="193"/>
        <v>19595</v>
      </c>
      <c r="I2063" s="50" t="str">
        <f t="shared" si="194"/>
        <v>1953_8</v>
      </c>
      <c r="J2063" s="51">
        <f t="shared" si="195"/>
        <v>2.9306760000000001</v>
      </c>
    </row>
    <row r="2064" spans="6:10" x14ac:dyDescent="0.25">
      <c r="F2064" s="50">
        <f t="shared" si="191"/>
        <v>19594</v>
      </c>
      <c r="G2064" s="27">
        <f t="shared" si="192"/>
        <v>2</v>
      </c>
      <c r="H2064" s="50">
        <f t="shared" si="193"/>
        <v>19595</v>
      </c>
      <c r="I2064" s="50" t="str">
        <f t="shared" si="194"/>
        <v>1953_8</v>
      </c>
      <c r="J2064" s="51">
        <f t="shared" si="195"/>
        <v>2.9306760000000001</v>
      </c>
    </row>
    <row r="2065" spans="6:10" x14ac:dyDescent="0.25">
      <c r="F2065" s="50">
        <f t="shared" si="191"/>
        <v>19595</v>
      </c>
      <c r="G2065" s="27">
        <f t="shared" si="192"/>
        <v>2</v>
      </c>
      <c r="H2065" s="50">
        <f t="shared" si="193"/>
        <v>19595</v>
      </c>
      <c r="I2065" s="50" t="str">
        <f t="shared" si="194"/>
        <v>1953_8</v>
      </c>
      <c r="J2065" s="51">
        <f t="shared" si="195"/>
        <v>2.9306760000000001</v>
      </c>
    </row>
    <row r="2066" spans="6:10" x14ac:dyDescent="0.25">
      <c r="F2066" s="50">
        <f t="shared" si="191"/>
        <v>19596</v>
      </c>
      <c r="G2066" s="27">
        <f t="shared" si="192"/>
        <v>2</v>
      </c>
      <c r="H2066" s="50">
        <f t="shared" si="193"/>
        <v>19605</v>
      </c>
      <c r="I2066" s="50" t="str">
        <f t="shared" si="194"/>
        <v>1953_9</v>
      </c>
      <c r="J2066" s="51">
        <f t="shared" si="195"/>
        <v>2.9496699999999998</v>
      </c>
    </row>
    <row r="2067" spans="6:10" x14ac:dyDescent="0.25">
      <c r="F2067" s="50">
        <f t="shared" si="191"/>
        <v>19597</v>
      </c>
      <c r="G2067" s="27">
        <f t="shared" si="192"/>
        <v>2</v>
      </c>
      <c r="H2067" s="50">
        <f t="shared" si="193"/>
        <v>19605</v>
      </c>
      <c r="I2067" s="50" t="str">
        <f t="shared" si="194"/>
        <v>1953_9</v>
      </c>
      <c r="J2067" s="51">
        <f t="shared" si="195"/>
        <v>2.9496699999999998</v>
      </c>
    </row>
    <row r="2068" spans="6:10" x14ac:dyDescent="0.25">
      <c r="F2068" s="50">
        <f t="shared" si="191"/>
        <v>19598</v>
      </c>
      <c r="G2068" s="27">
        <f t="shared" si="192"/>
        <v>2</v>
      </c>
      <c r="H2068" s="50">
        <f t="shared" si="193"/>
        <v>19605</v>
      </c>
      <c r="I2068" s="50" t="str">
        <f t="shared" si="194"/>
        <v>1953_9</v>
      </c>
      <c r="J2068" s="51">
        <f t="shared" si="195"/>
        <v>2.9496699999999998</v>
      </c>
    </row>
    <row r="2069" spans="6:10" x14ac:dyDescent="0.25">
      <c r="F2069" s="50">
        <f t="shared" si="191"/>
        <v>19599</v>
      </c>
      <c r="G2069" s="27">
        <f t="shared" si="192"/>
        <v>2</v>
      </c>
      <c r="H2069" s="50">
        <f t="shared" si="193"/>
        <v>19605</v>
      </c>
      <c r="I2069" s="50" t="str">
        <f t="shared" si="194"/>
        <v>1953_9</v>
      </c>
      <c r="J2069" s="51">
        <f t="shared" si="195"/>
        <v>2.9496699999999998</v>
      </c>
    </row>
    <row r="2070" spans="6:10" x14ac:dyDescent="0.25">
      <c r="F2070" s="50">
        <f t="shared" si="191"/>
        <v>19600</v>
      </c>
      <c r="G2070" s="27">
        <f t="shared" si="192"/>
        <v>2</v>
      </c>
      <c r="H2070" s="50">
        <f t="shared" si="193"/>
        <v>19605</v>
      </c>
      <c r="I2070" s="50" t="str">
        <f t="shared" si="194"/>
        <v>1953_9</v>
      </c>
      <c r="J2070" s="51">
        <f t="shared" si="195"/>
        <v>2.9496699999999998</v>
      </c>
    </row>
    <row r="2071" spans="6:10" x14ac:dyDescent="0.25">
      <c r="F2071" s="50">
        <f t="shared" si="191"/>
        <v>19601</v>
      </c>
      <c r="G2071" s="27">
        <f t="shared" si="192"/>
        <v>2</v>
      </c>
      <c r="H2071" s="50">
        <f t="shared" si="193"/>
        <v>19605</v>
      </c>
      <c r="I2071" s="50" t="str">
        <f t="shared" si="194"/>
        <v>1953_9</v>
      </c>
      <c r="J2071" s="51">
        <f t="shared" si="195"/>
        <v>2.9496699999999998</v>
      </c>
    </row>
    <row r="2072" spans="6:10" x14ac:dyDescent="0.25">
      <c r="F2072" s="50">
        <f t="shared" si="191"/>
        <v>19602</v>
      </c>
      <c r="G2072" s="27">
        <f t="shared" si="192"/>
        <v>2</v>
      </c>
      <c r="H2072" s="50">
        <f t="shared" si="193"/>
        <v>19605</v>
      </c>
      <c r="I2072" s="50" t="str">
        <f t="shared" si="194"/>
        <v>1953_9</v>
      </c>
      <c r="J2072" s="51">
        <f t="shared" si="195"/>
        <v>2.9496699999999998</v>
      </c>
    </row>
    <row r="2073" spans="6:10" x14ac:dyDescent="0.25">
      <c r="F2073" s="50">
        <f t="shared" si="191"/>
        <v>19603</v>
      </c>
      <c r="G2073" s="27">
        <f t="shared" si="192"/>
        <v>2</v>
      </c>
      <c r="H2073" s="50">
        <f t="shared" si="193"/>
        <v>19605</v>
      </c>
      <c r="I2073" s="50" t="str">
        <f t="shared" si="194"/>
        <v>1953_9</v>
      </c>
      <c r="J2073" s="51">
        <f t="shared" si="195"/>
        <v>2.9496699999999998</v>
      </c>
    </row>
    <row r="2074" spans="6:10" x14ac:dyDescent="0.25">
      <c r="F2074" s="50">
        <f t="shared" si="191"/>
        <v>19604</v>
      </c>
      <c r="G2074" s="27">
        <f t="shared" si="192"/>
        <v>2</v>
      </c>
      <c r="H2074" s="50">
        <f t="shared" si="193"/>
        <v>19605</v>
      </c>
      <c r="I2074" s="50" t="str">
        <f t="shared" si="194"/>
        <v>1953_9</v>
      </c>
      <c r="J2074" s="51">
        <f t="shared" si="195"/>
        <v>2.9496699999999998</v>
      </c>
    </row>
    <row r="2075" spans="6:10" x14ac:dyDescent="0.25">
      <c r="F2075" s="50">
        <f t="shared" si="191"/>
        <v>19605</v>
      </c>
      <c r="G2075" s="27">
        <f t="shared" si="192"/>
        <v>2</v>
      </c>
      <c r="H2075" s="50">
        <f t="shared" si="193"/>
        <v>19605</v>
      </c>
      <c r="I2075" s="50" t="str">
        <f t="shared" si="194"/>
        <v>1953_9</v>
      </c>
      <c r="J2075" s="51">
        <f t="shared" si="195"/>
        <v>2.9496699999999998</v>
      </c>
    </row>
    <row r="2076" spans="6:10" x14ac:dyDescent="0.25">
      <c r="F2076" s="50">
        <f t="shared" si="191"/>
        <v>19606</v>
      </c>
      <c r="G2076" s="27">
        <f t="shared" si="192"/>
        <v>2</v>
      </c>
      <c r="H2076" s="50">
        <f t="shared" si="193"/>
        <v>19615</v>
      </c>
      <c r="I2076" s="50" t="str">
        <f t="shared" si="194"/>
        <v>1953_9</v>
      </c>
      <c r="J2076" s="51">
        <f t="shared" si="195"/>
        <v>2.9669789999999998</v>
      </c>
    </row>
    <row r="2077" spans="6:10" x14ac:dyDescent="0.25">
      <c r="F2077" s="50">
        <f t="shared" si="191"/>
        <v>19607</v>
      </c>
      <c r="G2077" s="27">
        <f t="shared" si="192"/>
        <v>2</v>
      </c>
      <c r="H2077" s="50">
        <f t="shared" si="193"/>
        <v>19615</v>
      </c>
      <c r="I2077" s="50" t="str">
        <f t="shared" si="194"/>
        <v>1953_9</v>
      </c>
      <c r="J2077" s="51">
        <f t="shared" si="195"/>
        <v>2.9669789999999998</v>
      </c>
    </row>
    <row r="2078" spans="6:10" x14ac:dyDescent="0.25">
      <c r="F2078" s="50">
        <f t="shared" si="191"/>
        <v>19608</v>
      </c>
      <c r="G2078" s="27">
        <f t="shared" si="192"/>
        <v>2</v>
      </c>
      <c r="H2078" s="50">
        <f t="shared" si="193"/>
        <v>19615</v>
      </c>
      <c r="I2078" s="50" t="str">
        <f t="shared" si="194"/>
        <v>1953_9</v>
      </c>
      <c r="J2078" s="51">
        <f t="shared" si="195"/>
        <v>2.9669789999999998</v>
      </c>
    </row>
    <row r="2079" spans="6:10" x14ac:dyDescent="0.25">
      <c r="F2079" s="50">
        <f t="shared" si="191"/>
        <v>19609</v>
      </c>
      <c r="G2079" s="27">
        <f t="shared" si="192"/>
        <v>2</v>
      </c>
      <c r="H2079" s="50">
        <f t="shared" si="193"/>
        <v>19615</v>
      </c>
      <c r="I2079" s="50" t="str">
        <f t="shared" si="194"/>
        <v>1953_9</v>
      </c>
      <c r="J2079" s="51">
        <f t="shared" si="195"/>
        <v>2.9669789999999998</v>
      </c>
    </row>
    <row r="2080" spans="6:10" x14ac:dyDescent="0.25">
      <c r="F2080" s="50">
        <f t="shared" si="191"/>
        <v>19610</v>
      </c>
      <c r="G2080" s="27">
        <f t="shared" si="192"/>
        <v>2</v>
      </c>
      <c r="H2080" s="50">
        <f t="shared" si="193"/>
        <v>19615</v>
      </c>
      <c r="I2080" s="50" t="str">
        <f t="shared" si="194"/>
        <v>1953_9</v>
      </c>
      <c r="J2080" s="51">
        <f t="shared" si="195"/>
        <v>2.9669789999999998</v>
      </c>
    </row>
    <row r="2081" spans="6:10" x14ac:dyDescent="0.25">
      <c r="F2081" s="50">
        <f t="shared" si="191"/>
        <v>19611</v>
      </c>
      <c r="G2081" s="27">
        <f t="shared" si="192"/>
        <v>2</v>
      </c>
      <c r="H2081" s="50">
        <f t="shared" si="193"/>
        <v>19615</v>
      </c>
      <c r="I2081" s="50" t="str">
        <f t="shared" si="194"/>
        <v>1953_9</v>
      </c>
      <c r="J2081" s="51">
        <f t="shared" si="195"/>
        <v>2.9669789999999998</v>
      </c>
    </row>
    <row r="2082" spans="6:10" x14ac:dyDescent="0.25">
      <c r="F2082" s="50">
        <f t="shared" si="191"/>
        <v>19612</v>
      </c>
      <c r="G2082" s="27">
        <f t="shared" si="192"/>
        <v>2</v>
      </c>
      <c r="H2082" s="50">
        <f t="shared" si="193"/>
        <v>19615</v>
      </c>
      <c r="I2082" s="50" t="str">
        <f t="shared" si="194"/>
        <v>1953_9</v>
      </c>
      <c r="J2082" s="51">
        <f t="shared" si="195"/>
        <v>2.9669789999999998</v>
      </c>
    </row>
    <row r="2083" spans="6:10" x14ac:dyDescent="0.25">
      <c r="F2083" s="50">
        <f t="shared" si="191"/>
        <v>19613</v>
      </c>
      <c r="G2083" s="27">
        <f t="shared" si="192"/>
        <v>2</v>
      </c>
      <c r="H2083" s="50">
        <f t="shared" si="193"/>
        <v>19615</v>
      </c>
      <c r="I2083" s="50" t="str">
        <f t="shared" si="194"/>
        <v>1953_9</v>
      </c>
      <c r="J2083" s="51">
        <f t="shared" si="195"/>
        <v>2.9669789999999998</v>
      </c>
    </row>
    <row r="2084" spans="6:10" x14ac:dyDescent="0.25">
      <c r="F2084" s="50">
        <f t="shared" ref="F2084:F2147" si="196">F2083+1</f>
        <v>19614</v>
      </c>
      <c r="G2084" s="27">
        <f t="shared" si="192"/>
        <v>2</v>
      </c>
      <c r="H2084" s="50">
        <f t="shared" si="193"/>
        <v>19615</v>
      </c>
      <c r="I2084" s="50" t="str">
        <f t="shared" si="194"/>
        <v>1953_9</v>
      </c>
      <c r="J2084" s="51">
        <f t="shared" si="195"/>
        <v>2.9669789999999998</v>
      </c>
    </row>
    <row r="2085" spans="6:10" x14ac:dyDescent="0.25">
      <c r="F2085" s="50">
        <f t="shared" si="196"/>
        <v>19615</v>
      </c>
      <c r="G2085" s="27">
        <f t="shared" si="192"/>
        <v>2</v>
      </c>
      <c r="H2085" s="50">
        <f t="shared" si="193"/>
        <v>19615</v>
      </c>
      <c r="I2085" s="50" t="str">
        <f t="shared" si="194"/>
        <v>1953_9</v>
      </c>
      <c r="J2085" s="51">
        <f t="shared" si="195"/>
        <v>2.9669789999999998</v>
      </c>
    </row>
    <row r="2086" spans="6:10" x14ac:dyDescent="0.25">
      <c r="F2086" s="50">
        <f t="shared" si="196"/>
        <v>19616</v>
      </c>
      <c r="G2086" s="27">
        <f t="shared" si="192"/>
        <v>2</v>
      </c>
      <c r="H2086" s="50">
        <f t="shared" si="193"/>
        <v>19625</v>
      </c>
      <c r="I2086" s="50" t="str">
        <f t="shared" si="194"/>
        <v>1953_9</v>
      </c>
      <c r="J2086" s="51">
        <f t="shared" si="195"/>
        <v>2.9545720000000002</v>
      </c>
    </row>
    <row r="2087" spans="6:10" x14ac:dyDescent="0.25">
      <c r="F2087" s="50">
        <f t="shared" si="196"/>
        <v>19617</v>
      </c>
      <c r="G2087" s="27">
        <f t="shared" si="192"/>
        <v>2</v>
      </c>
      <c r="H2087" s="50">
        <f t="shared" si="193"/>
        <v>19625</v>
      </c>
      <c r="I2087" s="50" t="str">
        <f t="shared" si="194"/>
        <v>1953_9</v>
      </c>
      <c r="J2087" s="51">
        <f t="shared" si="195"/>
        <v>2.9545720000000002</v>
      </c>
    </row>
    <row r="2088" spans="6:10" x14ac:dyDescent="0.25">
      <c r="F2088" s="50">
        <f t="shared" si="196"/>
        <v>19618</v>
      </c>
      <c r="G2088" s="27">
        <f t="shared" si="192"/>
        <v>2</v>
      </c>
      <c r="H2088" s="50">
        <f t="shared" si="193"/>
        <v>19625</v>
      </c>
      <c r="I2088" s="50" t="str">
        <f t="shared" si="194"/>
        <v>1953_9</v>
      </c>
      <c r="J2088" s="51">
        <f t="shared" si="195"/>
        <v>2.9545720000000002</v>
      </c>
    </row>
    <row r="2089" spans="6:10" x14ac:dyDescent="0.25">
      <c r="F2089" s="50">
        <f t="shared" si="196"/>
        <v>19619</v>
      </c>
      <c r="G2089" s="27">
        <f t="shared" si="192"/>
        <v>2</v>
      </c>
      <c r="H2089" s="50">
        <f t="shared" si="193"/>
        <v>19625</v>
      </c>
      <c r="I2089" s="50" t="str">
        <f t="shared" si="194"/>
        <v>1953_9</v>
      </c>
      <c r="J2089" s="51">
        <f t="shared" si="195"/>
        <v>2.9545720000000002</v>
      </c>
    </row>
    <row r="2090" spans="6:10" x14ac:dyDescent="0.25">
      <c r="F2090" s="50">
        <f t="shared" si="196"/>
        <v>19620</v>
      </c>
      <c r="G2090" s="27">
        <f t="shared" ref="G2090:G2153" si="197">IF(AND(MONTH(F2090)=2,DAY(F2090)=29),G2089+1,G2089)</f>
        <v>2</v>
      </c>
      <c r="H2090" s="50">
        <f t="shared" si="193"/>
        <v>19625</v>
      </c>
      <c r="I2090" s="50" t="str">
        <f t="shared" si="194"/>
        <v>1953_9</v>
      </c>
      <c r="J2090" s="51">
        <f t="shared" si="195"/>
        <v>2.9545720000000002</v>
      </c>
    </row>
    <row r="2091" spans="6:10" x14ac:dyDescent="0.25">
      <c r="F2091" s="50">
        <f t="shared" si="196"/>
        <v>19621</v>
      </c>
      <c r="G2091" s="27">
        <f t="shared" si="197"/>
        <v>2</v>
      </c>
      <c r="H2091" s="50">
        <f t="shared" si="193"/>
        <v>19625</v>
      </c>
      <c r="I2091" s="50" t="str">
        <f t="shared" si="194"/>
        <v>1953_9</v>
      </c>
      <c r="J2091" s="51">
        <f t="shared" si="195"/>
        <v>2.9545720000000002</v>
      </c>
    </row>
    <row r="2092" spans="6:10" x14ac:dyDescent="0.25">
      <c r="F2092" s="50">
        <f t="shared" si="196"/>
        <v>19622</v>
      </c>
      <c r="G2092" s="27">
        <f t="shared" si="197"/>
        <v>2</v>
      </c>
      <c r="H2092" s="50">
        <f t="shared" si="193"/>
        <v>19625</v>
      </c>
      <c r="I2092" s="50" t="str">
        <f t="shared" si="194"/>
        <v>1953_9</v>
      </c>
      <c r="J2092" s="51">
        <f t="shared" si="195"/>
        <v>2.9545720000000002</v>
      </c>
    </row>
    <row r="2093" spans="6:10" x14ac:dyDescent="0.25">
      <c r="F2093" s="50">
        <f t="shared" si="196"/>
        <v>19623</v>
      </c>
      <c r="G2093" s="27">
        <f t="shared" si="197"/>
        <v>2</v>
      </c>
      <c r="H2093" s="50">
        <f t="shared" si="193"/>
        <v>19625</v>
      </c>
      <c r="I2093" s="50" t="str">
        <f t="shared" si="194"/>
        <v>1953_9</v>
      </c>
      <c r="J2093" s="51">
        <f t="shared" si="195"/>
        <v>2.9545720000000002</v>
      </c>
    </row>
    <row r="2094" spans="6:10" x14ac:dyDescent="0.25">
      <c r="F2094" s="50">
        <f t="shared" si="196"/>
        <v>19624</v>
      </c>
      <c r="G2094" s="27">
        <f t="shared" si="197"/>
        <v>2</v>
      </c>
      <c r="H2094" s="50">
        <f t="shared" si="193"/>
        <v>19625</v>
      </c>
      <c r="I2094" s="50" t="str">
        <f t="shared" si="194"/>
        <v>1953_9</v>
      </c>
      <c r="J2094" s="51">
        <f t="shared" si="195"/>
        <v>2.9545720000000002</v>
      </c>
    </row>
    <row r="2095" spans="6:10" x14ac:dyDescent="0.25">
      <c r="F2095" s="50">
        <f t="shared" si="196"/>
        <v>19625</v>
      </c>
      <c r="G2095" s="27">
        <f t="shared" si="197"/>
        <v>2</v>
      </c>
      <c r="H2095" s="50">
        <f t="shared" si="193"/>
        <v>19625</v>
      </c>
      <c r="I2095" s="50" t="str">
        <f t="shared" si="194"/>
        <v>1953_9</v>
      </c>
      <c r="J2095" s="51">
        <f t="shared" si="195"/>
        <v>2.9545720000000002</v>
      </c>
    </row>
    <row r="2096" spans="6:10" x14ac:dyDescent="0.25">
      <c r="F2096" s="50">
        <f t="shared" si="196"/>
        <v>19626</v>
      </c>
      <c r="G2096" s="27">
        <f t="shared" si="197"/>
        <v>2</v>
      </c>
      <c r="H2096" s="50">
        <f t="shared" si="193"/>
        <v>19635</v>
      </c>
      <c r="I2096" s="50" t="str">
        <f t="shared" si="194"/>
        <v>1953_10</v>
      </c>
      <c r="J2096" s="51">
        <f t="shared" si="195"/>
        <v>2.9659680000000002</v>
      </c>
    </row>
    <row r="2097" spans="6:10" x14ac:dyDescent="0.25">
      <c r="F2097" s="50">
        <f t="shared" si="196"/>
        <v>19627</v>
      </c>
      <c r="G2097" s="27">
        <f t="shared" si="197"/>
        <v>2</v>
      </c>
      <c r="H2097" s="50">
        <f t="shared" si="193"/>
        <v>19635</v>
      </c>
      <c r="I2097" s="50" t="str">
        <f t="shared" si="194"/>
        <v>1953_10</v>
      </c>
      <c r="J2097" s="51">
        <f t="shared" si="195"/>
        <v>2.9659680000000002</v>
      </c>
    </row>
    <row r="2098" spans="6:10" x14ac:dyDescent="0.25">
      <c r="F2098" s="50">
        <f t="shared" si="196"/>
        <v>19628</v>
      </c>
      <c r="G2098" s="27">
        <f t="shared" si="197"/>
        <v>2</v>
      </c>
      <c r="H2098" s="50">
        <f t="shared" si="193"/>
        <v>19635</v>
      </c>
      <c r="I2098" s="50" t="str">
        <f t="shared" si="194"/>
        <v>1953_10</v>
      </c>
      <c r="J2098" s="51">
        <f t="shared" si="195"/>
        <v>2.9659680000000002</v>
      </c>
    </row>
    <row r="2099" spans="6:10" x14ac:dyDescent="0.25">
      <c r="F2099" s="50">
        <f t="shared" si="196"/>
        <v>19629</v>
      </c>
      <c r="G2099" s="27">
        <f t="shared" si="197"/>
        <v>2</v>
      </c>
      <c r="H2099" s="50">
        <f t="shared" si="193"/>
        <v>19635</v>
      </c>
      <c r="I2099" s="50" t="str">
        <f t="shared" si="194"/>
        <v>1953_10</v>
      </c>
      <c r="J2099" s="51">
        <f t="shared" si="195"/>
        <v>2.9659680000000002</v>
      </c>
    </row>
    <row r="2100" spans="6:10" x14ac:dyDescent="0.25">
      <c r="F2100" s="50">
        <f t="shared" si="196"/>
        <v>19630</v>
      </c>
      <c r="G2100" s="27">
        <f t="shared" si="197"/>
        <v>2</v>
      </c>
      <c r="H2100" s="50">
        <f t="shared" si="193"/>
        <v>19635</v>
      </c>
      <c r="I2100" s="50" t="str">
        <f t="shared" si="194"/>
        <v>1953_10</v>
      </c>
      <c r="J2100" s="51">
        <f t="shared" si="195"/>
        <v>2.9659680000000002</v>
      </c>
    </row>
    <row r="2101" spans="6:10" x14ac:dyDescent="0.25">
      <c r="F2101" s="50">
        <f t="shared" si="196"/>
        <v>19631</v>
      </c>
      <c r="G2101" s="27">
        <f t="shared" si="197"/>
        <v>2</v>
      </c>
      <c r="H2101" s="50">
        <f t="shared" si="193"/>
        <v>19635</v>
      </c>
      <c r="I2101" s="50" t="str">
        <f t="shared" si="194"/>
        <v>1953_10</v>
      </c>
      <c r="J2101" s="51">
        <f t="shared" si="195"/>
        <v>2.9659680000000002</v>
      </c>
    </row>
    <row r="2102" spans="6:10" x14ac:dyDescent="0.25">
      <c r="F2102" s="50">
        <f t="shared" si="196"/>
        <v>19632</v>
      </c>
      <c r="G2102" s="27">
        <f t="shared" si="197"/>
        <v>2</v>
      </c>
      <c r="H2102" s="50">
        <f t="shared" si="193"/>
        <v>19635</v>
      </c>
      <c r="I2102" s="50" t="str">
        <f t="shared" si="194"/>
        <v>1953_10</v>
      </c>
      <c r="J2102" s="51">
        <f t="shared" si="195"/>
        <v>2.9659680000000002</v>
      </c>
    </row>
    <row r="2103" spans="6:10" x14ac:dyDescent="0.25">
      <c r="F2103" s="50">
        <f t="shared" si="196"/>
        <v>19633</v>
      </c>
      <c r="G2103" s="27">
        <f t="shared" si="197"/>
        <v>2</v>
      </c>
      <c r="H2103" s="50">
        <f t="shared" si="193"/>
        <v>19635</v>
      </c>
      <c r="I2103" s="50" t="str">
        <f t="shared" si="194"/>
        <v>1953_10</v>
      </c>
      <c r="J2103" s="51">
        <f t="shared" si="195"/>
        <v>2.9659680000000002</v>
      </c>
    </row>
    <row r="2104" spans="6:10" x14ac:dyDescent="0.25">
      <c r="F2104" s="50">
        <f t="shared" si="196"/>
        <v>19634</v>
      </c>
      <c r="G2104" s="27">
        <f t="shared" si="197"/>
        <v>2</v>
      </c>
      <c r="H2104" s="50">
        <f t="shared" si="193"/>
        <v>19635</v>
      </c>
      <c r="I2104" s="50" t="str">
        <f t="shared" si="194"/>
        <v>1953_10</v>
      </c>
      <c r="J2104" s="51">
        <f t="shared" si="195"/>
        <v>2.9659680000000002</v>
      </c>
    </row>
    <row r="2105" spans="6:10" x14ac:dyDescent="0.25">
      <c r="F2105" s="50">
        <f t="shared" si="196"/>
        <v>19635</v>
      </c>
      <c r="G2105" s="27">
        <f t="shared" si="197"/>
        <v>2</v>
      </c>
      <c r="H2105" s="50">
        <f t="shared" si="193"/>
        <v>19635</v>
      </c>
      <c r="I2105" s="50" t="str">
        <f t="shared" si="194"/>
        <v>1953_10</v>
      </c>
      <c r="J2105" s="51">
        <f t="shared" si="195"/>
        <v>2.9659680000000002</v>
      </c>
    </row>
    <row r="2106" spans="6:10" x14ac:dyDescent="0.25">
      <c r="F2106" s="50">
        <f t="shared" si="196"/>
        <v>19636</v>
      </c>
      <c r="G2106" s="27">
        <f t="shared" si="197"/>
        <v>2</v>
      </c>
      <c r="H2106" s="50">
        <f t="shared" si="193"/>
        <v>19645</v>
      </c>
      <c r="I2106" s="50" t="str">
        <f t="shared" si="194"/>
        <v>1953_10</v>
      </c>
      <c r="J2106" s="51">
        <f t="shared" si="195"/>
        <v>2.9912860000000001</v>
      </c>
    </row>
    <row r="2107" spans="6:10" x14ac:dyDescent="0.25">
      <c r="F2107" s="50">
        <f t="shared" si="196"/>
        <v>19637</v>
      </c>
      <c r="G2107" s="27">
        <f t="shared" si="197"/>
        <v>2</v>
      </c>
      <c r="H2107" s="50">
        <f t="shared" si="193"/>
        <v>19645</v>
      </c>
      <c r="I2107" s="50" t="str">
        <f t="shared" si="194"/>
        <v>1953_10</v>
      </c>
      <c r="J2107" s="51">
        <f t="shared" si="195"/>
        <v>2.9912860000000001</v>
      </c>
    </row>
    <row r="2108" spans="6:10" x14ac:dyDescent="0.25">
      <c r="F2108" s="50">
        <f t="shared" si="196"/>
        <v>19638</v>
      </c>
      <c r="G2108" s="27">
        <f t="shared" si="197"/>
        <v>2</v>
      </c>
      <c r="H2108" s="50">
        <f t="shared" si="193"/>
        <v>19645</v>
      </c>
      <c r="I2108" s="50" t="str">
        <f t="shared" si="194"/>
        <v>1953_10</v>
      </c>
      <c r="J2108" s="51">
        <f t="shared" si="195"/>
        <v>2.9912860000000001</v>
      </c>
    </row>
    <row r="2109" spans="6:10" x14ac:dyDescent="0.25">
      <c r="F2109" s="50">
        <f t="shared" si="196"/>
        <v>19639</v>
      </c>
      <c r="G2109" s="27">
        <f t="shared" si="197"/>
        <v>2</v>
      </c>
      <c r="H2109" s="50">
        <f t="shared" si="193"/>
        <v>19645</v>
      </c>
      <c r="I2109" s="50" t="str">
        <f t="shared" si="194"/>
        <v>1953_10</v>
      </c>
      <c r="J2109" s="51">
        <f t="shared" si="195"/>
        <v>2.9912860000000001</v>
      </c>
    </row>
    <row r="2110" spans="6:10" x14ac:dyDescent="0.25">
      <c r="F2110" s="50">
        <f t="shared" si="196"/>
        <v>19640</v>
      </c>
      <c r="G2110" s="27">
        <f t="shared" si="197"/>
        <v>2</v>
      </c>
      <c r="H2110" s="50">
        <f t="shared" si="193"/>
        <v>19645</v>
      </c>
      <c r="I2110" s="50" t="str">
        <f t="shared" si="194"/>
        <v>1953_10</v>
      </c>
      <c r="J2110" s="51">
        <f t="shared" si="195"/>
        <v>2.9912860000000001</v>
      </c>
    </row>
    <row r="2111" spans="6:10" x14ac:dyDescent="0.25">
      <c r="F2111" s="50">
        <f t="shared" si="196"/>
        <v>19641</v>
      </c>
      <c r="G2111" s="27">
        <f t="shared" si="197"/>
        <v>2</v>
      </c>
      <c r="H2111" s="50">
        <f t="shared" si="193"/>
        <v>19645</v>
      </c>
      <c r="I2111" s="50" t="str">
        <f t="shared" si="194"/>
        <v>1953_10</v>
      </c>
      <c r="J2111" s="51">
        <f t="shared" si="195"/>
        <v>2.9912860000000001</v>
      </c>
    </row>
    <row r="2112" spans="6:10" x14ac:dyDescent="0.25">
      <c r="F2112" s="50">
        <f t="shared" si="196"/>
        <v>19642</v>
      </c>
      <c r="G2112" s="27">
        <f t="shared" si="197"/>
        <v>2</v>
      </c>
      <c r="H2112" s="50">
        <f t="shared" si="193"/>
        <v>19645</v>
      </c>
      <c r="I2112" s="50" t="str">
        <f t="shared" si="194"/>
        <v>1953_10</v>
      </c>
      <c r="J2112" s="51">
        <f t="shared" si="195"/>
        <v>2.9912860000000001</v>
      </c>
    </row>
    <row r="2113" spans="6:10" x14ac:dyDescent="0.25">
      <c r="F2113" s="50">
        <f t="shared" si="196"/>
        <v>19643</v>
      </c>
      <c r="G2113" s="27">
        <f t="shared" si="197"/>
        <v>2</v>
      </c>
      <c r="H2113" s="50">
        <f t="shared" si="193"/>
        <v>19645</v>
      </c>
      <c r="I2113" s="50" t="str">
        <f t="shared" si="194"/>
        <v>1953_10</v>
      </c>
      <c r="J2113" s="51">
        <f t="shared" si="195"/>
        <v>2.9912860000000001</v>
      </c>
    </row>
    <row r="2114" spans="6:10" x14ac:dyDescent="0.25">
      <c r="F2114" s="50">
        <f t="shared" si="196"/>
        <v>19644</v>
      </c>
      <c r="G2114" s="27">
        <f t="shared" si="197"/>
        <v>2</v>
      </c>
      <c r="H2114" s="50">
        <f t="shared" si="193"/>
        <v>19645</v>
      </c>
      <c r="I2114" s="50" t="str">
        <f t="shared" si="194"/>
        <v>1953_10</v>
      </c>
      <c r="J2114" s="51">
        <f t="shared" si="195"/>
        <v>2.9912860000000001</v>
      </c>
    </row>
    <row r="2115" spans="6:10" x14ac:dyDescent="0.25">
      <c r="F2115" s="50">
        <f t="shared" si="196"/>
        <v>19645</v>
      </c>
      <c r="G2115" s="27">
        <f t="shared" si="197"/>
        <v>2</v>
      </c>
      <c r="H2115" s="50">
        <f t="shared" ref="H2115:H2178" si="198">INDEX($A$3:$B$1134,INT((ROW($F2115)-ROW($F$3)+9-G2115)/10)+1,1)</f>
        <v>19645</v>
      </c>
      <c r="I2115" s="50" t="str">
        <f t="shared" si="194"/>
        <v>1953_10</v>
      </c>
      <c r="J2115" s="51">
        <f t="shared" si="195"/>
        <v>2.9912860000000001</v>
      </c>
    </row>
    <row r="2116" spans="6:10" x14ac:dyDescent="0.25">
      <c r="F2116" s="50">
        <f t="shared" si="196"/>
        <v>19646</v>
      </c>
      <c r="G2116" s="27">
        <f t="shared" si="197"/>
        <v>2</v>
      </c>
      <c r="H2116" s="50">
        <f t="shared" si="198"/>
        <v>19655</v>
      </c>
      <c r="I2116" s="50" t="str">
        <f t="shared" ref="I2116:I2179" si="199">YEAR(H2116)&amp;"_"&amp;MONTH(H2116)</f>
        <v>1953_10</v>
      </c>
      <c r="J2116" s="51">
        <f t="shared" ref="J2116:J2179" si="200">VLOOKUP(H2116,$A:$B,2)</f>
        <v>2.9896289999999999</v>
      </c>
    </row>
    <row r="2117" spans="6:10" x14ac:dyDescent="0.25">
      <c r="F2117" s="50">
        <f t="shared" si="196"/>
        <v>19647</v>
      </c>
      <c r="G2117" s="27">
        <f t="shared" si="197"/>
        <v>2</v>
      </c>
      <c r="H2117" s="50">
        <f t="shared" si="198"/>
        <v>19655</v>
      </c>
      <c r="I2117" s="50" t="str">
        <f t="shared" si="199"/>
        <v>1953_10</v>
      </c>
      <c r="J2117" s="51">
        <f t="shared" si="200"/>
        <v>2.9896289999999999</v>
      </c>
    </row>
    <row r="2118" spans="6:10" x14ac:dyDescent="0.25">
      <c r="F2118" s="50">
        <f t="shared" si="196"/>
        <v>19648</v>
      </c>
      <c r="G2118" s="27">
        <f t="shared" si="197"/>
        <v>2</v>
      </c>
      <c r="H2118" s="50">
        <f t="shared" si="198"/>
        <v>19655</v>
      </c>
      <c r="I2118" s="50" t="str">
        <f t="shared" si="199"/>
        <v>1953_10</v>
      </c>
      <c r="J2118" s="51">
        <f t="shared" si="200"/>
        <v>2.9896289999999999</v>
      </c>
    </row>
    <row r="2119" spans="6:10" x14ac:dyDescent="0.25">
      <c r="F2119" s="50">
        <f t="shared" si="196"/>
        <v>19649</v>
      </c>
      <c r="G2119" s="27">
        <f t="shared" si="197"/>
        <v>2</v>
      </c>
      <c r="H2119" s="50">
        <f t="shared" si="198"/>
        <v>19655</v>
      </c>
      <c r="I2119" s="50" t="str">
        <f t="shared" si="199"/>
        <v>1953_10</v>
      </c>
      <c r="J2119" s="51">
        <f t="shared" si="200"/>
        <v>2.9896289999999999</v>
      </c>
    </row>
    <row r="2120" spans="6:10" x14ac:dyDescent="0.25">
      <c r="F2120" s="50">
        <f t="shared" si="196"/>
        <v>19650</v>
      </c>
      <c r="G2120" s="27">
        <f t="shared" si="197"/>
        <v>2</v>
      </c>
      <c r="H2120" s="50">
        <f t="shared" si="198"/>
        <v>19655</v>
      </c>
      <c r="I2120" s="50" t="str">
        <f t="shared" si="199"/>
        <v>1953_10</v>
      </c>
      <c r="J2120" s="51">
        <f t="shared" si="200"/>
        <v>2.9896289999999999</v>
      </c>
    </row>
    <row r="2121" spans="6:10" x14ac:dyDescent="0.25">
      <c r="F2121" s="50">
        <f t="shared" si="196"/>
        <v>19651</v>
      </c>
      <c r="G2121" s="27">
        <f t="shared" si="197"/>
        <v>2</v>
      </c>
      <c r="H2121" s="50">
        <f t="shared" si="198"/>
        <v>19655</v>
      </c>
      <c r="I2121" s="50" t="str">
        <f t="shared" si="199"/>
        <v>1953_10</v>
      </c>
      <c r="J2121" s="51">
        <f t="shared" si="200"/>
        <v>2.9896289999999999</v>
      </c>
    </row>
    <row r="2122" spans="6:10" x14ac:dyDescent="0.25">
      <c r="F2122" s="50">
        <f t="shared" si="196"/>
        <v>19652</v>
      </c>
      <c r="G2122" s="27">
        <f t="shared" si="197"/>
        <v>2</v>
      </c>
      <c r="H2122" s="50">
        <f t="shared" si="198"/>
        <v>19655</v>
      </c>
      <c r="I2122" s="50" t="str">
        <f t="shared" si="199"/>
        <v>1953_10</v>
      </c>
      <c r="J2122" s="51">
        <f t="shared" si="200"/>
        <v>2.9896289999999999</v>
      </c>
    </row>
    <row r="2123" spans="6:10" x14ac:dyDescent="0.25">
      <c r="F2123" s="50">
        <f t="shared" si="196"/>
        <v>19653</v>
      </c>
      <c r="G2123" s="27">
        <f t="shared" si="197"/>
        <v>2</v>
      </c>
      <c r="H2123" s="50">
        <f t="shared" si="198"/>
        <v>19655</v>
      </c>
      <c r="I2123" s="50" t="str">
        <f t="shared" si="199"/>
        <v>1953_10</v>
      </c>
      <c r="J2123" s="51">
        <f t="shared" si="200"/>
        <v>2.9896289999999999</v>
      </c>
    </row>
    <row r="2124" spans="6:10" x14ac:dyDescent="0.25">
      <c r="F2124" s="50">
        <f t="shared" si="196"/>
        <v>19654</v>
      </c>
      <c r="G2124" s="27">
        <f t="shared" si="197"/>
        <v>2</v>
      </c>
      <c r="H2124" s="50">
        <f t="shared" si="198"/>
        <v>19655</v>
      </c>
      <c r="I2124" s="50" t="str">
        <f t="shared" si="199"/>
        <v>1953_10</v>
      </c>
      <c r="J2124" s="51">
        <f t="shared" si="200"/>
        <v>2.9896289999999999</v>
      </c>
    </row>
    <row r="2125" spans="6:10" x14ac:dyDescent="0.25">
      <c r="F2125" s="50">
        <f t="shared" si="196"/>
        <v>19655</v>
      </c>
      <c r="G2125" s="27">
        <f t="shared" si="197"/>
        <v>2</v>
      </c>
      <c r="H2125" s="50">
        <f t="shared" si="198"/>
        <v>19655</v>
      </c>
      <c r="I2125" s="50" t="str">
        <f t="shared" si="199"/>
        <v>1953_10</v>
      </c>
      <c r="J2125" s="51">
        <f t="shared" si="200"/>
        <v>2.9896289999999999</v>
      </c>
    </row>
    <row r="2126" spans="6:10" x14ac:dyDescent="0.25">
      <c r="F2126" s="50">
        <f t="shared" si="196"/>
        <v>19656</v>
      </c>
      <c r="G2126" s="27">
        <f t="shared" si="197"/>
        <v>2</v>
      </c>
      <c r="H2126" s="50">
        <f t="shared" si="198"/>
        <v>19665</v>
      </c>
      <c r="I2126" s="50" t="str">
        <f t="shared" si="199"/>
        <v>1953_11</v>
      </c>
      <c r="J2126" s="51">
        <f t="shared" si="200"/>
        <v>2.9623409999999999</v>
      </c>
    </row>
    <row r="2127" spans="6:10" x14ac:dyDescent="0.25">
      <c r="F2127" s="50">
        <f t="shared" si="196"/>
        <v>19657</v>
      </c>
      <c r="G2127" s="27">
        <f t="shared" si="197"/>
        <v>2</v>
      </c>
      <c r="H2127" s="50">
        <f t="shared" si="198"/>
        <v>19665</v>
      </c>
      <c r="I2127" s="50" t="str">
        <f t="shared" si="199"/>
        <v>1953_11</v>
      </c>
      <c r="J2127" s="51">
        <f t="shared" si="200"/>
        <v>2.9623409999999999</v>
      </c>
    </row>
    <row r="2128" spans="6:10" x14ac:dyDescent="0.25">
      <c r="F2128" s="50">
        <f t="shared" si="196"/>
        <v>19658</v>
      </c>
      <c r="G2128" s="27">
        <f t="shared" si="197"/>
        <v>2</v>
      </c>
      <c r="H2128" s="50">
        <f t="shared" si="198"/>
        <v>19665</v>
      </c>
      <c r="I2128" s="50" t="str">
        <f t="shared" si="199"/>
        <v>1953_11</v>
      </c>
      <c r="J2128" s="51">
        <f t="shared" si="200"/>
        <v>2.9623409999999999</v>
      </c>
    </row>
    <row r="2129" spans="6:10" x14ac:dyDescent="0.25">
      <c r="F2129" s="50">
        <f t="shared" si="196"/>
        <v>19659</v>
      </c>
      <c r="G2129" s="27">
        <f t="shared" si="197"/>
        <v>2</v>
      </c>
      <c r="H2129" s="50">
        <f t="shared" si="198"/>
        <v>19665</v>
      </c>
      <c r="I2129" s="50" t="str">
        <f t="shared" si="199"/>
        <v>1953_11</v>
      </c>
      <c r="J2129" s="51">
        <f t="shared" si="200"/>
        <v>2.9623409999999999</v>
      </c>
    </row>
    <row r="2130" spans="6:10" x14ac:dyDescent="0.25">
      <c r="F2130" s="50">
        <f t="shared" si="196"/>
        <v>19660</v>
      </c>
      <c r="G2130" s="27">
        <f t="shared" si="197"/>
        <v>2</v>
      </c>
      <c r="H2130" s="50">
        <f t="shared" si="198"/>
        <v>19665</v>
      </c>
      <c r="I2130" s="50" t="str">
        <f t="shared" si="199"/>
        <v>1953_11</v>
      </c>
      <c r="J2130" s="51">
        <f t="shared" si="200"/>
        <v>2.9623409999999999</v>
      </c>
    </row>
    <row r="2131" spans="6:10" x14ac:dyDescent="0.25">
      <c r="F2131" s="50">
        <f t="shared" si="196"/>
        <v>19661</v>
      </c>
      <c r="G2131" s="27">
        <f t="shared" si="197"/>
        <v>2</v>
      </c>
      <c r="H2131" s="50">
        <f t="shared" si="198"/>
        <v>19665</v>
      </c>
      <c r="I2131" s="50" t="str">
        <f t="shared" si="199"/>
        <v>1953_11</v>
      </c>
      <c r="J2131" s="51">
        <f t="shared" si="200"/>
        <v>2.9623409999999999</v>
      </c>
    </row>
    <row r="2132" spans="6:10" x14ac:dyDescent="0.25">
      <c r="F2132" s="50">
        <f t="shared" si="196"/>
        <v>19662</v>
      </c>
      <c r="G2132" s="27">
        <f t="shared" si="197"/>
        <v>2</v>
      </c>
      <c r="H2132" s="50">
        <f t="shared" si="198"/>
        <v>19665</v>
      </c>
      <c r="I2132" s="50" t="str">
        <f t="shared" si="199"/>
        <v>1953_11</v>
      </c>
      <c r="J2132" s="51">
        <f t="shared" si="200"/>
        <v>2.9623409999999999</v>
      </c>
    </row>
    <row r="2133" spans="6:10" x14ac:dyDescent="0.25">
      <c r="F2133" s="50">
        <f t="shared" si="196"/>
        <v>19663</v>
      </c>
      <c r="G2133" s="27">
        <f t="shared" si="197"/>
        <v>2</v>
      </c>
      <c r="H2133" s="50">
        <f t="shared" si="198"/>
        <v>19665</v>
      </c>
      <c r="I2133" s="50" t="str">
        <f t="shared" si="199"/>
        <v>1953_11</v>
      </c>
      <c r="J2133" s="51">
        <f t="shared" si="200"/>
        <v>2.9623409999999999</v>
      </c>
    </row>
    <row r="2134" spans="6:10" x14ac:dyDescent="0.25">
      <c r="F2134" s="50">
        <f t="shared" si="196"/>
        <v>19664</v>
      </c>
      <c r="G2134" s="27">
        <f t="shared" si="197"/>
        <v>2</v>
      </c>
      <c r="H2134" s="50">
        <f t="shared" si="198"/>
        <v>19665</v>
      </c>
      <c r="I2134" s="50" t="str">
        <f t="shared" si="199"/>
        <v>1953_11</v>
      </c>
      <c r="J2134" s="51">
        <f t="shared" si="200"/>
        <v>2.9623409999999999</v>
      </c>
    </row>
    <row r="2135" spans="6:10" x14ac:dyDescent="0.25">
      <c r="F2135" s="50">
        <f t="shared" si="196"/>
        <v>19665</v>
      </c>
      <c r="G2135" s="27">
        <f t="shared" si="197"/>
        <v>2</v>
      </c>
      <c r="H2135" s="50">
        <f t="shared" si="198"/>
        <v>19665</v>
      </c>
      <c r="I2135" s="50" t="str">
        <f t="shared" si="199"/>
        <v>1953_11</v>
      </c>
      <c r="J2135" s="51">
        <f t="shared" si="200"/>
        <v>2.9623409999999999</v>
      </c>
    </row>
    <row r="2136" spans="6:10" x14ac:dyDescent="0.25">
      <c r="F2136" s="50">
        <f t="shared" si="196"/>
        <v>19666</v>
      </c>
      <c r="G2136" s="27">
        <f t="shared" si="197"/>
        <v>2</v>
      </c>
      <c r="H2136" s="50">
        <f t="shared" si="198"/>
        <v>19675</v>
      </c>
      <c r="I2136" s="50" t="str">
        <f t="shared" si="199"/>
        <v>1953_11</v>
      </c>
      <c r="J2136" s="51">
        <f t="shared" si="200"/>
        <v>2.9142190000000001</v>
      </c>
    </row>
    <row r="2137" spans="6:10" x14ac:dyDescent="0.25">
      <c r="F2137" s="50">
        <f t="shared" si="196"/>
        <v>19667</v>
      </c>
      <c r="G2137" s="27">
        <f t="shared" si="197"/>
        <v>2</v>
      </c>
      <c r="H2137" s="50">
        <f t="shared" si="198"/>
        <v>19675</v>
      </c>
      <c r="I2137" s="50" t="str">
        <f t="shared" si="199"/>
        <v>1953_11</v>
      </c>
      <c r="J2137" s="51">
        <f t="shared" si="200"/>
        <v>2.9142190000000001</v>
      </c>
    </row>
    <row r="2138" spans="6:10" x14ac:dyDescent="0.25">
      <c r="F2138" s="50">
        <f t="shared" si="196"/>
        <v>19668</v>
      </c>
      <c r="G2138" s="27">
        <f t="shared" si="197"/>
        <v>2</v>
      </c>
      <c r="H2138" s="50">
        <f t="shared" si="198"/>
        <v>19675</v>
      </c>
      <c r="I2138" s="50" t="str">
        <f t="shared" si="199"/>
        <v>1953_11</v>
      </c>
      <c r="J2138" s="51">
        <f t="shared" si="200"/>
        <v>2.9142190000000001</v>
      </c>
    </row>
    <row r="2139" spans="6:10" x14ac:dyDescent="0.25">
      <c r="F2139" s="50">
        <f t="shared" si="196"/>
        <v>19669</v>
      </c>
      <c r="G2139" s="27">
        <f t="shared" si="197"/>
        <v>2</v>
      </c>
      <c r="H2139" s="50">
        <f t="shared" si="198"/>
        <v>19675</v>
      </c>
      <c r="I2139" s="50" t="str">
        <f t="shared" si="199"/>
        <v>1953_11</v>
      </c>
      <c r="J2139" s="51">
        <f t="shared" si="200"/>
        <v>2.9142190000000001</v>
      </c>
    </row>
    <row r="2140" spans="6:10" x14ac:dyDescent="0.25">
      <c r="F2140" s="50">
        <f t="shared" si="196"/>
        <v>19670</v>
      </c>
      <c r="G2140" s="27">
        <f t="shared" si="197"/>
        <v>2</v>
      </c>
      <c r="H2140" s="50">
        <f t="shared" si="198"/>
        <v>19675</v>
      </c>
      <c r="I2140" s="50" t="str">
        <f t="shared" si="199"/>
        <v>1953_11</v>
      </c>
      <c r="J2140" s="51">
        <f t="shared" si="200"/>
        <v>2.9142190000000001</v>
      </c>
    </row>
    <row r="2141" spans="6:10" x14ac:dyDescent="0.25">
      <c r="F2141" s="50">
        <f t="shared" si="196"/>
        <v>19671</v>
      </c>
      <c r="G2141" s="27">
        <f t="shared" si="197"/>
        <v>2</v>
      </c>
      <c r="H2141" s="50">
        <f t="shared" si="198"/>
        <v>19675</v>
      </c>
      <c r="I2141" s="50" t="str">
        <f t="shared" si="199"/>
        <v>1953_11</v>
      </c>
      <c r="J2141" s="51">
        <f t="shared" si="200"/>
        <v>2.9142190000000001</v>
      </c>
    </row>
    <row r="2142" spans="6:10" x14ac:dyDescent="0.25">
      <c r="F2142" s="50">
        <f t="shared" si="196"/>
        <v>19672</v>
      </c>
      <c r="G2142" s="27">
        <f t="shared" si="197"/>
        <v>2</v>
      </c>
      <c r="H2142" s="50">
        <f t="shared" si="198"/>
        <v>19675</v>
      </c>
      <c r="I2142" s="50" t="str">
        <f t="shared" si="199"/>
        <v>1953_11</v>
      </c>
      <c r="J2142" s="51">
        <f t="shared" si="200"/>
        <v>2.9142190000000001</v>
      </c>
    </row>
    <row r="2143" spans="6:10" x14ac:dyDescent="0.25">
      <c r="F2143" s="50">
        <f t="shared" si="196"/>
        <v>19673</v>
      </c>
      <c r="G2143" s="27">
        <f t="shared" si="197"/>
        <v>2</v>
      </c>
      <c r="H2143" s="50">
        <f t="shared" si="198"/>
        <v>19675</v>
      </c>
      <c r="I2143" s="50" t="str">
        <f t="shared" si="199"/>
        <v>1953_11</v>
      </c>
      <c r="J2143" s="51">
        <f t="shared" si="200"/>
        <v>2.9142190000000001</v>
      </c>
    </row>
    <row r="2144" spans="6:10" x14ac:dyDescent="0.25">
      <c r="F2144" s="50">
        <f t="shared" si="196"/>
        <v>19674</v>
      </c>
      <c r="G2144" s="27">
        <f t="shared" si="197"/>
        <v>2</v>
      </c>
      <c r="H2144" s="50">
        <f t="shared" si="198"/>
        <v>19675</v>
      </c>
      <c r="I2144" s="50" t="str">
        <f t="shared" si="199"/>
        <v>1953_11</v>
      </c>
      <c r="J2144" s="51">
        <f t="shared" si="200"/>
        <v>2.9142190000000001</v>
      </c>
    </row>
    <row r="2145" spans="6:10" x14ac:dyDescent="0.25">
      <c r="F2145" s="50">
        <f t="shared" si="196"/>
        <v>19675</v>
      </c>
      <c r="G2145" s="27">
        <f t="shared" si="197"/>
        <v>2</v>
      </c>
      <c r="H2145" s="50">
        <f t="shared" si="198"/>
        <v>19675</v>
      </c>
      <c r="I2145" s="50" t="str">
        <f t="shared" si="199"/>
        <v>1953_11</v>
      </c>
      <c r="J2145" s="51">
        <f t="shared" si="200"/>
        <v>2.9142190000000001</v>
      </c>
    </row>
    <row r="2146" spans="6:10" x14ac:dyDescent="0.25">
      <c r="F2146" s="50">
        <f t="shared" si="196"/>
        <v>19676</v>
      </c>
      <c r="G2146" s="27">
        <f t="shared" si="197"/>
        <v>2</v>
      </c>
      <c r="H2146" s="50">
        <f t="shared" si="198"/>
        <v>19685</v>
      </c>
      <c r="I2146" s="50" t="str">
        <f t="shared" si="199"/>
        <v>1953_11</v>
      </c>
      <c r="J2146" s="51">
        <f t="shared" si="200"/>
        <v>2.894717</v>
      </c>
    </row>
    <row r="2147" spans="6:10" x14ac:dyDescent="0.25">
      <c r="F2147" s="50">
        <f t="shared" si="196"/>
        <v>19677</v>
      </c>
      <c r="G2147" s="27">
        <f t="shared" si="197"/>
        <v>2</v>
      </c>
      <c r="H2147" s="50">
        <f t="shared" si="198"/>
        <v>19685</v>
      </c>
      <c r="I2147" s="50" t="str">
        <f t="shared" si="199"/>
        <v>1953_11</v>
      </c>
      <c r="J2147" s="51">
        <f t="shared" si="200"/>
        <v>2.894717</v>
      </c>
    </row>
    <row r="2148" spans="6:10" x14ac:dyDescent="0.25">
      <c r="F2148" s="50">
        <f t="shared" ref="F2148:F2157" si="201">F2147+1</f>
        <v>19678</v>
      </c>
      <c r="G2148" s="27">
        <f t="shared" si="197"/>
        <v>2</v>
      </c>
      <c r="H2148" s="50">
        <f t="shared" si="198"/>
        <v>19685</v>
      </c>
      <c r="I2148" s="50" t="str">
        <f t="shared" si="199"/>
        <v>1953_11</v>
      </c>
      <c r="J2148" s="51">
        <f t="shared" si="200"/>
        <v>2.894717</v>
      </c>
    </row>
    <row r="2149" spans="6:10" x14ac:dyDescent="0.25">
      <c r="F2149" s="50">
        <f t="shared" si="201"/>
        <v>19679</v>
      </c>
      <c r="G2149" s="27">
        <f t="shared" si="197"/>
        <v>2</v>
      </c>
      <c r="H2149" s="50">
        <f t="shared" si="198"/>
        <v>19685</v>
      </c>
      <c r="I2149" s="50" t="str">
        <f t="shared" si="199"/>
        <v>1953_11</v>
      </c>
      <c r="J2149" s="51">
        <f t="shared" si="200"/>
        <v>2.894717</v>
      </c>
    </row>
    <row r="2150" spans="6:10" x14ac:dyDescent="0.25">
      <c r="F2150" s="50">
        <f t="shared" si="201"/>
        <v>19680</v>
      </c>
      <c r="G2150" s="27">
        <f t="shared" si="197"/>
        <v>2</v>
      </c>
      <c r="H2150" s="50">
        <f t="shared" si="198"/>
        <v>19685</v>
      </c>
      <c r="I2150" s="50" t="str">
        <f t="shared" si="199"/>
        <v>1953_11</v>
      </c>
      <c r="J2150" s="51">
        <f t="shared" si="200"/>
        <v>2.894717</v>
      </c>
    </row>
    <row r="2151" spans="6:10" x14ac:dyDescent="0.25">
      <c r="F2151" s="50">
        <f t="shared" si="201"/>
        <v>19681</v>
      </c>
      <c r="G2151" s="27">
        <f t="shared" si="197"/>
        <v>2</v>
      </c>
      <c r="H2151" s="50">
        <f t="shared" si="198"/>
        <v>19685</v>
      </c>
      <c r="I2151" s="50" t="str">
        <f t="shared" si="199"/>
        <v>1953_11</v>
      </c>
      <c r="J2151" s="51">
        <f t="shared" si="200"/>
        <v>2.894717</v>
      </c>
    </row>
    <row r="2152" spans="6:10" x14ac:dyDescent="0.25">
      <c r="F2152" s="50">
        <f t="shared" si="201"/>
        <v>19682</v>
      </c>
      <c r="G2152" s="27">
        <f t="shared" si="197"/>
        <v>2</v>
      </c>
      <c r="H2152" s="50">
        <f t="shared" si="198"/>
        <v>19685</v>
      </c>
      <c r="I2152" s="50" t="str">
        <f t="shared" si="199"/>
        <v>1953_11</v>
      </c>
      <c r="J2152" s="51">
        <f t="shared" si="200"/>
        <v>2.894717</v>
      </c>
    </row>
    <row r="2153" spans="6:10" x14ac:dyDescent="0.25">
      <c r="F2153" s="50">
        <f t="shared" si="201"/>
        <v>19683</v>
      </c>
      <c r="G2153" s="27">
        <f t="shared" si="197"/>
        <v>2</v>
      </c>
      <c r="H2153" s="50">
        <f t="shared" si="198"/>
        <v>19685</v>
      </c>
      <c r="I2153" s="50" t="str">
        <f t="shared" si="199"/>
        <v>1953_11</v>
      </c>
      <c r="J2153" s="51">
        <f t="shared" si="200"/>
        <v>2.894717</v>
      </c>
    </row>
    <row r="2154" spans="6:10" x14ac:dyDescent="0.25">
      <c r="F2154" s="50">
        <f t="shared" si="201"/>
        <v>19684</v>
      </c>
      <c r="G2154" s="27">
        <f t="shared" ref="G2154:G2217" si="202">IF(AND(MONTH(F2154)=2,DAY(F2154)=29),G2153+1,G2153)</f>
        <v>2</v>
      </c>
      <c r="H2154" s="50">
        <f t="shared" si="198"/>
        <v>19685</v>
      </c>
      <c r="I2154" s="50" t="str">
        <f t="shared" si="199"/>
        <v>1953_11</v>
      </c>
      <c r="J2154" s="51">
        <f t="shared" si="200"/>
        <v>2.894717</v>
      </c>
    </row>
    <row r="2155" spans="6:10" x14ac:dyDescent="0.25">
      <c r="F2155" s="50">
        <f t="shared" si="201"/>
        <v>19685</v>
      </c>
      <c r="G2155" s="27">
        <f t="shared" si="202"/>
        <v>2</v>
      </c>
      <c r="H2155" s="50">
        <f t="shared" si="198"/>
        <v>19685</v>
      </c>
      <c r="I2155" s="50" t="str">
        <f t="shared" si="199"/>
        <v>1953_11</v>
      </c>
      <c r="J2155" s="51">
        <f t="shared" si="200"/>
        <v>2.894717</v>
      </c>
    </row>
    <row r="2156" spans="6:10" x14ac:dyDescent="0.25">
      <c r="F2156" s="50">
        <f t="shared" si="201"/>
        <v>19686</v>
      </c>
      <c r="G2156" s="27">
        <f t="shared" si="202"/>
        <v>2</v>
      </c>
      <c r="H2156" s="50">
        <f t="shared" si="198"/>
        <v>19695</v>
      </c>
      <c r="I2156" s="50" t="str">
        <f t="shared" si="199"/>
        <v>1953_12</v>
      </c>
      <c r="J2156" s="51">
        <f t="shared" si="200"/>
        <v>2.8799670000000002</v>
      </c>
    </row>
    <row r="2157" spans="6:10" x14ac:dyDescent="0.25">
      <c r="F2157" s="50">
        <f t="shared" si="201"/>
        <v>19687</v>
      </c>
      <c r="G2157" s="27">
        <f t="shared" si="202"/>
        <v>2</v>
      </c>
      <c r="H2157" s="50">
        <f t="shared" si="198"/>
        <v>19695</v>
      </c>
      <c r="I2157" s="50" t="str">
        <f t="shared" si="199"/>
        <v>1953_12</v>
      </c>
      <c r="J2157" s="51">
        <f t="shared" si="200"/>
        <v>2.8799670000000002</v>
      </c>
    </row>
    <row r="2158" spans="6:10" x14ac:dyDescent="0.25">
      <c r="F2158" s="50">
        <f t="shared" ref="F2158:F2221" si="203">F2157+1</f>
        <v>19688</v>
      </c>
      <c r="G2158" s="27">
        <f t="shared" si="202"/>
        <v>2</v>
      </c>
      <c r="H2158" s="50">
        <f t="shared" si="198"/>
        <v>19695</v>
      </c>
      <c r="I2158" s="50" t="str">
        <f t="shared" si="199"/>
        <v>1953_12</v>
      </c>
      <c r="J2158" s="51">
        <f t="shared" si="200"/>
        <v>2.8799670000000002</v>
      </c>
    </row>
    <row r="2159" spans="6:10" x14ac:dyDescent="0.25">
      <c r="F2159" s="50">
        <f t="shared" si="203"/>
        <v>19689</v>
      </c>
      <c r="G2159" s="27">
        <f t="shared" si="202"/>
        <v>2</v>
      </c>
      <c r="H2159" s="50">
        <f t="shared" si="198"/>
        <v>19695</v>
      </c>
      <c r="I2159" s="50" t="str">
        <f t="shared" si="199"/>
        <v>1953_12</v>
      </c>
      <c r="J2159" s="51">
        <f t="shared" si="200"/>
        <v>2.8799670000000002</v>
      </c>
    </row>
    <row r="2160" spans="6:10" x14ac:dyDescent="0.25">
      <c r="F2160" s="50">
        <f t="shared" si="203"/>
        <v>19690</v>
      </c>
      <c r="G2160" s="27">
        <f t="shared" si="202"/>
        <v>2</v>
      </c>
      <c r="H2160" s="50">
        <f t="shared" si="198"/>
        <v>19695</v>
      </c>
      <c r="I2160" s="50" t="str">
        <f t="shared" si="199"/>
        <v>1953_12</v>
      </c>
      <c r="J2160" s="51">
        <f t="shared" si="200"/>
        <v>2.8799670000000002</v>
      </c>
    </row>
    <row r="2161" spans="6:10" x14ac:dyDescent="0.25">
      <c r="F2161" s="50">
        <f t="shared" si="203"/>
        <v>19691</v>
      </c>
      <c r="G2161" s="27">
        <f t="shared" si="202"/>
        <v>2</v>
      </c>
      <c r="H2161" s="50">
        <f t="shared" si="198"/>
        <v>19695</v>
      </c>
      <c r="I2161" s="50" t="str">
        <f t="shared" si="199"/>
        <v>1953_12</v>
      </c>
      <c r="J2161" s="51">
        <f t="shared" si="200"/>
        <v>2.8799670000000002</v>
      </c>
    </row>
    <row r="2162" spans="6:10" x14ac:dyDescent="0.25">
      <c r="F2162" s="50">
        <f t="shared" si="203"/>
        <v>19692</v>
      </c>
      <c r="G2162" s="27">
        <f t="shared" si="202"/>
        <v>2</v>
      </c>
      <c r="H2162" s="50">
        <f t="shared" si="198"/>
        <v>19695</v>
      </c>
      <c r="I2162" s="50" t="str">
        <f t="shared" si="199"/>
        <v>1953_12</v>
      </c>
      <c r="J2162" s="51">
        <f t="shared" si="200"/>
        <v>2.8799670000000002</v>
      </c>
    </row>
    <row r="2163" spans="6:10" x14ac:dyDescent="0.25">
      <c r="F2163" s="50">
        <f t="shared" si="203"/>
        <v>19693</v>
      </c>
      <c r="G2163" s="27">
        <f t="shared" si="202"/>
        <v>2</v>
      </c>
      <c r="H2163" s="50">
        <f t="shared" si="198"/>
        <v>19695</v>
      </c>
      <c r="I2163" s="50" t="str">
        <f t="shared" si="199"/>
        <v>1953_12</v>
      </c>
      <c r="J2163" s="51">
        <f t="shared" si="200"/>
        <v>2.8799670000000002</v>
      </c>
    </row>
    <row r="2164" spans="6:10" x14ac:dyDescent="0.25">
      <c r="F2164" s="50">
        <f t="shared" si="203"/>
        <v>19694</v>
      </c>
      <c r="G2164" s="27">
        <f t="shared" si="202"/>
        <v>2</v>
      </c>
      <c r="H2164" s="50">
        <f t="shared" si="198"/>
        <v>19695</v>
      </c>
      <c r="I2164" s="50" t="str">
        <f t="shared" si="199"/>
        <v>1953_12</v>
      </c>
      <c r="J2164" s="51">
        <f t="shared" si="200"/>
        <v>2.8799670000000002</v>
      </c>
    </row>
    <row r="2165" spans="6:10" x14ac:dyDescent="0.25">
      <c r="F2165" s="50">
        <f t="shared" si="203"/>
        <v>19695</v>
      </c>
      <c r="G2165" s="27">
        <f t="shared" si="202"/>
        <v>2</v>
      </c>
      <c r="H2165" s="50">
        <f t="shared" si="198"/>
        <v>19695</v>
      </c>
      <c r="I2165" s="50" t="str">
        <f t="shared" si="199"/>
        <v>1953_12</v>
      </c>
      <c r="J2165" s="51">
        <f t="shared" si="200"/>
        <v>2.8799670000000002</v>
      </c>
    </row>
    <row r="2166" spans="6:10" x14ac:dyDescent="0.25">
      <c r="F2166" s="50">
        <f t="shared" si="203"/>
        <v>19696</v>
      </c>
      <c r="G2166" s="27">
        <f t="shared" si="202"/>
        <v>2</v>
      </c>
      <c r="H2166" s="50">
        <f t="shared" si="198"/>
        <v>19705</v>
      </c>
      <c r="I2166" s="50" t="str">
        <f t="shared" si="199"/>
        <v>1953_12</v>
      </c>
      <c r="J2166" s="51">
        <f t="shared" si="200"/>
        <v>2.8180049999999999</v>
      </c>
    </row>
    <row r="2167" spans="6:10" x14ac:dyDescent="0.25">
      <c r="F2167" s="50">
        <f t="shared" si="203"/>
        <v>19697</v>
      </c>
      <c r="G2167" s="27">
        <f t="shared" si="202"/>
        <v>2</v>
      </c>
      <c r="H2167" s="50">
        <f t="shared" si="198"/>
        <v>19705</v>
      </c>
      <c r="I2167" s="50" t="str">
        <f t="shared" si="199"/>
        <v>1953_12</v>
      </c>
      <c r="J2167" s="51">
        <f t="shared" si="200"/>
        <v>2.8180049999999999</v>
      </c>
    </row>
    <row r="2168" spans="6:10" x14ac:dyDescent="0.25">
      <c r="F2168" s="50">
        <f t="shared" si="203"/>
        <v>19698</v>
      </c>
      <c r="G2168" s="27">
        <f t="shared" si="202"/>
        <v>2</v>
      </c>
      <c r="H2168" s="50">
        <f t="shared" si="198"/>
        <v>19705</v>
      </c>
      <c r="I2168" s="50" t="str">
        <f t="shared" si="199"/>
        <v>1953_12</v>
      </c>
      <c r="J2168" s="51">
        <f t="shared" si="200"/>
        <v>2.8180049999999999</v>
      </c>
    </row>
    <row r="2169" spans="6:10" x14ac:dyDescent="0.25">
      <c r="F2169" s="50">
        <f t="shared" si="203"/>
        <v>19699</v>
      </c>
      <c r="G2169" s="27">
        <f t="shared" si="202"/>
        <v>2</v>
      </c>
      <c r="H2169" s="50">
        <f t="shared" si="198"/>
        <v>19705</v>
      </c>
      <c r="I2169" s="50" t="str">
        <f t="shared" si="199"/>
        <v>1953_12</v>
      </c>
      <c r="J2169" s="51">
        <f t="shared" si="200"/>
        <v>2.8180049999999999</v>
      </c>
    </row>
    <row r="2170" spans="6:10" x14ac:dyDescent="0.25">
      <c r="F2170" s="50">
        <f t="shared" si="203"/>
        <v>19700</v>
      </c>
      <c r="G2170" s="27">
        <f t="shared" si="202"/>
        <v>2</v>
      </c>
      <c r="H2170" s="50">
        <f t="shared" si="198"/>
        <v>19705</v>
      </c>
      <c r="I2170" s="50" t="str">
        <f t="shared" si="199"/>
        <v>1953_12</v>
      </c>
      <c r="J2170" s="51">
        <f t="shared" si="200"/>
        <v>2.8180049999999999</v>
      </c>
    </row>
    <row r="2171" spans="6:10" x14ac:dyDescent="0.25">
      <c r="F2171" s="50">
        <f t="shared" si="203"/>
        <v>19701</v>
      </c>
      <c r="G2171" s="27">
        <f t="shared" si="202"/>
        <v>2</v>
      </c>
      <c r="H2171" s="50">
        <f t="shared" si="198"/>
        <v>19705</v>
      </c>
      <c r="I2171" s="50" t="str">
        <f t="shared" si="199"/>
        <v>1953_12</v>
      </c>
      <c r="J2171" s="51">
        <f t="shared" si="200"/>
        <v>2.8180049999999999</v>
      </c>
    </row>
    <row r="2172" spans="6:10" x14ac:dyDescent="0.25">
      <c r="F2172" s="50">
        <f t="shared" si="203"/>
        <v>19702</v>
      </c>
      <c r="G2172" s="27">
        <f t="shared" si="202"/>
        <v>2</v>
      </c>
      <c r="H2172" s="50">
        <f t="shared" si="198"/>
        <v>19705</v>
      </c>
      <c r="I2172" s="50" t="str">
        <f t="shared" si="199"/>
        <v>1953_12</v>
      </c>
      <c r="J2172" s="51">
        <f t="shared" si="200"/>
        <v>2.8180049999999999</v>
      </c>
    </row>
    <row r="2173" spans="6:10" x14ac:dyDescent="0.25">
      <c r="F2173" s="50">
        <f t="shared" si="203"/>
        <v>19703</v>
      </c>
      <c r="G2173" s="27">
        <f t="shared" si="202"/>
        <v>2</v>
      </c>
      <c r="H2173" s="50">
        <f t="shared" si="198"/>
        <v>19705</v>
      </c>
      <c r="I2173" s="50" t="str">
        <f t="shared" si="199"/>
        <v>1953_12</v>
      </c>
      <c r="J2173" s="51">
        <f t="shared" si="200"/>
        <v>2.8180049999999999</v>
      </c>
    </row>
    <row r="2174" spans="6:10" x14ac:dyDescent="0.25">
      <c r="F2174" s="50">
        <f t="shared" si="203"/>
        <v>19704</v>
      </c>
      <c r="G2174" s="27">
        <f t="shared" si="202"/>
        <v>2</v>
      </c>
      <c r="H2174" s="50">
        <f t="shared" si="198"/>
        <v>19705</v>
      </c>
      <c r="I2174" s="50" t="str">
        <f t="shared" si="199"/>
        <v>1953_12</v>
      </c>
      <c r="J2174" s="51">
        <f t="shared" si="200"/>
        <v>2.8180049999999999</v>
      </c>
    </row>
    <row r="2175" spans="6:10" x14ac:dyDescent="0.25">
      <c r="F2175" s="50">
        <f t="shared" si="203"/>
        <v>19705</v>
      </c>
      <c r="G2175" s="27">
        <f t="shared" si="202"/>
        <v>2</v>
      </c>
      <c r="H2175" s="50">
        <f t="shared" si="198"/>
        <v>19705</v>
      </c>
      <c r="I2175" s="50" t="str">
        <f t="shared" si="199"/>
        <v>1953_12</v>
      </c>
      <c r="J2175" s="51">
        <f t="shared" si="200"/>
        <v>2.8180049999999999</v>
      </c>
    </row>
    <row r="2176" spans="6:10" x14ac:dyDescent="0.25">
      <c r="F2176" s="50">
        <f t="shared" si="203"/>
        <v>19706</v>
      </c>
      <c r="G2176" s="27">
        <f t="shared" si="202"/>
        <v>2</v>
      </c>
      <c r="H2176" s="50">
        <f t="shared" si="198"/>
        <v>19715</v>
      </c>
      <c r="I2176" s="50" t="str">
        <f t="shared" si="199"/>
        <v>1953_12</v>
      </c>
      <c r="J2176" s="51">
        <f t="shared" si="200"/>
        <v>2.7920430000000001</v>
      </c>
    </row>
    <row r="2177" spans="6:10" x14ac:dyDescent="0.25">
      <c r="F2177" s="50">
        <f t="shared" si="203"/>
        <v>19707</v>
      </c>
      <c r="G2177" s="27">
        <f t="shared" si="202"/>
        <v>2</v>
      </c>
      <c r="H2177" s="50">
        <f t="shared" si="198"/>
        <v>19715</v>
      </c>
      <c r="I2177" s="50" t="str">
        <f t="shared" si="199"/>
        <v>1953_12</v>
      </c>
      <c r="J2177" s="51">
        <f t="shared" si="200"/>
        <v>2.7920430000000001</v>
      </c>
    </row>
    <row r="2178" spans="6:10" x14ac:dyDescent="0.25">
      <c r="F2178" s="50">
        <f t="shared" si="203"/>
        <v>19708</v>
      </c>
      <c r="G2178" s="27">
        <f t="shared" si="202"/>
        <v>2</v>
      </c>
      <c r="H2178" s="50">
        <f t="shared" si="198"/>
        <v>19715</v>
      </c>
      <c r="I2178" s="50" t="str">
        <f t="shared" si="199"/>
        <v>1953_12</v>
      </c>
      <c r="J2178" s="51">
        <f t="shared" si="200"/>
        <v>2.7920430000000001</v>
      </c>
    </row>
    <row r="2179" spans="6:10" x14ac:dyDescent="0.25">
      <c r="F2179" s="50">
        <f t="shared" si="203"/>
        <v>19709</v>
      </c>
      <c r="G2179" s="27">
        <f t="shared" si="202"/>
        <v>2</v>
      </c>
      <c r="H2179" s="50">
        <f t="shared" ref="H2179:H2242" si="204">INDEX($A$3:$B$1134,INT((ROW($F2179)-ROW($F$3)+9-G2179)/10)+1,1)</f>
        <v>19715</v>
      </c>
      <c r="I2179" s="50" t="str">
        <f t="shared" si="199"/>
        <v>1953_12</v>
      </c>
      <c r="J2179" s="51">
        <f t="shared" si="200"/>
        <v>2.7920430000000001</v>
      </c>
    </row>
    <row r="2180" spans="6:10" x14ac:dyDescent="0.25">
      <c r="F2180" s="50">
        <f t="shared" si="203"/>
        <v>19710</v>
      </c>
      <c r="G2180" s="27">
        <f t="shared" si="202"/>
        <v>2</v>
      </c>
      <c r="H2180" s="50">
        <f t="shared" si="204"/>
        <v>19715</v>
      </c>
      <c r="I2180" s="50" t="str">
        <f t="shared" ref="I2180:I2243" si="205">YEAR(H2180)&amp;"_"&amp;MONTH(H2180)</f>
        <v>1953_12</v>
      </c>
      <c r="J2180" s="51">
        <f t="shared" ref="J2180:J2243" si="206">VLOOKUP(H2180,$A:$B,2)</f>
        <v>2.7920430000000001</v>
      </c>
    </row>
    <row r="2181" spans="6:10" x14ac:dyDescent="0.25">
      <c r="F2181" s="50">
        <f t="shared" si="203"/>
        <v>19711</v>
      </c>
      <c r="G2181" s="27">
        <f t="shared" si="202"/>
        <v>2</v>
      </c>
      <c r="H2181" s="50">
        <f t="shared" si="204"/>
        <v>19715</v>
      </c>
      <c r="I2181" s="50" t="str">
        <f t="shared" si="205"/>
        <v>1953_12</v>
      </c>
      <c r="J2181" s="51">
        <f t="shared" si="206"/>
        <v>2.7920430000000001</v>
      </c>
    </row>
    <row r="2182" spans="6:10" x14ac:dyDescent="0.25">
      <c r="F2182" s="50">
        <f t="shared" si="203"/>
        <v>19712</v>
      </c>
      <c r="G2182" s="27">
        <f t="shared" si="202"/>
        <v>2</v>
      </c>
      <c r="H2182" s="50">
        <f t="shared" si="204"/>
        <v>19715</v>
      </c>
      <c r="I2182" s="50" t="str">
        <f t="shared" si="205"/>
        <v>1953_12</v>
      </c>
      <c r="J2182" s="51">
        <f t="shared" si="206"/>
        <v>2.7920430000000001</v>
      </c>
    </row>
    <row r="2183" spans="6:10" x14ac:dyDescent="0.25">
      <c r="F2183" s="50">
        <f t="shared" si="203"/>
        <v>19713</v>
      </c>
      <c r="G2183" s="27">
        <f t="shared" si="202"/>
        <v>2</v>
      </c>
      <c r="H2183" s="50">
        <f t="shared" si="204"/>
        <v>19715</v>
      </c>
      <c r="I2183" s="50" t="str">
        <f t="shared" si="205"/>
        <v>1953_12</v>
      </c>
      <c r="J2183" s="51">
        <f t="shared" si="206"/>
        <v>2.7920430000000001</v>
      </c>
    </row>
    <row r="2184" spans="6:10" x14ac:dyDescent="0.25">
      <c r="F2184" s="50">
        <f t="shared" si="203"/>
        <v>19714</v>
      </c>
      <c r="G2184" s="27">
        <f t="shared" si="202"/>
        <v>2</v>
      </c>
      <c r="H2184" s="50">
        <f t="shared" si="204"/>
        <v>19715</v>
      </c>
      <c r="I2184" s="50" t="str">
        <f t="shared" si="205"/>
        <v>1953_12</v>
      </c>
      <c r="J2184" s="51">
        <f t="shared" si="206"/>
        <v>2.7920430000000001</v>
      </c>
    </row>
    <row r="2185" spans="6:10" x14ac:dyDescent="0.25">
      <c r="F2185" s="50">
        <f t="shared" si="203"/>
        <v>19715</v>
      </c>
      <c r="G2185" s="27">
        <f t="shared" si="202"/>
        <v>2</v>
      </c>
      <c r="H2185" s="50">
        <f t="shared" si="204"/>
        <v>19715</v>
      </c>
      <c r="I2185" s="50" t="str">
        <f t="shared" si="205"/>
        <v>1953_12</v>
      </c>
      <c r="J2185" s="51">
        <f t="shared" si="206"/>
        <v>2.7920430000000001</v>
      </c>
    </row>
    <row r="2186" spans="6:10" x14ac:dyDescent="0.25">
      <c r="F2186" s="50">
        <f t="shared" si="203"/>
        <v>19716</v>
      </c>
      <c r="G2186" s="27">
        <f t="shared" si="202"/>
        <v>2</v>
      </c>
      <c r="H2186" s="50">
        <f t="shared" si="204"/>
        <v>19725</v>
      </c>
      <c r="I2186" s="50" t="str">
        <f t="shared" si="205"/>
        <v>1954_1</v>
      </c>
      <c r="J2186" s="51">
        <f t="shared" si="206"/>
        <v>2.784637</v>
      </c>
    </row>
    <row r="2187" spans="6:10" x14ac:dyDescent="0.25">
      <c r="F2187" s="50">
        <f t="shared" si="203"/>
        <v>19717</v>
      </c>
      <c r="G2187" s="27">
        <f t="shared" si="202"/>
        <v>2</v>
      </c>
      <c r="H2187" s="50">
        <f t="shared" si="204"/>
        <v>19725</v>
      </c>
      <c r="I2187" s="50" t="str">
        <f t="shared" si="205"/>
        <v>1954_1</v>
      </c>
      <c r="J2187" s="51">
        <f t="shared" si="206"/>
        <v>2.784637</v>
      </c>
    </row>
    <row r="2188" spans="6:10" x14ac:dyDescent="0.25">
      <c r="F2188" s="50">
        <f t="shared" si="203"/>
        <v>19718</v>
      </c>
      <c r="G2188" s="27">
        <f t="shared" si="202"/>
        <v>2</v>
      </c>
      <c r="H2188" s="50">
        <f t="shared" si="204"/>
        <v>19725</v>
      </c>
      <c r="I2188" s="50" t="str">
        <f t="shared" si="205"/>
        <v>1954_1</v>
      </c>
      <c r="J2188" s="51">
        <f t="shared" si="206"/>
        <v>2.784637</v>
      </c>
    </row>
    <row r="2189" spans="6:10" x14ac:dyDescent="0.25">
      <c r="F2189" s="50">
        <f t="shared" si="203"/>
        <v>19719</v>
      </c>
      <c r="G2189" s="27">
        <f t="shared" si="202"/>
        <v>2</v>
      </c>
      <c r="H2189" s="50">
        <f t="shared" si="204"/>
        <v>19725</v>
      </c>
      <c r="I2189" s="50" t="str">
        <f t="shared" si="205"/>
        <v>1954_1</v>
      </c>
      <c r="J2189" s="51">
        <f t="shared" si="206"/>
        <v>2.784637</v>
      </c>
    </row>
    <row r="2190" spans="6:10" x14ac:dyDescent="0.25">
      <c r="F2190" s="50">
        <f t="shared" si="203"/>
        <v>19720</v>
      </c>
      <c r="G2190" s="27">
        <f t="shared" si="202"/>
        <v>2</v>
      </c>
      <c r="H2190" s="50">
        <f t="shared" si="204"/>
        <v>19725</v>
      </c>
      <c r="I2190" s="50" t="str">
        <f t="shared" si="205"/>
        <v>1954_1</v>
      </c>
      <c r="J2190" s="51">
        <f t="shared" si="206"/>
        <v>2.784637</v>
      </c>
    </row>
    <row r="2191" spans="6:10" x14ac:dyDescent="0.25">
      <c r="F2191" s="50">
        <f t="shared" si="203"/>
        <v>19721</v>
      </c>
      <c r="G2191" s="27">
        <f t="shared" si="202"/>
        <v>2</v>
      </c>
      <c r="H2191" s="50">
        <f t="shared" si="204"/>
        <v>19725</v>
      </c>
      <c r="I2191" s="50" t="str">
        <f t="shared" si="205"/>
        <v>1954_1</v>
      </c>
      <c r="J2191" s="51">
        <f t="shared" si="206"/>
        <v>2.784637</v>
      </c>
    </row>
    <row r="2192" spans="6:10" x14ac:dyDescent="0.25">
      <c r="F2192" s="50">
        <f t="shared" si="203"/>
        <v>19722</v>
      </c>
      <c r="G2192" s="27">
        <f t="shared" si="202"/>
        <v>2</v>
      </c>
      <c r="H2192" s="50">
        <f t="shared" si="204"/>
        <v>19725</v>
      </c>
      <c r="I2192" s="50" t="str">
        <f t="shared" si="205"/>
        <v>1954_1</v>
      </c>
      <c r="J2192" s="51">
        <f t="shared" si="206"/>
        <v>2.784637</v>
      </c>
    </row>
    <row r="2193" spans="6:10" x14ac:dyDescent="0.25">
      <c r="F2193" s="50">
        <f t="shared" si="203"/>
        <v>19723</v>
      </c>
      <c r="G2193" s="27">
        <f t="shared" si="202"/>
        <v>2</v>
      </c>
      <c r="H2193" s="50">
        <f t="shared" si="204"/>
        <v>19725</v>
      </c>
      <c r="I2193" s="50" t="str">
        <f t="shared" si="205"/>
        <v>1954_1</v>
      </c>
      <c r="J2193" s="51">
        <f t="shared" si="206"/>
        <v>2.784637</v>
      </c>
    </row>
    <row r="2194" spans="6:10" x14ac:dyDescent="0.25">
      <c r="F2194" s="50">
        <f t="shared" si="203"/>
        <v>19724</v>
      </c>
      <c r="G2194" s="27">
        <f t="shared" si="202"/>
        <v>2</v>
      </c>
      <c r="H2194" s="50">
        <f t="shared" si="204"/>
        <v>19725</v>
      </c>
      <c r="I2194" s="50" t="str">
        <f t="shared" si="205"/>
        <v>1954_1</v>
      </c>
      <c r="J2194" s="51">
        <f t="shared" si="206"/>
        <v>2.784637</v>
      </c>
    </row>
    <row r="2195" spans="6:10" x14ac:dyDescent="0.25">
      <c r="F2195" s="50">
        <f t="shared" si="203"/>
        <v>19725</v>
      </c>
      <c r="G2195" s="27">
        <f t="shared" si="202"/>
        <v>2</v>
      </c>
      <c r="H2195" s="50">
        <f t="shared" si="204"/>
        <v>19725</v>
      </c>
      <c r="I2195" s="50" t="str">
        <f t="shared" si="205"/>
        <v>1954_1</v>
      </c>
      <c r="J2195" s="51">
        <f t="shared" si="206"/>
        <v>2.784637</v>
      </c>
    </row>
    <row r="2196" spans="6:10" x14ac:dyDescent="0.25">
      <c r="F2196" s="50">
        <f t="shared" si="203"/>
        <v>19726</v>
      </c>
      <c r="G2196" s="27">
        <f t="shared" si="202"/>
        <v>2</v>
      </c>
      <c r="H2196" s="50">
        <f t="shared" si="204"/>
        <v>19735</v>
      </c>
      <c r="I2196" s="50" t="str">
        <f t="shared" si="205"/>
        <v>1954_1</v>
      </c>
      <c r="J2196" s="51">
        <f t="shared" si="206"/>
        <v>2.7533370000000001</v>
      </c>
    </row>
    <row r="2197" spans="6:10" x14ac:dyDescent="0.25">
      <c r="F2197" s="50">
        <f t="shared" si="203"/>
        <v>19727</v>
      </c>
      <c r="G2197" s="27">
        <f t="shared" si="202"/>
        <v>2</v>
      </c>
      <c r="H2197" s="50">
        <f t="shared" si="204"/>
        <v>19735</v>
      </c>
      <c r="I2197" s="50" t="str">
        <f t="shared" si="205"/>
        <v>1954_1</v>
      </c>
      <c r="J2197" s="51">
        <f t="shared" si="206"/>
        <v>2.7533370000000001</v>
      </c>
    </row>
    <row r="2198" spans="6:10" x14ac:dyDescent="0.25">
      <c r="F2198" s="50">
        <f t="shared" si="203"/>
        <v>19728</v>
      </c>
      <c r="G2198" s="27">
        <f t="shared" si="202"/>
        <v>2</v>
      </c>
      <c r="H2198" s="50">
        <f t="shared" si="204"/>
        <v>19735</v>
      </c>
      <c r="I2198" s="50" t="str">
        <f t="shared" si="205"/>
        <v>1954_1</v>
      </c>
      <c r="J2198" s="51">
        <f t="shared" si="206"/>
        <v>2.7533370000000001</v>
      </c>
    </row>
    <row r="2199" spans="6:10" x14ac:dyDescent="0.25">
      <c r="F2199" s="50">
        <f t="shared" si="203"/>
        <v>19729</v>
      </c>
      <c r="G2199" s="27">
        <f t="shared" si="202"/>
        <v>2</v>
      </c>
      <c r="H2199" s="50">
        <f t="shared" si="204"/>
        <v>19735</v>
      </c>
      <c r="I2199" s="50" t="str">
        <f t="shared" si="205"/>
        <v>1954_1</v>
      </c>
      <c r="J2199" s="51">
        <f t="shared" si="206"/>
        <v>2.7533370000000001</v>
      </c>
    </row>
    <row r="2200" spans="6:10" x14ac:dyDescent="0.25">
      <c r="F2200" s="50">
        <f t="shared" si="203"/>
        <v>19730</v>
      </c>
      <c r="G2200" s="27">
        <f t="shared" si="202"/>
        <v>2</v>
      </c>
      <c r="H2200" s="50">
        <f t="shared" si="204"/>
        <v>19735</v>
      </c>
      <c r="I2200" s="50" t="str">
        <f t="shared" si="205"/>
        <v>1954_1</v>
      </c>
      <c r="J2200" s="51">
        <f t="shared" si="206"/>
        <v>2.7533370000000001</v>
      </c>
    </row>
    <row r="2201" spans="6:10" x14ac:dyDescent="0.25">
      <c r="F2201" s="50">
        <f t="shared" si="203"/>
        <v>19731</v>
      </c>
      <c r="G2201" s="27">
        <f t="shared" si="202"/>
        <v>2</v>
      </c>
      <c r="H2201" s="50">
        <f t="shared" si="204"/>
        <v>19735</v>
      </c>
      <c r="I2201" s="50" t="str">
        <f t="shared" si="205"/>
        <v>1954_1</v>
      </c>
      <c r="J2201" s="51">
        <f t="shared" si="206"/>
        <v>2.7533370000000001</v>
      </c>
    </row>
    <row r="2202" spans="6:10" x14ac:dyDescent="0.25">
      <c r="F2202" s="50">
        <f t="shared" si="203"/>
        <v>19732</v>
      </c>
      <c r="G2202" s="27">
        <f t="shared" si="202"/>
        <v>2</v>
      </c>
      <c r="H2202" s="50">
        <f t="shared" si="204"/>
        <v>19735</v>
      </c>
      <c r="I2202" s="50" t="str">
        <f t="shared" si="205"/>
        <v>1954_1</v>
      </c>
      <c r="J2202" s="51">
        <f t="shared" si="206"/>
        <v>2.7533370000000001</v>
      </c>
    </row>
    <row r="2203" spans="6:10" x14ac:dyDescent="0.25">
      <c r="F2203" s="50">
        <f t="shared" si="203"/>
        <v>19733</v>
      </c>
      <c r="G2203" s="27">
        <f t="shared" si="202"/>
        <v>2</v>
      </c>
      <c r="H2203" s="50">
        <f t="shared" si="204"/>
        <v>19735</v>
      </c>
      <c r="I2203" s="50" t="str">
        <f t="shared" si="205"/>
        <v>1954_1</v>
      </c>
      <c r="J2203" s="51">
        <f t="shared" si="206"/>
        <v>2.7533370000000001</v>
      </c>
    </row>
    <row r="2204" spans="6:10" x14ac:dyDescent="0.25">
      <c r="F2204" s="50">
        <f t="shared" si="203"/>
        <v>19734</v>
      </c>
      <c r="G2204" s="27">
        <f t="shared" si="202"/>
        <v>2</v>
      </c>
      <c r="H2204" s="50">
        <f t="shared" si="204"/>
        <v>19735</v>
      </c>
      <c r="I2204" s="50" t="str">
        <f t="shared" si="205"/>
        <v>1954_1</v>
      </c>
      <c r="J2204" s="51">
        <f t="shared" si="206"/>
        <v>2.7533370000000001</v>
      </c>
    </row>
    <row r="2205" spans="6:10" x14ac:dyDescent="0.25">
      <c r="F2205" s="50">
        <f t="shared" si="203"/>
        <v>19735</v>
      </c>
      <c r="G2205" s="27">
        <f t="shared" si="202"/>
        <v>2</v>
      </c>
      <c r="H2205" s="50">
        <f t="shared" si="204"/>
        <v>19735</v>
      </c>
      <c r="I2205" s="50" t="str">
        <f t="shared" si="205"/>
        <v>1954_1</v>
      </c>
      <c r="J2205" s="51">
        <f t="shared" si="206"/>
        <v>2.7533370000000001</v>
      </c>
    </row>
    <row r="2206" spans="6:10" x14ac:dyDescent="0.25">
      <c r="F2206" s="50">
        <f t="shared" si="203"/>
        <v>19736</v>
      </c>
      <c r="G2206" s="27">
        <f t="shared" si="202"/>
        <v>2</v>
      </c>
      <c r="H2206" s="50">
        <f t="shared" si="204"/>
        <v>19745</v>
      </c>
      <c r="I2206" s="50" t="str">
        <f t="shared" si="205"/>
        <v>1954_1</v>
      </c>
      <c r="J2206" s="51">
        <f t="shared" si="206"/>
        <v>2.724672</v>
      </c>
    </row>
    <row r="2207" spans="6:10" x14ac:dyDescent="0.25">
      <c r="F2207" s="50">
        <f t="shared" si="203"/>
        <v>19737</v>
      </c>
      <c r="G2207" s="27">
        <f t="shared" si="202"/>
        <v>2</v>
      </c>
      <c r="H2207" s="50">
        <f t="shared" si="204"/>
        <v>19745</v>
      </c>
      <c r="I2207" s="50" t="str">
        <f t="shared" si="205"/>
        <v>1954_1</v>
      </c>
      <c r="J2207" s="51">
        <f t="shared" si="206"/>
        <v>2.724672</v>
      </c>
    </row>
    <row r="2208" spans="6:10" x14ac:dyDescent="0.25">
      <c r="F2208" s="50">
        <f t="shared" si="203"/>
        <v>19738</v>
      </c>
      <c r="G2208" s="27">
        <f t="shared" si="202"/>
        <v>2</v>
      </c>
      <c r="H2208" s="50">
        <f t="shared" si="204"/>
        <v>19745</v>
      </c>
      <c r="I2208" s="50" t="str">
        <f t="shared" si="205"/>
        <v>1954_1</v>
      </c>
      <c r="J2208" s="51">
        <f t="shared" si="206"/>
        <v>2.724672</v>
      </c>
    </row>
    <row r="2209" spans="6:10" x14ac:dyDescent="0.25">
      <c r="F2209" s="50">
        <f t="shared" si="203"/>
        <v>19739</v>
      </c>
      <c r="G2209" s="27">
        <f t="shared" si="202"/>
        <v>2</v>
      </c>
      <c r="H2209" s="50">
        <f t="shared" si="204"/>
        <v>19745</v>
      </c>
      <c r="I2209" s="50" t="str">
        <f t="shared" si="205"/>
        <v>1954_1</v>
      </c>
      <c r="J2209" s="51">
        <f t="shared" si="206"/>
        <v>2.724672</v>
      </c>
    </row>
    <row r="2210" spans="6:10" x14ac:dyDescent="0.25">
      <c r="F2210" s="50">
        <f t="shared" si="203"/>
        <v>19740</v>
      </c>
      <c r="G2210" s="27">
        <f t="shared" si="202"/>
        <v>2</v>
      </c>
      <c r="H2210" s="50">
        <f t="shared" si="204"/>
        <v>19745</v>
      </c>
      <c r="I2210" s="50" t="str">
        <f t="shared" si="205"/>
        <v>1954_1</v>
      </c>
      <c r="J2210" s="51">
        <f t="shared" si="206"/>
        <v>2.724672</v>
      </c>
    </row>
    <row r="2211" spans="6:10" x14ac:dyDescent="0.25">
      <c r="F2211" s="50">
        <f t="shared" si="203"/>
        <v>19741</v>
      </c>
      <c r="G2211" s="27">
        <f t="shared" si="202"/>
        <v>2</v>
      </c>
      <c r="H2211" s="50">
        <f t="shared" si="204"/>
        <v>19745</v>
      </c>
      <c r="I2211" s="50" t="str">
        <f t="shared" si="205"/>
        <v>1954_1</v>
      </c>
      <c r="J2211" s="51">
        <f t="shared" si="206"/>
        <v>2.724672</v>
      </c>
    </row>
    <row r="2212" spans="6:10" x14ac:dyDescent="0.25">
      <c r="F2212" s="50">
        <f t="shared" si="203"/>
        <v>19742</v>
      </c>
      <c r="G2212" s="27">
        <f t="shared" si="202"/>
        <v>2</v>
      </c>
      <c r="H2212" s="50">
        <f t="shared" si="204"/>
        <v>19745</v>
      </c>
      <c r="I2212" s="50" t="str">
        <f t="shared" si="205"/>
        <v>1954_1</v>
      </c>
      <c r="J2212" s="51">
        <f t="shared" si="206"/>
        <v>2.724672</v>
      </c>
    </row>
    <row r="2213" spans="6:10" x14ac:dyDescent="0.25">
      <c r="F2213" s="50">
        <f t="shared" si="203"/>
        <v>19743</v>
      </c>
      <c r="G2213" s="27">
        <f t="shared" si="202"/>
        <v>2</v>
      </c>
      <c r="H2213" s="50">
        <f t="shared" si="204"/>
        <v>19745</v>
      </c>
      <c r="I2213" s="50" t="str">
        <f t="shared" si="205"/>
        <v>1954_1</v>
      </c>
      <c r="J2213" s="51">
        <f t="shared" si="206"/>
        <v>2.724672</v>
      </c>
    </row>
    <row r="2214" spans="6:10" x14ac:dyDescent="0.25">
      <c r="F2214" s="50">
        <f t="shared" si="203"/>
        <v>19744</v>
      </c>
      <c r="G2214" s="27">
        <f t="shared" si="202"/>
        <v>2</v>
      </c>
      <c r="H2214" s="50">
        <f t="shared" si="204"/>
        <v>19745</v>
      </c>
      <c r="I2214" s="50" t="str">
        <f t="shared" si="205"/>
        <v>1954_1</v>
      </c>
      <c r="J2214" s="51">
        <f t="shared" si="206"/>
        <v>2.724672</v>
      </c>
    </row>
    <row r="2215" spans="6:10" x14ac:dyDescent="0.25">
      <c r="F2215" s="50">
        <f t="shared" si="203"/>
        <v>19745</v>
      </c>
      <c r="G2215" s="27">
        <f t="shared" si="202"/>
        <v>2</v>
      </c>
      <c r="H2215" s="50">
        <f t="shared" si="204"/>
        <v>19745</v>
      </c>
      <c r="I2215" s="50" t="str">
        <f t="shared" si="205"/>
        <v>1954_1</v>
      </c>
      <c r="J2215" s="51">
        <f t="shared" si="206"/>
        <v>2.724672</v>
      </c>
    </row>
    <row r="2216" spans="6:10" x14ac:dyDescent="0.25">
      <c r="F2216" s="50">
        <f t="shared" si="203"/>
        <v>19746</v>
      </c>
      <c r="G2216" s="27">
        <f t="shared" si="202"/>
        <v>2</v>
      </c>
      <c r="H2216" s="50">
        <f t="shared" si="204"/>
        <v>19755</v>
      </c>
      <c r="I2216" s="50" t="str">
        <f t="shared" si="205"/>
        <v>1954_1</v>
      </c>
      <c r="J2216" s="51">
        <f t="shared" si="206"/>
        <v>2.7199300000000002</v>
      </c>
    </row>
    <row r="2217" spans="6:10" x14ac:dyDescent="0.25">
      <c r="F2217" s="50">
        <f t="shared" si="203"/>
        <v>19747</v>
      </c>
      <c r="G2217" s="27">
        <f t="shared" si="202"/>
        <v>2</v>
      </c>
      <c r="H2217" s="50">
        <f t="shared" si="204"/>
        <v>19755</v>
      </c>
      <c r="I2217" s="50" t="str">
        <f t="shared" si="205"/>
        <v>1954_1</v>
      </c>
      <c r="J2217" s="51">
        <f t="shared" si="206"/>
        <v>2.7199300000000002</v>
      </c>
    </row>
    <row r="2218" spans="6:10" x14ac:dyDescent="0.25">
      <c r="F2218" s="50">
        <f t="shared" si="203"/>
        <v>19748</v>
      </c>
      <c r="G2218" s="27">
        <f t="shared" ref="G2218:G2281" si="207">IF(AND(MONTH(F2218)=2,DAY(F2218)=29),G2217+1,G2217)</f>
        <v>2</v>
      </c>
      <c r="H2218" s="50">
        <f t="shared" si="204"/>
        <v>19755</v>
      </c>
      <c r="I2218" s="50" t="str">
        <f t="shared" si="205"/>
        <v>1954_1</v>
      </c>
      <c r="J2218" s="51">
        <f t="shared" si="206"/>
        <v>2.7199300000000002</v>
      </c>
    </row>
    <row r="2219" spans="6:10" x14ac:dyDescent="0.25">
      <c r="F2219" s="50">
        <f t="shared" si="203"/>
        <v>19749</v>
      </c>
      <c r="G2219" s="27">
        <f t="shared" si="207"/>
        <v>2</v>
      </c>
      <c r="H2219" s="50">
        <f t="shared" si="204"/>
        <v>19755</v>
      </c>
      <c r="I2219" s="50" t="str">
        <f t="shared" si="205"/>
        <v>1954_1</v>
      </c>
      <c r="J2219" s="51">
        <f t="shared" si="206"/>
        <v>2.7199300000000002</v>
      </c>
    </row>
    <row r="2220" spans="6:10" x14ac:dyDescent="0.25">
      <c r="F2220" s="50">
        <f t="shared" si="203"/>
        <v>19750</v>
      </c>
      <c r="G2220" s="27">
        <f t="shared" si="207"/>
        <v>2</v>
      </c>
      <c r="H2220" s="50">
        <f t="shared" si="204"/>
        <v>19755</v>
      </c>
      <c r="I2220" s="50" t="str">
        <f t="shared" si="205"/>
        <v>1954_1</v>
      </c>
      <c r="J2220" s="51">
        <f t="shared" si="206"/>
        <v>2.7199300000000002</v>
      </c>
    </row>
    <row r="2221" spans="6:10" x14ac:dyDescent="0.25">
      <c r="F2221" s="50">
        <f t="shared" si="203"/>
        <v>19751</v>
      </c>
      <c r="G2221" s="27">
        <f t="shared" si="207"/>
        <v>2</v>
      </c>
      <c r="H2221" s="50">
        <f t="shared" si="204"/>
        <v>19755</v>
      </c>
      <c r="I2221" s="50" t="str">
        <f t="shared" si="205"/>
        <v>1954_1</v>
      </c>
      <c r="J2221" s="51">
        <f t="shared" si="206"/>
        <v>2.7199300000000002</v>
      </c>
    </row>
    <row r="2222" spans="6:10" x14ac:dyDescent="0.25">
      <c r="F2222" s="50">
        <f t="shared" ref="F2222:F2285" si="208">F2221+1</f>
        <v>19752</v>
      </c>
      <c r="G2222" s="27">
        <f t="shared" si="207"/>
        <v>2</v>
      </c>
      <c r="H2222" s="50">
        <f t="shared" si="204"/>
        <v>19755</v>
      </c>
      <c r="I2222" s="50" t="str">
        <f t="shared" si="205"/>
        <v>1954_1</v>
      </c>
      <c r="J2222" s="51">
        <f t="shared" si="206"/>
        <v>2.7199300000000002</v>
      </c>
    </row>
    <row r="2223" spans="6:10" x14ac:dyDescent="0.25">
      <c r="F2223" s="50">
        <f t="shared" si="208"/>
        <v>19753</v>
      </c>
      <c r="G2223" s="27">
        <f t="shared" si="207"/>
        <v>2</v>
      </c>
      <c r="H2223" s="50">
        <f t="shared" si="204"/>
        <v>19755</v>
      </c>
      <c r="I2223" s="50" t="str">
        <f t="shared" si="205"/>
        <v>1954_1</v>
      </c>
      <c r="J2223" s="51">
        <f t="shared" si="206"/>
        <v>2.7199300000000002</v>
      </c>
    </row>
    <row r="2224" spans="6:10" x14ac:dyDescent="0.25">
      <c r="F2224" s="50">
        <f t="shared" si="208"/>
        <v>19754</v>
      </c>
      <c r="G2224" s="27">
        <f t="shared" si="207"/>
        <v>2</v>
      </c>
      <c r="H2224" s="50">
        <f t="shared" si="204"/>
        <v>19755</v>
      </c>
      <c r="I2224" s="50" t="str">
        <f t="shared" si="205"/>
        <v>1954_1</v>
      </c>
      <c r="J2224" s="51">
        <f t="shared" si="206"/>
        <v>2.7199300000000002</v>
      </c>
    </row>
    <row r="2225" spans="6:10" x14ac:dyDescent="0.25">
      <c r="F2225" s="50">
        <f t="shared" si="208"/>
        <v>19755</v>
      </c>
      <c r="G2225" s="27">
        <f t="shared" si="207"/>
        <v>2</v>
      </c>
      <c r="H2225" s="50">
        <f t="shared" si="204"/>
        <v>19755</v>
      </c>
      <c r="I2225" s="50" t="str">
        <f t="shared" si="205"/>
        <v>1954_1</v>
      </c>
      <c r="J2225" s="51">
        <f t="shared" si="206"/>
        <v>2.7199300000000002</v>
      </c>
    </row>
    <row r="2226" spans="6:10" x14ac:dyDescent="0.25">
      <c r="F2226" s="50">
        <f t="shared" si="208"/>
        <v>19756</v>
      </c>
      <c r="G2226" s="27">
        <f t="shared" si="207"/>
        <v>2</v>
      </c>
      <c r="H2226" s="50">
        <f t="shared" si="204"/>
        <v>19765</v>
      </c>
      <c r="I2226" s="50" t="str">
        <f t="shared" si="205"/>
        <v>1954_2</v>
      </c>
      <c r="J2226" s="51">
        <f t="shared" si="206"/>
        <v>2.741838</v>
      </c>
    </row>
    <row r="2227" spans="6:10" x14ac:dyDescent="0.25">
      <c r="F2227" s="50">
        <f t="shared" si="208"/>
        <v>19757</v>
      </c>
      <c r="G2227" s="27">
        <f t="shared" si="207"/>
        <v>2</v>
      </c>
      <c r="H2227" s="50">
        <f t="shared" si="204"/>
        <v>19765</v>
      </c>
      <c r="I2227" s="50" t="str">
        <f t="shared" si="205"/>
        <v>1954_2</v>
      </c>
      <c r="J2227" s="51">
        <f t="shared" si="206"/>
        <v>2.741838</v>
      </c>
    </row>
    <row r="2228" spans="6:10" x14ac:dyDescent="0.25">
      <c r="F2228" s="50">
        <f t="shared" si="208"/>
        <v>19758</v>
      </c>
      <c r="G2228" s="27">
        <f t="shared" si="207"/>
        <v>2</v>
      </c>
      <c r="H2228" s="50">
        <f t="shared" si="204"/>
        <v>19765</v>
      </c>
      <c r="I2228" s="50" t="str">
        <f t="shared" si="205"/>
        <v>1954_2</v>
      </c>
      <c r="J2228" s="51">
        <f t="shared" si="206"/>
        <v>2.741838</v>
      </c>
    </row>
    <row r="2229" spans="6:10" x14ac:dyDescent="0.25">
      <c r="F2229" s="50">
        <f t="shared" si="208"/>
        <v>19759</v>
      </c>
      <c r="G2229" s="27">
        <f t="shared" si="207"/>
        <v>2</v>
      </c>
      <c r="H2229" s="50">
        <f t="shared" si="204"/>
        <v>19765</v>
      </c>
      <c r="I2229" s="50" t="str">
        <f t="shared" si="205"/>
        <v>1954_2</v>
      </c>
      <c r="J2229" s="51">
        <f t="shared" si="206"/>
        <v>2.741838</v>
      </c>
    </row>
    <row r="2230" spans="6:10" x14ac:dyDescent="0.25">
      <c r="F2230" s="50">
        <f t="shared" si="208"/>
        <v>19760</v>
      </c>
      <c r="G2230" s="27">
        <f t="shared" si="207"/>
        <v>2</v>
      </c>
      <c r="H2230" s="50">
        <f t="shared" si="204"/>
        <v>19765</v>
      </c>
      <c r="I2230" s="50" t="str">
        <f t="shared" si="205"/>
        <v>1954_2</v>
      </c>
      <c r="J2230" s="51">
        <f t="shared" si="206"/>
        <v>2.741838</v>
      </c>
    </row>
    <row r="2231" spans="6:10" x14ac:dyDescent="0.25">
      <c r="F2231" s="50">
        <f t="shared" si="208"/>
        <v>19761</v>
      </c>
      <c r="G2231" s="27">
        <f t="shared" si="207"/>
        <v>2</v>
      </c>
      <c r="H2231" s="50">
        <f t="shared" si="204"/>
        <v>19765</v>
      </c>
      <c r="I2231" s="50" t="str">
        <f t="shared" si="205"/>
        <v>1954_2</v>
      </c>
      <c r="J2231" s="51">
        <f t="shared" si="206"/>
        <v>2.741838</v>
      </c>
    </row>
    <row r="2232" spans="6:10" x14ac:dyDescent="0.25">
      <c r="F2232" s="50">
        <f t="shared" si="208"/>
        <v>19762</v>
      </c>
      <c r="G2232" s="27">
        <f t="shared" si="207"/>
        <v>2</v>
      </c>
      <c r="H2232" s="50">
        <f t="shared" si="204"/>
        <v>19765</v>
      </c>
      <c r="I2232" s="50" t="str">
        <f t="shared" si="205"/>
        <v>1954_2</v>
      </c>
      <c r="J2232" s="51">
        <f t="shared" si="206"/>
        <v>2.741838</v>
      </c>
    </row>
    <row r="2233" spans="6:10" x14ac:dyDescent="0.25">
      <c r="F2233" s="50">
        <f t="shared" si="208"/>
        <v>19763</v>
      </c>
      <c r="G2233" s="27">
        <f t="shared" si="207"/>
        <v>2</v>
      </c>
      <c r="H2233" s="50">
        <f t="shared" si="204"/>
        <v>19765</v>
      </c>
      <c r="I2233" s="50" t="str">
        <f t="shared" si="205"/>
        <v>1954_2</v>
      </c>
      <c r="J2233" s="51">
        <f t="shared" si="206"/>
        <v>2.741838</v>
      </c>
    </row>
    <row r="2234" spans="6:10" x14ac:dyDescent="0.25">
      <c r="F2234" s="50">
        <f t="shared" si="208"/>
        <v>19764</v>
      </c>
      <c r="G2234" s="27">
        <f t="shared" si="207"/>
        <v>2</v>
      </c>
      <c r="H2234" s="50">
        <f t="shared" si="204"/>
        <v>19765</v>
      </c>
      <c r="I2234" s="50" t="str">
        <f t="shared" si="205"/>
        <v>1954_2</v>
      </c>
      <c r="J2234" s="51">
        <f t="shared" si="206"/>
        <v>2.741838</v>
      </c>
    </row>
    <row r="2235" spans="6:10" x14ac:dyDescent="0.25">
      <c r="F2235" s="50">
        <f t="shared" si="208"/>
        <v>19765</v>
      </c>
      <c r="G2235" s="27">
        <f t="shared" si="207"/>
        <v>2</v>
      </c>
      <c r="H2235" s="50">
        <f t="shared" si="204"/>
        <v>19765</v>
      </c>
      <c r="I2235" s="50" t="str">
        <f t="shared" si="205"/>
        <v>1954_2</v>
      </c>
      <c r="J2235" s="51">
        <f t="shared" si="206"/>
        <v>2.741838</v>
      </c>
    </row>
    <row r="2236" spans="6:10" x14ac:dyDescent="0.25">
      <c r="F2236" s="50">
        <f t="shared" si="208"/>
        <v>19766</v>
      </c>
      <c r="G2236" s="27">
        <f t="shared" si="207"/>
        <v>2</v>
      </c>
      <c r="H2236" s="50">
        <f t="shared" si="204"/>
        <v>19775</v>
      </c>
      <c r="I2236" s="50" t="str">
        <f t="shared" si="205"/>
        <v>1954_2</v>
      </c>
      <c r="J2236" s="51">
        <f t="shared" si="206"/>
        <v>2.7790439999999998</v>
      </c>
    </row>
    <row r="2237" spans="6:10" x14ac:dyDescent="0.25">
      <c r="F2237" s="50">
        <f t="shared" si="208"/>
        <v>19767</v>
      </c>
      <c r="G2237" s="27">
        <f t="shared" si="207"/>
        <v>2</v>
      </c>
      <c r="H2237" s="50">
        <f t="shared" si="204"/>
        <v>19775</v>
      </c>
      <c r="I2237" s="50" t="str">
        <f t="shared" si="205"/>
        <v>1954_2</v>
      </c>
      <c r="J2237" s="51">
        <f t="shared" si="206"/>
        <v>2.7790439999999998</v>
      </c>
    </row>
    <row r="2238" spans="6:10" x14ac:dyDescent="0.25">
      <c r="F2238" s="50">
        <f t="shared" si="208"/>
        <v>19768</v>
      </c>
      <c r="G2238" s="27">
        <f t="shared" si="207"/>
        <v>2</v>
      </c>
      <c r="H2238" s="50">
        <f t="shared" si="204"/>
        <v>19775</v>
      </c>
      <c r="I2238" s="50" t="str">
        <f t="shared" si="205"/>
        <v>1954_2</v>
      </c>
      <c r="J2238" s="51">
        <f t="shared" si="206"/>
        <v>2.7790439999999998</v>
      </c>
    </row>
    <row r="2239" spans="6:10" x14ac:dyDescent="0.25">
      <c r="F2239" s="50">
        <f t="shared" si="208"/>
        <v>19769</v>
      </c>
      <c r="G2239" s="27">
        <f t="shared" si="207"/>
        <v>2</v>
      </c>
      <c r="H2239" s="50">
        <f t="shared" si="204"/>
        <v>19775</v>
      </c>
      <c r="I2239" s="50" t="str">
        <f t="shared" si="205"/>
        <v>1954_2</v>
      </c>
      <c r="J2239" s="51">
        <f t="shared" si="206"/>
        <v>2.7790439999999998</v>
      </c>
    </row>
    <row r="2240" spans="6:10" x14ac:dyDescent="0.25">
      <c r="F2240" s="50">
        <f t="shared" si="208"/>
        <v>19770</v>
      </c>
      <c r="G2240" s="27">
        <f t="shared" si="207"/>
        <v>2</v>
      </c>
      <c r="H2240" s="50">
        <f t="shared" si="204"/>
        <v>19775</v>
      </c>
      <c r="I2240" s="50" t="str">
        <f t="shared" si="205"/>
        <v>1954_2</v>
      </c>
      <c r="J2240" s="51">
        <f t="shared" si="206"/>
        <v>2.7790439999999998</v>
      </c>
    </row>
    <row r="2241" spans="6:10" x14ac:dyDescent="0.25">
      <c r="F2241" s="50">
        <f t="shared" si="208"/>
        <v>19771</v>
      </c>
      <c r="G2241" s="27">
        <f t="shared" si="207"/>
        <v>2</v>
      </c>
      <c r="H2241" s="50">
        <f t="shared" si="204"/>
        <v>19775</v>
      </c>
      <c r="I2241" s="50" t="str">
        <f t="shared" si="205"/>
        <v>1954_2</v>
      </c>
      <c r="J2241" s="51">
        <f t="shared" si="206"/>
        <v>2.7790439999999998</v>
      </c>
    </row>
    <row r="2242" spans="6:10" x14ac:dyDescent="0.25">
      <c r="F2242" s="50">
        <f t="shared" si="208"/>
        <v>19772</v>
      </c>
      <c r="G2242" s="27">
        <f t="shared" si="207"/>
        <v>2</v>
      </c>
      <c r="H2242" s="50">
        <f t="shared" si="204"/>
        <v>19775</v>
      </c>
      <c r="I2242" s="50" t="str">
        <f t="shared" si="205"/>
        <v>1954_2</v>
      </c>
      <c r="J2242" s="51">
        <f t="shared" si="206"/>
        <v>2.7790439999999998</v>
      </c>
    </row>
    <row r="2243" spans="6:10" x14ac:dyDescent="0.25">
      <c r="F2243" s="50">
        <f t="shared" si="208"/>
        <v>19773</v>
      </c>
      <c r="G2243" s="27">
        <f t="shared" si="207"/>
        <v>2</v>
      </c>
      <c r="H2243" s="50">
        <f t="shared" ref="H2243:H2306" si="209">INDEX($A$3:$B$1134,INT((ROW($F2243)-ROW($F$3)+9-G2243)/10)+1,1)</f>
        <v>19775</v>
      </c>
      <c r="I2243" s="50" t="str">
        <f t="shared" si="205"/>
        <v>1954_2</v>
      </c>
      <c r="J2243" s="51">
        <f t="shared" si="206"/>
        <v>2.7790439999999998</v>
      </c>
    </row>
    <row r="2244" spans="6:10" x14ac:dyDescent="0.25">
      <c r="F2244" s="50">
        <f t="shared" si="208"/>
        <v>19774</v>
      </c>
      <c r="G2244" s="27">
        <f t="shared" si="207"/>
        <v>2</v>
      </c>
      <c r="H2244" s="50">
        <f t="shared" si="209"/>
        <v>19775</v>
      </c>
      <c r="I2244" s="50" t="str">
        <f t="shared" ref="I2244:I2307" si="210">YEAR(H2244)&amp;"_"&amp;MONTH(H2244)</f>
        <v>1954_2</v>
      </c>
      <c r="J2244" s="51">
        <f t="shared" ref="J2244:J2307" si="211">VLOOKUP(H2244,$A:$B,2)</f>
        <v>2.7790439999999998</v>
      </c>
    </row>
    <row r="2245" spans="6:10" x14ac:dyDescent="0.25">
      <c r="F2245" s="50">
        <f t="shared" si="208"/>
        <v>19775</v>
      </c>
      <c r="G2245" s="27">
        <f t="shared" si="207"/>
        <v>2</v>
      </c>
      <c r="H2245" s="50">
        <f t="shared" si="209"/>
        <v>19775</v>
      </c>
      <c r="I2245" s="50" t="str">
        <f t="shared" si="210"/>
        <v>1954_2</v>
      </c>
      <c r="J2245" s="51">
        <f t="shared" si="211"/>
        <v>2.7790439999999998</v>
      </c>
    </row>
    <row r="2246" spans="6:10" x14ac:dyDescent="0.25">
      <c r="F2246" s="50">
        <f t="shared" si="208"/>
        <v>19776</v>
      </c>
      <c r="G2246" s="27">
        <f t="shared" si="207"/>
        <v>2</v>
      </c>
      <c r="H2246" s="50">
        <f t="shared" si="209"/>
        <v>19785</v>
      </c>
      <c r="I2246" s="50" t="str">
        <f t="shared" si="210"/>
        <v>1954_3</v>
      </c>
      <c r="J2246" s="51">
        <f t="shared" si="211"/>
        <v>2.8006549999999999</v>
      </c>
    </row>
    <row r="2247" spans="6:10" x14ac:dyDescent="0.25">
      <c r="F2247" s="50">
        <f t="shared" si="208"/>
        <v>19777</v>
      </c>
      <c r="G2247" s="27">
        <f t="shared" si="207"/>
        <v>2</v>
      </c>
      <c r="H2247" s="50">
        <f t="shared" si="209"/>
        <v>19785</v>
      </c>
      <c r="I2247" s="50" t="str">
        <f t="shared" si="210"/>
        <v>1954_3</v>
      </c>
      <c r="J2247" s="51">
        <f t="shared" si="211"/>
        <v>2.8006549999999999</v>
      </c>
    </row>
    <row r="2248" spans="6:10" x14ac:dyDescent="0.25">
      <c r="F2248" s="50">
        <f t="shared" si="208"/>
        <v>19778</v>
      </c>
      <c r="G2248" s="27">
        <f t="shared" si="207"/>
        <v>2</v>
      </c>
      <c r="H2248" s="50">
        <f t="shared" si="209"/>
        <v>19785</v>
      </c>
      <c r="I2248" s="50" t="str">
        <f t="shared" si="210"/>
        <v>1954_3</v>
      </c>
      <c r="J2248" s="51">
        <f t="shared" si="211"/>
        <v>2.8006549999999999</v>
      </c>
    </row>
    <row r="2249" spans="6:10" x14ac:dyDescent="0.25">
      <c r="F2249" s="50">
        <f t="shared" si="208"/>
        <v>19779</v>
      </c>
      <c r="G2249" s="27">
        <f t="shared" si="207"/>
        <v>2</v>
      </c>
      <c r="H2249" s="50">
        <f t="shared" si="209"/>
        <v>19785</v>
      </c>
      <c r="I2249" s="50" t="str">
        <f t="shared" si="210"/>
        <v>1954_3</v>
      </c>
      <c r="J2249" s="51">
        <f t="shared" si="211"/>
        <v>2.8006549999999999</v>
      </c>
    </row>
    <row r="2250" spans="6:10" x14ac:dyDescent="0.25">
      <c r="F2250" s="50">
        <f t="shared" si="208"/>
        <v>19780</v>
      </c>
      <c r="G2250" s="27">
        <f t="shared" si="207"/>
        <v>2</v>
      </c>
      <c r="H2250" s="50">
        <f t="shared" si="209"/>
        <v>19785</v>
      </c>
      <c r="I2250" s="50" t="str">
        <f t="shared" si="210"/>
        <v>1954_3</v>
      </c>
      <c r="J2250" s="51">
        <f t="shared" si="211"/>
        <v>2.8006549999999999</v>
      </c>
    </row>
    <row r="2251" spans="6:10" x14ac:dyDescent="0.25">
      <c r="F2251" s="50">
        <f t="shared" si="208"/>
        <v>19781</v>
      </c>
      <c r="G2251" s="27">
        <f t="shared" si="207"/>
        <v>2</v>
      </c>
      <c r="H2251" s="50">
        <f t="shared" si="209"/>
        <v>19785</v>
      </c>
      <c r="I2251" s="50" t="str">
        <f t="shared" si="210"/>
        <v>1954_3</v>
      </c>
      <c r="J2251" s="51">
        <f t="shared" si="211"/>
        <v>2.8006549999999999</v>
      </c>
    </row>
    <row r="2252" spans="6:10" x14ac:dyDescent="0.25">
      <c r="F2252" s="50">
        <f t="shared" si="208"/>
        <v>19782</v>
      </c>
      <c r="G2252" s="27">
        <f t="shared" si="207"/>
        <v>2</v>
      </c>
      <c r="H2252" s="50">
        <f t="shared" si="209"/>
        <v>19785</v>
      </c>
      <c r="I2252" s="50" t="str">
        <f t="shared" si="210"/>
        <v>1954_3</v>
      </c>
      <c r="J2252" s="51">
        <f t="shared" si="211"/>
        <v>2.8006549999999999</v>
      </c>
    </row>
    <row r="2253" spans="6:10" x14ac:dyDescent="0.25">
      <c r="F2253" s="50">
        <f t="shared" si="208"/>
        <v>19783</v>
      </c>
      <c r="G2253" s="27">
        <f t="shared" si="207"/>
        <v>2</v>
      </c>
      <c r="H2253" s="50">
        <f t="shared" si="209"/>
        <v>19785</v>
      </c>
      <c r="I2253" s="50" t="str">
        <f t="shared" si="210"/>
        <v>1954_3</v>
      </c>
      <c r="J2253" s="51">
        <f t="shared" si="211"/>
        <v>2.8006549999999999</v>
      </c>
    </row>
    <row r="2254" spans="6:10" x14ac:dyDescent="0.25">
      <c r="F2254" s="50">
        <f t="shared" si="208"/>
        <v>19784</v>
      </c>
      <c r="G2254" s="27">
        <f t="shared" si="207"/>
        <v>2</v>
      </c>
      <c r="H2254" s="50">
        <f t="shared" si="209"/>
        <v>19785</v>
      </c>
      <c r="I2254" s="50" t="str">
        <f t="shared" si="210"/>
        <v>1954_3</v>
      </c>
      <c r="J2254" s="51">
        <f t="shared" si="211"/>
        <v>2.8006549999999999</v>
      </c>
    </row>
    <row r="2255" spans="6:10" x14ac:dyDescent="0.25">
      <c r="F2255" s="50">
        <f t="shared" si="208"/>
        <v>19785</v>
      </c>
      <c r="G2255" s="27">
        <f t="shared" si="207"/>
        <v>2</v>
      </c>
      <c r="H2255" s="50">
        <f t="shared" si="209"/>
        <v>19785</v>
      </c>
      <c r="I2255" s="50" t="str">
        <f t="shared" si="210"/>
        <v>1954_3</v>
      </c>
      <c r="J2255" s="51">
        <f t="shared" si="211"/>
        <v>2.8006549999999999</v>
      </c>
    </row>
    <row r="2256" spans="6:10" x14ac:dyDescent="0.25">
      <c r="F2256" s="50">
        <f t="shared" si="208"/>
        <v>19786</v>
      </c>
      <c r="G2256" s="27">
        <f t="shared" si="207"/>
        <v>2</v>
      </c>
      <c r="H2256" s="50">
        <f t="shared" si="209"/>
        <v>19795</v>
      </c>
      <c r="I2256" s="50" t="str">
        <f t="shared" si="210"/>
        <v>1954_3</v>
      </c>
      <c r="J2256" s="51">
        <f t="shared" si="211"/>
        <v>2.8235260000000002</v>
      </c>
    </row>
    <row r="2257" spans="6:10" x14ac:dyDescent="0.25">
      <c r="F2257" s="50">
        <f t="shared" si="208"/>
        <v>19787</v>
      </c>
      <c r="G2257" s="27">
        <f t="shared" si="207"/>
        <v>2</v>
      </c>
      <c r="H2257" s="50">
        <f t="shared" si="209"/>
        <v>19795</v>
      </c>
      <c r="I2257" s="50" t="str">
        <f t="shared" si="210"/>
        <v>1954_3</v>
      </c>
      <c r="J2257" s="51">
        <f t="shared" si="211"/>
        <v>2.8235260000000002</v>
      </c>
    </row>
    <row r="2258" spans="6:10" x14ac:dyDescent="0.25">
      <c r="F2258" s="50">
        <f t="shared" si="208"/>
        <v>19788</v>
      </c>
      <c r="G2258" s="27">
        <f t="shared" si="207"/>
        <v>2</v>
      </c>
      <c r="H2258" s="50">
        <f t="shared" si="209"/>
        <v>19795</v>
      </c>
      <c r="I2258" s="50" t="str">
        <f t="shared" si="210"/>
        <v>1954_3</v>
      </c>
      <c r="J2258" s="51">
        <f t="shared" si="211"/>
        <v>2.8235260000000002</v>
      </c>
    </row>
    <row r="2259" spans="6:10" x14ac:dyDescent="0.25">
      <c r="F2259" s="50">
        <f t="shared" si="208"/>
        <v>19789</v>
      </c>
      <c r="G2259" s="27">
        <f t="shared" si="207"/>
        <v>2</v>
      </c>
      <c r="H2259" s="50">
        <f t="shared" si="209"/>
        <v>19795</v>
      </c>
      <c r="I2259" s="50" t="str">
        <f t="shared" si="210"/>
        <v>1954_3</v>
      </c>
      <c r="J2259" s="51">
        <f t="shared" si="211"/>
        <v>2.8235260000000002</v>
      </c>
    </row>
    <row r="2260" spans="6:10" x14ac:dyDescent="0.25">
      <c r="F2260" s="50">
        <f t="shared" si="208"/>
        <v>19790</v>
      </c>
      <c r="G2260" s="27">
        <f t="shared" si="207"/>
        <v>2</v>
      </c>
      <c r="H2260" s="50">
        <f t="shared" si="209"/>
        <v>19795</v>
      </c>
      <c r="I2260" s="50" t="str">
        <f t="shared" si="210"/>
        <v>1954_3</v>
      </c>
      <c r="J2260" s="51">
        <f t="shared" si="211"/>
        <v>2.8235260000000002</v>
      </c>
    </row>
    <row r="2261" spans="6:10" x14ac:dyDescent="0.25">
      <c r="F2261" s="50">
        <f t="shared" si="208"/>
        <v>19791</v>
      </c>
      <c r="G2261" s="27">
        <f t="shared" si="207"/>
        <v>2</v>
      </c>
      <c r="H2261" s="50">
        <f t="shared" si="209"/>
        <v>19795</v>
      </c>
      <c r="I2261" s="50" t="str">
        <f t="shared" si="210"/>
        <v>1954_3</v>
      </c>
      <c r="J2261" s="51">
        <f t="shared" si="211"/>
        <v>2.8235260000000002</v>
      </c>
    </row>
    <row r="2262" spans="6:10" x14ac:dyDescent="0.25">
      <c r="F2262" s="50">
        <f t="shared" si="208"/>
        <v>19792</v>
      </c>
      <c r="G2262" s="27">
        <f t="shared" si="207"/>
        <v>2</v>
      </c>
      <c r="H2262" s="50">
        <f t="shared" si="209"/>
        <v>19795</v>
      </c>
      <c r="I2262" s="50" t="str">
        <f t="shared" si="210"/>
        <v>1954_3</v>
      </c>
      <c r="J2262" s="51">
        <f t="shared" si="211"/>
        <v>2.8235260000000002</v>
      </c>
    </row>
    <row r="2263" spans="6:10" x14ac:dyDescent="0.25">
      <c r="F2263" s="50">
        <f t="shared" si="208"/>
        <v>19793</v>
      </c>
      <c r="G2263" s="27">
        <f t="shared" si="207"/>
        <v>2</v>
      </c>
      <c r="H2263" s="50">
        <f t="shared" si="209"/>
        <v>19795</v>
      </c>
      <c r="I2263" s="50" t="str">
        <f t="shared" si="210"/>
        <v>1954_3</v>
      </c>
      <c r="J2263" s="51">
        <f t="shared" si="211"/>
        <v>2.8235260000000002</v>
      </c>
    </row>
    <row r="2264" spans="6:10" x14ac:dyDescent="0.25">
      <c r="F2264" s="50">
        <f t="shared" si="208"/>
        <v>19794</v>
      </c>
      <c r="G2264" s="27">
        <f t="shared" si="207"/>
        <v>2</v>
      </c>
      <c r="H2264" s="50">
        <f t="shared" si="209"/>
        <v>19795</v>
      </c>
      <c r="I2264" s="50" t="str">
        <f t="shared" si="210"/>
        <v>1954_3</v>
      </c>
      <c r="J2264" s="51">
        <f t="shared" si="211"/>
        <v>2.8235260000000002</v>
      </c>
    </row>
    <row r="2265" spans="6:10" x14ac:dyDescent="0.25">
      <c r="F2265" s="50">
        <f t="shared" si="208"/>
        <v>19795</v>
      </c>
      <c r="G2265" s="27">
        <f t="shared" si="207"/>
        <v>2</v>
      </c>
      <c r="H2265" s="50">
        <f t="shared" si="209"/>
        <v>19795</v>
      </c>
      <c r="I2265" s="50" t="str">
        <f t="shared" si="210"/>
        <v>1954_3</v>
      </c>
      <c r="J2265" s="51">
        <f t="shared" si="211"/>
        <v>2.8235260000000002</v>
      </c>
    </row>
    <row r="2266" spans="6:10" x14ac:dyDescent="0.25">
      <c r="F2266" s="50">
        <f t="shared" si="208"/>
        <v>19796</v>
      </c>
      <c r="G2266" s="27">
        <f t="shared" si="207"/>
        <v>2</v>
      </c>
      <c r="H2266" s="50">
        <f t="shared" si="209"/>
        <v>19805</v>
      </c>
      <c r="I2266" s="50" t="str">
        <f t="shared" si="210"/>
        <v>1954_3</v>
      </c>
      <c r="J2266" s="51">
        <f t="shared" si="211"/>
        <v>2.8081399999999999</v>
      </c>
    </row>
    <row r="2267" spans="6:10" x14ac:dyDescent="0.25">
      <c r="F2267" s="50">
        <f t="shared" si="208"/>
        <v>19797</v>
      </c>
      <c r="G2267" s="27">
        <f t="shared" si="207"/>
        <v>2</v>
      </c>
      <c r="H2267" s="50">
        <f t="shared" si="209"/>
        <v>19805</v>
      </c>
      <c r="I2267" s="50" t="str">
        <f t="shared" si="210"/>
        <v>1954_3</v>
      </c>
      <c r="J2267" s="51">
        <f t="shared" si="211"/>
        <v>2.8081399999999999</v>
      </c>
    </row>
    <row r="2268" spans="6:10" x14ac:dyDescent="0.25">
      <c r="F2268" s="50">
        <f t="shared" si="208"/>
        <v>19798</v>
      </c>
      <c r="G2268" s="27">
        <f t="shared" si="207"/>
        <v>2</v>
      </c>
      <c r="H2268" s="50">
        <f t="shared" si="209"/>
        <v>19805</v>
      </c>
      <c r="I2268" s="50" t="str">
        <f t="shared" si="210"/>
        <v>1954_3</v>
      </c>
      <c r="J2268" s="51">
        <f t="shared" si="211"/>
        <v>2.8081399999999999</v>
      </c>
    </row>
    <row r="2269" spans="6:10" x14ac:dyDescent="0.25">
      <c r="F2269" s="50">
        <f t="shared" si="208"/>
        <v>19799</v>
      </c>
      <c r="G2269" s="27">
        <f t="shared" si="207"/>
        <v>2</v>
      </c>
      <c r="H2269" s="50">
        <f t="shared" si="209"/>
        <v>19805</v>
      </c>
      <c r="I2269" s="50" t="str">
        <f t="shared" si="210"/>
        <v>1954_3</v>
      </c>
      <c r="J2269" s="51">
        <f t="shared" si="211"/>
        <v>2.8081399999999999</v>
      </c>
    </row>
    <row r="2270" spans="6:10" x14ac:dyDescent="0.25">
      <c r="F2270" s="50">
        <f t="shared" si="208"/>
        <v>19800</v>
      </c>
      <c r="G2270" s="27">
        <f t="shared" si="207"/>
        <v>2</v>
      </c>
      <c r="H2270" s="50">
        <f t="shared" si="209"/>
        <v>19805</v>
      </c>
      <c r="I2270" s="50" t="str">
        <f t="shared" si="210"/>
        <v>1954_3</v>
      </c>
      <c r="J2270" s="51">
        <f t="shared" si="211"/>
        <v>2.8081399999999999</v>
      </c>
    </row>
    <row r="2271" spans="6:10" x14ac:dyDescent="0.25">
      <c r="F2271" s="50">
        <f t="shared" si="208"/>
        <v>19801</v>
      </c>
      <c r="G2271" s="27">
        <f t="shared" si="207"/>
        <v>2</v>
      </c>
      <c r="H2271" s="50">
        <f t="shared" si="209"/>
        <v>19805</v>
      </c>
      <c r="I2271" s="50" t="str">
        <f t="shared" si="210"/>
        <v>1954_3</v>
      </c>
      <c r="J2271" s="51">
        <f t="shared" si="211"/>
        <v>2.8081399999999999</v>
      </c>
    </row>
    <row r="2272" spans="6:10" x14ac:dyDescent="0.25">
      <c r="F2272" s="50">
        <f t="shared" si="208"/>
        <v>19802</v>
      </c>
      <c r="G2272" s="27">
        <f t="shared" si="207"/>
        <v>2</v>
      </c>
      <c r="H2272" s="50">
        <f t="shared" si="209"/>
        <v>19805</v>
      </c>
      <c r="I2272" s="50" t="str">
        <f t="shared" si="210"/>
        <v>1954_3</v>
      </c>
      <c r="J2272" s="51">
        <f t="shared" si="211"/>
        <v>2.8081399999999999</v>
      </c>
    </row>
    <row r="2273" spans="6:10" x14ac:dyDescent="0.25">
      <c r="F2273" s="50">
        <f t="shared" si="208"/>
        <v>19803</v>
      </c>
      <c r="G2273" s="27">
        <f t="shared" si="207"/>
        <v>2</v>
      </c>
      <c r="H2273" s="50">
        <f t="shared" si="209"/>
        <v>19805</v>
      </c>
      <c r="I2273" s="50" t="str">
        <f t="shared" si="210"/>
        <v>1954_3</v>
      </c>
      <c r="J2273" s="51">
        <f t="shared" si="211"/>
        <v>2.8081399999999999</v>
      </c>
    </row>
    <row r="2274" spans="6:10" x14ac:dyDescent="0.25">
      <c r="F2274" s="50">
        <f t="shared" si="208"/>
        <v>19804</v>
      </c>
      <c r="G2274" s="27">
        <f t="shared" si="207"/>
        <v>2</v>
      </c>
      <c r="H2274" s="50">
        <f t="shared" si="209"/>
        <v>19805</v>
      </c>
      <c r="I2274" s="50" t="str">
        <f t="shared" si="210"/>
        <v>1954_3</v>
      </c>
      <c r="J2274" s="51">
        <f t="shared" si="211"/>
        <v>2.8081399999999999</v>
      </c>
    </row>
    <row r="2275" spans="6:10" x14ac:dyDescent="0.25">
      <c r="F2275" s="50">
        <f t="shared" si="208"/>
        <v>19805</v>
      </c>
      <c r="G2275" s="27">
        <f t="shared" si="207"/>
        <v>2</v>
      </c>
      <c r="H2275" s="50">
        <f t="shared" si="209"/>
        <v>19805</v>
      </c>
      <c r="I2275" s="50" t="str">
        <f t="shared" si="210"/>
        <v>1954_3</v>
      </c>
      <c r="J2275" s="51">
        <f t="shared" si="211"/>
        <v>2.8081399999999999</v>
      </c>
    </row>
    <row r="2276" spans="6:10" x14ac:dyDescent="0.25">
      <c r="F2276" s="50">
        <f t="shared" si="208"/>
        <v>19806</v>
      </c>
      <c r="G2276" s="27">
        <f t="shared" si="207"/>
        <v>2</v>
      </c>
      <c r="H2276" s="50">
        <f t="shared" si="209"/>
        <v>19815</v>
      </c>
      <c r="I2276" s="50" t="str">
        <f t="shared" si="210"/>
        <v>1954_4</v>
      </c>
      <c r="J2276" s="51">
        <f t="shared" si="211"/>
        <v>2.788961</v>
      </c>
    </row>
    <row r="2277" spans="6:10" x14ac:dyDescent="0.25">
      <c r="F2277" s="50">
        <f t="shared" si="208"/>
        <v>19807</v>
      </c>
      <c r="G2277" s="27">
        <f t="shared" si="207"/>
        <v>2</v>
      </c>
      <c r="H2277" s="50">
        <f t="shared" si="209"/>
        <v>19815</v>
      </c>
      <c r="I2277" s="50" t="str">
        <f t="shared" si="210"/>
        <v>1954_4</v>
      </c>
      <c r="J2277" s="51">
        <f t="shared" si="211"/>
        <v>2.788961</v>
      </c>
    </row>
    <row r="2278" spans="6:10" x14ac:dyDescent="0.25">
      <c r="F2278" s="50">
        <f t="shared" si="208"/>
        <v>19808</v>
      </c>
      <c r="G2278" s="27">
        <f t="shared" si="207"/>
        <v>2</v>
      </c>
      <c r="H2278" s="50">
        <f t="shared" si="209"/>
        <v>19815</v>
      </c>
      <c r="I2278" s="50" t="str">
        <f t="shared" si="210"/>
        <v>1954_4</v>
      </c>
      <c r="J2278" s="51">
        <f t="shared" si="211"/>
        <v>2.788961</v>
      </c>
    </row>
    <row r="2279" spans="6:10" x14ac:dyDescent="0.25">
      <c r="F2279" s="50">
        <f t="shared" si="208"/>
        <v>19809</v>
      </c>
      <c r="G2279" s="27">
        <f t="shared" si="207"/>
        <v>2</v>
      </c>
      <c r="H2279" s="50">
        <f t="shared" si="209"/>
        <v>19815</v>
      </c>
      <c r="I2279" s="50" t="str">
        <f t="shared" si="210"/>
        <v>1954_4</v>
      </c>
      <c r="J2279" s="51">
        <f t="shared" si="211"/>
        <v>2.788961</v>
      </c>
    </row>
    <row r="2280" spans="6:10" x14ac:dyDescent="0.25">
      <c r="F2280" s="50">
        <f t="shared" si="208"/>
        <v>19810</v>
      </c>
      <c r="G2280" s="27">
        <f t="shared" si="207"/>
        <v>2</v>
      </c>
      <c r="H2280" s="50">
        <f t="shared" si="209"/>
        <v>19815</v>
      </c>
      <c r="I2280" s="50" t="str">
        <f t="shared" si="210"/>
        <v>1954_4</v>
      </c>
      <c r="J2280" s="51">
        <f t="shared" si="211"/>
        <v>2.788961</v>
      </c>
    </row>
    <row r="2281" spans="6:10" x14ac:dyDescent="0.25">
      <c r="F2281" s="50">
        <f t="shared" si="208"/>
        <v>19811</v>
      </c>
      <c r="G2281" s="27">
        <f t="shared" si="207"/>
        <v>2</v>
      </c>
      <c r="H2281" s="50">
        <f t="shared" si="209"/>
        <v>19815</v>
      </c>
      <c r="I2281" s="50" t="str">
        <f t="shared" si="210"/>
        <v>1954_4</v>
      </c>
      <c r="J2281" s="51">
        <f t="shared" si="211"/>
        <v>2.788961</v>
      </c>
    </row>
    <row r="2282" spans="6:10" x14ac:dyDescent="0.25">
      <c r="F2282" s="50">
        <f t="shared" si="208"/>
        <v>19812</v>
      </c>
      <c r="G2282" s="27">
        <f t="shared" ref="G2282:G2345" si="212">IF(AND(MONTH(F2282)=2,DAY(F2282)=29),G2281+1,G2281)</f>
        <v>2</v>
      </c>
      <c r="H2282" s="50">
        <f t="shared" si="209"/>
        <v>19815</v>
      </c>
      <c r="I2282" s="50" t="str">
        <f t="shared" si="210"/>
        <v>1954_4</v>
      </c>
      <c r="J2282" s="51">
        <f t="shared" si="211"/>
        <v>2.788961</v>
      </c>
    </row>
    <row r="2283" spans="6:10" x14ac:dyDescent="0.25">
      <c r="F2283" s="50">
        <f t="shared" si="208"/>
        <v>19813</v>
      </c>
      <c r="G2283" s="27">
        <f t="shared" si="212"/>
        <v>2</v>
      </c>
      <c r="H2283" s="50">
        <f t="shared" si="209"/>
        <v>19815</v>
      </c>
      <c r="I2283" s="50" t="str">
        <f t="shared" si="210"/>
        <v>1954_4</v>
      </c>
      <c r="J2283" s="51">
        <f t="shared" si="211"/>
        <v>2.788961</v>
      </c>
    </row>
    <row r="2284" spans="6:10" x14ac:dyDescent="0.25">
      <c r="F2284" s="50">
        <f t="shared" si="208"/>
        <v>19814</v>
      </c>
      <c r="G2284" s="27">
        <f t="shared" si="212"/>
        <v>2</v>
      </c>
      <c r="H2284" s="50">
        <f t="shared" si="209"/>
        <v>19815</v>
      </c>
      <c r="I2284" s="50" t="str">
        <f t="shared" si="210"/>
        <v>1954_4</v>
      </c>
      <c r="J2284" s="51">
        <f t="shared" si="211"/>
        <v>2.788961</v>
      </c>
    </row>
    <row r="2285" spans="6:10" x14ac:dyDescent="0.25">
      <c r="F2285" s="50">
        <f t="shared" si="208"/>
        <v>19815</v>
      </c>
      <c r="G2285" s="27">
        <f t="shared" si="212"/>
        <v>2</v>
      </c>
      <c r="H2285" s="50">
        <f t="shared" si="209"/>
        <v>19815</v>
      </c>
      <c r="I2285" s="50" t="str">
        <f t="shared" si="210"/>
        <v>1954_4</v>
      </c>
      <c r="J2285" s="51">
        <f t="shared" si="211"/>
        <v>2.788961</v>
      </c>
    </row>
    <row r="2286" spans="6:10" x14ac:dyDescent="0.25">
      <c r="F2286" s="50">
        <f t="shared" ref="F2286:F2349" si="213">F2285+1</f>
        <v>19816</v>
      </c>
      <c r="G2286" s="27">
        <f t="shared" si="212"/>
        <v>2</v>
      </c>
      <c r="H2286" s="50">
        <f t="shared" si="209"/>
        <v>19825</v>
      </c>
      <c r="I2286" s="50" t="str">
        <f t="shared" si="210"/>
        <v>1954_4</v>
      </c>
      <c r="J2286" s="51">
        <f t="shared" si="211"/>
        <v>2.7399659999999999</v>
      </c>
    </row>
    <row r="2287" spans="6:10" x14ac:dyDescent="0.25">
      <c r="F2287" s="50">
        <f t="shared" si="213"/>
        <v>19817</v>
      </c>
      <c r="G2287" s="27">
        <f t="shared" si="212"/>
        <v>2</v>
      </c>
      <c r="H2287" s="50">
        <f t="shared" si="209"/>
        <v>19825</v>
      </c>
      <c r="I2287" s="50" t="str">
        <f t="shared" si="210"/>
        <v>1954_4</v>
      </c>
      <c r="J2287" s="51">
        <f t="shared" si="211"/>
        <v>2.7399659999999999</v>
      </c>
    </row>
    <row r="2288" spans="6:10" x14ac:dyDescent="0.25">
      <c r="F2288" s="50">
        <f t="shared" si="213"/>
        <v>19818</v>
      </c>
      <c r="G2288" s="27">
        <f t="shared" si="212"/>
        <v>2</v>
      </c>
      <c r="H2288" s="50">
        <f t="shared" si="209"/>
        <v>19825</v>
      </c>
      <c r="I2288" s="50" t="str">
        <f t="shared" si="210"/>
        <v>1954_4</v>
      </c>
      <c r="J2288" s="51">
        <f t="shared" si="211"/>
        <v>2.7399659999999999</v>
      </c>
    </row>
    <row r="2289" spans="6:10" x14ac:dyDescent="0.25">
      <c r="F2289" s="50">
        <f t="shared" si="213"/>
        <v>19819</v>
      </c>
      <c r="G2289" s="27">
        <f t="shared" si="212"/>
        <v>2</v>
      </c>
      <c r="H2289" s="50">
        <f t="shared" si="209"/>
        <v>19825</v>
      </c>
      <c r="I2289" s="50" t="str">
        <f t="shared" si="210"/>
        <v>1954_4</v>
      </c>
      <c r="J2289" s="51">
        <f t="shared" si="211"/>
        <v>2.7399659999999999</v>
      </c>
    </row>
    <row r="2290" spans="6:10" x14ac:dyDescent="0.25">
      <c r="F2290" s="50">
        <f t="shared" si="213"/>
        <v>19820</v>
      </c>
      <c r="G2290" s="27">
        <f t="shared" si="212"/>
        <v>2</v>
      </c>
      <c r="H2290" s="50">
        <f t="shared" si="209"/>
        <v>19825</v>
      </c>
      <c r="I2290" s="50" t="str">
        <f t="shared" si="210"/>
        <v>1954_4</v>
      </c>
      <c r="J2290" s="51">
        <f t="shared" si="211"/>
        <v>2.7399659999999999</v>
      </c>
    </row>
    <row r="2291" spans="6:10" x14ac:dyDescent="0.25">
      <c r="F2291" s="50">
        <f t="shared" si="213"/>
        <v>19821</v>
      </c>
      <c r="G2291" s="27">
        <f t="shared" si="212"/>
        <v>2</v>
      </c>
      <c r="H2291" s="50">
        <f t="shared" si="209"/>
        <v>19825</v>
      </c>
      <c r="I2291" s="50" t="str">
        <f t="shared" si="210"/>
        <v>1954_4</v>
      </c>
      <c r="J2291" s="51">
        <f t="shared" si="211"/>
        <v>2.7399659999999999</v>
      </c>
    </row>
    <row r="2292" spans="6:10" x14ac:dyDescent="0.25">
      <c r="F2292" s="50">
        <f t="shared" si="213"/>
        <v>19822</v>
      </c>
      <c r="G2292" s="27">
        <f t="shared" si="212"/>
        <v>2</v>
      </c>
      <c r="H2292" s="50">
        <f t="shared" si="209"/>
        <v>19825</v>
      </c>
      <c r="I2292" s="50" t="str">
        <f t="shared" si="210"/>
        <v>1954_4</v>
      </c>
      <c r="J2292" s="51">
        <f t="shared" si="211"/>
        <v>2.7399659999999999</v>
      </c>
    </row>
    <row r="2293" spans="6:10" x14ac:dyDescent="0.25">
      <c r="F2293" s="50">
        <f t="shared" si="213"/>
        <v>19823</v>
      </c>
      <c r="G2293" s="27">
        <f t="shared" si="212"/>
        <v>2</v>
      </c>
      <c r="H2293" s="50">
        <f t="shared" si="209"/>
        <v>19825</v>
      </c>
      <c r="I2293" s="50" t="str">
        <f t="shared" si="210"/>
        <v>1954_4</v>
      </c>
      <c r="J2293" s="51">
        <f t="shared" si="211"/>
        <v>2.7399659999999999</v>
      </c>
    </row>
    <row r="2294" spans="6:10" x14ac:dyDescent="0.25">
      <c r="F2294" s="50">
        <f t="shared" si="213"/>
        <v>19824</v>
      </c>
      <c r="G2294" s="27">
        <f t="shared" si="212"/>
        <v>2</v>
      </c>
      <c r="H2294" s="50">
        <f t="shared" si="209"/>
        <v>19825</v>
      </c>
      <c r="I2294" s="50" t="str">
        <f t="shared" si="210"/>
        <v>1954_4</v>
      </c>
      <c r="J2294" s="51">
        <f t="shared" si="211"/>
        <v>2.7399659999999999</v>
      </c>
    </row>
    <row r="2295" spans="6:10" x14ac:dyDescent="0.25">
      <c r="F2295" s="50">
        <f t="shared" si="213"/>
        <v>19825</v>
      </c>
      <c r="G2295" s="27">
        <f t="shared" si="212"/>
        <v>2</v>
      </c>
      <c r="H2295" s="50">
        <f t="shared" si="209"/>
        <v>19825</v>
      </c>
      <c r="I2295" s="50" t="str">
        <f t="shared" si="210"/>
        <v>1954_4</v>
      </c>
      <c r="J2295" s="51">
        <f t="shared" si="211"/>
        <v>2.7399659999999999</v>
      </c>
    </row>
    <row r="2296" spans="6:10" x14ac:dyDescent="0.25">
      <c r="F2296" s="50">
        <f t="shared" si="213"/>
        <v>19826</v>
      </c>
      <c r="G2296" s="27">
        <f t="shared" si="212"/>
        <v>2</v>
      </c>
      <c r="H2296" s="50">
        <f t="shared" si="209"/>
        <v>19835</v>
      </c>
      <c r="I2296" s="50" t="str">
        <f t="shared" si="210"/>
        <v>1954_4</v>
      </c>
      <c r="J2296" s="51">
        <f t="shared" si="211"/>
        <v>2.7276530000000001</v>
      </c>
    </row>
    <row r="2297" spans="6:10" x14ac:dyDescent="0.25">
      <c r="F2297" s="50">
        <f t="shared" si="213"/>
        <v>19827</v>
      </c>
      <c r="G2297" s="27">
        <f t="shared" si="212"/>
        <v>2</v>
      </c>
      <c r="H2297" s="50">
        <f t="shared" si="209"/>
        <v>19835</v>
      </c>
      <c r="I2297" s="50" t="str">
        <f t="shared" si="210"/>
        <v>1954_4</v>
      </c>
      <c r="J2297" s="51">
        <f t="shared" si="211"/>
        <v>2.7276530000000001</v>
      </c>
    </row>
    <row r="2298" spans="6:10" x14ac:dyDescent="0.25">
      <c r="F2298" s="50">
        <f t="shared" si="213"/>
        <v>19828</v>
      </c>
      <c r="G2298" s="27">
        <f t="shared" si="212"/>
        <v>2</v>
      </c>
      <c r="H2298" s="50">
        <f t="shared" si="209"/>
        <v>19835</v>
      </c>
      <c r="I2298" s="50" t="str">
        <f t="shared" si="210"/>
        <v>1954_4</v>
      </c>
      <c r="J2298" s="51">
        <f t="shared" si="211"/>
        <v>2.7276530000000001</v>
      </c>
    </row>
    <row r="2299" spans="6:10" x14ac:dyDescent="0.25">
      <c r="F2299" s="50">
        <f t="shared" si="213"/>
        <v>19829</v>
      </c>
      <c r="G2299" s="27">
        <f t="shared" si="212"/>
        <v>2</v>
      </c>
      <c r="H2299" s="50">
        <f t="shared" si="209"/>
        <v>19835</v>
      </c>
      <c r="I2299" s="50" t="str">
        <f t="shared" si="210"/>
        <v>1954_4</v>
      </c>
      <c r="J2299" s="51">
        <f t="shared" si="211"/>
        <v>2.7276530000000001</v>
      </c>
    </row>
    <row r="2300" spans="6:10" x14ac:dyDescent="0.25">
      <c r="F2300" s="50">
        <f t="shared" si="213"/>
        <v>19830</v>
      </c>
      <c r="G2300" s="27">
        <f t="shared" si="212"/>
        <v>2</v>
      </c>
      <c r="H2300" s="50">
        <f t="shared" si="209"/>
        <v>19835</v>
      </c>
      <c r="I2300" s="50" t="str">
        <f t="shared" si="210"/>
        <v>1954_4</v>
      </c>
      <c r="J2300" s="51">
        <f t="shared" si="211"/>
        <v>2.7276530000000001</v>
      </c>
    </row>
    <row r="2301" spans="6:10" x14ac:dyDescent="0.25">
      <c r="F2301" s="50">
        <f t="shared" si="213"/>
        <v>19831</v>
      </c>
      <c r="G2301" s="27">
        <f t="shared" si="212"/>
        <v>2</v>
      </c>
      <c r="H2301" s="50">
        <f t="shared" si="209"/>
        <v>19835</v>
      </c>
      <c r="I2301" s="50" t="str">
        <f t="shared" si="210"/>
        <v>1954_4</v>
      </c>
      <c r="J2301" s="51">
        <f t="shared" si="211"/>
        <v>2.7276530000000001</v>
      </c>
    </row>
    <row r="2302" spans="6:10" x14ac:dyDescent="0.25">
      <c r="F2302" s="50">
        <f t="shared" si="213"/>
        <v>19832</v>
      </c>
      <c r="G2302" s="27">
        <f t="shared" si="212"/>
        <v>2</v>
      </c>
      <c r="H2302" s="50">
        <f t="shared" si="209"/>
        <v>19835</v>
      </c>
      <c r="I2302" s="50" t="str">
        <f t="shared" si="210"/>
        <v>1954_4</v>
      </c>
      <c r="J2302" s="51">
        <f t="shared" si="211"/>
        <v>2.7276530000000001</v>
      </c>
    </row>
    <row r="2303" spans="6:10" x14ac:dyDescent="0.25">
      <c r="F2303" s="50">
        <f t="shared" si="213"/>
        <v>19833</v>
      </c>
      <c r="G2303" s="27">
        <f t="shared" si="212"/>
        <v>2</v>
      </c>
      <c r="H2303" s="50">
        <f t="shared" si="209"/>
        <v>19835</v>
      </c>
      <c r="I2303" s="50" t="str">
        <f t="shared" si="210"/>
        <v>1954_4</v>
      </c>
      <c r="J2303" s="51">
        <f t="shared" si="211"/>
        <v>2.7276530000000001</v>
      </c>
    </row>
    <row r="2304" spans="6:10" x14ac:dyDescent="0.25">
      <c r="F2304" s="50">
        <f t="shared" si="213"/>
        <v>19834</v>
      </c>
      <c r="G2304" s="27">
        <f t="shared" si="212"/>
        <v>2</v>
      </c>
      <c r="H2304" s="50">
        <f t="shared" si="209"/>
        <v>19835</v>
      </c>
      <c r="I2304" s="50" t="str">
        <f t="shared" si="210"/>
        <v>1954_4</v>
      </c>
      <c r="J2304" s="51">
        <f t="shared" si="211"/>
        <v>2.7276530000000001</v>
      </c>
    </row>
    <row r="2305" spans="6:10" x14ac:dyDescent="0.25">
      <c r="F2305" s="50">
        <f t="shared" si="213"/>
        <v>19835</v>
      </c>
      <c r="G2305" s="27">
        <f t="shared" si="212"/>
        <v>2</v>
      </c>
      <c r="H2305" s="50">
        <f t="shared" si="209"/>
        <v>19835</v>
      </c>
      <c r="I2305" s="50" t="str">
        <f t="shared" si="210"/>
        <v>1954_4</v>
      </c>
      <c r="J2305" s="51">
        <f t="shared" si="211"/>
        <v>2.7276530000000001</v>
      </c>
    </row>
    <row r="2306" spans="6:10" x14ac:dyDescent="0.25">
      <c r="F2306" s="50">
        <f t="shared" si="213"/>
        <v>19836</v>
      </c>
      <c r="G2306" s="27">
        <f t="shared" si="212"/>
        <v>2</v>
      </c>
      <c r="H2306" s="50">
        <f t="shared" si="209"/>
        <v>19845</v>
      </c>
      <c r="I2306" s="50" t="str">
        <f t="shared" si="210"/>
        <v>1954_5</v>
      </c>
      <c r="J2306" s="51">
        <f t="shared" si="211"/>
        <v>2.673584</v>
      </c>
    </row>
    <row r="2307" spans="6:10" x14ac:dyDescent="0.25">
      <c r="F2307" s="50">
        <f t="shared" si="213"/>
        <v>19837</v>
      </c>
      <c r="G2307" s="27">
        <f t="shared" si="212"/>
        <v>2</v>
      </c>
      <c r="H2307" s="50">
        <f t="shared" ref="H2307:H2370" si="214">INDEX($A$3:$B$1134,INT((ROW($F2307)-ROW($F$3)+9-G2307)/10)+1,1)</f>
        <v>19845</v>
      </c>
      <c r="I2307" s="50" t="str">
        <f t="shared" si="210"/>
        <v>1954_5</v>
      </c>
      <c r="J2307" s="51">
        <f t="shared" si="211"/>
        <v>2.673584</v>
      </c>
    </row>
    <row r="2308" spans="6:10" x14ac:dyDescent="0.25">
      <c r="F2308" s="50">
        <f t="shared" si="213"/>
        <v>19838</v>
      </c>
      <c r="G2308" s="27">
        <f t="shared" si="212"/>
        <v>2</v>
      </c>
      <c r="H2308" s="50">
        <f t="shared" si="214"/>
        <v>19845</v>
      </c>
      <c r="I2308" s="50" t="str">
        <f t="shared" ref="I2308:I2371" si="215">YEAR(H2308)&amp;"_"&amp;MONTH(H2308)</f>
        <v>1954_5</v>
      </c>
      <c r="J2308" s="51">
        <f t="shared" ref="J2308:J2371" si="216">VLOOKUP(H2308,$A:$B,2)</f>
        <v>2.673584</v>
      </c>
    </row>
    <row r="2309" spans="6:10" x14ac:dyDescent="0.25">
      <c r="F2309" s="50">
        <f t="shared" si="213"/>
        <v>19839</v>
      </c>
      <c r="G2309" s="27">
        <f t="shared" si="212"/>
        <v>2</v>
      </c>
      <c r="H2309" s="50">
        <f t="shared" si="214"/>
        <v>19845</v>
      </c>
      <c r="I2309" s="50" t="str">
        <f t="shared" si="215"/>
        <v>1954_5</v>
      </c>
      <c r="J2309" s="51">
        <f t="shared" si="216"/>
        <v>2.673584</v>
      </c>
    </row>
    <row r="2310" spans="6:10" x14ac:dyDescent="0.25">
      <c r="F2310" s="50">
        <f t="shared" si="213"/>
        <v>19840</v>
      </c>
      <c r="G2310" s="27">
        <f t="shared" si="212"/>
        <v>2</v>
      </c>
      <c r="H2310" s="50">
        <f t="shared" si="214"/>
        <v>19845</v>
      </c>
      <c r="I2310" s="50" t="str">
        <f t="shared" si="215"/>
        <v>1954_5</v>
      </c>
      <c r="J2310" s="51">
        <f t="shared" si="216"/>
        <v>2.673584</v>
      </c>
    </row>
    <row r="2311" spans="6:10" x14ac:dyDescent="0.25">
      <c r="F2311" s="50">
        <f t="shared" si="213"/>
        <v>19841</v>
      </c>
      <c r="G2311" s="27">
        <f t="shared" si="212"/>
        <v>2</v>
      </c>
      <c r="H2311" s="50">
        <f t="shared" si="214"/>
        <v>19845</v>
      </c>
      <c r="I2311" s="50" t="str">
        <f t="shared" si="215"/>
        <v>1954_5</v>
      </c>
      <c r="J2311" s="51">
        <f t="shared" si="216"/>
        <v>2.673584</v>
      </c>
    </row>
    <row r="2312" spans="6:10" x14ac:dyDescent="0.25">
      <c r="F2312" s="50">
        <f t="shared" si="213"/>
        <v>19842</v>
      </c>
      <c r="G2312" s="27">
        <f t="shared" si="212"/>
        <v>2</v>
      </c>
      <c r="H2312" s="50">
        <f t="shared" si="214"/>
        <v>19845</v>
      </c>
      <c r="I2312" s="50" t="str">
        <f t="shared" si="215"/>
        <v>1954_5</v>
      </c>
      <c r="J2312" s="51">
        <f t="shared" si="216"/>
        <v>2.673584</v>
      </c>
    </row>
    <row r="2313" spans="6:10" x14ac:dyDescent="0.25">
      <c r="F2313" s="50">
        <f t="shared" si="213"/>
        <v>19843</v>
      </c>
      <c r="G2313" s="27">
        <f t="shared" si="212"/>
        <v>2</v>
      </c>
      <c r="H2313" s="50">
        <f t="shared" si="214"/>
        <v>19845</v>
      </c>
      <c r="I2313" s="50" t="str">
        <f t="shared" si="215"/>
        <v>1954_5</v>
      </c>
      <c r="J2313" s="51">
        <f t="shared" si="216"/>
        <v>2.673584</v>
      </c>
    </row>
    <row r="2314" spans="6:10" x14ac:dyDescent="0.25">
      <c r="F2314" s="50">
        <f t="shared" si="213"/>
        <v>19844</v>
      </c>
      <c r="G2314" s="27">
        <f t="shared" si="212"/>
        <v>2</v>
      </c>
      <c r="H2314" s="50">
        <f t="shared" si="214"/>
        <v>19845</v>
      </c>
      <c r="I2314" s="50" t="str">
        <f t="shared" si="215"/>
        <v>1954_5</v>
      </c>
      <c r="J2314" s="51">
        <f t="shared" si="216"/>
        <v>2.673584</v>
      </c>
    </row>
    <row r="2315" spans="6:10" x14ac:dyDescent="0.25">
      <c r="F2315" s="50">
        <f t="shared" si="213"/>
        <v>19845</v>
      </c>
      <c r="G2315" s="27">
        <f t="shared" si="212"/>
        <v>2</v>
      </c>
      <c r="H2315" s="50">
        <f t="shared" si="214"/>
        <v>19845</v>
      </c>
      <c r="I2315" s="50" t="str">
        <f t="shared" si="215"/>
        <v>1954_5</v>
      </c>
      <c r="J2315" s="51">
        <f t="shared" si="216"/>
        <v>2.673584</v>
      </c>
    </row>
    <row r="2316" spans="6:10" x14ac:dyDescent="0.25">
      <c r="F2316" s="50">
        <f t="shared" si="213"/>
        <v>19846</v>
      </c>
      <c r="G2316" s="27">
        <f t="shared" si="212"/>
        <v>2</v>
      </c>
      <c r="H2316" s="50">
        <f t="shared" si="214"/>
        <v>19855</v>
      </c>
      <c r="I2316" s="50" t="str">
        <f t="shared" si="215"/>
        <v>1954_5</v>
      </c>
      <c r="J2316" s="51">
        <f t="shared" si="216"/>
        <v>2.6344729999999998</v>
      </c>
    </row>
    <row r="2317" spans="6:10" x14ac:dyDescent="0.25">
      <c r="F2317" s="50">
        <f t="shared" si="213"/>
        <v>19847</v>
      </c>
      <c r="G2317" s="27">
        <f t="shared" si="212"/>
        <v>2</v>
      </c>
      <c r="H2317" s="50">
        <f t="shared" si="214"/>
        <v>19855</v>
      </c>
      <c r="I2317" s="50" t="str">
        <f t="shared" si="215"/>
        <v>1954_5</v>
      </c>
      <c r="J2317" s="51">
        <f t="shared" si="216"/>
        <v>2.6344729999999998</v>
      </c>
    </row>
    <row r="2318" spans="6:10" x14ac:dyDescent="0.25">
      <c r="F2318" s="50">
        <f t="shared" si="213"/>
        <v>19848</v>
      </c>
      <c r="G2318" s="27">
        <f t="shared" si="212"/>
        <v>2</v>
      </c>
      <c r="H2318" s="50">
        <f t="shared" si="214"/>
        <v>19855</v>
      </c>
      <c r="I2318" s="50" t="str">
        <f t="shared" si="215"/>
        <v>1954_5</v>
      </c>
      <c r="J2318" s="51">
        <f t="shared" si="216"/>
        <v>2.6344729999999998</v>
      </c>
    </row>
    <row r="2319" spans="6:10" x14ac:dyDescent="0.25">
      <c r="F2319" s="50">
        <f t="shared" si="213"/>
        <v>19849</v>
      </c>
      <c r="G2319" s="27">
        <f t="shared" si="212"/>
        <v>2</v>
      </c>
      <c r="H2319" s="50">
        <f t="shared" si="214"/>
        <v>19855</v>
      </c>
      <c r="I2319" s="50" t="str">
        <f t="shared" si="215"/>
        <v>1954_5</v>
      </c>
      <c r="J2319" s="51">
        <f t="shared" si="216"/>
        <v>2.6344729999999998</v>
      </c>
    </row>
    <row r="2320" spans="6:10" x14ac:dyDescent="0.25">
      <c r="F2320" s="50">
        <f t="shared" si="213"/>
        <v>19850</v>
      </c>
      <c r="G2320" s="27">
        <f t="shared" si="212"/>
        <v>2</v>
      </c>
      <c r="H2320" s="50">
        <f t="shared" si="214"/>
        <v>19855</v>
      </c>
      <c r="I2320" s="50" t="str">
        <f t="shared" si="215"/>
        <v>1954_5</v>
      </c>
      <c r="J2320" s="51">
        <f t="shared" si="216"/>
        <v>2.6344729999999998</v>
      </c>
    </row>
    <row r="2321" spans="6:10" x14ac:dyDescent="0.25">
      <c r="F2321" s="50">
        <f t="shared" si="213"/>
        <v>19851</v>
      </c>
      <c r="G2321" s="27">
        <f t="shared" si="212"/>
        <v>2</v>
      </c>
      <c r="H2321" s="50">
        <f t="shared" si="214"/>
        <v>19855</v>
      </c>
      <c r="I2321" s="50" t="str">
        <f t="shared" si="215"/>
        <v>1954_5</v>
      </c>
      <c r="J2321" s="51">
        <f t="shared" si="216"/>
        <v>2.6344729999999998</v>
      </c>
    </row>
    <row r="2322" spans="6:10" x14ac:dyDescent="0.25">
      <c r="F2322" s="50">
        <f t="shared" si="213"/>
        <v>19852</v>
      </c>
      <c r="G2322" s="27">
        <f t="shared" si="212"/>
        <v>2</v>
      </c>
      <c r="H2322" s="50">
        <f t="shared" si="214"/>
        <v>19855</v>
      </c>
      <c r="I2322" s="50" t="str">
        <f t="shared" si="215"/>
        <v>1954_5</v>
      </c>
      <c r="J2322" s="51">
        <f t="shared" si="216"/>
        <v>2.6344729999999998</v>
      </c>
    </row>
    <row r="2323" spans="6:10" x14ac:dyDescent="0.25">
      <c r="F2323" s="50">
        <f t="shared" si="213"/>
        <v>19853</v>
      </c>
      <c r="G2323" s="27">
        <f t="shared" si="212"/>
        <v>2</v>
      </c>
      <c r="H2323" s="50">
        <f t="shared" si="214"/>
        <v>19855</v>
      </c>
      <c r="I2323" s="50" t="str">
        <f t="shared" si="215"/>
        <v>1954_5</v>
      </c>
      <c r="J2323" s="51">
        <f t="shared" si="216"/>
        <v>2.6344729999999998</v>
      </c>
    </row>
    <row r="2324" spans="6:10" x14ac:dyDescent="0.25">
      <c r="F2324" s="50">
        <f t="shared" si="213"/>
        <v>19854</v>
      </c>
      <c r="G2324" s="27">
        <f t="shared" si="212"/>
        <v>2</v>
      </c>
      <c r="H2324" s="50">
        <f t="shared" si="214"/>
        <v>19855</v>
      </c>
      <c r="I2324" s="50" t="str">
        <f t="shared" si="215"/>
        <v>1954_5</v>
      </c>
      <c r="J2324" s="51">
        <f t="shared" si="216"/>
        <v>2.6344729999999998</v>
      </c>
    </row>
    <row r="2325" spans="6:10" x14ac:dyDescent="0.25">
      <c r="F2325" s="50">
        <f t="shared" si="213"/>
        <v>19855</v>
      </c>
      <c r="G2325" s="27">
        <f t="shared" si="212"/>
        <v>2</v>
      </c>
      <c r="H2325" s="50">
        <f t="shared" si="214"/>
        <v>19855</v>
      </c>
      <c r="I2325" s="50" t="str">
        <f t="shared" si="215"/>
        <v>1954_5</v>
      </c>
      <c r="J2325" s="51">
        <f t="shared" si="216"/>
        <v>2.6344729999999998</v>
      </c>
    </row>
    <row r="2326" spans="6:10" x14ac:dyDescent="0.25">
      <c r="F2326" s="50">
        <f t="shared" si="213"/>
        <v>19856</v>
      </c>
      <c r="G2326" s="27">
        <f t="shared" si="212"/>
        <v>2</v>
      </c>
      <c r="H2326" s="50">
        <f t="shared" si="214"/>
        <v>19865</v>
      </c>
      <c r="I2326" s="50" t="str">
        <f t="shared" si="215"/>
        <v>1954_5</v>
      </c>
      <c r="J2326" s="51">
        <f t="shared" si="216"/>
        <v>2.6163620000000001</v>
      </c>
    </row>
    <row r="2327" spans="6:10" x14ac:dyDescent="0.25">
      <c r="F2327" s="50">
        <f t="shared" si="213"/>
        <v>19857</v>
      </c>
      <c r="G2327" s="27">
        <f t="shared" si="212"/>
        <v>2</v>
      </c>
      <c r="H2327" s="50">
        <f t="shared" si="214"/>
        <v>19865</v>
      </c>
      <c r="I2327" s="50" t="str">
        <f t="shared" si="215"/>
        <v>1954_5</v>
      </c>
      <c r="J2327" s="51">
        <f t="shared" si="216"/>
        <v>2.6163620000000001</v>
      </c>
    </row>
    <row r="2328" spans="6:10" x14ac:dyDescent="0.25">
      <c r="F2328" s="50">
        <f t="shared" si="213"/>
        <v>19858</v>
      </c>
      <c r="G2328" s="27">
        <f t="shared" si="212"/>
        <v>2</v>
      </c>
      <c r="H2328" s="50">
        <f t="shared" si="214"/>
        <v>19865</v>
      </c>
      <c r="I2328" s="50" t="str">
        <f t="shared" si="215"/>
        <v>1954_5</v>
      </c>
      <c r="J2328" s="51">
        <f t="shared" si="216"/>
        <v>2.6163620000000001</v>
      </c>
    </row>
    <row r="2329" spans="6:10" x14ac:dyDescent="0.25">
      <c r="F2329" s="50">
        <f t="shared" si="213"/>
        <v>19859</v>
      </c>
      <c r="G2329" s="27">
        <f t="shared" si="212"/>
        <v>2</v>
      </c>
      <c r="H2329" s="50">
        <f t="shared" si="214"/>
        <v>19865</v>
      </c>
      <c r="I2329" s="50" t="str">
        <f t="shared" si="215"/>
        <v>1954_5</v>
      </c>
      <c r="J2329" s="51">
        <f t="shared" si="216"/>
        <v>2.6163620000000001</v>
      </c>
    </row>
    <row r="2330" spans="6:10" x14ac:dyDescent="0.25">
      <c r="F2330" s="50">
        <f t="shared" si="213"/>
        <v>19860</v>
      </c>
      <c r="G2330" s="27">
        <f t="shared" si="212"/>
        <v>2</v>
      </c>
      <c r="H2330" s="50">
        <f t="shared" si="214"/>
        <v>19865</v>
      </c>
      <c r="I2330" s="50" t="str">
        <f t="shared" si="215"/>
        <v>1954_5</v>
      </c>
      <c r="J2330" s="51">
        <f t="shared" si="216"/>
        <v>2.6163620000000001</v>
      </c>
    </row>
    <row r="2331" spans="6:10" x14ac:dyDescent="0.25">
      <c r="F2331" s="50">
        <f t="shared" si="213"/>
        <v>19861</v>
      </c>
      <c r="G2331" s="27">
        <f t="shared" si="212"/>
        <v>2</v>
      </c>
      <c r="H2331" s="50">
        <f t="shared" si="214"/>
        <v>19865</v>
      </c>
      <c r="I2331" s="50" t="str">
        <f t="shared" si="215"/>
        <v>1954_5</v>
      </c>
      <c r="J2331" s="51">
        <f t="shared" si="216"/>
        <v>2.6163620000000001</v>
      </c>
    </row>
    <row r="2332" spans="6:10" x14ac:dyDescent="0.25">
      <c r="F2332" s="50">
        <f t="shared" si="213"/>
        <v>19862</v>
      </c>
      <c r="G2332" s="27">
        <f t="shared" si="212"/>
        <v>2</v>
      </c>
      <c r="H2332" s="50">
        <f t="shared" si="214"/>
        <v>19865</v>
      </c>
      <c r="I2332" s="50" t="str">
        <f t="shared" si="215"/>
        <v>1954_5</v>
      </c>
      <c r="J2332" s="51">
        <f t="shared" si="216"/>
        <v>2.6163620000000001</v>
      </c>
    </row>
    <row r="2333" spans="6:10" x14ac:dyDescent="0.25">
      <c r="F2333" s="50">
        <f t="shared" si="213"/>
        <v>19863</v>
      </c>
      <c r="G2333" s="27">
        <f t="shared" si="212"/>
        <v>2</v>
      </c>
      <c r="H2333" s="50">
        <f t="shared" si="214"/>
        <v>19865</v>
      </c>
      <c r="I2333" s="50" t="str">
        <f t="shared" si="215"/>
        <v>1954_5</v>
      </c>
      <c r="J2333" s="51">
        <f t="shared" si="216"/>
        <v>2.6163620000000001</v>
      </c>
    </row>
    <row r="2334" spans="6:10" x14ac:dyDescent="0.25">
      <c r="F2334" s="50">
        <f t="shared" si="213"/>
        <v>19864</v>
      </c>
      <c r="G2334" s="27">
        <f t="shared" si="212"/>
        <v>2</v>
      </c>
      <c r="H2334" s="50">
        <f t="shared" si="214"/>
        <v>19865</v>
      </c>
      <c r="I2334" s="50" t="str">
        <f t="shared" si="215"/>
        <v>1954_5</v>
      </c>
      <c r="J2334" s="51">
        <f t="shared" si="216"/>
        <v>2.6163620000000001</v>
      </c>
    </row>
    <row r="2335" spans="6:10" x14ac:dyDescent="0.25">
      <c r="F2335" s="50">
        <f t="shared" si="213"/>
        <v>19865</v>
      </c>
      <c r="G2335" s="27">
        <f t="shared" si="212"/>
        <v>2</v>
      </c>
      <c r="H2335" s="50">
        <f t="shared" si="214"/>
        <v>19865</v>
      </c>
      <c r="I2335" s="50" t="str">
        <f t="shared" si="215"/>
        <v>1954_5</v>
      </c>
      <c r="J2335" s="51">
        <f t="shared" si="216"/>
        <v>2.6163620000000001</v>
      </c>
    </row>
    <row r="2336" spans="6:10" x14ac:dyDescent="0.25">
      <c r="F2336" s="50">
        <f t="shared" si="213"/>
        <v>19866</v>
      </c>
      <c r="G2336" s="27">
        <f t="shared" si="212"/>
        <v>2</v>
      </c>
      <c r="H2336" s="50">
        <f t="shared" si="214"/>
        <v>19875</v>
      </c>
      <c r="I2336" s="50" t="str">
        <f t="shared" si="215"/>
        <v>1954_5</v>
      </c>
      <c r="J2336" s="51">
        <f t="shared" si="216"/>
        <v>2.596044</v>
      </c>
    </row>
    <row r="2337" spans="6:10" x14ac:dyDescent="0.25">
      <c r="F2337" s="50">
        <f t="shared" si="213"/>
        <v>19867</v>
      </c>
      <c r="G2337" s="27">
        <f t="shared" si="212"/>
        <v>2</v>
      </c>
      <c r="H2337" s="50">
        <f t="shared" si="214"/>
        <v>19875</v>
      </c>
      <c r="I2337" s="50" t="str">
        <f t="shared" si="215"/>
        <v>1954_5</v>
      </c>
      <c r="J2337" s="51">
        <f t="shared" si="216"/>
        <v>2.596044</v>
      </c>
    </row>
    <row r="2338" spans="6:10" x14ac:dyDescent="0.25">
      <c r="F2338" s="50">
        <f t="shared" si="213"/>
        <v>19868</v>
      </c>
      <c r="G2338" s="27">
        <f t="shared" si="212"/>
        <v>2</v>
      </c>
      <c r="H2338" s="50">
        <f t="shared" si="214"/>
        <v>19875</v>
      </c>
      <c r="I2338" s="50" t="str">
        <f t="shared" si="215"/>
        <v>1954_5</v>
      </c>
      <c r="J2338" s="51">
        <f t="shared" si="216"/>
        <v>2.596044</v>
      </c>
    </row>
    <row r="2339" spans="6:10" x14ac:dyDescent="0.25">
      <c r="F2339" s="50">
        <f t="shared" si="213"/>
        <v>19869</v>
      </c>
      <c r="G2339" s="27">
        <f t="shared" si="212"/>
        <v>2</v>
      </c>
      <c r="H2339" s="50">
        <f t="shared" si="214"/>
        <v>19875</v>
      </c>
      <c r="I2339" s="50" t="str">
        <f t="shared" si="215"/>
        <v>1954_5</v>
      </c>
      <c r="J2339" s="51">
        <f t="shared" si="216"/>
        <v>2.596044</v>
      </c>
    </row>
    <row r="2340" spans="6:10" x14ac:dyDescent="0.25">
      <c r="F2340" s="50">
        <f t="shared" si="213"/>
        <v>19870</v>
      </c>
      <c r="G2340" s="27">
        <f t="shared" si="212"/>
        <v>2</v>
      </c>
      <c r="H2340" s="50">
        <f t="shared" si="214"/>
        <v>19875</v>
      </c>
      <c r="I2340" s="50" t="str">
        <f t="shared" si="215"/>
        <v>1954_5</v>
      </c>
      <c r="J2340" s="51">
        <f t="shared" si="216"/>
        <v>2.596044</v>
      </c>
    </row>
    <row r="2341" spans="6:10" x14ac:dyDescent="0.25">
      <c r="F2341" s="50">
        <f t="shared" si="213"/>
        <v>19871</v>
      </c>
      <c r="G2341" s="27">
        <f t="shared" si="212"/>
        <v>2</v>
      </c>
      <c r="H2341" s="50">
        <f t="shared" si="214"/>
        <v>19875</v>
      </c>
      <c r="I2341" s="50" t="str">
        <f t="shared" si="215"/>
        <v>1954_5</v>
      </c>
      <c r="J2341" s="51">
        <f t="shared" si="216"/>
        <v>2.596044</v>
      </c>
    </row>
    <row r="2342" spans="6:10" x14ac:dyDescent="0.25">
      <c r="F2342" s="50">
        <f t="shared" si="213"/>
        <v>19872</v>
      </c>
      <c r="G2342" s="27">
        <f t="shared" si="212"/>
        <v>2</v>
      </c>
      <c r="H2342" s="50">
        <f t="shared" si="214"/>
        <v>19875</v>
      </c>
      <c r="I2342" s="50" t="str">
        <f t="shared" si="215"/>
        <v>1954_5</v>
      </c>
      <c r="J2342" s="51">
        <f t="shared" si="216"/>
        <v>2.596044</v>
      </c>
    </row>
    <row r="2343" spans="6:10" x14ac:dyDescent="0.25">
      <c r="F2343" s="50">
        <f t="shared" si="213"/>
        <v>19873</v>
      </c>
      <c r="G2343" s="27">
        <f t="shared" si="212"/>
        <v>2</v>
      </c>
      <c r="H2343" s="50">
        <f t="shared" si="214"/>
        <v>19875</v>
      </c>
      <c r="I2343" s="50" t="str">
        <f t="shared" si="215"/>
        <v>1954_5</v>
      </c>
      <c r="J2343" s="51">
        <f t="shared" si="216"/>
        <v>2.596044</v>
      </c>
    </row>
    <row r="2344" spans="6:10" x14ac:dyDescent="0.25">
      <c r="F2344" s="50">
        <f t="shared" si="213"/>
        <v>19874</v>
      </c>
      <c r="G2344" s="27">
        <f t="shared" si="212"/>
        <v>2</v>
      </c>
      <c r="H2344" s="50">
        <f t="shared" si="214"/>
        <v>19875</v>
      </c>
      <c r="I2344" s="50" t="str">
        <f t="shared" si="215"/>
        <v>1954_5</v>
      </c>
      <c r="J2344" s="51">
        <f t="shared" si="216"/>
        <v>2.596044</v>
      </c>
    </row>
    <row r="2345" spans="6:10" x14ac:dyDescent="0.25">
      <c r="F2345" s="50">
        <f t="shared" si="213"/>
        <v>19875</v>
      </c>
      <c r="G2345" s="27">
        <f t="shared" si="212"/>
        <v>2</v>
      </c>
      <c r="H2345" s="50">
        <f t="shared" si="214"/>
        <v>19875</v>
      </c>
      <c r="I2345" s="50" t="str">
        <f t="shared" si="215"/>
        <v>1954_5</v>
      </c>
      <c r="J2345" s="51">
        <f t="shared" si="216"/>
        <v>2.596044</v>
      </c>
    </row>
    <row r="2346" spans="6:10" x14ac:dyDescent="0.25">
      <c r="F2346" s="50">
        <f t="shared" si="213"/>
        <v>19876</v>
      </c>
      <c r="G2346" s="27">
        <f t="shared" ref="G2346:G2409" si="217">IF(AND(MONTH(F2346)=2,DAY(F2346)=29),G2345+1,G2345)</f>
        <v>2</v>
      </c>
      <c r="H2346" s="50">
        <f t="shared" si="214"/>
        <v>19885</v>
      </c>
      <c r="I2346" s="50" t="str">
        <f t="shared" si="215"/>
        <v>1954_6</v>
      </c>
      <c r="J2346" s="51">
        <f t="shared" si="216"/>
        <v>2.5758960000000002</v>
      </c>
    </row>
    <row r="2347" spans="6:10" x14ac:dyDescent="0.25">
      <c r="F2347" s="50">
        <f t="shared" si="213"/>
        <v>19877</v>
      </c>
      <c r="G2347" s="27">
        <f t="shared" si="217"/>
        <v>2</v>
      </c>
      <c r="H2347" s="50">
        <f t="shared" si="214"/>
        <v>19885</v>
      </c>
      <c r="I2347" s="50" t="str">
        <f t="shared" si="215"/>
        <v>1954_6</v>
      </c>
      <c r="J2347" s="51">
        <f t="shared" si="216"/>
        <v>2.5758960000000002</v>
      </c>
    </row>
    <row r="2348" spans="6:10" x14ac:dyDescent="0.25">
      <c r="F2348" s="50">
        <f t="shared" si="213"/>
        <v>19878</v>
      </c>
      <c r="G2348" s="27">
        <f t="shared" si="217"/>
        <v>2</v>
      </c>
      <c r="H2348" s="50">
        <f t="shared" si="214"/>
        <v>19885</v>
      </c>
      <c r="I2348" s="50" t="str">
        <f t="shared" si="215"/>
        <v>1954_6</v>
      </c>
      <c r="J2348" s="51">
        <f t="shared" si="216"/>
        <v>2.5758960000000002</v>
      </c>
    </row>
    <row r="2349" spans="6:10" x14ac:dyDescent="0.25">
      <c r="F2349" s="50">
        <f t="shared" si="213"/>
        <v>19879</v>
      </c>
      <c r="G2349" s="27">
        <f t="shared" si="217"/>
        <v>2</v>
      </c>
      <c r="H2349" s="50">
        <f t="shared" si="214"/>
        <v>19885</v>
      </c>
      <c r="I2349" s="50" t="str">
        <f t="shared" si="215"/>
        <v>1954_6</v>
      </c>
      <c r="J2349" s="51">
        <f t="shared" si="216"/>
        <v>2.5758960000000002</v>
      </c>
    </row>
    <row r="2350" spans="6:10" x14ac:dyDescent="0.25">
      <c r="F2350" s="50">
        <f t="shared" ref="F2350:F2413" si="218">F2349+1</f>
        <v>19880</v>
      </c>
      <c r="G2350" s="27">
        <f t="shared" si="217"/>
        <v>2</v>
      </c>
      <c r="H2350" s="50">
        <f t="shared" si="214"/>
        <v>19885</v>
      </c>
      <c r="I2350" s="50" t="str">
        <f t="shared" si="215"/>
        <v>1954_6</v>
      </c>
      <c r="J2350" s="51">
        <f t="shared" si="216"/>
        <v>2.5758960000000002</v>
      </c>
    </row>
    <row r="2351" spans="6:10" x14ac:dyDescent="0.25">
      <c r="F2351" s="50">
        <f t="shared" si="218"/>
        <v>19881</v>
      </c>
      <c r="G2351" s="27">
        <f t="shared" si="217"/>
        <v>2</v>
      </c>
      <c r="H2351" s="50">
        <f t="shared" si="214"/>
        <v>19885</v>
      </c>
      <c r="I2351" s="50" t="str">
        <f t="shared" si="215"/>
        <v>1954_6</v>
      </c>
      <c r="J2351" s="51">
        <f t="shared" si="216"/>
        <v>2.5758960000000002</v>
      </c>
    </row>
    <row r="2352" spans="6:10" x14ac:dyDescent="0.25">
      <c r="F2352" s="50">
        <f t="shared" si="218"/>
        <v>19882</v>
      </c>
      <c r="G2352" s="27">
        <f t="shared" si="217"/>
        <v>2</v>
      </c>
      <c r="H2352" s="50">
        <f t="shared" si="214"/>
        <v>19885</v>
      </c>
      <c r="I2352" s="50" t="str">
        <f t="shared" si="215"/>
        <v>1954_6</v>
      </c>
      <c r="J2352" s="51">
        <f t="shared" si="216"/>
        <v>2.5758960000000002</v>
      </c>
    </row>
    <row r="2353" spans="6:10" x14ac:dyDescent="0.25">
      <c r="F2353" s="50">
        <f t="shared" si="218"/>
        <v>19883</v>
      </c>
      <c r="G2353" s="27">
        <f t="shared" si="217"/>
        <v>2</v>
      </c>
      <c r="H2353" s="50">
        <f t="shared" si="214"/>
        <v>19885</v>
      </c>
      <c r="I2353" s="50" t="str">
        <f t="shared" si="215"/>
        <v>1954_6</v>
      </c>
      <c r="J2353" s="51">
        <f t="shared" si="216"/>
        <v>2.5758960000000002</v>
      </c>
    </row>
    <row r="2354" spans="6:10" x14ac:dyDescent="0.25">
      <c r="F2354" s="50">
        <f t="shared" si="218"/>
        <v>19884</v>
      </c>
      <c r="G2354" s="27">
        <f t="shared" si="217"/>
        <v>2</v>
      </c>
      <c r="H2354" s="50">
        <f t="shared" si="214"/>
        <v>19885</v>
      </c>
      <c r="I2354" s="50" t="str">
        <f t="shared" si="215"/>
        <v>1954_6</v>
      </c>
      <c r="J2354" s="51">
        <f t="shared" si="216"/>
        <v>2.5758960000000002</v>
      </c>
    </row>
    <row r="2355" spans="6:10" x14ac:dyDescent="0.25">
      <c r="F2355" s="50">
        <f t="shared" si="218"/>
        <v>19885</v>
      </c>
      <c r="G2355" s="27">
        <f t="shared" si="217"/>
        <v>2</v>
      </c>
      <c r="H2355" s="50">
        <f t="shared" si="214"/>
        <v>19885</v>
      </c>
      <c r="I2355" s="50" t="str">
        <f t="shared" si="215"/>
        <v>1954_6</v>
      </c>
      <c r="J2355" s="51">
        <f t="shared" si="216"/>
        <v>2.5758960000000002</v>
      </c>
    </row>
    <row r="2356" spans="6:10" x14ac:dyDescent="0.25">
      <c r="F2356" s="50">
        <f t="shared" si="218"/>
        <v>19886</v>
      </c>
      <c r="G2356" s="27">
        <f t="shared" si="217"/>
        <v>2</v>
      </c>
      <c r="H2356" s="50">
        <f t="shared" si="214"/>
        <v>19895</v>
      </c>
      <c r="I2356" s="50" t="str">
        <f t="shared" si="215"/>
        <v>1954_6</v>
      </c>
      <c r="J2356" s="51">
        <f t="shared" si="216"/>
        <v>2.5608149999999998</v>
      </c>
    </row>
    <row r="2357" spans="6:10" x14ac:dyDescent="0.25">
      <c r="F2357" s="50">
        <f t="shared" si="218"/>
        <v>19887</v>
      </c>
      <c r="G2357" s="27">
        <f t="shared" si="217"/>
        <v>2</v>
      </c>
      <c r="H2357" s="50">
        <f t="shared" si="214"/>
        <v>19895</v>
      </c>
      <c r="I2357" s="50" t="str">
        <f t="shared" si="215"/>
        <v>1954_6</v>
      </c>
      <c r="J2357" s="51">
        <f t="shared" si="216"/>
        <v>2.5608149999999998</v>
      </c>
    </row>
    <row r="2358" spans="6:10" x14ac:dyDescent="0.25">
      <c r="F2358" s="50">
        <f t="shared" si="218"/>
        <v>19888</v>
      </c>
      <c r="G2358" s="27">
        <f t="shared" si="217"/>
        <v>2</v>
      </c>
      <c r="H2358" s="50">
        <f t="shared" si="214"/>
        <v>19895</v>
      </c>
      <c r="I2358" s="50" t="str">
        <f t="shared" si="215"/>
        <v>1954_6</v>
      </c>
      <c r="J2358" s="51">
        <f t="shared" si="216"/>
        <v>2.5608149999999998</v>
      </c>
    </row>
    <row r="2359" spans="6:10" x14ac:dyDescent="0.25">
      <c r="F2359" s="50">
        <f t="shared" si="218"/>
        <v>19889</v>
      </c>
      <c r="G2359" s="27">
        <f t="shared" si="217"/>
        <v>2</v>
      </c>
      <c r="H2359" s="50">
        <f t="shared" si="214"/>
        <v>19895</v>
      </c>
      <c r="I2359" s="50" t="str">
        <f t="shared" si="215"/>
        <v>1954_6</v>
      </c>
      <c r="J2359" s="51">
        <f t="shared" si="216"/>
        <v>2.5608149999999998</v>
      </c>
    </row>
    <row r="2360" spans="6:10" x14ac:dyDescent="0.25">
      <c r="F2360" s="50">
        <f t="shared" si="218"/>
        <v>19890</v>
      </c>
      <c r="G2360" s="27">
        <f t="shared" si="217"/>
        <v>2</v>
      </c>
      <c r="H2360" s="50">
        <f t="shared" si="214"/>
        <v>19895</v>
      </c>
      <c r="I2360" s="50" t="str">
        <f t="shared" si="215"/>
        <v>1954_6</v>
      </c>
      <c r="J2360" s="51">
        <f t="shared" si="216"/>
        <v>2.5608149999999998</v>
      </c>
    </row>
    <row r="2361" spans="6:10" x14ac:dyDescent="0.25">
      <c r="F2361" s="50">
        <f t="shared" si="218"/>
        <v>19891</v>
      </c>
      <c r="G2361" s="27">
        <f t="shared" si="217"/>
        <v>2</v>
      </c>
      <c r="H2361" s="50">
        <f t="shared" si="214"/>
        <v>19895</v>
      </c>
      <c r="I2361" s="50" t="str">
        <f t="shared" si="215"/>
        <v>1954_6</v>
      </c>
      <c r="J2361" s="51">
        <f t="shared" si="216"/>
        <v>2.5608149999999998</v>
      </c>
    </row>
    <row r="2362" spans="6:10" x14ac:dyDescent="0.25">
      <c r="F2362" s="50">
        <f t="shared" si="218"/>
        <v>19892</v>
      </c>
      <c r="G2362" s="27">
        <f t="shared" si="217"/>
        <v>2</v>
      </c>
      <c r="H2362" s="50">
        <f t="shared" si="214"/>
        <v>19895</v>
      </c>
      <c r="I2362" s="50" t="str">
        <f t="shared" si="215"/>
        <v>1954_6</v>
      </c>
      <c r="J2362" s="51">
        <f t="shared" si="216"/>
        <v>2.5608149999999998</v>
      </c>
    </row>
    <row r="2363" spans="6:10" x14ac:dyDescent="0.25">
      <c r="F2363" s="50">
        <f t="shared" si="218"/>
        <v>19893</v>
      </c>
      <c r="G2363" s="27">
        <f t="shared" si="217"/>
        <v>2</v>
      </c>
      <c r="H2363" s="50">
        <f t="shared" si="214"/>
        <v>19895</v>
      </c>
      <c r="I2363" s="50" t="str">
        <f t="shared" si="215"/>
        <v>1954_6</v>
      </c>
      <c r="J2363" s="51">
        <f t="shared" si="216"/>
        <v>2.5608149999999998</v>
      </c>
    </row>
    <row r="2364" spans="6:10" x14ac:dyDescent="0.25">
      <c r="F2364" s="50">
        <f t="shared" si="218"/>
        <v>19894</v>
      </c>
      <c r="G2364" s="27">
        <f t="shared" si="217"/>
        <v>2</v>
      </c>
      <c r="H2364" s="50">
        <f t="shared" si="214"/>
        <v>19895</v>
      </c>
      <c r="I2364" s="50" t="str">
        <f t="shared" si="215"/>
        <v>1954_6</v>
      </c>
      <c r="J2364" s="51">
        <f t="shared" si="216"/>
        <v>2.5608149999999998</v>
      </c>
    </row>
    <row r="2365" spans="6:10" x14ac:dyDescent="0.25">
      <c r="F2365" s="50">
        <f t="shared" si="218"/>
        <v>19895</v>
      </c>
      <c r="G2365" s="27">
        <f t="shared" si="217"/>
        <v>2</v>
      </c>
      <c r="H2365" s="50">
        <f t="shared" si="214"/>
        <v>19895</v>
      </c>
      <c r="I2365" s="50" t="str">
        <f t="shared" si="215"/>
        <v>1954_6</v>
      </c>
      <c r="J2365" s="51">
        <f t="shared" si="216"/>
        <v>2.5608149999999998</v>
      </c>
    </row>
    <row r="2366" spans="6:10" x14ac:dyDescent="0.25">
      <c r="F2366" s="50">
        <f t="shared" si="218"/>
        <v>19896</v>
      </c>
      <c r="G2366" s="27">
        <f t="shared" si="217"/>
        <v>2</v>
      </c>
      <c r="H2366" s="50">
        <f t="shared" si="214"/>
        <v>19905</v>
      </c>
      <c r="I2366" s="50" t="str">
        <f t="shared" si="215"/>
        <v>1954_6</v>
      </c>
      <c r="J2366" s="51">
        <f t="shared" si="216"/>
        <v>2.5579939999999999</v>
      </c>
    </row>
    <row r="2367" spans="6:10" x14ac:dyDescent="0.25">
      <c r="F2367" s="50">
        <f t="shared" si="218"/>
        <v>19897</v>
      </c>
      <c r="G2367" s="27">
        <f t="shared" si="217"/>
        <v>2</v>
      </c>
      <c r="H2367" s="50">
        <f t="shared" si="214"/>
        <v>19905</v>
      </c>
      <c r="I2367" s="50" t="str">
        <f t="shared" si="215"/>
        <v>1954_6</v>
      </c>
      <c r="J2367" s="51">
        <f t="shared" si="216"/>
        <v>2.5579939999999999</v>
      </c>
    </row>
    <row r="2368" spans="6:10" x14ac:dyDescent="0.25">
      <c r="F2368" s="50">
        <f t="shared" si="218"/>
        <v>19898</v>
      </c>
      <c r="G2368" s="27">
        <f t="shared" si="217"/>
        <v>2</v>
      </c>
      <c r="H2368" s="50">
        <f t="shared" si="214"/>
        <v>19905</v>
      </c>
      <c r="I2368" s="50" t="str">
        <f t="shared" si="215"/>
        <v>1954_6</v>
      </c>
      <c r="J2368" s="51">
        <f t="shared" si="216"/>
        <v>2.5579939999999999</v>
      </c>
    </row>
    <row r="2369" spans="6:10" x14ac:dyDescent="0.25">
      <c r="F2369" s="50">
        <f t="shared" si="218"/>
        <v>19899</v>
      </c>
      <c r="G2369" s="27">
        <f t="shared" si="217"/>
        <v>2</v>
      </c>
      <c r="H2369" s="50">
        <f t="shared" si="214"/>
        <v>19905</v>
      </c>
      <c r="I2369" s="50" t="str">
        <f t="shared" si="215"/>
        <v>1954_6</v>
      </c>
      <c r="J2369" s="51">
        <f t="shared" si="216"/>
        <v>2.5579939999999999</v>
      </c>
    </row>
    <row r="2370" spans="6:10" x14ac:dyDescent="0.25">
      <c r="F2370" s="50">
        <f t="shared" si="218"/>
        <v>19900</v>
      </c>
      <c r="G2370" s="27">
        <f t="shared" si="217"/>
        <v>2</v>
      </c>
      <c r="H2370" s="50">
        <f t="shared" si="214"/>
        <v>19905</v>
      </c>
      <c r="I2370" s="50" t="str">
        <f t="shared" si="215"/>
        <v>1954_6</v>
      </c>
      <c r="J2370" s="51">
        <f t="shared" si="216"/>
        <v>2.5579939999999999</v>
      </c>
    </row>
    <row r="2371" spans="6:10" x14ac:dyDescent="0.25">
      <c r="F2371" s="50">
        <f t="shared" si="218"/>
        <v>19901</v>
      </c>
      <c r="G2371" s="27">
        <f t="shared" si="217"/>
        <v>2</v>
      </c>
      <c r="H2371" s="50">
        <f t="shared" ref="H2371:H2434" si="219">INDEX($A$3:$B$1134,INT((ROW($F2371)-ROW($F$3)+9-G2371)/10)+1,1)</f>
        <v>19905</v>
      </c>
      <c r="I2371" s="50" t="str">
        <f t="shared" si="215"/>
        <v>1954_6</v>
      </c>
      <c r="J2371" s="51">
        <f t="shared" si="216"/>
        <v>2.5579939999999999</v>
      </c>
    </row>
    <row r="2372" spans="6:10" x14ac:dyDescent="0.25">
      <c r="F2372" s="50">
        <f t="shared" si="218"/>
        <v>19902</v>
      </c>
      <c r="G2372" s="27">
        <f t="shared" si="217"/>
        <v>2</v>
      </c>
      <c r="H2372" s="50">
        <f t="shared" si="219"/>
        <v>19905</v>
      </c>
      <c r="I2372" s="50" t="str">
        <f t="shared" ref="I2372:I2435" si="220">YEAR(H2372)&amp;"_"&amp;MONTH(H2372)</f>
        <v>1954_6</v>
      </c>
      <c r="J2372" s="51">
        <f t="shared" ref="J2372:J2435" si="221">VLOOKUP(H2372,$A:$B,2)</f>
        <v>2.5579939999999999</v>
      </c>
    </row>
    <row r="2373" spans="6:10" x14ac:dyDescent="0.25">
      <c r="F2373" s="50">
        <f t="shared" si="218"/>
        <v>19903</v>
      </c>
      <c r="G2373" s="27">
        <f t="shared" si="217"/>
        <v>2</v>
      </c>
      <c r="H2373" s="50">
        <f t="shared" si="219"/>
        <v>19905</v>
      </c>
      <c r="I2373" s="50" t="str">
        <f t="shared" si="220"/>
        <v>1954_6</v>
      </c>
      <c r="J2373" s="51">
        <f t="shared" si="221"/>
        <v>2.5579939999999999</v>
      </c>
    </row>
    <row r="2374" spans="6:10" x14ac:dyDescent="0.25">
      <c r="F2374" s="50">
        <f t="shared" si="218"/>
        <v>19904</v>
      </c>
      <c r="G2374" s="27">
        <f t="shared" si="217"/>
        <v>2</v>
      </c>
      <c r="H2374" s="50">
        <f t="shared" si="219"/>
        <v>19905</v>
      </c>
      <c r="I2374" s="50" t="str">
        <f t="shared" si="220"/>
        <v>1954_6</v>
      </c>
      <c r="J2374" s="51">
        <f t="shared" si="221"/>
        <v>2.5579939999999999</v>
      </c>
    </row>
    <row r="2375" spans="6:10" x14ac:dyDescent="0.25">
      <c r="F2375" s="50">
        <f t="shared" si="218"/>
        <v>19905</v>
      </c>
      <c r="G2375" s="27">
        <f t="shared" si="217"/>
        <v>2</v>
      </c>
      <c r="H2375" s="50">
        <f t="shared" si="219"/>
        <v>19905</v>
      </c>
      <c r="I2375" s="50" t="str">
        <f t="shared" si="220"/>
        <v>1954_6</v>
      </c>
      <c r="J2375" s="51">
        <f t="shared" si="221"/>
        <v>2.5579939999999999</v>
      </c>
    </row>
    <row r="2376" spans="6:10" x14ac:dyDescent="0.25">
      <c r="F2376" s="50">
        <f t="shared" si="218"/>
        <v>19906</v>
      </c>
      <c r="G2376" s="27">
        <f t="shared" si="217"/>
        <v>2</v>
      </c>
      <c r="H2376" s="50">
        <f t="shared" si="219"/>
        <v>19915</v>
      </c>
      <c r="I2376" s="50" t="str">
        <f t="shared" si="220"/>
        <v>1954_7</v>
      </c>
      <c r="J2376" s="51">
        <f t="shared" si="221"/>
        <v>2.5570780000000002</v>
      </c>
    </row>
    <row r="2377" spans="6:10" x14ac:dyDescent="0.25">
      <c r="F2377" s="50">
        <f t="shared" si="218"/>
        <v>19907</v>
      </c>
      <c r="G2377" s="27">
        <f t="shared" si="217"/>
        <v>2</v>
      </c>
      <c r="H2377" s="50">
        <f t="shared" si="219"/>
        <v>19915</v>
      </c>
      <c r="I2377" s="50" t="str">
        <f t="shared" si="220"/>
        <v>1954_7</v>
      </c>
      <c r="J2377" s="51">
        <f t="shared" si="221"/>
        <v>2.5570780000000002</v>
      </c>
    </row>
    <row r="2378" spans="6:10" x14ac:dyDescent="0.25">
      <c r="F2378" s="50">
        <f t="shared" si="218"/>
        <v>19908</v>
      </c>
      <c r="G2378" s="27">
        <f t="shared" si="217"/>
        <v>2</v>
      </c>
      <c r="H2378" s="50">
        <f t="shared" si="219"/>
        <v>19915</v>
      </c>
      <c r="I2378" s="50" t="str">
        <f t="shared" si="220"/>
        <v>1954_7</v>
      </c>
      <c r="J2378" s="51">
        <f t="shared" si="221"/>
        <v>2.5570780000000002</v>
      </c>
    </row>
    <row r="2379" spans="6:10" x14ac:dyDescent="0.25">
      <c r="F2379" s="50">
        <f t="shared" si="218"/>
        <v>19909</v>
      </c>
      <c r="G2379" s="27">
        <f t="shared" si="217"/>
        <v>2</v>
      </c>
      <c r="H2379" s="50">
        <f t="shared" si="219"/>
        <v>19915</v>
      </c>
      <c r="I2379" s="50" t="str">
        <f t="shared" si="220"/>
        <v>1954_7</v>
      </c>
      <c r="J2379" s="51">
        <f t="shared" si="221"/>
        <v>2.5570780000000002</v>
      </c>
    </row>
    <row r="2380" spans="6:10" x14ac:dyDescent="0.25">
      <c r="F2380" s="50">
        <f t="shared" si="218"/>
        <v>19910</v>
      </c>
      <c r="G2380" s="27">
        <f t="shared" si="217"/>
        <v>2</v>
      </c>
      <c r="H2380" s="50">
        <f t="shared" si="219"/>
        <v>19915</v>
      </c>
      <c r="I2380" s="50" t="str">
        <f t="shared" si="220"/>
        <v>1954_7</v>
      </c>
      <c r="J2380" s="51">
        <f t="shared" si="221"/>
        <v>2.5570780000000002</v>
      </c>
    </row>
    <row r="2381" spans="6:10" x14ac:dyDescent="0.25">
      <c r="F2381" s="50">
        <f t="shared" si="218"/>
        <v>19911</v>
      </c>
      <c r="G2381" s="27">
        <f t="shared" si="217"/>
        <v>2</v>
      </c>
      <c r="H2381" s="50">
        <f t="shared" si="219"/>
        <v>19915</v>
      </c>
      <c r="I2381" s="50" t="str">
        <f t="shared" si="220"/>
        <v>1954_7</v>
      </c>
      <c r="J2381" s="51">
        <f t="shared" si="221"/>
        <v>2.5570780000000002</v>
      </c>
    </row>
    <row r="2382" spans="6:10" x14ac:dyDescent="0.25">
      <c r="F2382" s="50">
        <f t="shared" si="218"/>
        <v>19912</v>
      </c>
      <c r="G2382" s="27">
        <f t="shared" si="217"/>
        <v>2</v>
      </c>
      <c r="H2382" s="50">
        <f t="shared" si="219"/>
        <v>19915</v>
      </c>
      <c r="I2382" s="50" t="str">
        <f t="shared" si="220"/>
        <v>1954_7</v>
      </c>
      <c r="J2382" s="51">
        <f t="shared" si="221"/>
        <v>2.5570780000000002</v>
      </c>
    </row>
    <row r="2383" spans="6:10" x14ac:dyDescent="0.25">
      <c r="F2383" s="50">
        <f t="shared" si="218"/>
        <v>19913</v>
      </c>
      <c r="G2383" s="27">
        <f t="shared" si="217"/>
        <v>2</v>
      </c>
      <c r="H2383" s="50">
        <f t="shared" si="219"/>
        <v>19915</v>
      </c>
      <c r="I2383" s="50" t="str">
        <f t="shared" si="220"/>
        <v>1954_7</v>
      </c>
      <c r="J2383" s="51">
        <f t="shared" si="221"/>
        <v>2.5570780000000002</v>
      </c>
    </row>
    <row r="2384" spans="6:10" x14ac:dyDescent="0.25">
      <c r="F2384" s="50">
        <f t="shared" si="218"/>
        <v>19914</v>
      </c>
      <c r="G2384" s="27">
        <f t="shared" si="217"/>
        <v>2</v>
      </c>
      <c r="H2384" s="50">
        <f t="shared" si="219"/>
        <v>19915</v>
      </c>
      <c r="I2384" s="50" t="str">
        <f t="shared" si="220"/>
        <v>1954_7</v>
      </c>
      <c r="J2384" s="51">
        <f t="shared" si="221"/>
        <v>2.5570780000000002</v>
      </c>
    </row>
    <row r="2385" spans="6:10" x14ac:dyDescent="0.25">
      <c r="F2385" s="50">
        <f t="shared" si="218"/>
        <v>19915</v>
      </c>
      <c r="G2385" s="27">
        <f t="shared" si="217"/>
        <v>2</v>
      </c>
      <c r="H2385" s="50">
        <f t="shared" si="219"/>
        <v>19915</v>
      </c>
      <c r="I2385" s="50" t="str">
        <f t="shared" si="220"/>
        <v>1954_7</v>
      </c>
      <c r="J2385" s="51">
        <f t="shared" si="221"/>
        <v>2.5570780000000002</v>
      </c>
    </row>
    <row r="2386" spans="6:10" x14ac:dyDescent="0.25">
      <c r="F2386" s="50">
        <f t="shared" si="218"/>
        <v>19916</v>
      </c>
      <c r="G2386" s="27">
        <f t="shared" si="217"/>
        <v>2</v>
      </c>
      <c r="H2386" s="50">
        <f t="shared" si="219"/>
        <v>19925</v>
      </c>
      <c r="I2386" s="50" t="str">
        <f t="shared" si="220"/>
        <v>1954_7</v>
      </c>
      <c r="J2386" s="51">
        <f t="shared" si="221"/>
        <v>2.5410499999999998</v>
      </c>
    </row>
    <row r="2387" spans="6:10" x14ac:dyDescent="0.25">
      <c r="F2387" s="50">
        <f t="shared" si="218"/>
        <v>19917</v>
      </c>
      <c r="G2387" s="27">
        <f t="shared" si="217"/>
        <v>2</v>
      </c>
      <c r="H2387" s="50">
        <f t="shared" si="219"/>
        <v>19925</v>
      </c>
      <c r="I2387" s="50" t="str">
        <f t="shared" si="220"/>
        <v>1954_7</v>
      </c>
      <c r="J2387" s="51">
        <f t="shared" si="221"/>
        <v>2.5410499999999998</v>
      </c>
    </row>
    <row r="2388" spans="6:10" x14ac:dyDescent="0.25">
      <c r="F2388" s="50">
        <f t="shared" si="218"/>
        <v>19918</v>
      </c>
      <c r="G2388" s="27">
        <f t="shared" si="217"/>
        <v>2</v>
      </c>
      <c r="H2388" s="50">
        <f t="shared" si="219"/>
        <v>19925</v>
      </c>
      <c r="I2388" s="50" t="str">
        <f t="shared" si="220"/>
        <v>1954_7</v>
      </c>
      <c r="J2388" s="51">
        <f t="shared" si="221"/>
        <v>2.5410499999999998</v>
      </c>
    </row>
    <row r="2389" spans="6:10" x14ac:dyDescent="0.25">
      <c r="F2389" s="50">
        <f t="shared" si="218"/>
        <v>19919</v>
      </c>
      <c r="G2389" s="27">
        <f t="shared" si="217"/>
        <v>2</v>
      </c>
      <c r="H2389" s="50">
        <f t="shared" si="219"/>
        <v>19925</v>
      </c>
      <c r="I2389" s="50" t="str">
        <f t="shared" si="220"/>
        <v>1954_7</v>
      </c>
      <c r="J2389" s="51">
        <f t="shared" si="221"/>
        <v>2.5410499999999998</v>
      </c>
    </row>
    <row r="2390" spans="6:10" x14ac:dyDescent="0.25">
      <c r="F2390" s="50">
        <f t="shared" si="218"/>
        <v>19920</v>
      </c>
      <c r="G2390" s="27">
        <f t="shared" si="217"/>
        <v>2</v>
      </c>
      <c r="H2390" s="50">
        <f t="shared" si="219"/>
        <v>19925</v>
      </c>
      <c r="I2390" s="50" t="str">
        <f t="shared" si="220"/>
        <v>1954_7</v>
      </c>
      <c r="J2390" s="51">
        <f t="shared" si="221"/>
        <v>2.5410499999999998</v>
      </c>
    </row>
    <row r="2391" spans="6:10" x14ac:dyDescent="0.25">
      <c r="F2391" s="50">
        <f t="shared" si="218"/>
        <v>19921</v>
      </c>
      <c r="G2391" s="27">
        <f t="shared" si="217"/>
        <v>2</v>
      </c>
      <c r="H2391" s="50">
        <f t="shared" si="219"/>
        <v>19925</v>
      </c>
      <c r="I2391" s="50" t="str">
        <f t="shared" si="220"/>
        <v>1954_7</v>
      </c>
      <c r="J2391" s="51">
        <f t="shared" si="221"/>
        <v>2.5410499999999998</v>
      </c>
    </row>
    <row r="2392" spans="6:10" x14ac:dyDescent="0.25">
      <c r="F2392" s="50">
        <f t="shared" si="218"/>
        <v>19922</v>
      </c>
      <c r="G2392" s="27">
        <f t="shared" si="217"/>
        <v>2</v>
      </c>
      <c r="H2392" s="50">
        <f t="shared" si="219"/>
        <v>19925</v>
      </c>
      <c r="I2392" s="50" t="str">
        <f t="shared" si="220"/>
        <v>1954_7</v>
      </c>
      <c r="J2392" s="51">
        <f t="shared" si="221"/>
        <v>2.5410499999999998</v>
      </c>
    </row>
    <row r="2393" spans="6:10" x14ac:dyDescent="0.25">
      <c r="F2393" s="50">
        <f t="shared" si="218"/>
        <v>19923</v>
      </c>
      <c r="G2393" s="27">
        <f t="shared" si="217"/>
        <v>2</v>
      </c>
      <c r="H2393" s="50">
        <f t="shared" si="219"/>
        <v>19925</v>
      </c>
      <c r="I2393" s="50" t="str">
        <f t="shared" si="220"/>
        <v>1954_7</v>
      </c>
      <c r="J2393" s="51">
        <f t="shared" si="221"/>
        <v>2.5410499999999998</v>
      </c>
    </row>
    <row r="2394" spans="6:10" x14ac:dyDescent="0.25">
      <c r="F2394" s="50">
        <f t="shared" si="218"/>
        <v>19924</v>
      </c>
      <c r="G2394" s="27">
        <f t="shared" si="217"/>
        <v>2</v>
      </c>
      <c r="H2394" s="50">
        <f t="shared" si="219"/>
        <v>19925</v>
      </c>
      <c r="I2394" s="50" t="str">
        <f t="shared" si="220"/>
        <v>1954_7</v>
      </c>
      <c r="J2394" s="51">
        <f t="shared" si="221"/>
        <v>2.5410499999999998</v>
      </c>
    </row>
    <row r="2395" spans="6:10" x14ac:dyDescent="0.25">
      <c r="F2395" s="50">
        <f t="shared" si="218"/>
        <v>19925</v>
      </c>
      <c r="G2395" s="27">
        <f t="shared" si="217"/>
        <v>2</v>
      </c>
      <c r="H2395" s="50">
        <f t="shared" si="219"/>
        <v>19925</v>
      </c>
      <c r="I2395" s="50" t="str">
        <f t="shared" si="220"/>
        <v>1954_7</v>
      </c>
      <c r="J2395" s="51">
        <f t="shared" si="221"/>
        <v>2.5410499999999998</v>
      </c>
    </row>
    <row r="2396" spans="6:10" x14ac:dyDescent="0.25">
      <c r="F2396" s="50">
        <f t="shared" si="218"/>
        <v>19926</v>
      </c>
      <c r="G2396" s="27">
        <f t="shared" si="217"/>
        <v>2</v>
      </c>
      <c r="H2396" s="50">
        <f t="shared" si="219"/>
        <v>19935</v>
      </c>
      <c r="I2396" s="50" t="str">
        <f t="shared" si="220"/>
        <v>1954_7</v>
      </c>
      <c r="J2396" s="51">
        <f t="shared" si="221"/>
        <v>2.5217999999999998</v>
      </c>
    </row>
    <row r="2397" spans="6:10" x14ac:dyDescent="0.25">
      <c r="F2397" s="50">
        <f t="shared" si="218"/>
        <v>19927</v>
      </c>
      <c r="G2397" s="27">
        <f t="shared" si="217"/>
        <v>2</v>
      </c>
      <c r="H2397" s="50">
        <f t="shared" si="219"/>
        <v>19935</v>
      </c>
      <c r="I2397" s="50" t="str">
        <f t="shared" si="220"/>
        <v>1954_7</v>
      </c>
      <c r="J2397" s="51">
        <f t="shared" si="221"/>
        <v>2.5217999999999998</v>
      </c>
    </row>
    <row r="2398" spans="6:10" x14ac:dyDescent="0.25">
      <c r="F2398" s="50">
        <f t="shared" si="218"/>
        <v>19928</v>
      </c>
      <c r="G2398" s="27">
        <f t="shared" si="217"/>
        <v>2</v>
      </c>
      <c r="H2398" s="50">
        <f t="shared" si="219"/>
        <v>19935</v>
      </c>
      <c r="I2398" s="50" t="str">
        <f t="shared" si="220"/>
        <v>1954_7</v>
      </c>
      <c r="J2398" s="51">
        <f t="shared" si="221"/>
        <v>2.5217999999999998</v>
      </c>
    </row>
    <row r="2399" spans="6:10" x14ac:dyDescent="0.25">
      <c r="F2399" s="50">
        <f t="shared" si="218"/>
        <v>19929</v>
      </c>
      <c r="G2399" s="27">
        <f t="shared" si="217"/>
        <v>2</v>
      </c>
      <c r="H2399" s="50">
        <f t="shared" si="219"/>
        <v>19935</v>
      </c>
      <c r="I2399" s="50" t="str">
        <f t="shared" si="220"/>
        <v>1954_7</v>
      </c>
      <c r="J2399" s="51">
        <f t="shared" si="221"/>
        <v>2.5217999999999998</v>
      </c>
    </row>
    <row r="2400" spans="6:10" x14ac:dyDescent="0.25">
      <c r="F2400" s="50">
        <f t="shared" si="218"/>
        <v>19930</v>
      </c>
      <c r="G2400" s="27">
        <f t="shared" si="217"/>
        <v>2</v>
      </c>
      <c r="H2400" s="50">
        <f t="shared" si="219"/>
        <v>19935</v>
      </c>
      <c r="I2400" s="50" t="str">
        <f t="shared" si="220"/>
        <v>1954_7</v>
      </c>
      <c r="J2400" s="51">
        <f t="shared" si="221"/>
        <v>2.5217999999999998</v>
      </c>
    </row>
    <row r="2401" spans="6:10" x14ac:dyDescent="0.25">
      <c r="F2401" s="50">
        <f t="shared" si="218"/>
        <v>19931</v>
      </c>
      <c r="G2401" s="27">
        <f t="shared" si="217"/>
        <v>2</v>
      </c>
      <c r="H2401" s="50">
        <f t="shared" si="219"/>
        <v>19935</v>
      </c>
      <c r="I2401" s="50" t="str">
        <f t="shared" si="220"/>
        <v>1954_7</v>
      </c>
      <c r="J2401" s="51">
        <f t="shared" si="221"/>
        <v>2.5217999999999998</v>
      </c>
    </row>
    <row r="2402" spans="6:10" x14ac:dyDescent="0.25">
      <c r="F2402" s="50">
        <f t="shared" si="218"/>
        <v>19932</v>
      </c>
      <c r="G2402" s="27">
        <f t="shared" si="217"/>
        <v>2</v>
      </c>
      <c r="H2402" s="50">
        <f t="shared" si="219"/>
        <v>19935</v>
      </c>
      <c r="I2402" s="50" t="str">
        <f t="shared" si="220"/>
        <v>1954_7</v>
      </c>
      <c r="J2402" s="51">
        <f t="shared" si="221"/>
        <v>2.5217999999999998</v>
      </c>
    </row>
    <row r="2403" spans="6:10" x14ac:dyDescent="0.25">
      <c r="F2403" s="50">
        <f t="shared" si="218"/>
        <v>19933</v>
      </c>
      <c r="G2403" s="27">
        <f t="shared" si="217"/>
        <v>2</v>
      </c>
      <c r="H2403" s="50">
        <f t="shared" si="219"/>
        <v>19935</v>
      </c>
      <c r="I2403" s="50" t="str">
        <f t="shared" si="220"/>
        <v>1954_7</v>
      </c>
      <c r="J2403" s="51">
        <f t="shared" si="221"/>
        <v>2.5217999999999998</v>
      </c>
    </row>
    <row r="2404" spans="6:10" x14ac:dyDescent="0.25">
      <c r="F2404" s="50">
        <f t="shared" si="218"/>
        <v>19934</v>
      </c>
      <c r="G2404" s="27">
        <f t="shared" si="217"/>
        <v>2</v>
      </c>
      <c r="H2404" s="50">
        <f t="shared" si="219"/>
        <v>19935</v>
      </c>
      <c r="I2404" s="50" t="str">
        <f t="shared" si="220"/>
        <v>1954_7</v>
      </c>
      <c r="J2404" s="51">
        <f t="shared" si="221"/>
        <v>2.5217999999999998</v>
      </c>
    </row>
    <row r="2405" spans="6:10" x14ac:dyDescent="0.25">
      <c r="F2405" s="50">
        <f t="shared" si="218"/>
        <v>19935</v>
      </c>
      <c r="G2405" s="27">
        <f t="shared" si="217"/>
        <v>2</v>
      </c>
      <c r="H2405" s="50">
        <f t="shared" si="219"/>
        <v>19935</v>
      </c>
      <c r="I2405" s="50" t="str">
        <f t="shared" si="220"/>
        <v>1954_7</v>
      </c>
      <c r="J2405" s="51">
        <f t="shared" si="221"/>
        <v>2.5217999999999998</v>
      </c>
    </row>
    <row r="2406" spans="6:10" x14ac:dyDescent="0.25">
      <c r="F2406" s="50">
        <f t="shared" si="218"/>
        <v>19936</v>
      </c>
      <c r="G2406" s="27">
        <f t="shared" si="217"/>
        <v>2</v>
      </c>
      <c r="H2406" s="50">
        <f t="shared" si="219"/>
        <v>19945</v>
      </c>
      <c r="I2406" s="50" t="str">
        <f t="shared" si="220"/>
        <v>1954_8</v>
      </c>
      <c r="J2406" s="51">
        <f t="shared" si="221"/>
        <v>2.526465</v>
      </c>
    </row>
    <row r="2407" spans="6:10" x14ac:dyDescent="0.25">
      <c r="F2407" s="50">
        <f t="shared" si="218"/>
        <v>19937</v>
      </c>
      <c r="G2407" s="27">
        <f t="shared" si="217"/>
        <v>2</v>
      </c>
      <c r="H2407" s="50">
        <f t="shared" si="219"/>
        <v>19945</v>
      </c>
      <c r="I2407" s="50" t="str">
        <f t="shared" si="220"/>
        <v>1954_8</v>
      </c>
      <c r="J2407" s="51">
        <f t="shared" si="221"/>
        <v>2.526465</v>
      </c>
    </row>
    <row r="2408" spans="6:10" x14ac:dyDescent="0.25">
      <c r="F2408" s="50">
        <f t="shared" si="218"/>
        <v>19938</v>
      </c>
      <c r="G2408" s="27">
        <f t="shared" si="217"/>
        <v>2</v>
      </c>
      <c r="H2408" s="50">
        <f t="shared" si="219"/>
        <v>19945</v>
      </c>
      <c r="I2408" s="50" t="str">
        <f t="shared" si="220"/>
        <v>1954_8</v>
      </c>
      <c r="J2408" s="51">
        <f t="shared" si="221"/>
        <v>2.526465</v>
      </c>
    </row>
    <row r="2409" spans="6:10" x14ac:dyDescent="0.25">
      <c r="F2409" s="50">
        <f t="shared" si="218"/>
        <v>19939</v>
      </c>
      <c r="G2409" s="27">
        <f t="shared" si="217"/>
        <v>2</v>
      </c>
      <c r="H2409" s="50">
        <f t="shared" si="219"/>
        <v>19945</v>
      </c>
      <c r="I2409" s="50" t="str">
        <f t="shared" si="220"/>
        <v>1954_8</v>
      </c>
      <c r="J2409" s="51">
        <f t="shared" si="221"/>
        <v>2.526465</v>
      </c>
    </row>
    <row r="2410" spans="6:10" x14ac:dyDescent="0.25">
      <c r="F2410" s="50">
        <f t="shared" si="218"/>
        <v>19940</v>
      </c>
      <c r="G2410" s="27">
        <f t="shared" ref="G2410:G2473" si="222">IF(AND(MONTH(F2410)=2,DAY(F2410)=29),G2409+1,G2409)</f>
        <v>2</v>
      </c>
      <c r="H2410" s="50">
        <f t="shared" si="219"/>
        <v>19945</v>
      </c>
      <c r="I2410" s="50" t="str">
        <f t="shared" si="220"/>
        <v>1954_8</v>
      </c>
      <c r="J2410" s="51">
        <f t="shared" si="221"/>
        <v>2.526465</v>
      </c>
    </row>
    <row r="2411" spans="6:10" x14ac:dyDescent="0.25">
      <c r="F2411" s="50">
        <f t="shared" si="218"/>
        <v>19941</v>
      </c>
      <c r="G2411" s="27">
        <f t="shared" si="222"/>
        <v>2</v>
      </c>
      <c r="H2411" s="50">
        <f t="shared" si="219"/>
        <v>19945</v>
      </c>
      <c r="I2411" s="50" t="str">
        <f t="shared" si="220"/>
        <v>1954_8</v>
      </c>
      <c r="J2411" s="51">
        <f t="shared" si="221"/>
        <v>2.526465</v>
      </c>
    </row>
    <row r="2412" spans="6:10" x14ac:dyDescent="0.25">
      <c r="F2412" s="50">
        <f t="shared" si="218"/>
        <v>19942</v>
      </c>
      <c r="G2412" s="27">
        <f t="shared" si="222"/>
        <v>2</v>
      </c>
      <c r="H2412" s="50">
        <f t="shared" si="219"/>
        <v>19945</v>
      </c>
      <c r="I2412" s="50" t="str">
        <f t="shared" si="220"/>
        <v>1954_8</v>
      </c>
      <c r="J2412" s="51">
        <f t="shared" si="221"/>
        <v>2.526465</v>
      </c>
    </row>
    <row r="2413" spans="6:10" x14ac:dyDescent="0.25">
      <c r="F2413" s="50">
        <f t="shared" si="218"/>
        <v>19943</v>
      </c>
      <c r="G2413" s="27">
        <f t="shared" si="222"/>
        <v>2</v>
      </c>
      <c r="H2413" s="50">
        <f t="shared" si="219"/>
        <v>19945</v>
      </c>
      <c r="I2413" s="50" t="str">
        <f t="shared" si="220"/>
        <v>1954_8</v>
      </c>
      <c r="J2413" s="51">
        <f t="shared" si="221"/>
        <v>2.526465</v>
      </c>
    </row>
    <row r="2414" spans="6:10" x14ac:dyDescent="0.25">
      <c r="F2414" s="50">
        <f t="shared" ref="F2414:F2477" si="223">F2413+1</f>
        <v>19944</v>
      </c>
      <c r="G2414" s="27">
        <f t="shared" si="222"/>
        <v>2</v>
      </c>
      <c r="H2414" s="50">
        <f t="shared" si="219"/>
        <v>19945</v>
      </c>
      <c r="I2414" s="50" t="str">
        <f t="shared" si="220"/>
        <v>1954_8</v>
      </c>
      <c r="J2414" s="51">
        <f t="shared" si="221"/>
        <v>2.526465</v>
      </c>
    </row>
    <row r="2415" spans="6:10" x14ac:dyDescent="0.25">
      <c r="F2415" s="50">
        <f t="shared" si="223"/>
        <v>19945</v>
      </c>
      <c r="G2415" s="27">
        <f t="shared" si="222"/>
        <v>2</v>
      </c>
      <c r="H2415" s="50">
        <f t="shared" si="219"/>
        <v>19945</v>
      </c>
      <c r="I2415" s="50" t="str">
        <f t="shared" si="220"/>
        <v>1954_8</v>
      </c>
      <c r="J2415" s="51">
        <f t="shared" si="221"/>
        <v>2.526465</v>
      </c>
    </row>
    <row r="2416" spans="6:10" x14ac:dyDescent="0.25">
      <c r="F2416" s="50">
        <f t="shared" si="223"/>
        <v>19946</v>
      </c>
      <c r="G2416" s="27">
        <f t="shared" si="222"/>
        <v>2</v>
      </c>
      <c r="H2416" s="50">
        <f t="shared" si="219"/>
        <v>19955</v>
      </c>
      <c r="I2416" s="50" t="str">
        <f t="shared" si="220"/>
        <v>1954_8</v>
      </c>
      <c r="J2416" s="51">
        <f t="shared" si="221"/>
        <v>2.524508</v>
      </c>
    </row>
    <row r="2417" spans="6:10" x14ac:dyDescent="0.25">
      <c r="F2417" s="50">
        <f t="shared" si="223"/>
        <v>19947</v>
      </c>
      <c r="G2417" s="27">
        <f t="shared" si="222"/>
        <v>2</v>
      </c>
      <c r="H2417" s="50">
        <f t="shared" si="219"/>
        <v>19955</v>
      </c>
      <c r="I2417" s="50" t="str">
        <f t="shared" si="220"/>
        <v>1954_8</v>
      </c>
      <c r="J2417" s="51">
        <f t="shared" si="221"/>
        <v>2.524508</v>
      </c>
    </row>
    <row r="2418" spans="6:10" x14ac:dyDescent="0.25">
      <c r="F2418" s="50">
        <f t="shared" si="223"/>
        <v>19948</v>
      </c>
      <c r="G2418" s="27">
        <f t="shared" si="222"/>
        <v>2</v>
      </c>
      <c r="H2418" s="50">
        <f t="shared" si="219"/>
        <v>19955</v>
      </c>
      <c r="I2418" s="50" t="str">
        <f t="shared" si="220"/>
        <v>1954_8</v>
      </c>
      <c r="J2418" s="51">
        <f t="shared" si="221"/>
        <v>2.524508</v>
      </c>
    </row>
    <row r="2419" spans="6:10" x14ac:dyDescent="0.25">
      <c r="F2419" s="50">
        <f t="shared" si="223"/>
        <v>19949</v>
      </c>
      <c r="G2419" s="27">
        <f t="shared" si="222"/>
        <v>2</v>
      </c>
      <c r="H2419" s="50">
        <f t="shared" si="219"/>
        <v>19955</v>
      </c>
      <c r="I2419" s="50" t="str">
        <f t="shared" si="220"/>
        <v>1954_8</v>
      </c>
      <c r="J2419" s="51">
        <f t="shared" si="221"/>
        <v>2.524508</v>
      </c>
    </row>
    <row r="2420" spans="6:10" x14ac:dyDescent="0.25">
      <c r="F2420" s="50">
        <f t="shared" si="223"/>
        <v>19950</v>
      </c>
      <c r="G2420" s="27">
        <f t="shared" si="222"/>
        <v>2</v>
      </c>
      <c r="H2420" s="50">
        <f t="shared" si="219"/>
        <v>19955</v>
      </c>
      <c r="I2420" s="50" t="str">
        <f t="shared" si="220"/>
        <v>1954_8</v>
      </c>
      <c r="J2420" s="51">
        <f t="shared" si="221"/>
        <v>2.524508</v>
      </c>
    </row>
    <row r="2421" spans="6:10" x14ac:dyDescent="0.25">
      <c r="F2421" s="50">
        <f t="shared" si="223"/>
        <v>19951</v>
      </c>
      <c r="G2421" s="27">
        <f t="shared" si="222"/>
        <v>2</v>
      </c>
      <c r="H2421" s="50">
        <f t="shared" si="219"/>
        <v>19955</v>
      </c>
      <c r="I2421" s="50" t="str">
        <f t="shared" si="220"/>
        <v>1954_8</v>
      </c>
      <c r="J2421" s="51">
        <f t="shared" si="221"/>
        <v>2.524508</v>
      </c>
    </row>
    <row r="2422" spans="6:10" x14ac:dyDescent="0.25">
      <c r="F2422" s="50">
        <f t="shared" si="223"/>
        <v>19952</v>
      </c>
      <c r="G2422" s="27">
        <f t="shared" si="222"/>
        <v>2</v>
      </c>
      <c r="H2422" s="50">
        <f t="shared" si="219"/>
        <v>19955</v>
      </c>
      <c r="I2422" s="50" t="str">
        <f t="shared" si="220"/>
        <v>1954_8</v>
      </c>
      <c r="J2422" s="51">
        <f t="shared" si="221"/>
        <v>2.524508</v>
      </c>
    </row>
    <row r="2423" spans="6:10" x14ac:dyDescent="0.25">
      <c r="F2423" s="50">
        <f t="shared" si="223"/>
        <v>19953</v>
      </c>
      <c r="G2423" s="27">
        <f t="shared" si="222"/>
        <v>2</v>
      </c>
      <c r="H2423" s="50">
        <f t="shared" si="219"/>
        <v>19955</v>
      </c>
      <c r="I2423" s="50" t="str">
        <f t="shared" si="220"/>
        <v>1954_8</v>
      </c>
      <c r="J2423" s="51">
        <f t="shared" si="221"/>
        <v>2.524508</v>
      </c>
    </row>
    <row r="2424" spans="6:10" x14ac:dyDescent="0.25">
      <c r="F2424" s="50">
        <f t="shared" si="223"/>
        <v>19954</v>
      </c>
      <c r="G2424" s="27">
        <f t="shared" si="222"/>
        <v>2</v>
      </c>
      <c r="H2424" s="50">
        <f t="shared" si="219"/>
        <v>19955</v>
      </c>
      <c r="I2424" s="50" t="str">
        <f t="shared" si="220"/>
        <v>1954_8</v>
      </c>
      <c r="J2424" s="51">
        <f t="shared" si="221"/>
        <v>2.524508</v>
      </c>
    </row>
    <row r="2425" spans="6:10" x14ac:dyDescent="0.25">
      <c r="F2425" s="50">
        <f t="shared" si="223"/>
        <v>19955</v>
      </c>
      <c r="G2425" s="27">
        <f t="shared" si="222"/>
        <v>2</v>
      </c>
      <c r="H2425" s="50">
        <f t="shared" si="219"/>
        <v>19955</v>
      </c>
      <c r="I2425" s="50" t="str">
        <f t="shared" si="220"/>
        <v>1954_8</v>
      </c>
      <c r="J2425" s="51">
        <f t="shared" si="221"/>
        <v>2.524508</v>
      </c>
    </row>
    <row r="2426" spans="6:10" x14ac:dyDescent="0.25">
      <c r="F2426" s="50">
        <f t="shared" si="223"/>
        <v>19956</v>
      </c>
      <c r="G2426" s="27">
        <f t="shared" si="222"/>
        <v>2</v>
      </c>
      <c r="H2426" s="50">
        <f t="shared" si="219"/>
        <v>19965</v>
      </c>
      <c r="I2426" s="50" t="str">
        <f t="shared" si="220"/>
        <v>1954_8</v>
      </c>
      <c r="J2426" s="51">
        <f t="shared" si="221"/>
        <v>2.5315400000000001</v>
      </c>
    </row>
    <row r="2427" spans="6:10" x14ac:dyDescent="0.25">
      <c r="F2427" s="50">
        <f t="shared" si="223"/>
        <v>19957</v>
      </c>
      <c r="G2427" s="27">
        <f t="shared" si="222"/>
        <v>2</v>
      </c>
      <c r="H2427" s="50">
        <f t="shared" si="219"/>
        <v>19965</v>
      </c>
      <c r="I2427" s="50" t="str">
        <f t="shared" si="220"/>
        <v>1954_8</v>
      </c>
      <c r="J2427" s="51">
        <f t="shared" si="221"/>
        <v>2.5315400000000001</v>
      </c>
    </row>
    <row r="2428" spans="6:10" x14ac:dyDescent="0.25">
      <c r="F2428" s="50">
        <f t="shared" si="223"/>
        <v>19958</v>
      </c>
      <c r="G2428" s="27">
        <f t="shared" si="222"/>
        <v>2</v>
      </c>
      <c r="H2428" s="50">
        <f t="shared" si="219"/>
        <v>19965</v>
      </c>
      <c r="I2428" s="50" t="str">
        <f t="shared" si="220"/>
        <v>1954_8</v>
      </c>
      <c r="J2428" s="51">
        <f t="shared" si="221"/>
        <v>2.5315400000000001</v>
      </c>
    </row>
    <row r="2429" spans="6:10" x14ac:dyDescent="0.25">
      <c r="F2429" s="50">
        <f t="shared" si="223"/>
        <v>19959</v>
      </c>
      <c r="G2429" s="27">
        <f t="shared" si="222"/>
        <v>2</v>
      </c>
      <c r="H2429" s="50">
        <f t="shared" si="219"/>
        <v>19965</v>
      </c>
      <c r="I2429" s="50" t="str">
        <f t="shared" si="220"/>
        <v>1954_8</v>
      </c>
      <c r="J2429" s="51">
        <f t="shared" si="221"/>
        <v>2.5315400000000001</v>
      </c>
    </row>
    <row r="2430" spans="6:10" x14ac:dyDescent="0.25">
      <c r="F2430" s="50">
        <f t="shared" si="223"/>
        <v>19960</v>
      </c>
      <c r="G2430" s="27">
        <f t="shared" si="222"/>
        <v>2</v>
      </c>
      <c r="H2430" s="50">
        <f t="shared" si="219"/>
        <v>19965</v>
      </c>
      <c r="I2430" s="50" t="str">
        <f t="shared" si="220"/>
        <v>1954_8</v>
      </c>
      <c r="J2430" s="51">
        <f t="shared" si="221"/>
        <v>2.5315400000000001</v>
      </c>
    </row>
    <row r="2431" spans="6:10" x14ac:dyDescent="0.25">
      <c r="F2431" s="50">
        <f t="shared" si="223"/>
        <v>19961</v>
      </c>
      <c r="G2431" s="27">
        <f t="shared" si="222"/>
        <v>2</v>
      </c>
      <c r="H2431" s="50">
        <f t="shared" si="219"/>
        <v>19965</v>
      </c>
      <c r="I2431" s="50" t="str">
        <f t="shared" si="220"/>
        <v>1954_8</v>
      </c>
      <c r="J2431" s="51">
        <f t="shared" si="221"/>
        <v>2.5315400000000001</v>
      </c>
    </row>
    <row r="2432" spans="6:10" x14ac:dyDescent="0.25">
      <c r="F2432" s="50">
        <f t="shared" si="223"/>
        <v>19962</v>
      </c>
      <c r="G2432" s="27">
        <f t="shared" si="222"/>
        <v>2</v>
      </c>
      <c r="H2432" s="50">
        <f t="shared" si="219"/>
        <v>19965</v>
      </c>
      <c r="I2432" s="50" t="str">
        <f t="shared" si="220"/>
        <v>1954_8</v>
      </c>
      <c r="J2432" s="51">
        <f t="shared" si="221"/>
        <v>2.5315400000000001</v>
      </c>
    </row>
    <row r="2433" spans="6:10" x14ac:dyDescent="0.25">
      <c r="F2433" s="50">
        <f t="shared" si="223"/>
        <v>19963</v>
      </c>
      <c r="G2433" s="27">
        <f t="shared" si="222"/>
        <v>2</v>
      </c>
      <c r="H2433" s="50">
        <f t="shared" si="219"/>
        <v>19965</v>
      </c>
      <c r="I2433" s="50" t="str">
        <f t="shared" si="220"/>
        <v>1954_8</v>
      </c>
      <c r="J2433" s="51">
        <f t="shared" si="221"/>
        <v>2.5315400000000001</v>
      </c>
    </row>
    <row r="2434" spans="6:10" x14ac:dyDescent="0.25">
      <c r="F2434" s="50">
        <f t="shared" si="223"/>
        <v>19964</v>
      </c>
      <c r="G2434" s="27">
        <f t="shared" si="222"/>
        <v>2</v>
      </c>
      <c r="H2434" s="50">
        <f t="shared" si="219"/>
        <v>19965</v>
      </c>
      <c r="I2434" s="50" t="str">
        <f t="shared" si="220"/>
        <v>1954_8</v>
      </c>
      <c r="J2434" s="51">
        <f t="shared" si="221"/>
        <v>2.5315400000000001</v>
      </c>
    </row>
    <row r="2435" spans="6:10" x14ac:dyDescent="0.25">
      <c r="F2435" s="50">
        <f t="shared" si="223"/>
        <v>19965</v>
      </c>
      <c r="G2435" s="27">
        <f t="shared" si="222"/>
        <v>2</v>
      </c>
      <c r="H2435" s="50">
        <f t="shared" ref="H2435:H2498" si="224">INDEX($A$3:$B$1134,INT((ROW($F2435)-ROW($F$3)+9-G2435)/10)+1,1)</f>
        <v>19965</v>
      </c>
      <c r="I2435" s="50" t="str">
        <f t="shared" si="220"/>
        <v>1954_8</v>
      </c>
      <c r="J2435" s="51">
        <f t="shared" si="221"/>
        <v>2.5315400000000001</v>
      </c>
    </row>
    <row r="2436" spans="6:10" x14ac:dyDescent="0.25">
      <c r="F2436" s="50">
        <f t="shared" si="223"/>
        <v>19966</v>
      </c>
      <c r="G2436" s="27">
        <f t="shared" si="222"/>
        <v>2</v>
      </c>
      <c r="H2436" s="50">
        <f t="shared" si="224"/>
        <v>19975</v>
      </c>
      <c r="I2436" s="50" t="str">
        <f t="shared" ref="I2436:I2499" si="225">YEAR(H2436)&amp;"_"&amp;MONTH(H2436)</f>
        <v>1954_9</v>
      </c>
      <c r="J2436" s="51">
        <f t="shared" ref="J2436:J2499" si="226">VLOOKUP(H2436,$A:$B,2)</f>
        <v>2.540403</v>
      </c>
    </row>
    <row r="2437" spans="6:10" x14ac:dyDescent="0.25">
      <c r="F2437" s="50">
        <f t="shared" si="223"/>
        <v>19967</v>
      </c>
      <c r="G2437" s="27">
        <f t="shared" si="222"/>
        <v>2</v>
      </c>
      <c r="H2437" s="50">
        <f t="shared" si="224"/>
        <v>19975</v>
      </c>
      <c r="I2437" s="50" t="str">
        <f t="shared" si="225"/>
        <v>1954_9</v>
      </c>
      <c r="J2437" s="51">
        <f t="shared" si="226"/>
        <v>2.540403</v>
      </c>
    </row>
    <row r="2438" spans="6:10" x14ac:dyDescent="0.25">
      <c r="F2438" s="50">
        <f t="shared" si="223"/>
        <v>19968</v>
      </c>
      <c r="G2438" s="27">
        <f t="shared" si="222"/>
        <v>2</v>
      </c>
      <c r="H2438" s="50">
        <f t="shared" si="224"/>
        <v>19975</v>
      </c>
      <c r="I2438" s="50" t="str">
        <f t="shared" si="225"/>
        <v>1954_9</v>
      </c>
      <c r="J2438" s="51">
        <f t="shared" si="226"/>
        <v>2.540403</v>
      </c>
    </row>
    <row r="2439" spans="6:10" x14ac:dyDescent="0.25">
      <c r="F2439" s="50">
        <f t="shared" si="223"/>
        <v>19969</v>
      </c>
      <c r="G2439" s="27">
        <f t="shared" si="222"/>
        <v>2</v>
      </c>
      <c r="H2439" s="50">
        <f t="shared" si="224"/>
        <v>19975</v>
      </c>
      <c r="I2439" s="50" t="str">
        <f t="shared" si="225"/>
        <v>1954_9</v>
      </c>
      <c r="J2439" s="51">
        <f t="shared" si="226"/>
        <v>2.540403</v>
      </c>
    </row>
    <row r="2440" spans="6:10" x14ac:dyDescent="0.25">
      <c r="F2440" s="50">
        <f t="shared" si="223"/>
        <v>19970</v>
      </c>
      <c r="G2440" s="27">
        <f t="shared" si="222"/>
        <v>2</v>
      </c>
      <c r="H2440" s="50">
        <f t="shared" si="224"/>
        <v>19975</v>
      </c>
      <c r="I2440" s="50" t="str">
        <f t="shared" si="225"/>
        <v>1954_9</v>
      </c>
      <c r="J2440" s="51">
        <f t="shared" si="226"/>
        <v>2.540403</v>
      </c>
    </row>
    <row r="2441" spans="6:10" x14ac:dyDescent="0.25">
      <c r="F2441" s="50">
        <f t="shared" si="223"/>
        <v>19971</v>
      </c>
      <c r="G2441" s="27">
        <f t="shared" si="222"/>
        <v>2</v>
      </c>
      <c r="H2441" s="50">
        <f t="shared" si="224"/>
        <v>19975</v>
      </c>
      <c r="I2441" s="50" t="str">
        <f t="shared" si="225"/>
        <v>1954_9</v>
      </c>
      <c r="J2441" s="51">
        <f t="shared" si="226"/>
        <v>2.540403</v>
      </c>
    </row>
    <row r="2442" spans="6:10" x14ac:dyDescent="0.25">
      <c r="F2442" s="50">
        <f t="shared" si="223"/>
        <v>19972</v>
      </c>
      <c r="G2442" s="27">
        <f t="shared" si="222"/>
        <v>2</v>
      </c>
      <c r="H2442" s="50">
        <f t="shared" si="224"/>
        <v>19975</v>
      </c>
      <c r="I2442" s="50" t="str">
        <f t="shared" si="225"/>
        <v>1954_9</v>
      </c>
      <c r="J2442" s="51">
        <f t="shared" si="226"/>
        <v>2.540403</v>
      </c>
    </row>
    <row r="2443" spans="6:10" x14ac:dyDescent="0.25">
      <c r="F2443" s="50">
        <f t="shared" si="223"/>
        <v>19973</v>
      </c>
      <c r="G2443" s="27">
        <f t="shared" si="222"/>
        <v>2</v>
      </c>
      <c r="H2443" s="50">
        <f t="shared" si="224"/>
        <v>19975</v>
      </c>
      <c r="I2443" s="50" t="str">
        <f t="shared" si="225"/>
        <v>1954_9</v>
      </c>
      <c r="J2443" s="51">
        <f t="shared" si="226"/>
        <v>2.540403</v>
      </c>
    </row>
    <row r="2444" spans="6:10" x14ac:dyDescent="0.25">
      <c r="F2444" s="50">
        <f t="shared" si="223"/>
        <v>19974</v>
      </c>
      <c r="G2444" s="27">
        <f t="shared" si="222"/>
        <v>2</v>
      </c>
      <c r="H2444" s="50">
        <f t="shared" si="224"/>
        <v>19975</v>
      </c>
      <c r="I2444" s="50" t="str">
        <f t="shared" si="225"/>
        <v>1954_9</v>
      </c>
      <c r="J2444" s="51">
        <f t="shared" si="226"/>
        <v>2.540403</v>
      </c>
    </row>
    <row r="2445" spans="6:10" x14ac:dyDescent="0.25">
      <c r="F2445" s="50">
        <f t="shared" si="223"/>
        <v>19975</v>
      </c>
      <c r="G2445" s="27">
        <f t="shared" si="222"/>
        <v>2</v>
      </c>
      <c r="H2445" s="50">
        <f t="shared" si="224"/>
        <v>19975</v>
      </c>
      <c r="I2445" s="50" t="str">
        <f t="shared" si="225"/>
        <v>1954_9</v>
      </c>
      <c r="J2445" s="51">
        <f t="shared" si="226"/>
        <v>2.540403</v>
      </c>
    </row>
    <row r="2446" spans="6:10" x14ac:dyDescent="0.25">
      <c r="F2446" s="50">
        <f t="shared" si="223"/>
        <v>19976</v>
      </c>
      <c r="G2446" s="27">
        <f t="shared" si="222"/>
        <v>2</v>
      </c>
      <c r="H2446" s="50">
        <f t="shared" si="224"/>
        <v>19985</v>
      </c>
      <c r="I2446" s="50" t="str">
        <f t="shared" si="225"/>
        <v>1954_9</v>
      </c>
      <c r="J2446" s="51">
        <f t="shared" si="226"/>
        <v>2.540883</v>
      </c>
    </row>
    <row r="2447" spans="6:10" x14ac:dyDescent="0.25">
      <c r="F2447" s="50">
        <f t="shared" si="223"/>
        <v>19977</v>
      </c>
      <c r="G2447" s="27">
        <f t="shared" si="222"/>
        <v>2</v>
      </c>
      <c r="H2447" s="50">
        <f t="shared" si="224"/>
        <v>19985</v>
      </c>
      <c r="I2447" s="50" t="str">
        <f t="shared" si="225"/>
        <v>1954_9</v>
      </c>
      <c r="J2447" s="51">
        <f t="shared" si="226"/>
        <v>2.540883</v>
      </c>
    </row>
    <row r="2448" spans="6:10" x14ac:dyDescent="0.25">
      <c r="F2448" s="50">
        <f t="shared" si="223"/>
        <v>19978</v>
      </c>
      <c r="G2448" s="27">
        <f t="shared" si="222"/>
        <v>2</v>
      </c>
      <c r="H2448" s="50">
        <f t="shared" si="224"/>
        <v>19985</v>
      </c>
      <c r="I2448" s="50" t="str">
        <f t="shared" si="225"/>
        <v>1954_9</v>
      </c>
      <c r="J2448" s="51">
        <f t="shared" si="226"/>
        <v>2.540883</v>
      </c>
    </row>
    <row r="2449" spans="6:10" x14ac:dyDescent="0.25">
      <c r="F2449" s="50">
        <f t="shared" si="223"/>
        <v>19979</v>
      </c>
      <c r="G2449" s="27">
        <f t="shared" si="222"/>
        <v>2</v>
      </c>
      <c r="H2449" s="50">
        <f t="shared" si="224"/>
        <v>19985</v>
      </c>
      <c r="I2449" s="50" t="str">
        <f t="shared" si="225"/>
        <v>1954_9</v>
      </c>
      <c r="J2449" s="51">
        <f t="shared" si="226"/>
        <v>2.540883</v>
      </c>
    </row>
    <row r="2450" spans="6:10" x14ac:dyDescent="0.25">
      <c r="F2450" s="50">
        <f t="shared" si="223"/>
        <v>19980</v>
      </c>
      <c r="G2450" s="27">
        <f t="shared" si="222"/>
        <v>2</v>
      </c>
      <c r="H2450" s="50">
        <f t="shared" si="224"/>
        <v>19985</v>
      </c>
      <c r="I2450" s="50" t="str">
        <f t="shared" si="225"/>
        <v>1954_9</v>
      </c>
      <c r="J2450" s="51">
        <f t="shared" si="226"/>
        <v>2.540883</v>
      </c>
    </row>
    <row r="2451" spans="6:10" x14ac:dyDescent="0.25">
      <c r="F2451" s="50">
        <f t="shared" si="223"/>
        <v>19981</v>
      </c>
      <c r="G2451" s="27">
        <f t="shared" si="222"/>
        <v>2</v>
      </c>
      <c r="H2451" s="50">
        <f t="shared" si="224"/>
        <v>19985</v>
      </c>
      <c r="I2451" s="50" t="str">
        <f t="shared" si="225"/>
        <v>1954_9</v>
      </c>
      <c r="J2451" s="51">
        <f t="shared" si="226"/>
        <v>2.540883</v>
      </c>
    </row>
    <row r="2452" spans="6:10" x14ac:dyDescent="0.25">
      <c r="F2452" s="50">
        <f t="shared" si="223"/>
        <v>19982</v>
      </c>
      <c r="G2452" s="27">
        <f t="shared" si="222"/>
        <v>2</v>
      </c>
      <c r="H2452" s="50">
        <f t="shared" si="224"/>
        <v>19985</v>
      </c>
      <c r="I2452" s="50" t="str">
        <f t="shared" si="225"/>
        <v>1954_9</v>
      </c>
      <c r="J2452" s="51">
        <f t="shared" si="226"/>
        <v>2.540883</v>
      </c>
    </row>
    <row r="2453" spans="6:10" x14ac:dyDescent="0.25">
      <c r="F2453" s="50">
        <f t="shared" si="223"/>
        <v>19983</v>
      </c>
      <c r="G2453" s="27">
        <f t="shared" si="222"/>
        <v>2</v>
      </c>
      <c r="H2453" s="50">
        <f t="shared" si="224"/>
        <v>19985</v>
      </c>
      <c r="I2453" s="50" t="str">
        <f t="shared" si="225"/>
        <v>1954_9</v>
      </c>
      <c r="J2453" s="51">
        <f t="shared" si="226"/>
        <v>2.540883</v>
      </c>
    </row>
    <row r="2454" spans="6:10" x14ac:dyDescent="0.25">
      <c r="F2454" s="50">
        <f t="shared" si="223"/>
        <v>19984</v>
      </c>
      <c r="G2454" s="27">
        <f t="shared" si="222"/>
        <v>2</v>
      </c>
      <c r="H2454" s="50">
        <f t="shared" si="224"/>
        <v>19985</v>
      </c>
      <c r="I2454" s="50" t="str">
        <f t="shared" si="225"/>
        <v>1954_9</v>
      </c>
      <c r="J2454" s="51">
        <f t="shared" si="226"/>
        <v>2.540883</v>
      </c>
    </row>
    <row r="2455" spans="6:10" x14ac:dyDescent="0.25">
      <c r="F2455" s="50">
        <f t="shared" si="223"/>
        <v>19985</v>
      </c>
      <c r="G2455" s="27">
        <f t="shared" si="222"/>
        <v>2</v>
      </c>
      <c r="H2455" s="50">
        <f t="shared" si="224"/>
        <v>19985</v>
      </c>
      <c r="I2455" s="50" t="str">
        <f t="shared" si="225"/>
        <v>1954_9</v>
      </c>
      <c r="J2455" s="51">
        <f t="shared" si="226"/>
        <v>2.540883</v>
      </c>
    </row>
    <row r="2456" spans="6:10" x14ac:dyDescent="0.25">
      <c r="F2456" s="50">
        <f t="shared" si="223"/>
        <v>19986</v>
      </c>
      <c r="G2456" s="27">
        <f t="shared" si="222"/>
        <v>2</v>
      </c>
      <c r="H2456" s="50">
        <f t="shared" si="224"/>
        <v>19995</v>
      </c>
      <c r="I2456" s="50" t="str">
        <f t="shared" si="225"/>
        <v>1954_9</v>
      </c>
      <c r="J2456" s="51">
        <f t="shared" si="226"/>
        <v>2.5456490000000001</v>
      </c>
    </row>
    <row r="2457" spans="6:10" x14ac:dyDescent="0.25">
      <c r="F2457" s="50">
        <f t="shared" si="223"/>
        <v>19987</v>
      </c>
      <c r="G2457" s="27">
        <f t="shared" si="222"/>
        <v>2</v>
      </c>
      <c r="H2457" s="50">
        <f t="shared" si="224"/>
        <v>19995</v>
      </c>
      <c r="I2457" s="50" t="str">
        <f t="shared" si="225"/>
        <v>1954_9</v>
      </c>
      <c r="J2457" s="51">
        <f t="shared" si="226"/>
        <v>2.5456490000000001</v>
      </c>
    </row>
    <row r="2458" spans="6:10" x14ac:dyDescent="0.25">
      <c r="F2458" s="50">
        <f t="shared" si="223"/>
        <v>19988</v>
      </c>
      <c r="G2458" s="27">
        <f t="shared" si="222"/>
        <v>2</v>
      </c>
      <c r="H2458" s="50">
        <f t="shared" si="224"/>
        <v>19995</v>
      </c>
      <c r="I2458" s="50" t="str">
        <f t="shared" si="225"/>
        <v>1954_9</v>
      </c>
      <c r="J2458" s="51">
        <f t="shared" si="226"/>
        <v>2.5456490000000001</v>
      </c>
    </row>
    <row r="2459" spans="6:10" x14ac:dyDescent="0.25">
      <c r="F2459" s="50">
        <f t="shared" si="223"/>
        <v>19989</v>
      </c>
      <c r="G2459" s="27">
        <f t="shared" si="222"/>
        <v>2</v>
      </c>
      <c r="H2459" s="50">
        <f t="shared" si="224"/>
        <v>19995</v>
      </c>
      <c r="I2459" s="50" t="str">
        <f t="shared" si="225"/>
        <v>1954_9</v>
      </c>
      <c r="J2459" s="51">
        <f t="shared" si="226"/>
        <v>2.5456490000000001</v>
      </c>
    </row>
    <row r="2460" spans="6:10" x14ac:dyDescent="0.25">
      <c r="F2460" s="50">
        <f t="shared" si="223"/>
        <v>19990</v>
      </c>
      <c r="G2460" s="27">
        <f t="shared" si="222"/>
        <v>2</v>
      </c>
      <c r="H2460" s="50">
        <f t="shared" si="224"/>
        <v>19995</v>
      </c>
      <c r="I2460" s="50" t="str">
        <f t="shared" si="225"/>
        <v>1954_9</v>
      </c>
      <c r="J2460" s="51">
        <f t="shared" si="226"/>
        <v>2.5456490000000001</v>
      </c>
    </row>
    <row r="2461" spans="6:10" x14ac:dyDescent="0.25">
      <c r="F2461" s="50">
        <f t="shared" si="223"/>
        <v>19991</v>
      </c>
      <c r="G2461" s="27">
        <f t="shared" si="222"/>
        <v>2</v>
      </c>
      <c r="H2461" s="50">
        <f t="shared" si="224"/>
        <v>19995</v>
      </c>
      <c r="I2461" s="50" t="str">
        <f t="shared" si="225"/>
        <v>1954_9</v>
      </c>
      <c r="J2461" s="51">
        <f t="shared" si="226"/>
        <v>2.5456490000000001</v>
      </c>
    </row>
    <row r="2462" spans="6:10" x14ac:dyDescent="0.25">
      <c r="F2462" s="50">
        <f t="shared" si="223"/>
        <v>19992</v>
      </c>
      <c r="G2462" s="27">
        <f t="shared" si="222"/>
        <v>2</v>
      </c>
      <c r="H2462" s="50">
        <f t="shared" si="224"/>
        <v>19995</v>
      </c>
      <c r="I2462" s="50" t="str">
        <f t="shared" si="225"/>
        <v>1954_9</v>
      </c>
      <c r="J2462" s="51">
        <f t="shared" si="226"/>
        <v>2.5456490000000001</v>
      </c>
    </row>
    <row r="2463" spans="6:10" x14ac:dyDescent="0.25">
      <c r="F2463" s="50">
        <f t="shared" si="223"/>
        <v>19993</v>
      </c>
      <c r="G2463" s="27">
        <f t="shared" si="222"/>
        <v>2</v>
      </c>
      <c r="H2463" s="50">
        <f t="shared" si="224"/>
        <v>19995</v>
      </c>
      <c r="I2463" s="50" t="str">
        <f t="shared" si="225"/>
        <v>1954_9</v>
      </c>
      <c r="J2463" s="51">
        <f t="shared" si="226"/>
        <v>2.5456490000000001</v>
      </c>
    </row>
    <row r="2464" spans="6:10" x14ac:dyDescent="0.25">
      <c r="F2464" s="50">
        <f t="shared" si="223"/>
        <v>19994</v>
      </c>
      <c r="G2464" s="27">
        <f t="shared" si="222"/>
        <v>2</v>
      </c>
      <c r="H2464" s="50">
        <f t="shared" si="224"/>
        <v>19995</v>
      </c>
      <c r="I2464" s="50" t="str">
        <f t="shared" si="225"/>
        <v>1954_9</v>
      </c>
      <c r="J2464" s="51">
        <f t="shared" si="226"/>
        <v>2.5456490000000001</v>
      </c>
    </row>
    <row r="2465" spans="6:10" x14ac:dyDescent="0.25">
      <c r="F2465" s="50">
        <f t="shared" si="223"/>
        <v>19995</v>
      </c>
      <c r="G2465" s="27">
        <f t="shared" si="222"/>
        <v>2</v>
      </c>
      <c r="H2465" s="50">
        <f t="shared" si="224"/>
        <v>19995</v>
      </c>
      <c r="I2465" s="50" t="str">
        <f t="shared" si="225"/>
        <v>1954_9</v>
      </c>
      <c r="J2465" s="51">
        <f t="shared" si="226"/>
        <v>2.5456490000000001</v>
      </c>
    </row>
    <row r="2466" spans="6:10" x14ac:dyDescent="0.25">
      <c r="F2466" s="50">
        <f t="shared" si="223"/>
        <v>19996</v>
      </c>
      <c r="G2466" s="27">
        <f t="shared" si="222"/>
        <v>2</v>
      </c>
      <c r="H2466" s="50">
        <f t="shared" si="224"/>
        <v>20005</v>
      </c>
      <c r="I2466" s="50" t="str">
        <f t="shared" si="225"/>
        <v>1954_10</v>
      </c>
      <c r="J2466" s="51">
        <f t="shared" si="226"/>
        <v>2.5489280000000001</v>
      </c>
    </row>
    <row r="2467" spans="6:10" x14ac:dyDescent="0.25">
      <c r="F2467" s="50">
        <f t="shared" si="223"/>
        <v>19997</v>
      </c>
      <c r="G2467" s="27">
        <f t="shared" si="222"/>
        <v>2</v>
      </c>
      <c r="H2467" s="50">
        <f t="shared" si="224"/>
        <v>20005</v>
      </c>
      <c r="I2467" s="50" t="str">
        <f t="shared" si="225"/>
        <v>1954_10</v>
      </c>
      <c r="J2467" s="51">
        <f t="shared" si="226"/>
        <v>2.5489280000000001</v>
      </c>
    </row>
    <row r="2468" spans="6:10" x14ac:dyDescent="0.25">
      <c r="F2468" s="50">
        <f t="shared" si="223"/>
        <v>19998</v>
      </c>
      <c r="G2468" s="27">
        <f t="shared" si="222"/>
        <v>2</v>
      </c>
      <c r="H2468" s="50">
        <f t="shared" si="224"/>
        <v>20005</v>
      </c>
      <c r="I2468" s="50" t="str">
        <f t="shared" si="225"/>
        <v>1954_10</v>
      </c>
      <c r="J2468" s="51">
        <f t="shared" si="226"/>
        <v>2.5489280000000001</v>
      </c>
    </row>
    <row r="2469" spans="6:10" x14ac:dyDescent="0.25">
      <c r="F2469" s="50">
        <f t="shared" si="223"/>
        <v>19999</v>
      </c>
      <c r="G2469" s="27">
        <f t="shared" si="222"/>
        <v>2</v>
      </c>
      <c r="H2469" s="50">
        <f t="shared" si="224"/>
        <v>20005</v>
      </c>
      <c r="I2469" s="50" t="str">
        <f t="shared" si="225"/>
        <v>1954_10</v>
      </c>
      <c r="J2469" s="51">
        <f t="shared" si="226"/>
        <v>2.5489280000000001</v>
      </c>
    </row>
    <row r="2470" spans="6:10" x14ac:dyDescent="0.25">
      <c r="F2470" s="50">
        <f t="shared" si="223"/>
        <v>20000</v>
      </c>
      <c r="G2470" s="27">
        <f t="shared" si="222"/>
        <v>2</v>
      </c>
      <c r="H2470" s="50">
        <f t="shared" si="224"/>
        <v>20005</v>
      </c>
      <c r="I2470" s="50" t="str">
        <f t="shared" si="225"/>
        <v>1954_10</v>
      </c>
      <c r="J2470" s="51">
        <f t="shared" si="226"/>
        <v>2.5489280000000001</v>
      </c>
    </row>
    <row r="2471" spans="6:10" x14ac:dyDescent="0.25">
      <c r="F2471" s="50">
        <f t="shared" si="223"/>
        <v>20001</v>
      </c>
      <c r="G2471" s="27">
        <f t="shared" si="222"/>
        <v>2</v>
      </c>
      <c r="H2471" s="50">
        <f t="shared" si="224"/>
        <v>20005</v>
      </c>
      <c r="I2471" s="50" t="str">
        <f t="shared" si="225"/>
        <v>1954_10</v>
      </c>
      <c r="J2471" s="51">
        <f t="shared" si="226"/>
        <v>2.5489280000000001</v>
      </c>
    </row>
    <row r="2472" spans="6:10" x14ac:dyDescent="0.25">
      <c r="F2472" s="50">
        <f t="shared" si="223"/>
        <v>20002</v>
      </c>
      <c r="G2472" s="27">
        <f t="shared" si="222"/>
        <v>2</v>
      </c>
      <c r="H2472" s="50">
        <f t="shared" si="224"/>
        <v>20005</v>
      </c>
      <c r="I2472" s="50" t="str">
        <f t="shared" si="225"/>
        <v>1954_10</v>
      </c>
      <c r="J2472" s="51">
        <f t="shared" si="226"/>
        <v>2.5489280000000001</v>
      </c>
    </row>
    <row r="2473" spans="6:10" x14ac:dyDescent="0.25">
      <c r="F2473" s="50">
        <f t="shared" si="223"/>
        <v>20003</v>
      </c>
      <c r="G2473" s="27">
        <f t="shared" si="222"/>
        <v>2</v>
      </c>
      <c r="H2473" s="50">
        <f t="shared" si="224"/>
        <v>20005</v>
      </c>
      <c r="I2473" s="50" t="str">
        <f t="shared" si="225"/>
        <v>1954_10</v>
      </c>
      <c r="J2473" s="51">
        <f t="shared" si="226"/>
        <v>2.5489280000000001</v>
      </c>
    </row>
    <row r="2474" spans="6:10" x14ac:dyDescent="0.25">
      <c r="F2474" s="50">
        <f t="shared" si="223"/>
        <v>20004</v>
      </c>
      <c r="G2474" s="27">
        <f t="shared" ref="G2474:G2537" si="227">IF(AND(MONTH(F2474)=2,DAY(F2474)=29),G2473+1,G2473)</f>
        <v>2</v>
      </c>
      <c r="H2474" s="50">
        <f t="shared" si="224"/>
        <v>20005</v>
      </c>
      <c r="I2474" s="50" t="str">
        <f t="shared" si="225"/>
        <v>1954_10</v>
      </c>
      <c r="J2474" s="51">
        <f t="shared" si="226"/>
        <v>2.5489280000000001</v>
      </c>
    </row>
    <row r="2475" spans="6:10" x14ac:dyDescent="0.25">
      <c r="F2475" s="50">
        <f t="shared" si="223"/>
        <v>20005</v>
      </c>
      <c r="G2475" s="27">
        <f t="shared" si="227"/>
        <v>2</v>
      </c>
      <c r="H2475" s="50">
        <f t="shared" si="224"/>
        <v>20005</v>
      </c>
      <c r="I2475" s="50" t="str">
        <f t="shared" si="225"/>
        <v>1954_10</v>
      </c>
      <c r="J2475" s="51">
        <f t="shared" si="226"/>
        <v>2.5489280000000001</v>
      </c>
    </row>
    <row r="2476" spans="6:10" x14ac:dyDescent="0.25">
      <c r="F2476" s="50">
        <f t="shared" si="223"/>
        <v>20006</v>
      </c>
      <c r="G2476" s="27">
        <f t="shared" si="227"/>
        <v>2</v>
      </c>
      <c r="H2476" s="50">
        <f t="shared" si="224"/>
        <v>20015</v>
      </c>
      <c r="I2476" s="50" t="str">
        <f t="shared" si="225"/>
        <v>1954_10</v>
      </c>
      <c r="J2476" s="51">
        <f t="shared" si="226"/>
        <v>2.5608059999999999</v>
      </c>
    </row>
    <row r="2477" spans="6:10" x14ac:dyDescent="0.25">
      <c r="F2477" s="50">
        <f t="shared" si="223"/>
        <v>20007</v>
      </c>
      <c r="G2477" s="27">
        <f t="shared" si="227"/>
        <v>2</v>
      </c>
      <c r="H2477" s="50">
        <f t="shared" si="224"/>
        <v>20015</v>
      </c>
      <c r="I2477" s="50" t="str">
        <f t="shared" si="225"/>
        <v>1954_10</v>
      </c>
      <c r="J2477" s="51">
        <f t="shared" si="226"/>
        <v>2.5608059999999999</v>
      </c>
    </row>
    <row r="2478" spans="6:10" x14ac:dyDescent="0.25">
      <c r="F2478" s="50">
        <f t="shared" ref="F2478:F2541" si="228">F2477+1</f>
        <v>20008</v>
      </c>
      <c r="G2478" s="27">
        <f t="shared" si="227"/>
        <v>2</v>
      </c>
      <c r="H2478" s="50">
        <f t="shared" si="224"/>
        <v>20015</v>
      </c>
      <c r="I2478" s="50" t="str">
        <f t="shared" si="225"/>
        <v>1954_10</v>
      </c>
      <c r="J2478" s="51">
        <f t="shared" si="226"/>
        <v>2.5608059999999999</v>
      </c>
    </row>
    <row r="2479" spans="6:10" x14ac:dyDescent="0.25">
      <c r="F2479" s="50">
        <f t="shared" si="228"/>
        <v>20009</v>
      </c>
      <c r="G2479" s="27">
        <f t="shared" si="227"/>
        <v>2</v>
      </c>
      <c r="H2479" s="50">
        <f t="shared" si="224"/>
        <v>20015</v>
      </c>
      <c r="I2479" s="50" t="str">
        <f t="shared" si="225"/>
        <v>1954_10</v>
      </c>
      <c r="J2479" s="51">
        <f t="shared" si="226"/>
        <v>2.5608059999999999</v>
      </c>
    </row>
    <row r="2480" spans="6:10" x14ac:dyDescent="0.25">
      <c r="F2480" s="50">
        <f t="shared" si="228"/>
        <v>20010</v>
      </c>
      <c r="G2480" s="27">
        <f t="shared" si="227"/>
        <v>2</v>
      </c>
      <c r="H2480" s="50">
        <f t="shared" si="224"/>
        <v>20015</v>
      </c>
      <c r="I2480" s="50" t="str">
        <f t="shared" si="225"/>
        <v>1954_10</v>
      </c>
      <c r="J2480" s="51">
        <f t="shared" si="226"/>
        <v>2.5608059999999999</v>
      </c>
    </row>
    <row r="2481" spans="6:10" x14ac:dyDescent="0.25">
      <c r="F2481" s="50">
        <f t="shared" si="228"/>
        <v>20011</v>
      </c>
      <c r="G2481" s="27">
        <f t="shared" si="227"/>
        <v>2</v>
      </c>
      <c r="H2481" s="50">
        <f t="shared" si="224"/>
        <v>20015</v>
      </c>
      <c r="I2481" s="50" t="str">
        <f t="shared" si="225"/>
        <v>1954_10</v>
      </c>
      <c r="J2481" s="51">
        <f t="shared" si="226"/>
        <v>2.5608059999999999</v>
      </c>
    </row>
    <row r="2482" spans="6:10" x14ac:dyDescent="0.25">
      <c r="F2482" s="50">
        <f t="shared" si="228"/>
        <v>20012</v>
      </c>
      <c r="G2482" s="27">
        <f t="shared" si="227"/>
        <v>2</v>
      </c>
      <c r="H2482" s="50">
        <f t="shared" si="224"/>
        <v>20015</v>
      </c>
      <c r="I2482" s="50" t="str">
        <f t="shared" si="225"/>
        <v>1954_10</v>
      </c>
      <c r="J2482" s="51">
        <f t="shared" si="226"/>
        <v>2.5608059999999999</v>
      </c>
    </row>
    <row r="2483" spans="6:10" x14ac:dyDescent="0.25">
      <c r="F2483" s="50">
        <f t="shared" si="228"/>
        <v>20013</v>
      </c>
      <c r="G2483" s="27">
        <f t="shared" si="227"/>
        <v>2</v>
      </c>
      <c r="H2483" s="50">
        <f t="shared" si="224"/>
        <v>20015</v>
      </c>
      <c r="I2483" s="50" t="str">
        <f t="shared" si="225"/>
        <v>1954_10</v>
      </c>
      <c r="J2483" s="51">
        <f t="shared" si="226"/>
        <v>2.5608059999999999</v>
      </c>
    </row>
    <row r="2484" spans="6:10" x14ac:dyDescent="0.25">
      <c r="F2484" s="50">
        <f t="shared" si="228"/>
        <v>20014</v>
      </c>
      <c r="G2484" s="27">
        <f t="shared" si="227"/>
        <v>2</v>
      </c>
      <c r="H2484" s="50">
        <f t="shared" si="224"/>
        <v>20015</v>
      </c>
      <c r="I2484" s="50" t="str">
        <f t="shared" si="225"/>
        <v>1954_10</v>
      </c>
      <c r="J2484" s="51">
        <f t="shared" si="226"/>
        <v>2.5608059999999999</v>
      </c>
    </row>
    <row r="2485" spans="6:10" x14ac:dyDescent="0.25">
      <c r="F2485" s="50">
        <f t="shared" si="228"/>
        <v>20015</v>
      </c>
      <c r="G2485" s="27">
        <f t="shared" si="227"/>
        <v>2</v>
      </c>
      <c r="H2485" s="50">
        <f t="shared" si="224"/>
        <v>20015</v>
      </c>
      <c r="I2485" s="50" t="str">
        <f t="shared" si="225"/>
        <v>1954_10</v>
      </c>
      <c r="J2485" s="51">
        <f t="shared" si="226"/>
        <v>2.5608059999999999</v>
      </c>
    </row>
    <row r="2486" spans="6:10" x14ac:dyDescent="0.25">
      <c r="F2486" s="50">
        <f t="shared" si="228"/>
        <v>20016</v>
      </c>
      <c r="G2486" s="27">
        <f t="shared" si="227"/>
        <v>2</v>
      </c>
      <c r="H2486" s="50">
        <f t="shared" si="224"/>
        <v>20025</v>
      </c>
      <c r="I2486" s="50" t="str">
        <f t="shared" si="225"/>
        <v>1954_10</v>
      </c>
      <c r="J2486" s="51">
        <f t="shared" si="226"/>
        <v>2.5840679999999998</v>
      </c>
    </row>
    <row r="2487" spans="6:10" x14ac:dyDescent="0.25">
      <c r="F2487" s="50">
        <f t="shared" si="228"/>
        <v>20017</v>
      </c>
      <c r="G2487" s="27">
        <f t="shared" si="227"/>
        <v>2</v>
      </c>
      <c r="H2487" s="50">
        <f t="shared" si="224"/>
        <v>20025</v>
      </c>
      <c r="I2487" s="50" t="str">
        <f t="shared" si="225"/>
        <v>1954_10</v>
      </c>
      <c r="J2487" s="51">
        <f t="shared" si="226"/>
        <v>2.5840679999999998</v>
      </c>
    </row>
    <row r="2488" spans="6:10" x14ac:dyDescent="0.25">
      <c r="F2488" s="50">
        <f t="shared" si="228"/>
        <v>20018</v>
      </c>
      <c r="G2488" s="27">
        <f t="shared" si="227"/>
        <v>2</v>
      </c>
      <c r="H2488" s="50">
        <f t="shared" si="224"/>
        <v>20025</v>
      </c>
      <c r="I2488" s="50" t="str">
        <f t="shared" si="225"/>
        <v>1954_10</v>
      </c>
      <c r="J2488" s="51">
        <f t="shared" si="226"/>
        <v>2.5840679999999998</v>
      </c>
    </row>
    <row r="2489" spans="6:10" x14ac:dyDescent="0.25">
      <c r="F2489" s="50">
        <f t="shared" si="228"/>
        <v>20019</v>
      </c>
      <c r="G2489" s="27">
        <f t="shared" si="227"/>
        <v>2</v>
      </c>
      <c r="H2489" s="50">
        <f t="shared" si="224"/>
        <v>20025</v>
      </c>
      <c r="I2489" s="50" t="str">
        <f t="shared" si="225"/>
        <v>1954_10</v>
      </c>
      <c r="J2489" s="51">
        <f t="shared" si="226"/>
        <v>2.5840679999999998</v>
      </c>
    </row>
    <row r="2490" spans="6:10" x14ac:dyDescent="0.25">
      <c r="F2490" s="50">
        <f t="shared" si="228"/>
        <v>20020</v>
      </c>
      <c r="G2490" s="27">
        <f t="shared" si="227"/>
        <v>2</v>
      </c>
      <c r="H2490" s="50">
        <f t="shared" si="224"/>
        <v>20025</v>
      </c>
      <c r="I2490" s="50" t="str">
        <f t="shared" si="225"/>
        <v>1954_10</v>
      </c>
      <c r="J2490" s="51">
        <f t="shared" si="226"/>
        <v>2.5840679999999998</v>
      </c>
    </row>
    <row r="2491" spans="6:10" x14ac:dyDescent="0.25">
      <c r="F2491" s="50">
        <f t="shared" si="228"/>
        <v>20021</v>
      </c>
      <c r="G2491" s="27">
        <f t="shared" si="227"/>
        <v>2</v>
      </c>
      <c r="H2491" s="50">
        <f t="shared" si="224"/>
        <v>20025</v>
      </c>
      <c r="I2491" s="50" t="str">
        <f t="shared" si="225"/>
        <v>1954_10</v>
      </c>
      <c r="J2491" s="51">
        <f t="shared" si="226"/>
        <v>2.5840679999999998</v>
      </c>
    </row>
    <row r="2492" spans="6:10" x14ac:dyDescent="0.25">
      <c r="F2492" s="50">
        <f t="shared" si="228"/>
        <v>20022</v>
      </c>
      <c r="G2492" s="27">
        <f t="shared" si="227"/>
        <v>2</v>
      </c>
      <c r="H2492" s="50">
        <f t="shared" si="224"/>
        <v>20025</v>
      </c>
      <c r="I2492" s="50" t="str">
        <f t="shared" si="225"/>
        <v>1954_10</v>
      </c>
      <c r="J2492" s="51">
        <f t="shared" si="226"/>
        <v>2.5840679999999998</v>
      </c>
    </row>
    <row r="2493" spans="6:10" x14ac:dyDescent="0.25">
      <c r="F2493" s="50">
        <f t="shared" si="228"/>
        <v>20023</v>
      </c>
      <c r="G2493" s="27">
        <f t="shared" si="227"/>
        <v>2</v>
      </c>
      <c r="H2493" s="50">
        <f t="shared" si="224"/>
        <v>20025</v>
      </c>
      <c r="I2493" s="50" t="str">
        <f t="shared" si="225"/>
        <v>1954_10</v>
      </c>
      <c r="J2493" s="51">
        <f t="shared" si="226"/>
        <v>2.5840679999999998</v>
      </c>
    </row>
    <row r="2494" spans="6:10" x14ac:dyDescent="0.25">
      <c r="F2494" s="50">
        <f t="shared" si="228"/>
        <v>20024</v>
      </c>
      <c r="G2494" s="27">
        <f t="shared" si="227"/>
        <v>2</v>
      </c>
      <c r="H2494" s="50">
        <f t="shared" si="224"/>
        <v>20025</v>
      </c>
      <c r="I2494" s="50" t="str">
        <f t="shared" si="225"/>
        <v>1954_10</v>
      </c>
      <c r="J2494" s="51">
        <f t="shared" si="226"/>
        <v>2.5840679999999998</v>
      </c>
    </row>
    <row r="2495" spans="6:10" x14ac:dyDescent="0.25">
      <c r="F2495" s="50">
        <f t="shared" si="228"/>
        <v>20025</v>
      </c>
      <c r="G2495" s="27">
        <f t="shared" si="227"/>
        <v>2</v>
      </c>
      <c r="H2495" s="50">
        <f t="shared" si="224"/>
        <v>20025</v>
      </c>
      <c r="I2495" s="50" t="str">
        <f t="shared" si="225"/>
        <v>1954_10</v>
      </c>
      <c r="J2495" s="51">
        <f t="shared" si="226"/>
        <v>2.5840679999999998</v>
      </c>
    </row>
    <row r="2496" spans="6:10" x14ac:dyDescent="0.25">
      <c r="F2496" s="50">
        <f t="shared" si="228"/>
        <v>20026</v>
      </c>
      <c r="G2496" s="27">
        <f t="shared" si="227"/>
        <v>2</v>
      </c>
      <c r="H2496" s="50">
        <f t="shared" si="224"/>
        <v>20035</v>
      </c>
      <c r="I2496" s="50" t="str">
        <f t="shared" si="225"/>
        <v>1954_11</v>
      </c>
      <c r="J2496" s="51">
        <f t="shared" si="226"/>
        <v>2.6031390000000001</v>
      </c>
    </row>
    <row r="2497" spans="6:10" x14ac:dyDescent="0.25">
      <c r="F2497" s="50">
        <f t="shared" si="228"/>
        <v>20027</v>
      </c>
      <c r="G2497" s="27">
        <f t="shared" si="227"/>
        <v>2</v>
      </c>
      <c r="H2497" s="50">
        <f t="shared" si="224"/>
        <v>20035</v>
      </c>
      <c r="I2497" s="50" t="str">
        <f t="shared" si="225"/>
        <v>1954_11</v>
      </c>
      <c r="J2497" s="51">
        <f t="shared" si="226"/>
        <v>2.6031390000000001</v>
      </c>
    </row>
    <row r="2498" spans="6:10" x14ac:dyDescent="0.25">
      <c r="F2498" s="50">
        <f t="shared" si="228"/>
        <v>20028</v>
      </c>
      <c r="G2498" s="27">
        <f t="shared" si="227"/>
        <v>2</v>
      </c>
      <c r="H2498" s="50">
        <f t="shared" si="224"/>
        <v>20035</v>
      </c>
      <c r="I2498" s="50" t="str">
        <f t="shared" si="225"/>
        <v>1954_11</v>
      </c>
      <c r="J2498" s="51">
        <f t="shared" si="226"/>
        <v>2.6031390000000001</v>
      </c>
    </row>
    <row r="2499" spans="6:10" x14ac:dyDescent="0.25">
      <c r="F2499" s="50">
        <f t="shared" si="228"/>
        <v>20029</v>
      </c>
      <c r="G2499" s="27">
        <f t="shared" si="227"/>
        <v>2</v>
      </c>
      <c r="H2499" s="50">
        <f t="shared" ref="H2499:H2562" si="229">INDEX($A$3:$B$1134,INT((ROW($F2499)-ROW($F$3)+9-G2499)/10)+1,1)</f>
        <v>20035</v>
      </c>
      <c r="I2499" s="50" t="str">
        <f t="shared" si="225"/>
        <v>1954_11</v>
      </c>
      <c r="J2499" s="51">
        <f t="shared" si="226"/>
        <v>2.6031390000000001</v>
      </c>
    </row>
    <row r="2500" spans="6:10" x14ac:dyDescent="0.25">
      <c r="F2500" s="50">
        <f t="shared" si="228"/>
        <v>20030</v>
      </c>
      <c r="G2500" s="27">
        <f t="shared" si="227"/>
        <v>2</v>
      </c>
      <c r="H2500" s="50">
        <f t="shared" si="229"/>
        <v>20035</v>
      </c>
      <c r="I2500" s="50" t="str">
        <f t="shared" ref="I2500:I2563" si="230">YEAR(H2500)&amp;"_"&amp;MONTH(H2500)</f>
        <v>1954_11</v>
      </c>
      <c r="J2500" s="51">
        <f t="shared" ref="J2500:J2563" si="231">VLOOKUP(H2500,$A:$B,2)</f>
        <v>2.6031390000000001</v>
      </c>
    </row>
    <row r="2501" spans="6:10" x14ac:dyDescent="0.25">
      <c r="F2501" s="50">
        <f t="shared" si="228"/>
        <v>20031</v>
      </c>
      <c r="G2501" s="27">
        <f t="shared" si="227"/>
        <v>2</v>
      </c>
      <c r="H2501" s="50">
        <f t="shared" si="229"/>
        <v>20035</v>
      </c>
      <c r="I2501" s="50" t="str">
        <f t="shared" si="230"/>
        <v>1954_11</v>
      </c>
      <c r="J2501" s="51">
        <f t="shared" si="231"/>
        <v>2.6031390000000001</v>
      </c>
    </row>
    <row r="2502" spans="6:10" x14ac:dyDescent="0.25">
      <c r="F2502" s="50">
        <f t="shared" si="228"/>
        <v>20032</v>
      </c>
      <c r="G2502" s="27">
        <f t="shared" si="227"/>
        <v>2</v>
      </c>
      <c r="H2502" s="50">
        <f t="shared" si="229"/>
        <v>20035</v>
      </c>
      <c r="I2502" s="50" t="str">
        <f t="shared" si="230"/>
        <v>1954_11</v>
      </c>
      <c r="J2502" s="51">
        <f t="shared" si="231"/>
        <v>2.6031390000000001</v>
      </c>
    </row>
    <row r="2503" spans="6:10" x14ac:dyDescent="0.25">
      <c r="F2503" s="50">
        <f t="shared" si="228"/>
        <v>20033</v>
      </c>
      <c r="G2503" s="27">
        <f t="shared" si="227"/>
        <v>2</v>
      </c>
      <c r="H2503" s="50">
        <f t="shared" si="229"/>
        <v>20035</v>
      </c>
      <c r="I2503" s="50" t="str">
        <f t="shared" si="230"/>
        <v>1954_11</v>
      </c>
      <c r="J2503" s="51">
        <f t="shared" si="231"/>
        <v>2.6031390000000001</v>
      </c>
    </row>
    <row r="2504" spans="6:10" x14ac:dyDescent="0.25">
      <c r="F2504" s="50">
        <f t="shared" si="228"/>
        <v>20034</v>
      </c>
      <c r="G2504" s="27">
        <f t="shared" si="227"/>
        <v>2</v>
      </c>
      <c r="H2504" s="50">
        <f t="shared" si="229"/>
        <v>20035</v>
      </c>
      <c r="I2504" s="50" t="str">
        <f t="shared" si="230"/>
        <v>1954_11</v>
      </c>
      <c r="J2504" s="51">
        <f t="shared" si="231"/>
        <v>2.6031390000000001</v>
      </c>
    </row>
    <row r="2505" spans="6:10" x14ac:dyDescent="0.25">
      <c r="F2505" s="50">
        <f t="shared" si="228"/>
        <v>20035</v>
      </c>
      <c r="G2505" s="27">
        <f t="shared" si="227"/>
        <v>2</v>
      </c>
      <c r="H2505" s="50">
        <f t="shared" si="229"/>
        <v>20035</v>
      </c>
      <c r="I2505" s="50" t="str">
        <f t="shared" si="230"/>
        <v>1954_11</v>
      </c>
      <c r="J2505" s="51">
        <f t="shared" si="231"/>
        <v>2.6031390000000001</v>
      </c>
    </row>
    <row r="2506" spans="6:10" x14ac:dyDescent="0.25">
      <c r="F2506" s="50">
        <f t="shared" si="228"/>
        <v>20036</v>
      </c>
      <c r="G2506" s="27">
        <f t="shared" si="227"/>
        <v>2</v>
      </c>
      <c r="H2506" s="50">
        <f t="shared" si="229"/>
        <v>20045</v>
      </c>
      <c r="I2506" s="50" t="str">
        <f t="shared" si="230"/>
        <v>1954_11</v>
      </c>
      <c r="J2506" s="51">
        <f t="shared" si="231"/>
        <v>2.6315179999999998</v>
      </c>
    </row>
    <row r="2507" spans="6:10" x14ac:dyDescent="0.25">
      <c r="F2507" s="50">
        <f t="shared" si="228"/>
        <v>20037</v>
      </c>
      <c r="G2507" s="27">
        <f t="shared" si="227"/>
        <v>2</v>
      </c>
      <c r="H2507" s="50">
        <f t="shared" si="229"/>
        <v>20045</v>
      </c>
      <c r="I2507" s="50" t="str">
        <f t="shared" si="230"/>
        <v>1954_11</v>
      </c>
      <c r="J2507" s="51">
        <f t="shared" si="231"/>
        <v>2.6315179999999998</v>
      </c>
    </row>
    <row r="2508" spans="6:10" x14ac:dyDescent="0.25">
      <c r="F2508" s="50">
        <f t="shared" si="228"/>
        <v>20038</v>
      </c>
      <c r="G2508" s="27">
        <f t="shared" si="227"/>
        <v>2</v>
      </c>
      <c r="H2508" s="50">
        <f t="shared" si="229"/>
        <v>20045</v>
      </c>
      <c r="I2508" s="50" t="str">
        <f t="shared" si="230"/>
        <v>1954_11</v>
      </c>
      <c r="J2508" s="51">
        <f t="shared" si="231"/>
        <v>2.6315179999999998</v>
      </c>
    </row>
    <row r="2509" spans="6:10" x14ac:dyDescent="0.25">
      <c r="F2509" s="50">
        <f t="shared" si="228"/>
        <v>20039</v>
      </c>
      <c r="G2509" s="27">
        <f t="shared" si="227"/>
        <v>2</v>
      </c>
      <c r="H2509" s="50">
        <f t="shared" si="229"/>
        <v>20045</v>
      </c>
      <c r="I2509" s="50" t="str">
        <f t="shared" si="230"/>
        <v>1954_11</v>
      </c>
      <c r="J2509" s="51">
        <f t="shared" si="231"/>
        <v>2.6315179999999998</v>
      </c>
    </row>
    <row r="2510" spans="6:10" x14ac:dyDescent="0.25">
      <c r="F2510" s="50">
        <f t="shared" si="228"/>
        <v>20040</v>
      </c>
      <c r="G2510" s="27">
        <f t="shared" si="227"/>
        <v>2</v>
      </c>
      <c r="H2510" s="50">
        <f t="shared" si="229"/>
        <v>20045</v>
      </c>
      <c r="I2510" s="50" t="str">
        <f t="shared" si="230"/>
        <v>1954_11</v>
      </c>
      <c r="J2510" s="51">
        <f t="shared" si="231"/>
        <v>2.6315179999999998</v>
      </c>
    </row>
    <row r="2511" spans="6:10" x14ac:dyDescent="0.25">
      <c r="F2511" s="50">
        <f t="shared" si="228"/>
        <v>20041</v>
      </c>
      <c r="G2511" s="27">
        <f t="shared" si="227"/>
        <v>2</v>
      </c>
      <c r="H2511" s="50">
        <f t="shared" si="229"/>
        <v>20045</v>
      </c>
      <c r="I2511" s="50" t="str">
        <f t="shared" si="230"/>
        <v>1954_11</v>
      </c>
      <c r="J2511" s="51">
        <f t="shared" si="231"/>
        <v>2.6315179999999998</v>
      </c>
    </row>
    <row r="2512" spans="6:10" x14ac:dyDescent="0.25">
      <c r="F2512" s="50">
        <f t="shared" si="228"/>
        <v>20042</v>
      </c>
      <c r="G2512" s="27">
        <f t="shared" si="227"/>
        <v>2</v>
      </c>
      <c r="H2512" s="50">
        <f t="shared" si="229"/>
        <v>20045</v>
      </c>
      <c r="I2512" s="50" t="str">
        <f t="shared" si="230"/>
        <v>1954_11</v>
      </c>
      <c r="J2512" s="51">
        <f t="shared" si="231"/>
        <v>2.6315179999999998</v>
      </c>
    </row>
    <row r="2513" spans="6:10" x14ac:dyDescent="0.25">
      <c r="F2513" s="50">
        <f t="shared" si="228"/>
        <v>20043</v>
      </c>
      <c r="G2513" s="27">
        <f t="shared" si="227"/>
        <v>2</v>
      </c>
      <c r="H2513" s="50">
        <f t="shared" si="229"/>
        <v>20045</v>
      </c>
      <c r="I2513" s="50" t="str">
        <f t="shared" si="230"/>
        <v>1954_11</v>
      </c>
      <c r="J2513" s="51">
        <f t="shared" si="231"/>
        <v>2.6315179999999998</v>
      </c>
    </row>
    <row r="2514" spans="6:10" x14ac:dyDescent="0.25">
      <c r="F2514" s="50">
        <f t="shared" si="228"/>
        <v>20044</v>
      </c>
      <c r="G2514" s="27">
        <f t="shared" si="227"/>
        <v>2</v>
      </c>
      <c r="H2514" s="50">
        <f t="shared" si="229"/>
        <v>20045</v>
      </c>
      <c r="I2514" s="50" t="str">
        <f t="shared" si="230"/>
        <v>1954_11</v>
      </c>
      <c r="J2514" s="51">
        <f t="shared" si="231"/>
        <v>2.6315179999999998</v>
      </c>
    </row>
    <row r="2515" spans="6:10" x14ac:dyDescent="0.25">
      <c r="F2515" s="50">
        <f t="shared" si="228"/>
        <v>20045</v>
      </c>
      <c r="G2515" s="27">
        <f t="shared" si="227"/>
        <v>2</v>
      </c>
      <c r="H2515" s="50">
        <f t="shared" si="229"/>
        <v>20045</v>
      </c>
      <c r="I2515" s="50" t="str">
        <f t="shared" si="230"/>
        <v>1954_11</v>
      </c>
      <c r="J2515" s="51">
        <f t="shared" si="231"/>
        <v>2.6315179999999998</v>
      </c>
    </row>
    <row r="2516" spans="6:10" x14ac:dyDescent="0.25">
      <c r="F2516" s="50">
        <f t="shared" si="228"/>
        <v>20046</v>
      </c>
      <c r="G2516" s="27">
        <f t="shared" si="227"/>
        <v>2</v>
      </c>
      <c r="H2516" s="50">
        <f t="shared" si="229"/>
        <v>20055</v>
      </c>
      <c r="I2516" s="50" t="str">
        <f t="shared" si="230"/>
        <v>1954_11</v>
      </c>
      <c r="J2516" s="51">
        <f t="shared" si="231"/>
        <v>2.6650239999999998</v>
      </c>
    </row>
    <row r="2517" spans="6:10" x14ac:dyDescent="0.25">
      <c r="F2517" s="50">
        <f t="shared" si="228"/>
        <v>20047</v>
      </c>
      <c r="G2517" s="27">
        <f t="shared" si="227"/>
        <v>2</v>
      </c>
      <c r="H2517" s="50">
        <f t="shared" si="229"/>
        <v>20055</v>
      </c>
      <c r="I2517" s="50" t="str">
        <f t="shared" si="230"/>
        <v>1954_11</v>
      </c>
      <c r="J2517" s="51">
        <f t="shared" si="231"/>
        <v>2.6650239999999998</v>
      </c>
    </row>
    <row r="2518" spans="6:10" x14ac:dyDescent="0.25">
      <c r="F2518" s="50">
        <f t="shared" si="228"/>
        <v>20048</v>
      </c>
      <c r="G2518" s="27">
        <f t="shared" si="227"/>
        <v>2</v>
      </c>
      <c r="H2518" s="50">
        <f t="shared" si="229"/>
        <v>20055</v>
      </c>
      <c r="I2518" s="50" t="str">
        <f t="shared" si="230"/>
        <v>1954_11</v>
      </c>
      <c r="J2518" s="51">
        <f t="shared" si="231"/>
        <v>2.6650239999999998</v>
      </c>
    </row>
    <row r="2519" spans="6:10" x14ac:dyDescent="0.25">
      <c r="F2519" s="50">
        <f t="shared" si="228"/>
        <v>20049</v>
      </c>
      <c r="G2519" s="27">
        <f t="shared" si="227"/>
        <v>2</v>
      </c>
      <c r="H2519" s="50">
        <f t="shared" si="229"/>
        <v>20055</v>
      </c>
      <c r="I2519" s="50" t="str">
        <f t="shared" si="230"/>
        <v>1954_11</v>
      </c>
      <c r="J2519" s="51">
        <f t="shared" si="231"/>
        <v>2.6650239999999998</v>
      </c>
    </row>
    <row r="2520" spans="6:10" x14ac:dyDescent="0.25">
      <c r="F2520" s="50">
        <f t="shared" si="228"/>
        <v>20050</v>
      </c>
      <c r="G2520" s="27">
        <f t="shared" si="227"/>
        <v>2</v>
      </c>
      <c r="H2520" s="50">
        <f t="shared" si="229"/>
        <v>20055</v>
      </c>
      <c r="I2520" s="50" t="str">
        <f t="shared" si="230"/>
        <v>1954_11</v>
      </c>
      <c r="J2520" s="51">
        <f t="shared" si="231"/>
        <v>2.6650239999999998</v>
      </c>
    </row>
    <row r="2521" spans="6:10" x14ac:dyDescent="0.25">
      <c r="F2521" s="50">
        <f t="shared" si="228"/>
        <v>20051</v>
      </c>
      <c r="G2521" s="27">
        <f t="shared" si="227"/>
        <v>2</v>
      </c>
      <c r="H2521" s="50">
        <f t="shared" si="229"/>
        <v>20055</v>
      </c>
      <c r="I2521" s="50" t="str">
        <f t="shared" si="230"/>
        <v>1954_11</v>
      </c>
      <c r="J2521" s="51">
        <f t="shared" si="231"/>
        <v>2.6650239999999998</v>
      </c>
    </row>
    <row r="2522" spans="6:10" x14ac:dyDescent="0.25">
      <c r="F2522" s="50">
        <f t="shared" si="228"/>
        <v>20052</v>
      </c>
      <c r="G2522" s="27">
        <f t="shared" si="227"/>
        <v>2</v>
      </c>
      <c r="H2522" s="50">
        <f t="shared" si="229"/>
        <v>20055</v>
      </c>
      <c r="I2522" s="50" t="str">
        <f t="shared" si="230"/>
        <v>1954_11</v>
      </c>
      <c r="J2522" s="51">
        <f t="shared" si="231"/>
        <v>2.6650239999999998</v>
      </c>
    </row>
    <row r="2523" spans="6:10" x14ac:dyDescent="0.25">
      <c r="F2523" s="50">
        <f t="shared" si="228"/>
        <v>20053</v>
      </c>
      <c r="G2523" s="27">
        <f t="shared" si="227"/>
        <v>2</v>
      </c>
      <c r="H2523" s="50">
        <f t="shared" si="229"/>
        <v>20055</v>
      </c>
      <c r="I2523" s="50" t="str">
        <f t="shared" si="230"/>
        <v>1954_11</v>
      </c>
      <c r="J2523" s="51">
        <f t="shared" si="231"/>
        <v>2.6650239999999998</v>
      </c>
    </row>
    <row r="2524" spans="6:10" x14ac:dyDescent="0.25">
      <c r="F2524" s="50">
        <f t="shared" si="228"/>
        <v>20054</v>
      </c>
      <c r="G2524" s="27">
        <f t="shared" si="227"/>
        <v>2</v>
      </c>
      <c r="H2524" s="50">
        <f t="shared" si="229"/>
        <v>20055</v>
      </c>
      <c r="I2524" s="50" t="str">
        <f t="shared" si="230"/>
        <v>1954_11</v>
      </c>
      <c r="J2524" s="51">
        <f t="shared" si="231"/>
        <v>2.6650239999999998</v>
      </c>
    </row>
    <row r="2525" spans="6:10" x14ac:dyDescent="0.25">
      <c r="F2525" s="50">
        <f t="shared" si="228"/>
        <v>20055</v>
      </c>
      <c r="G2525" s="27">
        <f t="shared" si="227"/>
        <v>2</v>
      </c>
      <c r="H2525" s="50">
        <f t="shared" si="229"/>
        <v>20055</v>
      </c>
      <c r="I2525" s="50" t="str">
        <f t="shared" si="230"/>
        <v>1954_11</v>
      </c>
      <c r="J2525" s="51">
        <f t="shared" si="231"/>
        <v>2.6650239999999998</v>
      </c>
    </row>
    <row r="2526" spans="6:10" x14ac:dyDescent="0.25">
      <c r="F2526" s="50">
        <f t="shared" si="228"/>
        <v>20056</v>
      </c>
      <c r="G2526" s="27">
        <f t="shared" si="227"/>
        <v>2</v>
      </c>
      <c r="H2526" s="50">
        <f t="shared" si="229"/>
        <v>20065</v>
      </c>
      <c r="I2526" s="50" t="str">
        <f t="shared" si="230"/>
        <v>1954_12</v>
      </c>
      <c r="J2526" s="51">
        <f t="shared" si="231"/>
        <v>2.7008489999999998</v>
      </c>
    </row>
    <row r="2527" spans="6:10" x14ac:dyDescent="0.25">
      <c r="F2527" s="50">
        <f t="shared" si="228"/>
        <v>20057</v>
      </c>
      <c r="G2527" s="27">
        <f t="shared" si="227"/>
        <v>2</v>
      </c>
      <c r="H2527" s="50">
        <f t="shared" si="229"/>
        <v>20065</v>
      </c>
      <c r="I2527" s="50" t="str">
        <f t="shared" si="230"/>
        <v>1954_12</v>
      </c>
      <c r="J2527" s="51">
        <f t="shared" si="231"/>
        <v>2.7008489999999998</v>
      </c>
    </row>
    <row r="2528" spans="6:10" x14ac:dyDescent="0.25">
      <c r="F2528" s="50">
        <f t="shared" si="228"/>
        <v>20058</v>
      </c>
      <c r="G2528" s="27">
        <f t="shared" si="227"/>
        <v>2</v>
      </c>
      <c r="H2528" s="50">
        <f t="shared" si="229"/>
        <v>20065</v>
      </c>
      <c r="I2528" s="50" t="str">
        <f t="shared" si="230"/>
        <v>1954_12</v>
      </c>
      <c r="J2528" s="51">
        <f t="shared" si="231"/>
        <v>2.7008489999999998</v>
      </c>
    </row>
    <row r="2529" spans="6:10" x14ac:dyDescent="0.25">
      <c r="F2529" s="50">
        <f t="shared" si="228"/>
        <v>20059</v>
      </c>
      <c r="G2529" s="27">
        <f t="shared" si="227"/>
        <v>2</v>
      </c>
      <c r="H2529" s="50">
        <f t="shared" si="229"/>
        <v>20065</v>
      </c>
      <c r="I2529" s="50" t="str">
        <f t="shared" si="230"/>
        <v>1954_12</v>
      </c>
      <c r="J2529" s="51">
        <f t="shared" si="231"/>
        <v>2.7008489999999998</v>
      </c>
    </row>
    <row r="2530" spans="6:10" x14ac:dyDescent="0.25">
      <c r="F2530" s="50">
        <f t="shared" si="228"/>
        <v>20060</v>
      </c>
      <c r="G2530" s="27">
        <f t="shared" si="227"/>
        <v>2</v>
      </c>
      <c r="H2530" s="50">
        <f t="shared" si="229"/>
        <v>20065</v>
      </c>
      <c r="I2530" s="50" t="str">
        <f t="shared" si="230"/>
        <v>1954_12</v>
      </c>
      <c r="J2530" s="51">
        <f t="shared" si="231"/>
        <v>2.7008489999999998</v>
      </c>
    </row>
    <row r="2531" spans="6:10" x14ac:dyDescent="0.25">
      <c r="F2531" s="50">
        <f t="shared" si="228"/>
        <v>20061</v>
      </c>
      <c r="G2531" s="27">
        <f t="shared" si="227"/>
        <v>2</v>
      </c>
      <c r="H2531" s="50">
        <f t="shared" si="229"/>
        <v>20065</v>
      </c>
      <c r="I2531" s="50" t="str">
        <f t="shared" si="230"/>
        <v>1954_12</v>
      </c>
      <c r="J2531" s="51">
        <f t="shared" si="231"/>
        <v>2.7008489999999998</v>
      </c>
    </row>
    <row r="2532" spans="6:10" x14ac:dyDescent="0.25">
      <c r="F2532" s="50">
        <f t="shared" si="228"/>
        <v>20062</v>
      </c>
      <c r="G2532" s="27">
        <f t="shared" si="227"/>
        <v>2</v>
      </c>
      <c r="H2532" s="50">
        <f t="shared" si="229"/>
        <v>20065</v>
      </c>
      <c r="I2532" s="50" t="str">
        <f t="shared" si="230"/>
        <v>1954_12</v>
      </c>
      <c r="J2532" s="51">
        <f t="shared" si="231"/>
        <v>2.7008489999999998</v>
      </c>
    </row>
    <row r="2533" spans="6:10" x14ac:dyDescent="0.25">
      <c r="F2533" s="50">
        <f t="shared" si="228"/>
        <v>20063</v>
      </c>
      <c r="G2533" s="27">
        <f t="shared" si="227"/>
        <v>2</v>
      </c>
      <c r="H2533" s="50">
        <f t="shared" si="229"/>
        <v>20065</v>
      </c>
      <c r="I2533" s="50" t="str">
        <f t="shared" si="230"/>
        <v>1954_12</v>
      </c>
      <c r="J2533" s="51">
        <f t="shared" si="231"/>
        <v>2.7008489999999998</v>
      </c>
    </row>
    <row r="2534" spans="6:10" x14ac:dyDescent="0.25">
      <c r="F2534" s="50">
        <f t="shared" si="228"/>
        <v>20064</v>
      </c>
      <c r="G2534" s="27">
        <f t="shared" si="227"/>
        <v>2</v>
      </c>
      <c r="H2534" s="50">
        <f t="shared" si="229"/>
        <v>20065</v>
      </c>
      <c r="I2534" s="50" t="str">
        <f t="shared" si="230"/>
        <v>1954_12</v>
      </c>
      <c r="J2534" s="51">
        <f t="shared" si="231"/>
        <v>2.7008489999999998</v>
      </c>
    </row>
    <row r="2535" spans="6:10" x14ac:dyDescent="0.25">
      <c r="F2535" s="50">
        <f t="shared" si="228"/>
        <v>20065</v>
      </c>
      <c r="G2535" s="27">
        <f t="shared" si="227"/>
        <v>2</v>
      </c>
      <c r="H2535" s="50">
        <f t="shared" si="229"/>
        <v>20065</v>
      </c>
      <c r="I2535" s="50" t="str">
        <f t="shared" si="230"/>
        <v>1954_12</v>
      </c>
      <c r="J2535" s="51">
        <f t="shared" si="231"/>
        <v>2.7008489999999998</v>
      </c>
    </row>
    <row r="2536" spans="6:10" x14ac:dyDescent="0.25">
      <c r="F2536" s="50">
        <f t="shared" si="228"/>
        <v>20066</v>
      </c>
      <c r="G2536" s="27">
        <f t="shared" si="227"/>
        <v>2</v>
      </c>
      <c r="H2536" s="50">
        <f t="shared" si="229"/>
        <v>20075</v>
      </c>
      <c r="I2536" s="50" t="str">
        <f t="shared" si="230"/>
        <v>1954_12</v>
      </c>
      <c r="J2536" s="51">
        <f t="shared" si="231"/>
        <v>2.75278</v>
      </c>
    </row>
    <row r="2537" spans="6:10" x14ac:dyDescent="0.25">
      <c r="F2537" s="50">
        <f t="shared" si="228"/>
        <v>20067</v>
      </c>
      <c r="G2537" s="27">
        <f t="shared" si="227"/>
        <v>2</v>
      </c>
      <c r="H2537" s="50">
        <f t="shared" si="229"/>
        <v>20075</v>
      </c>
      <c r="I2537" s="50" t="str">
        <f t="shared" si="230"/>
        <v>1954_12</v>
      </c>
      <c r="J2537" s="51">
        <f t="shared" si="231"/>
        <v>2.75278</v>
      </c>
    </row>
    <row r="2538" spans="6:10" x14ac:dyDescent="0.25">
      <c r="F2538" s="50">
        <f t="shared" si="228"/>
        <v>20068</v>
      </c>
      <c r="G2538" s="27">
        <f t="shared" ref="G2538:G2601" si="232">IF(AND(MONTH(F2538)=2,DAY(F2538)=29),G2537+1,G2537)</f>
        <v>2</v>
      </c>
      <c r="H2538" s="50">
        <f t="shared" si="229"/>
        <v>20075</v>
      </c>
      <c r="I2538" s="50" t="str">
        <f t="shared" si="230"/>
        <v>1954_12</v>
      </c>
      <c r="J2538" s="51">
        <f t="shared" si="231"/>
        <v>2.75278</v>
      </c>
    </row>
    <row r="2539" spans="6:10" x14ac:dyDescent="0.25">
      <c r="F2539" s="50">
        <f t="shared" si="228"/>
        <v>20069</v>
      </c>
      <c r="G2539" s="27">
        <f t="shared" si="232"/>
        <v>2</v>
      </c>
      <c r="H2539" s="50">
        <f t="shared" si="229"/>
        <v>20075</v>
      </c>
      <c r="I2539" s="50" t="str">
        <f t="shared" si="230"/>
        <v>1954_12</v>
      </c>
      <c r="J2539" s="51">
        <f t="shared" si="231"/>
        <v>2.75278</v>
      </c>
    </row>
    <row r="2540" spans="6:10" x14ac:dyDescent="0.25">
      <c r="F2540" s="50">
        <f t="shared" si="228"/>
        <v>20070</v>
      </c>
      <c r="G2540" s="27">
        <f t="shared" si="232"/>
        <v>2</v>
      </c>
      <c r="H2540" s="50">
        <f t="shared" si="229"/>
        <v>20075</v>
      </c>
      <c r="I2540" s="50" t="str">
        <f t="shared" si="230"/>
        <v>1954_12</v>
      </c>
      <c r="J2540" s="51">
        <f t="shared" si="231"/>
        <v>2.75278</v>
      </c>
    </row>
    <row r="2541" spans="6:10" x14ac:dyDescent="0.25">
      <c r="F2541" s="50">
        <f t="shared" si="228"/>
        <v>20071</v>
      </c>
      <c r="G2541" s="27">
        <f t="shared" si="232"/>
        <v>2</v>
      </c>
      <c r="H2541" s="50">
        <f t="shared" si="229"/>
        <v>20075</v>
      </c>
      <c r="I2541" s="50" t="str">
        <f t="shared" si="230"/>
        <v>1954_12</v>
      </c>
      <c r="J2541" s="51">
        <f t="shared" si="231"/>
        <v>2.75278</v>
      </c>
    </row>
    <row r="2542" spans="6:10" x14ac:dyDescent="0.25">
      <c r="F2542" s="50">
        <f t="shared" ref="F2542:F2605" si="233">F2541+1</f>
        <v>20072</v>
      </c>
      <c r="G2542" s="27">
        <f t="shared" si="232"/>
        <v>2</v>
      </c>
      <c r="H2542" s="50">
        <f t="shared" si="229"/>
        <v>20075</v>
      </c>
      <c r="I2542" s="50" t="str">
        <f t="shared" si="230"/>
        <v>1954_12</v>
      </c>
      <c r="J2542" s="51">
        <f t="shared" si="231"/>
        <v>2.75278</v>
      </c>
    </row>
    <row r="2543" spans="6:10" x14ac:dyDescent="0.25">
      <c r="F2543" s="50">
        <f t="shared" si="233"/>
        <v>20073</v>
      </c>
      <c r="G2543" s="27">
        <f t="shared" si="232"/>
        <v>2</v>
      </c>
      <c r="H2543" s="50">
        <f t="shared" si="229"/>
        <v>20075</v>
      </c>
      <c r="I2543" s="50" t="str">
        <f t="shared" si="230"/>
        <v>1954_12</v>
      </c>
      <c r="J2543" s="51">
        <f t="shared" si="231"/>
        <v>2.75278</v>
      </c>
    </row>
    <row r="2544" spans="6:10" x14ac:dyDescent="0.25">
      <c r="F2544" s="50">
        <f t="shared" si="233"/>
        <v>20074</v>
      </c>
      <c r="G2544" s="27">
        <f t="shared" si="232"/>
        <v>2</v>
      </c>
      <c r="H2544" s="50">
        <f t="shared" si="229"/>
        <v>20075</v>
      </c>
      <c r="I2544" s="50" t="str">
        <f t="shared" si="230"/>
        <v>1954_12</v>
      </c>
      <c r="J2544" s="51">
        <f t="shared" si="231"/>
        <v>2.75278</v>
      </c>
    </row>
    <row r="2545" spans="6:10" x14ac:dyDescent="0.25">
      <c r="F2545" s="50">
        <f t="shared" si="233"/>
        <v>20075</v>
      </c>
      <c r="G2545" s="27">
        <f t="shared" si="232"/>
        <v>2</v>
      </c>
      <c r="H2545" s="50">
        <f t="shared" si="229"/>
        <v>20075</v>
      </c>
      <c r="I2545" s="50" t="str">
        <f t="shared" si="230"/>
        <v>1954_12</v>
      </c>
      <c r="J2545" s="51">
        <f t="shared" si="231"/>
        <v>2.75278</v>
      </c>
    </row>
    <row r="2546" spans="6:10" x14ac:dyDescent="0.25">
      <c r="F2546" s="50">
        <f t="shared" si="233"/>
        <v>20076</v>
      </c>
      <c r="G2546" s="27">
        <f t="shared" si="232"/>
        <v>2</v>
      </c>
      <c r="H2546" s="50">
        <f t="shared" si="229"/>
        <v>20085</v>
      </c>
      <c r="I2546" s="50" t="str">
        <f t="shared" si="230"/>
        <v>1954_12</v>
      </c>
      <c r="J2546" s="51">
        <f t="shared" si="231"/>
        <v>2.7930820000000001</v>
      </c>
    </row>
    <row r="2547" spans="6:10" x14ac:dyDescent="0.25">
      <c r="F2547" s="50">
        <f t="shared" si="233"/>
        <v>20077</v>
      </c>
      <c r="G2547" s="27">
        <f t="shared" si="232"/>
        <v>2</v>
      </c>
      <c r="H2547" s="50">
        <f t="shared" si="229"/>
        <v>20085</v>
      </c>
      <c r="I2547" s="50" t="str">
        <f t="shared" si="230"/>
        <v>1954_12</v>
      </c>
      <c r="J2547" s="51">
        <f t="shared" si="231"/>
        <v>2.7930820000000001</v>
      </c>
    </row>
    <row r="2548" spans="6:10" x14ac:dyDescent="0.25">
      <c r="F2548" s="50">
        <f t="shared" si="233"/>
        <v>20078</v>
      </c>
      <c r="G2548" s="27">
        <f t="shared" si="232"/>
        <v>2</v>
      </c>
      <c r="H2548" s="50">
        <f t="shared" si="229"/>
        <v>20085</v>
      </c>
      <c r="I2548" s="50" t="str">
        <f t="shared" si="230"/>
        <v>1954_12</v>
      </c>
      <c r="J2548" s="51">
        <f t="shared" si="231"/>
        <v>2.7930820000000001</v>
      </c>
    </row>
    <row r="2549" spans="6:10" x14ac:dyDescent="0.25">
      <c r="F2549" s="50">
        <f t="shared" si="233"/>
        <v>20079</v>
      </c>
      <c r="G2549" s="27">
        <f t="shared" si="232"/>
        <v>2</v>
      </c>
      <c r="H2549" s="50">
        <f t="shared" si="229"/>
        <v>20085</v>
      </c>
      <c r="I2549" s="50" t="str">
        <f t="shared" si="230"/>
        <v>1954_12</v>
      </c>
      <c r="J2549" s="51">
        <f t="shared" si="231"/>
        <v>2.7930820000000001</v>
      </c>
    </row>
    <row r="2550" spans="6:10" x14ac:dyDescent="0.25">
      <c r="F2550" s="50">
        <f t="shared" si="233"/>
        <v>20080</v>
      </c>
      <c r="G2550" s="27">
        <f t="shared" si="232"/>
        <v>2</v>
      </c>
      <c r="H2550" s="50">
        <f t="shared" si="229"/>
        <v>20085</v>
      </c>
      <c r="I2550" s="50" t="str">
        <f t="shared" si="230"/>
        <v>1954_12</v>
      </c>
      <c r="J2550" s="51">
        <f t="shared" si="231"/>
        <v>2.7930820000000001</v>
      </c>
    </row>
    <row r="2551" spans="6:10" x14ac:dyDescent="0.25">
      <c r="F2551" s="50">
        <f t="shared" si="233"/>
        <v>20081</v>
      </c>
      <c r="G2551" s="27">
        <f t="shared" si="232"/>
        <v>2</v>
      </c>
      <c r="H2551" s="50">
        <f t="shared" si="229"/>
        <v>20085</v>
      </c>
      <c r="I2551" s="50" t="str">
        <f t="shared" si="230"/>
        <v>1954_12</v>
      </c>
      <c r="J2551" s="51">
        <f t="shared" si="231"/>
        <v>2.7930820000000001</v>
      </c>
    </row>
    <row r="2552" spans="6:10" x14ac:dyDescent="0.25">
      <c r="F2552" s="50">
        <f t="shared" si="233"/>
        <v>20082</v>
      </c>
      <c r="G2552" s="27">
        <f t="shared" si="232"/>
        <v>2</v>
      </c>
      <c r="H2552" s="50">
        <f t="shared" si="229"/>
        <v>20085</v>
      </c>
      <c r="I2552" s="50" t="str">
        <f t="shared" si="230"/>
        <v>1954_12</v>
      </c>
      <c r="J2552" s="51">
        <f t="shared" si="231"/>
        <v>2.7930820000000001</v>
      </c>
    </row>
    <row r="2553" spans="6:10" x14ac:dyDescent="0.25">
      <c r="F2553" s="50">
        <f t="shared" si="233"/>
        <v>20083</v>
      </c>
      <c r="G2553" s="27">
        <f t="shared" si="232"/>
        <v>2</v>
      </c>
      <c r="H2553" s="50">
        <f t="shared" si="229"/>
        <v>20085</v>
      </c>
      <c r="I2553" s="50" t="str">
        <f t="shared" si="230"/>
        <v>1954_12</v>
      </c>
      <c r="J2553" s="51">
        <f t="shared" si="231"/>
        <v>2.7930820000000001</v>
      </c>
    </row>
    <row r="2554" spans="6:10" x14ac:dyDescent="0.25">
      <c r="F2554" s="50">
        <f t="shared" si="233"/>
        <v>20084</v>
      </c>
      <c r="G2554" s="27">
        <f t="shared" si="232"/>
        <v>2</v>
      </c>
      <c r="H2554" s="50">
        <f t="shared" si="229"/>
        <v>20085</v>
      </c>
      <c r="I2554" s="50" t="str">
        <f t="shared" si="230"/>
        <v>1954_12</v>
      </c>
      <c r="J2554" s="51">
        <f t="shared" si="231"/>
        <v>2.7930820000000001</v>
      </c>
    </row>
    <row r="2555" spans="6:10" x14ac:dyDescent="0.25">
      <c r="F2555" s="50">
        <f t="shared" si="233"/>
        <v>20085</v>
      </c>
      <c r="G2555" s="27">
        <f t="shared" si="232"/>
        <v>2</v>
      </c>
      <c r="H2555" s="50">
        <f t="shared" si="229"/>
        <v>20085</v>
      </c>
      <c r="I2555" s="50" t="str">
        <f t="shared" si="230"/>
        <v>1954_12</v>
      </c>
      <c r="J2555" s="51">
        <f t="shared" si="231"/>
        <v>2.7930820000000001</v>
      </c>
    </row>
    <row r="2556" spans="6:10" x14ac:dyDescent="0.25">
      <c r="F2556" s="50">
        <f t="shared" si="233"/>
        <v>20086</v>
      </c>
      <c r="G2556" s="27">
        <f t="shared" si="232"/>
        <v>2</v>
      </c>
      <c r="H2556" s="50">
        <f t="shared" si="229"/>
        <v>20095</v>
      </c>
      <c r="I2556" s="50" t="str">
        <f t="shared" si="230"/>
        <v>1955_1</v>
      </c>
      <c r="J2556" s="51">
        <f t="shared" si="231"/>
        <v>2.8239909999999999</v>
      </c>
    </row>
    <row r="2557" spans="6:10" x14ac:dyDescent="0.25">
      <c r="F2557" s="50">
        <f t="shared" si="233"/>
        <v>20087</v>
      </c>
      <c r="G2557" s="27">
        <f t="shared" si="232"/>
        <v>2</v>
      </c>
      <c r="H2557" s="50">
        <f t="shared" si="229"/>
        <v>20095</v>
      </c>
      <c r="I2557" s="50" t="str">
        <f t="shared" si="230"/>
        <v>1955_1</v>
      </c>
      <c r="J2557" s="51">
        <f t="shared" si="231"/>
        <v>2.8239909999999999</v>
      </c>
    </row>
    <row r="2558" spans="6:10" x14ac:dyDescent="0.25">
      <c r="F2558" s="50">
        <f t="shared" si="233"/>
        <v>20088</v>
      </c>
      <c r="G2558" s="27">
        <f t="shared" si="232"/>
        <v>2</v>
      </c>
      <c r="H2558" s="50">
        <f t="shared" si="229"/>
        <v>20095</v>
      </c>
      <c r="I2558" s="50" t="str">
        <f t="shared" si="230"/>
        <v>1955_1</v>
      </c>
      <c r="J2558" s="51">
        <f t="shared" si="231"/>
        <v>2.8239909999999999</v>
      </c>
    </row>
    <row r="2559" spans="6:10" x14ac:dyDescent="0.25">
      <c r="F2559" s="50">
        <f t="shared" si="233"/>
        <v>20089</v>
      </c>
      <c r="G2559" s="27">
        <f t="shared" si="232"/>
        <v>2</v>
      </c>
      <c r="H2559" s="50">
        <f t="shared" si="229"/>
        <v>20095</v>
      </c>
      <c r="I2559" s="50" t="str">
        <f t="shared" si="230"/>
        <v>1955_1</v>
      </c>
      <c r="J2559" s="51">
        <f t="shared" si="231"/>
        <v>2.8239909999999999</v>
      </c>
    </row>
    <row r="2560" spans="6:10" x14ac:dyDescent="0.25">
      <c r="F2560" s="50">
        <f t="shared" si="233"/>
        <v>20090</v>
      </c>
      <c r="G2560" s="27">
        <f t="shared" si="232"/>
        <v>2</v>
      </c>
      <c r="H2560" s="50">
        <f t="shared" si="229"/>
        <v>20095</v>
      </c>
      <c r="I2560" s="50" t="str">
        <f t="shared" si="230"/>
        <v>1955_1</v>
      </c>
      <c r="J2560" s="51">
        <f t="shared" si="231"/>
        <v>2.8239909999999999</v>
      </c>
    </row>
    <row r="2561" spans="6:10" x14ac:dyDescent="0.25">
      <c r="F2561" s="50">
        <f t="shared" si="233"/>
        <v>20091</v>
      </c>
      <c r="G2561" s="27">
        <f t="shared" si="232"/>
        <v>2</v>
      </c>
      <c r="H2561" s="50">
        <f t="shared" si="229"/>
        <v>20095</v>
      </c>
      <c r="I2561" s="50" t="str">
        <f t="shared" si="230"/>
        <v>1955_1</v>
      </c>
      <c r="J2561" s="51">
        <f t="shared" si="231"/>
        <v>2.8239909999999999</v>
      </c>
    </row>
    <row r="2562" spans="6:10" x14ac:dyDescent="0.25">
      <c r="F2562" s="50">
        <f t="shared" si="233"/>
        <v>20092</v>
      </c>
      <c r="G2562" s="27">
        <f t="shared" si="232"/>
        <v>2</v>
      </c>
      <c r="H2562" s="50">
        <f t="shared" si="229"/>
        <v>20095</v>
      </c>
      <c r="I2562" s="50" t="str">
        <f t="shared" si="230"/>
        <v>1955_1</v>
      </c>
      <c r="J2562" s="51">
        <f t="shared" si="231"/>
        <v>2.8239909999999999</v>
      </c>
    </row>
    <row r="2563" spans="6:10" x14ac:dyDescent="0.25">
      <c r="F2563" s="50">
        <f t="shared" si="233"/>
        <v>20093</v>
      </c>
      <c r="G2563" s="27">
        <f t="shared" si="232"/>
        <v>2</v>
      </c>
      <c r="H2563" s="50">
        <f t="shared" ref="H2563:H2626" si="234">INDEX($A$3:$B$1134,INT((ROW($F2563)-ROW($F$3)+9-G2563)/10)+1,1)</f>
        <v>20095</v>
      </c>
      <c r="I2563" s="50" t="str">
        <f t="shared" si="230"/>
        <v>1955_1</v>
      </c>
      <c r="J2563" s="51">
        <f t="shared" si="231"/>
        <v>2.8239909999999999</v>
      </c>
    </row>
    <row r="2564" spans="6:10" x14ac:dyDescent="0.25">
      <c r="F2564" s="50">
        <f t="shared" si="233"/>
        <v>20094</v>
      </c>
      <c r="G2564" s="27">
        <f t="shared" si="232"/>
        <v>2</v>
      </c>
      <c r="H2564" s="50">
        <f t="shared" si="234"/>
        <v>20095</v>
      </c>
      <c r="I2564" s="50" t="str">
        <f t="shared" ref="I2564:I2627" si="235">YEAR(H2564)&amp;"_"&amp;MONTH(H2564)</f>
        <v>1955_1</v>
      </c>
      <c r="J2564" s="51">
        <f t="shared" ref="J2564:J2627" si="236">VLOOKUP(H2564,$A:$B,2)</f>
        <v>2.8239909999999999</v>
      </c>
    </row>
    <row r="2565" spans="6:10" x14ac:dyDescent="0.25">
      <c r="F2565" s="50">
        <f t="shared" si="233"/>
        <v>20095</v>
      </c>
      <c r="G2565" s="27">
        <f t="shared" si="232"/>
        <v>2</v>
      </c>
      <c r="H2565" s="50">
        <f t="shared" si="234"/>
        <v>20095</v>
      </c>
      <c r="I2565" s="50" t="str">
        <f t="shared" si="235"/>
        <v>1955_1</v>
      </c>
      <c r="J2565" s="51">
        <f t="shared" si="236"/>
        <v>2.8239909999999999</v>
      </c>
    </row>
    <row r="2566" spans="6:10" x14ac:dyDescent="0.25">
      <c r="F2566" s="50">
        <f t="shared" si="233"/>
        <v>20096</v>
      </c>
      <c r="G2566" s="27">
        <f t="shared" si="232"/>
        <v>2</v>
      </c>
      <c r="H2566" s="50">
        <f t="shared" si="234"/>
        <v>20105</v>
      </c>
      <c r="I2566" s="50" t="str">
        <f t="shared" si="235"/>
        <v>1955_1</v>
      </c>
      <c r="J2566" s="51">
        <f t="shared" si="236"/>
        <v>2.8725580000000002</v>
      </c>
    </row>
    <row r="2567" spans="6:10" x14ac:dyDescent="0.25">
      <c r="F2567" s="50">
        <f t="shared" si="233"/>
        <v>20097</v>
      </c>
      <c r="G2567" s="27">
        <f t="shared" si="232"/>
        <v>2</v>
      </c>
      <c r="H2567" s="50">
        <f t="shared" si="234"/>
        <v>20105</v>
      </c>
      <c r="I2567" s="50" t="str">
        <f t="shared" si="235"/>
        <v>1955_1</v>
      </c>
      <c r="J2567" s="51">
        <f t="shared" si="236"/>
        <v>2.8725580000000002</v>
      </c>
    </row>
    <row r="2568" spans="6:10" x14ac:dyDescent="0.25">
      <c r="F2568" s="50">
        <f t="shared" si="233"/>
        <v>20098</v>
      </c>
      <c r="G2568" s="27">
        <f t="shared" si="232"/>
        <v>2</v>
      </c>
      <c r="H2568" s="50">
        <f t="shared" si="234"/>
        <v>20105</v>
      </c>
      <c r="I2568" s="50" t="str">
        <f t="shared" si="235"/>
        <v>1955_1</v>
      </c>
      <c r="J2568" s="51">
        <f t="shared" si="236"/>
        <v>2.8725580000000002</v>
      </c>
    </row>
    <row r="2569" spans="6:10" x14ac:dyDescent="0.25">
      <c r="F2569" s="50">
        <f t="shared" si="233"/>
        <v>20099</v>
      </c>
      <c r="G2569" s="27">
        <f t="shared" si="232"/>
        <v>2</v>
      </c>
      <c r="H2569" s="50">
        <f t="shared" si="234"/>
        <v>20105</v>
      </c>
      <c r="I2569" s="50" t="str">
        <f t="shared" si="235"/>
        <v>1955_1</v>
      </c>
      <c r="J2569" s="51">
        <f t="shared" si="236"/>
        <v>2.8725580000000002</v>
      </c>
    </row>
    <row r="2570" spans="6:10" x14ac:dyDescent="0.25">
      <c r="F2570" s="50">
        <f t="shared" si="233"/>
        <v>20100</v>
      </c>
      <c r="G2570" s="27">
        <f t="shared" si="232"/>
        <v>2</v>
      </c>
      <c r="H2570" s="50">
        <f t="shared" si="234"/>
        <v>20105</v>
      </c>
      <c r="I2570" s="50" t="str">
        <f t="shared" si="235"/>
        <v>1955_1</v>
      </c>
      <c r="J2570" s="51">
        <f t="shared" si="236"/>
        <v>2.8725580000000002</v>
      </c>
    </row>
    <row r="2571" spans="6:10" x14ac:dyDescent="0.25">
      <c r="F2571" s="50">
        <f t="shared" si="233"/>
        <v>20101</v>
      </c>
      <c r="G2571" s="27">
        <f t="shared" si="232"/>
        <v>2</v>
      </c>
      <c r="H2571" s="50">
        <f t="shared" si="234"/>
        <v>20105</v>
      </c>
      <c r="I2571" s="50" t="str">
        <f t="shared" si="235"/>
        <v>1955_1</v>
      </c>
      <c r="J2571" s="51">
        <f t="shared" si="236"/>
        <v>2.8725580000000002</v>
      </c>
    </row>
    <row r="2572" spans="6:10" x14ac:dyDescent="0.25">
      <c r="F2572" s="50">
        <f t="shared" si="233"/>
        <v>20102</v>
      </c>
      <c r="G2572" s="27">
        <f t="shared" si="232"/>
        <v>2</v>
      </c>
      <c r="H2572" s="50">
        <f t="shared" si="234"/>
        <v>20105</v>
      </c>
      <c r="I2572" s="50" t="str">
        <f t="shared" si="235"/>
        <v>1955_1</v>
      </c>
      <c r="J2572" s="51">
        <f t="shared" si="236"/>
        <v>2.8725580000000002</v>
      </c>
    </row>
    <row r="2573" spans="6:10" x14ac:dyDescent="0.25">
      <c r="F2573" s="50">
        <f t="shared" si="233"/>
        <v>20103</v>
      </c>
      <c r="G2573" s="27">
        <f t="shared" si="232"/>
        <v>2</v>
      </c>
      <c r="H2573" s="50">
        <f t="shared" si="234"/>
        <v>20105</v>
      </c>
      <c r="I2573" s="50" t="str">
        <f t="shared" si="235"/>
        <v>1955_1</v>
      </c>
      <c r="J2573" s="51">
        <f t="shared" si="236"/>
        <v>2.8725580000000002</v>
      </c>
    </row>
    <row r="2574" spans="6:10" x14ac:dyDescent="0.25">
      <c r="F2574" s="50">
        <f t="shared" si="233"/>
        <v>20104</v>
      </c>
      <c r="G2574" s="27">
        <f t="shared" si="232"/>
        <v>2</v>
      </c>
      <c r="H2574" s="50">
        <f t="shared" si="234"/>
        <v>20105</v>
      </c>
      <c r="I2574" s="50" t="str">
        <f t="shared" si="235"/>
        <v>1955_1</v>
      </c>
      <c r="J2574" s="51">
        <f t="shared" si="236"/>
        <v>2.8725580000000002</v>
      </c>
    </row>
    <row r="2575" spans="6:10" x14ac:dyDescent="0.25">
      <c r="F2575" s="50">
        <f t="shared" si="233"/>
        <v>20105</v>
      </c>
      <c r="G2575" s="27">
        <f t="shared" si="232"/>
        <v>2</v>
      </c>
      <c r="H2575" s="50">
        <f t="shared" si="234"/>
        <v>20105</v>
      </c>
      <c r="I2575" s="50" t="str">
        <f t="shared" si="235"/>
        <v>1955_1</v>
      </c>
      <c r="J2575" s="51">
        <f t="shared" si="236"/>
        <v>2.8725580000000002</v>
      </c>
    </row>
    <row r="2576" spans="6:10" x14ac:dyDescent="0.25">
      <c r="F2576" s="50">
        <f t="shared" si="233"/>
        <v>20106</v>
      </c>
      <c r="G2576" s="27">
        <f t="shared" si="232"/>
        <v>2</v>
      </c>
      <c r="H2576" s="50">
        <f t="shared" si="234"/>
        <v>20115</v>
      </c>
      <c r="I2576" s="50" t="str">
        <f t="shared" si="235"/>
        <v>1955_1</v>
      </c>
      <c r="J2576" s="51">
        <f t="shared" si="236"/>
        <v>2.9148510000000001</v>
      </c>
    </row>
    <row r="2577" spans="6:10" x14ac:dyDescent="0.25">
      <c r="F2577" s="50">
        <f t="shared" si="233"/>
        <v>20107</v>
      </c>
      <c r="G2577" s="27">
        <f t="shared" si="232"/>
        <v>2</v>
      </c>
      <c r="H2577" s="50">
        <f t="shared" si="234"/>
        <v>20115</v>
      </c>
      <c r="I2577" s="50" t="str">
        <f t="shared" si="235"/>
        <v>1955_1</v>
      </c>
      <c r="J2577" s="51">
        <f t="shared" si="236"/>
        <v>2.9148510000000001</v>
      </c>
    </row>
    <row r="2578" spans="6:10" x14ac:dyDescent="0.25">
      <c r="F2578" s="50">
        <f t="shared" si="233"/>
        <v>20108</v>
      </c>
      <c r="G2578" s="27">
        <f t="shared" si="232"/>
        <v>2</v>
      </c>
      <c r="H2578" s="50">
        <f t="shared" si="234"/>
        <v>20115</v>
      </c>
      <c r="I2578" s="50" t="str">
        <f t="shared" si="235"/>
        <v>1955_1</v>
      </c>
      <c r="J2578" s="51">
        <f t="shared" si="236"/>
        <v>2.9148510000000001</v>
      </c>
    </row>
    <row r="2579" spans="6:10" x14ac:dyDescent="0.25">
      <c r="F2579" s="50">
        <f t="shared" si="233"/>
        <v>20109</v>
      </c>
      <c r="G2579" s="27">
        <f t="shared" si="232"/>
        <v>2</v>
      </c>
      <c r="H2579" s="50">
        <f t="shared" si="234"/>
        <v>20115</v>
      </c>
      <c r="I2579" s="50" t="str">
        <f t="shared" si="235"/>
        <v>1955_1</v>
      </c>
      <c r="J2579" s="51">
        <f t="shared" si="236"/>
        <v>2.9148510000000001</v>
      </c>
    </row>
    <row r="2580" spans="6:10" x14ac:dyDescent="0.25">
      <c r="F2580" s="50">
        <f t="shared" si="233"/>
        <v>20110</v>
      </c>
      <c r="G2580" s="27">
        <f t="shared" si="232"/>
        <v>2</v>
      </c>
      <c r="H2580" s="50">
        <f t="shared" si="234"/>
        <v>20115</v>
      </c>
      <c r="I2580" s="50" t="str">
        <f t="shared" si="235"/>
        <v>1955_1</v>
      </c>
      <c r="J2580" s="51">
        <f t="shared" si="236"/>
        <v>2.9148510000000001</v>
      </c>
    </row>
    <row r="2581" spans="6:10" x14ac:dyDescent="0.25">
      <c r="F2581" s="50">
        <f t="shared" si="233"/>
        <v>20111</v>
      </c>
      <c r="G2581" s="27">
        <f t="shared" si="232"/>
        <v>2</v>
      </c>
      <c r="H2581" s="50">
        <f t="shared" si="234"/>
        <v>20115</v>
      </c>
      <c r="I2581" s="50" t="str">
        <f t="shared" si="235"/>
        <v>1955_1</v>
      </c>
      <c r="J2581" s="51">
        <f t="shared" si="236"/>
        <v>2.9148510000000001</v>
      </c>
    </row>
    <row r="2582" spans="6:10" x14ac:dyDescent="0.25">
      <c r="F2582" s="50">
        <f t="shared" si="233"/>
        <v>20112</v>
      </c>
      <c r="G2582" s="27">
        <f t="shared" si="232"/>
        <v>2</v>
      </c>
      <c r="H2582" s="50">
        <f t="shared" si="234"/>
        <v>20115</v>
      </c>
      <c r="I2582" s="50" t="str">
        <f t="shared" si="235"/>
        <v>1955_1</v>
      </c>
      <c r="J2582" s="51">
        <f t="shared" si="236"/>
        <v>2.9148510000000001</v>
      </c>
    </row>
    <row r="2583" spans="6:10" x14ac:dyDescent="0.25">
      <c r="F2583" s="50">
        <f t="shared" si="233"/>
        <v>20113</v>
      </c>
      <c r="G2583" s="27">
        <f t="shared" si="232"/>
        <v>2</v>
      </c>
      <c r="H2583" s="50">
        <f t="shared" si="234"/>
        <v>20115</v>
      </c>
      <c r="I2583" s="50" t="str">
        <f t="shared" si="235"/>
        <v>1955_1</v>
      </c>
      <c r="J2583" s="51">
        <f t="shared" si="236"/>
        <v>2.9148510000000001</v>
      </c>
    </row>
    <row r="2584" spans="6:10" x14ac:dyDescent="0.25">
      <c r="F2584" s="50">
        <f t="shared" si="233"/>
        <v>20114</v>
      </c>
      <c r="G2584" s="27">
        <f t="shared" si="232"/>
        <v>2</v>
      </c>
      <c r="H2584" s="50">
        <f t="shared" si="234"/>
        <v>20115</v>
      </c>
      <c r="I2584" s="50" t="str">
        <f t="shared" si="235"/>
        <v>1955_1</v>
      </c>
      <c r="J2584" s="51">
        <f t="shared" si="236"/>
        <v>2.9148510000000001</v>
      </c>
    </row>
    <row r="2585" spans="6:10" x14ac:dyDescent="0.25">
      <c r="F2585" s="50">
        <f t="shared" si="233"/>
        <v>20115</v>
      </c>
      <c r="G2585" s="27">
        <f t="shared" si="232"/>
        <v>2</v>
      </c>
      <c r="H2585" s="50">
        <f t="shared" si="234"/>
        <v>20115</v>
      </c>
      <c r="I2585" s="50" t="str">
        <f t="shared" si="235"/>
        <v>1955_1</v>
      </c>
      <c r="J2585" s="51">
        <f t="shared" si="236"/>
        <v>2.9148510000000001</v>
      </c>
    </row>
    <row r="2586" spans="6:10" x14ac:dyDescent="0.25">
      <c r="F2586" s="50">
        <f t="shared" si="233"/>
        <v>20116</v>
      </c>
      <c r="G2586" s="27">
        <f t="shared" si="232"/>
        <v>2</v>
      </c>
      <c r="H2586" s="50">
        <f t="shared" si="234"/>
        <v>20125</v>
      </c>
      <c r="I2586" s="50" t="str">
        <f t="shared" si="235"/>
        <v>1955_2</v>
      </c>
      <c r="J2586" s="51">
        <f t="shared" si="236"/>
        <v>2.9383539999999999</v>
      </c>
    </row>
    <row r="2587" spans="6:10" x14ac:dyDescent="0.25">
      <c r="F2587" s="50">
        <f t="shared" si="233"/>
        <v>20117</v>
      </c>
      <c r="G2587" s="27">
        <f t="shared" si="232"/>
        <v>2</v>
      </c>
      <c r="H2587" s="50">
        <f t="shared" si="234"/>
        <v>20125</v>
      </c>
      <c r="I2587" s="50" t="str">
        <f t="shared" si="235"/>
        <v>1955_2</v>
      </c>
      <c r="J2587" s="51">
        <f t="shared" si="236"/>
        <v>2.9383539999999999</v>
      </c>
    </row>
    <row r="2588" spans="6:10" x14ac:dyDescent="0.25">
      <c r="F2588" s="50">
        <f t="shared" si="233"/>
        <v>20118</v>
      </c>
      <c r="G2588" s="27">
        <f t="shared" si="232"/>
        <v>2</v>
      </c>
      <c r="H2588" s="50">
        <f t="shared" si="234"/>
        <v>20125</v>
      </c>
      <c r="I2588" s="50" t="str">
        <f t="shared" si="235"/>
        <v>1955_2</v>
      </c>
      <c r="J2588" s="51">
        <f t="shared" si="236"/>
        <v>2.9383539999999999</v>
      </c>
    </row>
    <row r="2589" spans="6:10" x14ac:dyDescent="0.25">
      <c r="F2589" s="50">
        <f t="shared" si="233"/>
        <v>20119</v>
      </c>
      <c r="G2589" s="27">
        <f t="shared" si="232"/>
        <v>2</v>
      </c>
      <c r="H2589" s="50">
        <f t="shared" si="234"/>
        <v>20125</v>
      </c>
      <c r="I2589" s="50" t="str">
        <f t="shared" si="235"/>
        <v>1955_2</v>
      </c>
      <c r="J2589" s="51">
        <f t="shared" si="236"/>
        <v>2.9383539999999999</v>
      </c>
    </row>
    <row r="2590" spans="6:10" x14ac:dyDescent="0.25">
      <c r="F2590" s="50">
        <f t="shared" si="233"/>
        <v>20120</v>
      </c>
      <c r="G2590" s="27">
        <f t="shared" si="232"/>
        <v>2</v>
      </c>
      <c r="H2590" s="50">
        <f t="shared" si="234"/>
        <v>20125</v>
      </c>
      <c r="I2590" s="50" t="str">
        <f t="shared" si="235"/>
        <v>1955_2</v>
      </c>
      <c r="J2590" s="51">
        <f t="shared" si="236"/>
        <v>2.9383539999999999</v>
      </c>
    </row>
    <row r="2591" spans="6:10" x14ac:dyDescent="0.25">
      <c r="F2591" s="50">
        <f t="shared" si="233"/>
        <v>20121</v>
      </c>
      <c r="G2591" s="27">
        <f t="shared" si="232"/>
        <v>2</v>
      </c>
      <c r="H2591" s="50">
        <f t="shared" si="234"/>
        <v>20125</v>
      </c>
      <c r="I2591" s="50" t="str">
        <f t="shared" si="235"/>
        <v>1955_2</v>
      </c>
      <c r="J2591" s="51">
        <f t="shared" si="236"/>
        <v>2.9383539999999999</v>
      </c>
    </row>
    <row r="2592" spans="6:10" x14ac:dyDescent="0.25">
      <c r="F2592" s="50">
        <f t="shared" si="233"/>
        <v>20122</v>
      </c>
      <c r="G2592" s="27">
        <f t="shared" si="232"/>
        <v>2</v>
      </c>
      <c r="H2592" s="50">
        <f t="shared" si="234"/>
        <v>20125</v>
      </c>
      <c r="I2592" s="50" t="str">
        <f t="shared" si="235"/>
        <v>1955_2</v>
      </c>
      <c r="J2592" s="51">
        <f t="shared" si="236"/>
        <v>2.9383539999999999</v>
      </c>
    </row>
    <row r="2593" spans="6:10" x14ac:dyDescent="0.25">
      <c r="F2593" s="50">
        <f t="shared" si="233"/>
        <v>20123</v>
      </c>
      <c r="G2593" s="27">
        <f t="shared" si="232"/>
        <v>2</v>
      </c>
      <c r="H2593" s="50">
        <f t="shared" si="234"/>
        <v>20125</v>
      </c>
      <c r="I2593" s="50" t="str">
        <f t="shared" si="235"/>
        <v>1955_2</v>
      </c>
      <c r="J2593" s="51">
        <f t="shared" si="236"/>
        <v>2.9383539999999999</v>
      </c>
    </row>
    <row r="2594" spans="6:10" x14ac:dyDescent="0.25">
      <c r="F2594" s="50">
        <f t="shared" si="233"/>
        <v>20124</v>
      </c>
      <c r="G2594" s="27">
        <f t="shared" si="232"/>
        <v>2</v>
      </c>
      <c r="H2594" s="50">
        <f t="shared" si="234"/>
        <v>20125</v>
      </c>
      <c r="I2594" s="50" t="str">
        <f t="shared" si="235"/>
        <v>1955_2</v>
      </c>
      <c r="J2594" s="51">
        <f t="shared" si="236"/>
        <v>2.9383539999999999</v>
      </c>
    </row>
    <row r="2595" spans="6:10" x14ac:dyDescent="0.25">
      <c r="F2595" s="50">
        <f t="shared" si="233"/>
        <v>20125</v>
      </c>
      <c r="G2595" s="27">
        <f t="shared" si="232"/>
        <v>2</v>
      </c>
      <c r="H2595" s="50">
        <f t="shared" si="234"/>
        <v>20125</v>
      </c>
      <c r="I2595" s="50" t="str">
        <f t="shared" si="235"/>
        <v>1955_2</v>
      </c>
      <c r="J2595" s="51">
        <f t="shared" si="236"/>
        <v>2.9383539999999999</v>
      </c>
    </row>
    <row r="2596" spans="6:10" x14ac:dyDescent="0.25">
      <c r="F2596" s="50">
        <f t="shared" si="233"/>
        <v>20126</v>
      </c>
      <c r="G2596" s="27">
        <f t="shared" si="232"/>
        <v>2</v>
      </c>
      <c r="H2596" s="50">
        <f t="shared" si="234"/>
        <v>20135</v>
      </c>
      <c r="I2596" s="50" t="str">
        <f t="shared" si="235"/>
        <v>1955_2</v>
      </c>
      <c r="J2596" s="51">
        <f t="shared" si="236"/>
        <v>2.9563820000000001</v>
      </c>
    </row>
    <row r="2597" spans="6:10" x14ac:dyDescent="0.25">
      <c r="F2597" s="50">
        <f t="shared" si="233"/>
        <v>20127</v>
      </c>
      <c r="G2597" s="27">
        <f t="shared" si="232"/>
        <v>2</v>
      </c>
      <c r="H2597" s="50">
        <f t="shared" si="234"/>
        <v>20135</v>
      </c>
      <c r="I2597" s="50" t="str">
        <f t="shared" si="235"/>
        <v>1955_2</v>
      </c>
      <c r="J2597" s="51">
        <f t="shared" si="236"/>
        <v>2.9563820000000001</v>
      </c>
    </row>
    <row r="2598" spans="6:10" x14ac:dyDescent="0.25">
      <c r="F2598" s="50">
        <f t="shared" si="233"/>
        <v>20128</v>
      </c>
      <c r="G2598" s="27">
        <f t="shared" si="232"/>
        <v>2</v>
      </c>
      <c r="H2598" s="50">
        <f t="shared" si="234"/>
        <v>20135</v>
      </c>
      <c r="I2598" s="50" t="str">
        <f t="shared" si="235"/>
        <v>1955_2</v>
      </c>
      <c r="J2598" s="51">
        <f t="shared" si="236"/>
        <v>2.9563820000000001</v>
      </c>
    </row>
    <row r="2599" spans="6:10" x14ac:dyDescent="0.25">
      <c r="F2599" s="50">
        <f t="shared" si="233"/>
        <v>20129</v>
      </c>
      <c r="G2599" s="27">
        <f t="shared" si="232"/>
        <v>2</v>
      </c>
      <c r="H2599" s="50">
        <f t="shared" si="234"/>
        <v>20135</v>
      </c>
      <c r="I2599" s="50" t="str">
        <f t="shared" si="235"/>
        <v>1955_2</v>
      </c>
      <c r="J2599" s="51">
        <f t="shared" si="236"/>
        <v>2.9563820000000001</v>
      </c>
    </row>
    <row r="2600" spans="6:10" x14ac:dyDescent="0.25">
      <c r="F2600" s="50">
        <f t="shared" si="233"/>
        <v>20130</v>
      </c>
      <c r="G2600" s="27">
        <f t="shared" si="232"/>
        <v>2</v>
      </c>
      <c r="H2600" s="50">
        <f t="shared" si="234"/>
        <v>20135</v>
      </c>
      <c r="I2600" s="50" t="str">
        <f t="shared" si="235"/>
        <v>1955_2</v>
      </c>
      <c r="J2600" s="51">
        <f t="shared" si="236"/>
        <v>2.9563820000000001</v>
      </c>
    </row>
    <row r="2601" spans="6:10" x14ac:dyDescent="0.25">
      <c r="F2601" s="50">
        <f t="shared" si="233"/>
        <v>20131</v>
      </c>
      <c r="G2601" s="27">
        <f t="shared" si="232"/>
        <v>2</v>
      </c>
      <c r="H2601" s="50">
        <f t="shared" si="234"/>
        <v>20135</v>
      </c>
      <c r="I2601" s="50" t="str">
        <f t="shared" si="235"/>
        <v>1955_2</v>
      </c>
      <c r="J2601" s="51">
        <f t="shared" si="236"/>
        <v>2.9563820000000001</v>
      </c>
    </row>
    <row r="2602" spans="6:10" x14ac:dyDescent="0.25">
      <c r="F2602" s="50">
        <f t="shared" si="233"/>
        <v>20132</v>
      </c>
      <c r="G2602" s="27">
        <f t="shared" ref="G2602:G2665" si="237">IF(AND(MONTH(F2602)=2,DAY(F2602)=29),G2601+1,G2601)</f>
        <v>2</v>
      </c>
      <c r="H2602" s="50">
        <f t="shared" si="234"/>
        <v>20135</v>
      </c>
      <c r="I2602" s="50" t="str">
        <f t="shared" si="235"/>
        <v>1955_2</v>
      </c>
      <c r="J2602" s="51">
        <f t="shared" si="236"/>
        <v>2.9563820000000001</v>
      </c>
    </row>
    <row r="2603" spans="6:10" x14ac:dyDescent="0.25">
      <c r="F2603" s="50">
        <f t="shared" si="233"/>
        <v>20133</v>
      </c>
      <c r="G2603" s="27">
        <f t="shared" si="237"/>
        <v>2</v>
      </c>
      <c r="H2603" s="50">
        <f t="shared" si="234"/>
        <v>20135</v>
      </c>
      <c r="I2603" s="50" t="str">
        <f t="shared" si="235"/>
        <v>1955_2</v>
      </c>
      <c r="J2603" s="51">
        <f t="shared" si="236"/>
        <v>2.9563820000000001</v>
      </c>
    </row>
    <row r="2604" spans="6:10" x14ac:dyDescent="0.25">
      <c r="F2604" s="50">
        <f t="shared" si="233"/>
        <v>20134</v>
      </c>
      <c r="G2604" s="27">
        <f t="shared" si="237"/>
        <v>2</v>
      </c>
      <c r="H2604" s="50">
        <f t="shared" si="234"/>
        <v>20135</v>
      </c>
      <c r="I2604" s="50" t="str">
        <f t="shared" si="235"/>
        <v>1955_2</v>
      </c>
      <c r="J2604" s="51">
        <f t="shared" si="236"/>
        <v>2.9563820000000001</v>
      </c>
    </row>
    <row r="2605" spans="6:10" x14ac:dyDescent="0.25">
      <c r="F2605" s="50">
        <f t="shared" si="233"/>
        <v>20135</v>
      </c>
      <c r="G2605" s="27">
        <f t="shared" si="237"/>
        <v>2</v>
      </c>
      <c r="H2605" s="50">
        <f t="shared" si="234"/>
        <v>20135</v>
      </c>
      <c r="I2605" s="50" t="str">
        <f t="shared" si="235"/>
        <v>1955_2</v>
      </c>
      <c r="J2605" s="51">
        <f t="shared" si="236"/>
        <v>2.9563820000000001</v>
      </c>
    </row>
    <row r="2606" spans="6:10" x14ac:dyDescent="0.25">
      <c r="F2606" s="50">
        <f t="shared" ref="F2606:F2669" si="238">F2605+1</f>
        <v>20136</v>
      </c>
      <c r="G2606" s="27">
        <f t="shared" si="237"/>
        <v>2</v>
      </c>
      <c r="H2606" s="50">
        <f t="shared" si="234"/>
        <v>20145</v>
      </c>
      <c r="I2606" s="50" t="str">
        <f t="shared" si="235"/>
        <v>1955_2</v>
      </c>
      <c r="J2606" s="51">
        <f t="shared" si="236"/>
        <v>2.9090240000000001</v>
      </c>
    </row>
    <row r="2607" spans="6:10" x14ac:dyDescent="0.25">
      <c r="F2607" s="50">
        <f t="shared" si="238"/>
        <v>20137</v>
      </c>
      <c r="G2607" s="27">
        <f t="shared" si="237"/>
        <v>2</v>
      </c>
      <c r="H2607" s="50">
        <f t="shared" si="234"/>
        <v>20145</v>
      </c>
      <c r="I2607" s="50" t="str">
        <f t="shared" si="235"/>
        <v>1955_2</v>
      </c>
      <c r="J2607" s="51">
        <f t="shared" si="236"/>
        <v>2.9090240000000001</v>
      </c>
    </row>
    <row r="2608" spans="6:10" x14ac:dyDescent="0.25">
      <c r="F2608" s="50">
        <f t="shared" si="238"/>
        <v>20138</v>
      </c>
      <c r="G2608" s="27">
        <f t="shared" si="237"/>
        <v>2</v>
      </c>
      <c r="H2608" s="50">
        <f t="shared" si="234"/>
        <v>20145</v>
      </c>
      <c r="I2608" s="50" t="str">
        <f t="shared" si="235"/>
        <v>1955_2</v>
      </c>
      <c r="J2608" s="51">
        <f t="shared" si="236"/>
        <v>2.9090240000000001</v>
      </c>
    </row>
    <row r="2609" spans="6:10" x14ac:dyDescent="0.25">
      <c r="F2609" s="50">
        <f t="shared" si="238"/>
        <v>20139</v>
      </c>
      <c r="G2609" s="27">
        <f t="shared" si="237"/>
        <v>2</v>
      </c>
      <c r="H2609" s="50">
        <f t="shared" si="234"/>
        <v>20145</v>
      </c>
      <c r="I2609" s="50" t="str">
        <f t="shared" si="235"/>
        <v>1955_2</v>
      </c>
      <c r="J2609" s="51">
        <f t="shared" si="236"/>
        <v>2.9090240000000001</v>
      </c>
    </row>
    <row r="2610" spans="6:10" x14ac:dyDescent="0.25">
      <c r="F2610" s="50">
        <f t="shared" si="238"/>
        <v>20140</v>
      </c>
      <c r="G2610" s="27">
        <f t="shared" si="237"/>
        <v>2</v>
      </c>
      <c r="H2610" s="50">
        <f t="shared" si="234"/>
        <v>20145</v>
      </c>
      <c r="I2610" s="50" t="str">
        <f t="shared" si="235"/>
        <v>1955_2</v>
      </c>
      <c r="J2610" s="51">
        <f t="shared" si="236"/>
        <v>2.9090240000000001</v>
      </c>
    </row>
    <row r="2611" spans="6:10" x14ac:dyDescent="0.25">
      <c r="F2611" s="50">
        <f t="shared" si="238"/>
        <v>20141</v>
      </c>
      <c r="G2611" s="27">
        <f t="shared" si="237"/>
        <v>2</v>
      </c>
      <c r="H2611" s="50">
        <f t="shared" si="234"/>
        <v>20145</v>
      </c>
      <c r="I2611" s="50" t="str">
        <f t="shared" si="235"/>
        <v>1955_2</v>
      </c>
      <c r="J2611" s="51">
        <f t="shared" si="236"/>
        <v>2.9090240000000001</v>
      </c>
    </row>
    <row r="2612" spans="6:10" x14ac:dyDescent="0.25">
      <c r="F2612" s="50">
        <f t="shared" si="238"/>
        <v>20142</v>
      </c>
      <c r="G2612" s="27">
        <f t="shared" si="237"/>
        <v>2</v>
      </c>
      <c r="H2612" s="50">
        <f t="shared" si="234"/>
        <v>20145</v>
      </c>
      <c r="I2612" s="50" t="str">
        <f t="shared" si="235"/>
        <v>1955_2</v>
      </c>
      <c r="J2612" s="51">
        <f t="shared" si="236"/>
        <v>2.9090240000000001</v>
      </c>
    </row>
    <row r="2613" spans="6:10" x14ac:dyDescent="0.25">
      <c r="F2613" s="50">
        <f t="shared" si="238"/>
        <v>20143</v>
      </c>
      <c r="G2613" s="27">
        <f t="shared" si="237"/>
        <v>2</v>
      </c>
      <c r="H2613" s="50">
        <f t="shared" si="234"/>
        <v>20145</v>
      </c>
      <c r="I2613" s="50" t="str">
        <f t="shared" si="235"/>
        <v>1955_2</v>
      </c>
      <c r="J2613" s="51">
        <f t="shared" si="236"/>
        <v>2.9090240000000001</v>
      </c>
    </row>
    <row r="2614" spans="6:10" x14ac:dyDescent="0.25">
      <c r="F2614" s="50">
        <f t="shared" si="238"/>
        <v>20144</v>
      </c>
      <c r="G2614" s="27">
        <f t="shared" si="237"/>
        <v>2</v>
      </c>
      <c r="H2614" s="50">
        <f t="shared" si="234"/>
        <v>20145</v>
      </c>
      <c r="I2614" s="50" t="str">
        <f t="shared" si="235"/>
        <v>1955_2</v>
      </c>
      <c r="J2614" s="51">
        <f t="shared" si="236"/>
        <v>2.9090240000000001</v>
      </c>
    </row>
    <row r="2615" spans="6:10" x14ac:dyDescent="0.25">
      <c r="F2615" s="50">
        <f t="shared" si="238"/>
        <v>20145</v>
      </c>
      <c r="G2615" s="27">
        <f t="shared" si="237"/>
        <v>2</v>
      </c>
      <c r="H2615" s="50">
        <f t="shared" si="234"/>
        <v>20145</v>
      </c>
      <c r="I2615" s="50" t="str">
        <f t="shared" si="235"/>
        <v>1955_2</v>
      </c>
      <c r="J2615" s="51">
        <f t="shared" si="236"/>
        <v>2.9090240000000001</v>
      </c>
    </row>
    <row r="2616" spans="6:10" x14ac:dyDescent="0.25">
      <c r="F2616" s="50">
        <f t="shared" si="238"/>
        <v>20146</v>
      </c>
      <c r="G2616" s="27">
        <f t="shared" si="237"/>
        <v>2</v>
      </c>
      <c r="H2616" s="50">
        <f t="shared" si="234"/>
        <v>20155</v>
      </c>
      <c r="I2616" s="50" t="str">
        <f t="shared" si="235"/>
        <v>1955_3</v>
      </c>
      <c r="J2616" s="51">
        <f t="shared" si="236"/>
        <v>2.8801809999999999</v>
      </c>
    </row>
    <row r="2617" spans="6:10" x14ac:dyDescent="0.25">
      <c r="F2617" s="50">
        <f t="shared" si="238"/>
        <v>20147</v>
      </c>
      <c r="G2617" s="27">
        <f t="shared" si="237"/>
        <v>2</v>
      </c>
      <c r="H2617" s="50">
        <f t="shared" si="234"/>
        <v>20155</v>
      </c>
      <c r="I2617" s="50" t="str">
        <f t="shared" si="235"/>
        <v>1955_3</v>
      </c>
      <c r="J2617" s="51">
        <f t="shared" si="236"/>
        <v>2.8801809999999999</v>
      </c>
    </row>
    <row r="2618" spans="6:10" x14ac:dyDescent="0.25">
      <c r="F2618" s="50">
        <f t="shared" si="238"/>
        <v>20148</v>
      </c>
      <c r="G2618" s="27">
        <f t="shared" si="237"/>
        <v>2</v>
      </c>
      <c r="H2618" s="50">
        <f t="shared" si="234"/>
        <v>20155</v>
      </c>
      <c r="I2618" s="50" t="str">
        <f t="shared" si="235"/>
        <v>1955_3</v>
      </c>
      <c r="J2618" s="51">
        <f t="shared" si="236"/>
        <v>2.8801809999999999</v>
      </c>
    </row>
    <row r="2619" spans="6:10" x14ac:dyDescent="0.25">
      <c r="F2619" s="50">
        <f t="shared" si="238"/>
        <v>20149</v>
      </c>
      <c r="G2619" s="27">
        <f t="shared" si="237"/>
        <v>2</v>
      </c>
      <c r="H2619" s="50">
        <f t="shared" si="234"/>
        <v>20155</v>
      </c>
      <c r="I2619" s="50" t="str">
        <f t="shared" si="235"/>
        <v>1955_3</v>
      </c>
      <c r="J2619" s="51">
        <f t="shared" si="236"/>
        <v>2.8801809999999999</v>
      </c>
    </row>
    <row r="2620" spans="6:10" x14ac:dyDescent="0.25">
      <c r="F2620" s="50">
        <f t="shared" si="238"/>
        <v>20150</v>
      </c>
      <c r="G2620" s="27">
        <f t="shared" si="237"/>
        <v>2</v>
      </c>
      <c r="H2620" s="50">
        <f t="shared" si="234"/>
        <v>20155</v>
      </c>
      <c r="I2620" s="50" t="str">
        <f t="shared" si="235"/>
        <v>1955_3</v>
      </c>
      <c r="J2620" s="51">
        <f t="shared" si="236"/>
        <v>2.8801809999999999</v>
      </c>
    </row>
    <row r="2621" spans="6:10" x14ac:dyDescent="0.25">
      <c r="F2621" s="50">
        <f t="shared" si="238"/>
        <v>20151</v>
      </c>
      <c r="G2621" s="27">
        <f t="shared" si="237"/>
        <v>2</v>
      </c>
      <c r="H2621" s="50">
        <f t="shared" si="234"/>
        <v>20155</v>
      </c>
      <c r="I2621" s="50" t="str">
        <f t="shared" si="235"/>
        <v>1955_3</v>
      </c>
      <c r="J2621" s="51">
        <f t="shared" si="236"/>
        <v>2.8801809999999999</v>
      </c>
    </row>
    <row r="2622" spans="6:10" x14ac:dyDescent="0.25">
      <c r="F2622" s="50">
        <f t="shared" si="238"/>
        <v>20152</v>
      </c>
      <c r="G2622" s="27">
        <f t="shared" si="237"/>
        <v>2</v>
      </c>
      <c r="H2622" s="50">
        <f t="shared" si="234"/>
        <v>20155</v>
      </c>
      <c r="I2622" s="50" t="str">
        <f t="shared" si="235"/>
        <v>1955_3</v>
      </c>
      <c r="J2622" s="51">
        <f t="shared" si="236"/>
        <v>2.8801809999999999</v>
      </c>
    </row>
    <row r="2623" spans="6:10" x14ac:dyDescent="0.25">
      <c r="F2623" s="50">
        <f t="shared" si="238"/>
        <v>20153</v>
      </c>
      <c r="G2623" s="27">
        <f t="shared" si="237"/>
        <v>2</v>
      </c>
      <c r="H2623" s="50">
        <f t="shared" si="234"/>
        <v>20155</v>
      </c>
      <c r="I2623" s="50" t="str">
        <f t="shared" si="235"/>
        <v>1955_3</v>
      </c>
      <c r="J2623" s="51">
        <f t="shared" si="236"/>
        <v>2.8801809999999999</v>
      </c>
    </row>
    <row r="2624" spans="6:10" x14ac:dyDescent="0.25">
      <c r="F2624" s="50">
        <f t="shared" si="238"/>
        <v>20154</v>
      </c>
      <c r="G2624" s="27">
        <f t="shared" si="237"/>
        <v>2</v>
      </c>
      <c r="H2624" s="50">
        <f t="shared" si="234"/>
        <v>20155</v>
      </c>
      <c r="I2624" s="50" t="str">
        <f t="shared" si="235"/>
        <v>1955_3</v>
      </c>
      <c r="J2624" s="51">
        <f t="shared" si="236"/>
        <v>2.8801809999999999</v>
      </c>
    </row>
    <row r="2625" spans="6:10" x14ac:dyDescent="0.25">
      <c r="F2625" s="50">
        <f t="shared" si="238"/>
        <v>20155</v>
      </c>
      <c r="G2625" s="27">
        <f t="shared" si="237"/>
        <v>2</v>
      </c>
      <c r="H2625" s="50">
        <f t="shared" si="234"/>
        <v>20155</v>
      </c>
      <c r="I2625" s="50" t="str">
        <f t="shared" si="235"/>
        <v>1955_3</v>
      </c>
      <c r="J2625" s="51">
        <f t="shared" si="236"/>
        <v>2.8801809999999999</v>
      </c>
    </row>
    <row r="2626" spans="6:10" x14ac:dyDescent="0.25">
      <c r="F2626" s="50">
        <f t="shared" si="238"/>
        <v>20156</v>
      </c>
      <c r="G2626" s="27">
        <f t="shared" si="237"/>
        <v>2</v>
      </c>
      <c r="H2626" s="50">
        <f t="shared" si="234"/>
        <v>20165</v>
      </c>
      <c r="I2626" s="50" t="str">
        <f t="shared" si="235"/>
        <v>1955_3</v>
      </c>
      <c r="J2626" s="51">
        <f t="shared" si="236"/>
        <v>2.824875</v>
      </c>
    </row>
    <row r="2627" spans="6:10" x14ac:dyDescent="0.25">
      <c r="F2627" s="50">
        <f t="shared" si="238"/>
        <v>20157</v>
      </c>
      <c r="G2627" s="27">
        <f t="shared" si="237"/>
        <v>2</v>
      </c>
      <c r="H2627" s="50">
        <f t="shared" ref="H2627:H2690" si="239">INDEX($A$3:$B$1134,INT((ROW($F2627)-ROW($F$3)+9-G2627)/10)+1,1)</f>
        <v>20165</v>
      </c>
      <c r="I2627" s="50" t="str">
        <f t="shared" si="235"/>
        <v>1955_3</v>
      </c>
      <c r="J2627" s="51">
        <f t="shared" si="236"/>
        <v>2.824875</v>
      </c>
    </row>
    <row r="2628" spans="6:10" x14ac:dyDescent="0.25">
      <c r="F2628" s="50">
        <f t="shared" si="238"/>
        <v>20158</v>
      </c>
      <c r="G2628" s="27">
        <f t="shared" si="237"/>
        <v>2</v>
      </c>
      <c r="H2628" s="50">
        <f t="shared" si="239"/>
        <v>20165</v>
      </c>
      <c r="I2628" s="50" t="str">
        <f t="shared" ref="I2628:I2691" si="240">YEAR(H2628)&amp;"_"&amp;MONTH(H2628)</f>
        <v>1955_3</v>
      </c>
      <c r="J2628" s="51">
        <f t="shared" ref="J2628:J2691" si="241">VLOOKUP(H2628,$A:$B,2)</f>
        <v>2.824875</v>
      </c>
    </row>
    <row r="2629" spans="6:10" x14ac:dyDescent="0.25">
      <c r="F2629" s="50">
        <f t="shared" si="238"/>
        <v>20159</v>
      </c>
      <c r="G2629" s="27">
        <f t="shared" si="237"/>
        <v>2</v>
      </c>
      <c r="H2629" s="50">
        <f t="shared" si="239"/>
        <v>20165</v>
      </c>
      <c r="I2629" s="50" t="str">
        <f t="shared" si="240"/>
        <v>1955_3</v>
      </c>
      <c r="J2629" s="51">
        <f t="shared" si="241"/>
        <v>2.824875</v>
      </c>
    </row>
    <row r="2630" spans="6:10" x14ac:dyDescent="0.25">
      <c r="F2630" s="50">
        <f t="shared" si="238"/>
        <v>20160</v>
      </c>
      <c r="G2630" s="27">
        <f t="shared" si="237"/>
        <v>2</v>
      </c>
      <c r="H2630" s="50">
        <f t="shared" si="239"/>
        <v>20165</v>
      </c>
      <c r="I2630" s="50" t="str">
        <f t="shared" si="240"/>
        <v>1955_3</v>
      </c>
      <c r="J2630" s="51">
        <f t="shared" si="241"/>
        <v>2.824875</v>
      </c>
    </row>
    <row r="2631" spans="6:10" x14ac:dyDescent="0.25">
      <c r="F2631" s="50">
        <f t="shared" si="238"/>
        <v>20161</v>
      </c>
      <c r="G2631" s="27">
        <f t="shared" si="237"/>
        <v>2</v>
      </c>
      <c r="H2631" s="50">
        <f t="shared" si="239"/>
        <v>20165</v>
      </c>
      <c r="I2631" s="50" t="str">
        <f t="shared" si="240"/>
        <v>1955_3</v>
      </c>
      <c r="J2631" s="51">
        <f t="shared" si="241"/>
        <v>2.824875</v>
      </c>
    </row>
    <row r="2632" spans="6:10" x14ac:dyDescent="0.25">
      <c r="F2632" s="50">
        <f t="shared" si="238"/>
        <v>20162</v>
      </c>
      <c r="G2632" s="27">
        <f t="shared" si="237"/>
        <v>2</v>
      </c>
      <c r="H2632" s="50">
        <f t="shared" si="239"/>
        <v>20165</v>
      </c>
      <c r="I2632" s="50" t="str">
        <f t="shared" si="240"/>
        <v>1955_3</v>
      </c>
      <c r="J2632" s="51">
        <f t="shared" si="241"/>
        <v>2.824875</v>
      </c>
    </row>
    <row r="2633" spans="6:10" x14ac:dyDescent="0.25">
      <c r="F2633" s="50">
        <f t="shared" si="238"/>
        <v>20163</v>
      </c>
      <c r="G2633" s="27">
        <f t="shared" si="237"/>
        <v>2</v>
      </c>
      <c r="H2633" s="50">
        <f t="shared" si="239"/>
        <v>20165</v>
      </c>
      <c r="I2633" s="50" t="str">
        <f t="shared" si="240"/>
        <v>1955_3</v>
      </c>
      <c r="J2633" s="51">
        <f t="shared" si="241"/>
        <v>2.824875</v>
      </c>
    </row>
    <row r="2634" spans="6:10" x14ac:dyDescent="0.25">
      <c r="F2634" s="50">
        <f t="shared" si="238"/>
        <v>20164</v>
      </c>
      <c r="G2634" s="27">
        <f t="shared" si="237"/>
        <v>2</v>
      </c>
      <c r="H2634" s="50">
        <f t="shared" si="239"/>
        <v>20165</v>
      </c>
      <c r="I2634" s="50" t="str">
        <f t="shared" si="240"/>
        <v>1955_3</v>
      </c>
      <c r="J2634" s="51">
        <f t="shared" si="241"/>
        <v>2.824875</v>
      </c>
    </row>
    <row r="2635" spans="6:10" x14ac:dyDescent="0.25">
      <c r="F2635" s="50">
        <f t="shared" si="238"/>
        <v>20165</v>
      </c>
      <c r="G2635" s="27">
        <f t="shared" si="237"/>
        <v>2</v>
      </c>
      <c r="H2635" s="50">
        <f t="shared" si="239"/>
        <v>20165</v>
      </c>
      <c r="I2635" s="50" t="str">
        <f t="shared" si="240"/>
        <v>1955_3</v>
      </c>
      <c r="J2635" s="51">
        <f t="shared" si="241"/>
        <v>2.824875</v>
      </c>
    </row>
    <row r="2636" spans="6:10" x14ac:dyDescent="0.25">
      <c r="F2636" s="50">
        <f t="shared" si="238"/>
        <v>20166</v>
      </c>
      <c r="G2636" s="27">
        <f t="shared" si="237"/>
        <v>2</v>
      </c>
      <c r="H2636" s="50">
        <f t="shared" si="239"/>
        <v>20175</v>
      </c>
      <c r="I2636" s="50" t="str">
        <f t="shared" si="240"/>
        <v>1955_3</v>
      </c>
      <c r="J2636" s="51">
        <f t="shared" si="241"/>
        <v>2.7944149999999999</v>
      </c>
    </row>
    <row r="2637" spans="6:10" x14ac:dyDescent="0.25">
      <c r="F2637" s="50">
        <f t="shared" si="238"/>
        <v>20167</v>
      </c>
      <c r="G2637" s="27">
        <f t="shared" si="237"/>
        <v>2</v>
      </c>
      <c r="H2637" s="50">
        <f t="shared" si="239"/>
        <v>20175</v>
      </c>
      <c r="I2637" s="50" t="str">
        <f t="shared" si="240"/>
        <v>1955_3</v>
      </c>
      <c r="J2637" s="51">
        <f t="shared" si="241"/>
        <v>2.7944149999999999</v>
      </c>
    </row>
    <row r="2638" spans="6:10" x14ac:dyDescent="0.25">
      <c r="F2638" s="50">
        <f t="shared" si="238"/>
        <v>20168</v>
      </c>
      <c r="G2638" s="27">
        <f t="shared" si="237"/>
        <v>2</v>
      </c>
      <c r="H2638" s="50">
        <f t="shared" si="239"/>
        <v>20175</v>
      </c>
      <c r="I2638" s="50" t="str">
        <f t="shared" si="240"/>
        <v>1955_3</v>
      </c>
      <c r="J2638" s="51">
        <f t="shared" si="241"/>
        <v>2.7944149999999999</v>
      </c>
    </row>
    <row r="2639" spans="6:10" x14ac:dyDescent="0.25">
      <c r="F2639" s="50">
        <f t="shared" si="238"/>
        <v>20169</v>
      </c>
      <c r="G2639" s="27">
        <f t="shared" si="237"/>
        <v>2</v>
      </c>
      <c r="H2639" s="50">
        <f t="shared" si="239"/>
        <v>20175</v>
      </c>
      <c r="I2639" s="50" t="str">
        <f t="shared" si="240"/>
        <v>1955_3</v>
      </c>
      <c r="J2639" s="51">
        <f t="shared" si="241"/>
        <v>2.7944149999999999</v>
      </c>
    </row>
    <row r="2640" spans="6:10" x14ac:dyDescent="0.25">
      <c r="F2640" s="50">
        <f t="shared" si="238"/>
        <v>20170</v>
      </c>
      <c r="G2640" s="27">
        <f t="shared" si="237"/>
        <v>2</v>
      </c>
      <c r="H2640" s="50">
        <f t="shared" si="239"/>
        <v>20175</v>
      </c>
      <c r="I2640" s="50" t="str">
        <f t="shared" si="240"/>
        <v>1955_3</v>
      </c>
      <c r="J2640" s="51">
        <f t="shared" si="241"/>
        <v>2.7944149999999999</v>
      </c>
    </row>
    <row r="2641" spans="6:10" x14ac:dyDescent="0.25">
      <c r="F2641" s="50">
        <f t="shared" si="238"/>
        <v>20171</v>
      </c>
      <c r="G2641" s="27">
        <f t="shared" si="237"/>
        <v>2</v>
      </c>
      <c r="H2641" s="50">
        <f t="shared" si="239"/>
        <v>20175</v>
      </c>
      <c r="I2641" s="50" t="str">
        <f t="shared" si="240"/>
        <v>1955_3</v>
      </c>
      <c r="J2641" s="51">
        <f t="shared" si="241"/>
        <v>2.7944149999999999</v>
      </c>
    </row>
    <row r="2642" spans="6:10" x14ac:dyDescent="0.25">
      <c r="F2642" s="50">
        <f t="shared" si="238"/>
        <v>20172</v>
      </c>
      <c r="G2642" s="27">
        <f t="shared" si="237"/>
        <v>2</v>
      </c>
      <c r="H2642" s="50">
        <f t="shared" si="239"/>
        <v>20175</v>
      </c>
      <c r="I2642" s="50" t="str">
        <f t="shared" si="240"/>
        <v>1955_3</v>
      </c>
      <c r="J2642" s="51">
        <f t="shared" si="241"/>
        <v>2.7944149999999999</v>
      </c>
    </row>
    <row r="2643" spans="6:10" x14ac:dyDescent="0.25">
      <c r="F2643" s="50">
        <f t="shared" si="238"/>
        <v>20173</v>
      </c>
      <c r="G2643" s="27">
        <f t="shared" si="237"/>
        <v>2</v>
      </c>
      <c r="H2643" s="50">
        <f t="shared" si="239"/>
        <v>20175</v>
      </c>
      <c r="I2643" s="50" t="str">
        <f t="shared" si="240"/>
        <v>1955_3</v>
      </c>
      <c r="J2643" s="51">
        <f t="shared" si="241"/>
        <v>2.7944149999999999</v>
      </c>
    </row>
    <row r="2644" spans="6:10" x14ac:dyDescent="0.25">
      <c r="F2644" s="50">
        <f t="shared" si="238"/>
        <v>20174</v>
      </c>
      <c r="G2644" s="27">
        <f t="shared" si="237"/>
        <v>2</v>
      </c>
      <c r="H2644" s="50">
        <f t="shared" si="239"/>
        <v>20175</v>
      </c>
      <c r="I2644" s="50" t="str">
        <f t="shared" si="240"/>
        <v>1955_3</v>
      </c>
      <c r="J2644" s="51">
        <f t="shared" si="241"/>
        <v>2.7944149999999999</v>
      </c>
    </row>
    <row r="2645" spans="6:10" x14ac:dyDescent="0.25">
      <c r="F2645" s="50">
        <f t="shared" si="238"/>
        <v>20175</v>
      </c>
      <c r="G2645" s="27">
        <f t="shared" si="237"/>
        <v>2</v>
      </c>
      <c r="H2645" s="50">
        <f t="shared" si="239"/>
        <v>20175</v>
      </c>
      <c r="I2645" s="50" t="str">
        <f t="shared" si="240"/>
        <v>1955_3</v>
      </c>
      <c r="J2645" s="51">
        <f t="shared" si="241"/>
        <v>2.7944149999999999</v>
      </c>
    </row>
    <row r="2646" spans="6:10" x14ac:dyDescent="0.25">
      <c r="F2646" s="50">
        <f t="shared" si="238"/>
        <v>20176</v>
      </c>
      <c r="G2646" s="27">
        <f t="shared" si="237"/>
        <v>2</v>
      </c>
      <c r="H2646" s="50">
        <f t="shared" si="239"/>
        <v>20185</v>
      </c>
      <c r="I2646" s="50" t="str">
        <f t="shared" si="240"/>
        <v>1955_4</v>
      </c>
      <c r="J2646" s="51">
        <f t="shared" si="241"/>
        <v>2.739258</v>
      </c>
    </row>
    <row r="2647" spans="6:10" x14ac:dyDescent="0.25">
      <c r="F2647" s="50">
        <f t="shared" si="238"/>
        <v>20177</v>
      </c>
      <c r="G2647" s="27">
        <f t="shared" si="237"/>
        <v>2</v>
      </c>
      <c r="H2647" s="50">
        <f t="shared" si="239"/>
        <v>20185</v>
      </c>
      <c r="I2647" s="50" t="str">
        <f t="shared" si="240"/>
        <v>1955_4</v>
      </c>
      <c r="J2647" s="51">
        <f t="shared" si="241"/>
        <v>2.739258</v>
      </c>
    </row>
    <row r="2648" spans="6:10" x14ac:dyDescent="0.25">
      <c r="F2648" s="50">
        <f t="shared" si="238"/>
        <v>20178</v>
      </c>
      <c r="G2648" s="27">
        <f t="shared" si="237"/>
        <v>2</v>
      </c>
      <c r="H2648" s="50">
        <f t="shared" si="239"/>
        <v>20185</v>
      </c>
      <c r="I2648" s="50" t="str">
        <f t="shared" si="240"/>
        <v>1955_4</v>
      </c>
      <c r="J2648" s="51">
        <f t="shared" si="241"/>
        <v>2.739258</v>
      </c>
    </row>
    <row r="2649" spans="6:10" x14ac:dyDescent="0.25">
      <c r="F2649" s="50">
        <f t="shared" si="238"/>
        <v>20179</v>
      </c>
      <c r="G2649" s="27">
        <f t="shared" si="237"/>
        <v>2</v>
      </c>
      <c r="H2649" s="50">
        <f t="shared" si="239"/>
        <v>20185</v>
      </c>
      <c r="I2649" s="50" t="str">
        <f t="shared" si="240"/>
        <v>1955_4</v>
      </c>
      <c r="J2649" s="51">
        <f t="shared" si="241"/>
        <v>2.739258</v>
      </c>
    </row>
    <row r="2650" spans="6:10" x14ac:dyDescent="0.25">
      <c r="F2650" s="50">
        <f t="shared" si="238"/>
        <v>20180</v>
      </c>
      <c r="G2650" s="27">
        <f t="shared" si="237"/>
        <v>2</v>
      </c>
      <c r="H2650" s="50">
        <f t="shared" si="239"/>
        <v>20185</v>
      </c>
      <c r="I2650" s="50" t="str">
        <f t="shared" si="240"/>
        <v>1955_4</v>
      </c>
      <c r="J2650" s="51">
        <f t="shared" si="241"/>
        <v>2.739258</v>
      </c>
    </row>
    <row r="2651" spans="6:10" x14ac:dyDescent="0.25">
      <c r="F2651" s="50">
        <f t="shared" si="238"/>
        <v>20181</v>
      </c>
      <c r="G2651" s="27">
        <f t="shared" si="237"/>
        <v>2</v>
      </c>
      <c r="H2651" s="50">
        <f t="shared" si="239"/>
        <v>20185</v>
      </c>
      <c r="I2651" s="50" t="str">
        <f t="shared" si="240"/>
        <v>1955_4</v>
      </c>
      <c r="J2651" s="51">
        <f t="shared" si="241"/>
        <v>2.739258</v>
      </c>
    </row>
    <row r="2652" spans="6:10" x14ac:dyDescent="0.25">
      <c r="F2652" s="50">
        <f t="shared" si="238"/>
        <v>20182</v>
      </c>
      <c r="G2652" s="27">
        <f t="shared" si="237"/>
        <v>2</v>
      </c>
      <c r="H2652" s="50">
        <f t="shared" si="239"/>
        <v>20185</v>
      </c>
      <c r="I2652" s="50" t="str">
        <f t="shared" si="240"/>
        <v>1955_4</v>
      </c>
      <c r="J2652" s="51">
        <f t="shared" si="241"/>
        <v>2.739258</v>
      </c>
    </row>
    <row r="2653" spans="6:10" x14ac:dyDescent="0.25">
      <c r="F2653" s="50">
        <f t="shared" si="238"/>
        <v>20183</v>
      </c>
      <c r="G2653" s="27">
        <f t="shared" si="237"/>
        <v>2</v>
      </c>
      <c r="H2653" s="50">
        <f t="shared" si="239"/>
        <v>20185</v>
      </c>
      <c r="I2653" s="50" t="str">
        <f t="shared" si="240"/>
        <v>1955_4</v>
      </c>
      <c r="J2653" s="51">
        <f t="shared" si="241"/>
        <v>2.739258</v>
      </c>
    </row>
    <row r="2654" spans="6:10" x14ac:dyDescent="0.25">
      <c r="F2654" s="50">
        <f t="shared" si="238"/>
        <v>20184</v>
      </c>
      <c r="G2654" s="27">
        <f t="shared" si="237"/>
        <v>2</v>
      </c>
      <c r="H2654" s="50">
        <f t="shared" si="239"/>
        <v>20185</v>
      </c>
      <c r="I2654" s="50" t="str">
        <f t="shared" si="240"/>
        <v>1955_4</v>
      </c>
      <c r="J2654" s="51">
        <f t="shared" si="241"/>
        <v>2.739258</v>
      </c>
    </row>
    <row r="2655" spans="6:10" x14ac:dyDescent="0.25">
      <c r="F2655" s="50">
        <f t="shared" si="238"/>
        <v>20185</v>
      </c>
      <c r="G2655" s="27">
        <f t="shared" si="237"/>
        <v>2</v>
      </c>
      <c r="H2655" s="50">
        <f t="shared" si="239"/>
        <v>20185</v>
      </c>
      <c r="I2655" s="50" t="str">
        <f t="shared" si="240"/>
        <v>1955_4</v>
      </c>
      <c r="J2655" s="51">
        <f t="shared" si="241"/>
        <v>2.739258</v>
      </c>
    </row>
    <row r="2656" spans="6:10" x14ac:dyDescent="0.25">
      <c r="F2656" s="50">
        <f t="shared" si="238"/>
        <v>20186</v>
      </c>
      <c r="G2656" s="27">
        <f t="shared" si="237"/>
        <v>2</v>
      </c>
      <c r="H2656" s="50">
        <f t="shared" si="239"/>
        <v>20195</v>
      </c>
      <c r="I2656" s="50" t="str">
        <f t="shared" si="240"/>
        <v>1955_4</v>
      </c>
      <c r="J2656" s="51">
        <f t="shared" si="241"/>
        <v>2.7147060000000001</v>
      </c>
    </row>
    <row r="2657" spans="6:10" x14ac:dyDescent="0.25">
      <c r="F2657" s="50">
        <f t="shared" si="238"/>
        <v>20187</v>
      </c>
      <c r="G2657" s="27">
        <f t="shared" si="237"/>
        <v>2</v>
      </c>
      <c r="H2657" s="50">
        <f t="shared" si="239"/>
        <v>20195</v>
      </c>
      <c r="I2657" s="50" t="str">
        <f t="shared" si="240"/>
        <v>1955_4</v>
      </c>
      <c r="J2657" s="51">
        <f t="shared" si="241"/>
        <v>2.7147060000000001</v>
      </c>
    </row>
    <row r="2658" spans="6:10" x14ac:dyDescent="0.25">
      <c r="F2658" s="50">
        <f t="shared" si="238"/>
        <v>20188</v>
      </c>
      <c r="G2658" s="27">
        <f t="shared" si="237"/>
        <v>2</v>
      </c>
      <c r="H2658" s="50">
        <f t="shared" si="239"/>
        <v>20195</v>
      </c>
      <c r="I2658" s="50" t="str">
        <f t="shared" si="240"/>
        <v>1955_4</v>
      </c>
      <c r="J2658" s="51">
        <f t="shared" si="241"/>
        <v>2.7147060000000001</v>
      </c>
    </row>
    <row r="2659" spans="6:10" x14ac:dyDescent="0.25">
      <c r="F2659" s="50">
        <f t="shared" si="238"/>
        <v>20189</v>
      </c>
      <c r="G2659" s="27">
        <f t="shared" si="237"/>
        <v>2</v>
      </c>
      <c r="H2659" s="50">
        <f t="shared" si="239"/>
        <v>20195</v>
      </c>
      <c r="I2659" s="50" t="str">
        <f t="shared" si="240"/>
        <v>1955_4</v>
      </c>
      <c r="J2659" s="51">
        <f t="shared" si="241"/>
        <v>2.7147060000000001</v>
      </c>
    </row>
    <row r="2660" spans="6:10" x14ac:dyDescent="0.25">
      <c r="F2660" s="50">
        <f t="shared" si="238"/>
        <v>20190</v>
      </c>
      <c r="G2660" s="27">
        <f t="shared" si="237"/>
        <v>2</v>
      </c>
      <c r="H2660" s="50">
        <f t="shared" si="239"/>
        <v>20195</v>
      </c>
      <c r="I2660" s="50" t="str">
        <f t="shared" si="240"/>
        <v>1955_4</v>
      </c>
      <c r="J2660" s="51">
        <f t="shared" si="241"/>
        <v>2.7147060000000001</v>
      </c>
    </row>
    <row r="2661" spans="6:10" x14ac:dyDescent="0.25">
      <c r="F2661" s="50">
        <f t="shared" si="238"/>
        <v>20191</v>
      </c>
      <c r="G2661" s="27">
        <f t="shared" si="237"/>
        <v>2</v>
      </c>
      <c r="H2661" s="50">
        <f t="shared" si="239"/>
        <v>20195</v>
      </c>
      <c r="I2661" s="50" t="str">
        <f t="shared" si="240"/>
        <v>1955_4</v>
      </c>
      <c r="J2661" s="51">
        <f t="shared" si="241"/>
        <v>2.7147060000000001</v>
      </c>
    </row>
    <row r="2662" spans="6:10" x14ac:dyDescent="0.25">
      <c r="F2662" s="50">
        <f t="shared" si="238"/>
        <v>20192</v>
      </c>
      <c r="G2662" s="27">
        <f t="shared" si="237"/>
        <v>2</v>
      </c>
      <c r="H2662" s="50">
        <f t="shared" si="239"/>
        <v>20195</v>
      </c>
      <c r="I2662" s="50" t="str">
        <f t="shared" si="240"/>
        <v>1955_4</v>
      </c>
      <c r="J2662" s="51">
        <f t="shared" si="241"/>
        <v>2.7147060000000001</v>
      </c>
    </row>
    <row r="2663" spans="6:10" x14ac:dyDescent="0.25">
      <c r="F2663" s="50">
        <f t="shared" si="238"/>
        <v>20193</v>
      </c>
      <c r="G2663" s="27">
        <f t="shared" si="237"/>
        <v>2</v>
      </c>
      <c r="H2663" s="50">
        <f t="shared" si="239"/>
        <v>20195</v>
      </c>
      <c r="I2663" s="50" t="str">
        <f t="shared" si="240"/>
        <v>1955_4</v>
      </c>
      <c r="J2663" s="51">
        <f t="shared" si="241"/>
        <v>2.7147060000000001</v>
      </c>
    </row>
    <row r="2664" spans="6:10" x14ac:dyDescent="0.25">
      <c r="F2664" s="50">
        <f t="shared" si="238"/>
        <v>20194</v>
      </c>
      <c r="G2664" s="27">
        <f t="shared" si="237"/>
        <v>2</v>
      </c>
      <c r="H2664" s="50">
        <f t="shared" si="239"/>
        <v>20195</v>
      </c>
      <c r="I2664" s="50" t="str">
        <f t="shared" si="240"/>
        <v>1955_4</v>
      </c>
      <c r="J2664" s="51">
        <f t="shared" si="241"/>
        <v>2.7147060000000001</v>
      </c>
    </row>
    <row r="2665" spans="6:10" x14ac:dyDescent="0.25">
      <c r="F2665" s="50">
        <f t="shared" si="238"/>
        <v>20195</v>
      </c>
      <c r="G2665" s="27">
        <f t="shared" si="237"/>
        <v>2</v>
      </c>
      <c r="H2665" s="50">
        <f t="shared" si="239"/>
        <v>20195</v>
      </c>
      <c r="I2665" s="50" t="str">
        <f t="shared" si="240"/>
        <v>1955_4</v>
      </c>
      <c r="J2665" s="51">
        <f t="shared" si="241"/>
        <v>2.7147060000000001</v>
      </c>
    </row>
    <row r="2666" spans="6:10" x14ac:dyDescent="0.25">
      <c r="F2666" s="50">
        <f t="shared" si="238"/>
        <v>20196</v>
      </c>
      <c r="G2666" s="27">
        <f t="shared" ref="G2666:G2729" si="242">IF(AND(MONTH(F2666)=2,DAY(F2666)=29),G2665+1,G2665)</f>
        <v>2</v>
      </c>
      <c r="H2666" s="50">
        <f t="shared" si="239"/>
        <v>20205</v>
      </c>
      <c r="I2666" s="50" t="str">
        <f t="shared" si="240"/>
        <v>1955_4</v>
      </c>
      <c r="J2666" s="51">
        <f t="shared" si="241"/>
        <v>2.7114229999999999</v>
      </c>
    </row>
    <row r="2667" spans="6:10" x14ac:dyDescent="0.25">
      <c r="F2667" s="50">
        <f t="shared" si="238"/>
        <v>20197</v>
      </c>
      <c r="G2667" s="27">
        <f t="shared" si="242"/>
        <v>2</v>
      </c>
      <c r="H2667" s="50">
        <f t="shared" si="239"/>
        <v>20205</v>
      </c>
      <c r="I2667" s="50" t="str">
        <f t="shared" si="240"/>
        <v>1955_4</v>
      </c>
      <c r="J2667" s="51">
        <f t="shared" si="241"/>
        <v>2.7114229999999999</v>
      </c>
    </row>
    <row r="2668" spans="6:10" x14ac:dyDescent="0.25">
      <c r="F2668" s="50">
        <f t="shared" si="238"/>
        <v>20198</v>
      </c>
      <c r="G2668" s="27">
        <f t="shared" si="242"/>
        <v>2</v>
      </c>
      <c r="H2668" s="50">
        <f t="shared" si="239"/>
        <v>20205</v>
      </c>
      <c r="I2668" s="50" t="str">
        <f t="shared" si="240"/>
        <v>1955_4</v>
      </c>
      <c r="J2668" s="51">
        <f t="shared" si="241"/>
        <v>2.7114229999999999</v>
      </c>
    </row>
    <row r="2669" spans="6:10" x14ac:dyDescent="0.25">
      <c r="F2669" s="50">
        <f t="shared" si="238"/>
        <v>20199</v>
      </c>
      <c r="G2669" s="27">
        <f t="shared" si="242"/>
        <v>2</v>
      </c>
      <c r="H2669" s="50">
        <f t="shared" si="239"/>
        <v>20205</v>
      </c>
      <c r="I2669" s="50" t="str">
        <f t="shared" si="240"/>
        <v>1955_4</v>
      </c>
      <c r="J2669" s="51">
        <f t="shared" si="241"/>
        <v>2.7114229999999999</v>
      </c>
    </row>
    <row r="2670" spans="6:10" x14ac:dyDescent="0.25">
      <c r="F2670" s="50">
        <f t="shared" ref="F2670:F2733" si="243">F2669+1</f>
        <v>20200</v>
      </c>
      <c r="G2670" s="27">
        <f t="shared" si="242"/>
        <v>2</v>
      </c>
      <c r="H2670" s="50">
        <f t="shared" si="239"/>
        <v>20205</v>
      </c>
      <c r="I2670" s="50" t="str">
        <f t="shared" si="240"/>
        <v>1955_4</v>
      </c>
      <c r="J2670" s="51">
        <f t="shared" si="241"/>
        <v>2.7114229999999999</v>
      </c>
    </row>
    <row r="2671" spans="6:10" x14ac:dyDescent="0.25">
      <c r="F2671" s="50">
        <f t="shared" si="243"/>
        <v>20201</v>
      </c>
      <c r="G2671" s="27">
        <f t="shared" si="242"/>
        <v>2</v>
      </c>
      <c r="H2671" s="50">
        <f t="shared" si="239"/>
        <v>20205</v>
      </c>
      <c r="I2671" s="50" t="str">
        <f t="shared" si="240"/>
        <v>1955_4</v>
      </c>
      <c r="J2671" s="51">
        <f t="shared" si="241"/>
        <v>2.7114229999999999</v>
      </c>
    </row>
    <row r="2672" spans="6:10" x14ac:dyDescent="0.25">
      <c r="F2672" s="50">
        <f t="shared" si="243"/>
        <v>20202</v>
      </c>
      <c r="G2672" s="27">
        <f t="shared" si="242"/>
        <v>2</v>
      </c>
      <c r="H2672" s="50">
        <f t="shared" si="239"/>
        <v>20205</v>
      </c>
      <c r="I2672" s="50" t="str">
        <f t="shared" si="240"/>
        <v>1955_4</v>
      </c>
      <c r="J2672" s="51">
        <f t="shared" si="241"/>
        <v>2.7114229999999999</v>
      </c>
    </row>
    <row r="2673" spans="6:10" x14ac:dyDescent="0.25">
      <c r="F2673" s="50">
        <f t="shared" si="243"/>
        <v>20203</v>
      </c>
      <c r="G2673" s="27">
        <f t="shared" si="242"/>
        <v>2</v>
      </c>
      <c r="H2673" s="50">
        <f t="shared" si="239"/>
        <v>20205</v>
      </c>
      <c r="I2673" s="50" t="str">
        <f t="shared" si="240"/>
        <v>1955_4</v>
      </c>
      <c r="J2673" s="51">
        <f t="shared" si="241"/>
        <v>2.7114229999999999</v>
      </c>
    </row>
    <row r="2674" spans="6:10" x14ac:dyDescent="0.25">
      <c r="F2674" s="50">
        <f t="shared" si="243"/>
        <v>20204</v>
      </c>
      <c r="G2674" s="27">
        <f t="shared" si="242"/>
        <v>2</v>
      </c>
      <c r="H2674" s="50">
        <f t="shared" si="239"/>
        <v>20205</v>
      </c>
      <c r="I2674" s="50" t="str">
        <f t="shared" si="240"/>
        <v>1955_4</v>
      </c>
      <c r="J2674" s="51">
        <f t="shared" si="241"/>
        <v>2.7114229999999999</v>
      </c>
    </row>
    <row r="2675" spans="6:10" x14ac:dyDescent="0.25">
      <c r="F2675" s="50">
        <f t="shared" si="243"/>
        <v>20205</v>
      </c>
      <c r="G2675" s="27">
        <f t="shared" si="242"/>
        <v>2</v>
      </c>
      <c r="H2675" s="50">
        <f t="shared" si="239"/>
        <v>20205</v>
      </c>
      <c r="I2675" s="50" t="str">
        <f t="shared" si="240"/>
        <v>1955_4</v>
      </c>
      <c r="J2675" s="51">
        <f t="shared" si="241"/>
        <v>2.7114229999999999</v>
      </c>
    </row>
    <row r="2676" spans="6:10" x14ac:dyDescent="0.25">
      <c r="F2676" s="50">
        <f t="shared" si="243"/>
        <v>20206</v>
      </c>
      <c r="G2676" s="27">
        <f t="shared" si="242"/>
        <v>2</v>
      </c>
      <c r="H2676" s="50">
        <f t="shared" si="239"/>
        <v>20215</v>
      </c>
      <c r="I2676" s="50" t="str">
        <f t="shared" si="240"/>
        <v>1955_5</v>
      </c>
      <c r="J2676" s="51">
        <f t="shared" si="241"/>
        <v>2.6781000000000001</v>
      </c>
    </row>
    <row r="2677" spans="6:10" x14ac:dyDescent="0.25">
      <c r="F2677" s="50">
        <f t="shared" si="243"/>
        <v>20207</v>
      </c>
      <c r="G2677" s="27">
        <f t="shared" si="242"/>
        <v>2</v>
      </c>
      <c r="H2677" s="50">
        <f t="shared" si="239"/>
        <v>20215</v>
      </c>
      <c r="I2677" s="50" t="str">
        <f t="shared" si="240"/>
        <v>1955_5</v>
      </c>
      <c r="J2677" s="51">
        <f t="shared" si="241"/>
        <v>2.6781000000000001</v>
      </c>
    </row>
    <row r="2678" spans="6:10" x14ac:dyDescent="0.25">
      <c r="F2678" s="50">
        <f t="shared" si="243"/>
        <v>20208</v>
      </c>
      <c r="G2678" s="27">
        <f t="shared" si="242"/>
        <v>2</v>
      </c>
      <c r="H2678" s="50">
        <f t="shared" si="239"/>
        <v>20215</v>
      </c>
      <c r="I2678" s="50" t="str">
        <f t="shared" si="240"/>
        <v>1955_5</v>
      </c>
      <c r="J2678" s="51">
        <f t="shared" si="241"/>
        <v>2.6781000000000001</v>
      </c>
    </row>
    <row r="2679" spans="6:10" x14ac:dyDescent="0.25">
      <c r="F2679" s="50">
        <f t="shared" si="243"/>
        <v>20209</v>
      </c>
      <c r="G2679" s="27">
        <f t="shared" si="242"/>
        <v>2</v>
      </c>
      <c r="H2679" s="50">
        <f t="shared" si="239"/>
        <v>20215</v>
      </c>
      <c r="I2679" s="50" t="str">
        <f t="shared" si="240"/>
        <v>1955_5</v>
      </c>
      <c r="J2679" s="51">
        <f t="shared" si="241"/>
        <v>2.6781000000000001</v>
      </c>
    </row>
    <row r="2680" spans="6:10" x14ac:dyDescent="0.25">
      <c r="F2680" s="50">
        <f t="shared" si="243"/>
        <v>20210</v>
      </c>
      <c r="G2680" s="27">
        <f t="shared" si="242"/>
        <v>2</v>
      </c>
      <c r="H2680" s="50">
        <f t="shared" si="239"/>
        <v>20215</v>
      </c>
      <c r="I2680" s="50" t="str">
        <f t="shared" si="240"/>
        <v>1955_5</v>
      </c>
      <c r="J2680" s="51">
        <f t="shared" si="241"/>
        <v>2.6781000000000001</v>
      </c>
    </row>
    <row r="2681" spans="6:10" x14ac:dyDescent="0.25">
      <c r="F2681" s="50">
        <f t="shared" si="243"/>
        <v>20211</v>
      </c>
      <c r="G2681" s="27">
        <f t="shared" si="242"/>
        <v>2</v>
      </c>
      <c r="H2681" s="50">
        <f t="shared" si="239"/>
        <v>20215</v>
      </c>
      <c r="I2681" s="50" t="str">
        <f t="shared" si="240"/>
        <v>1955_5</v>
      </c>
      <c r="J2681" s="51">
        <f t="shared" si="241"/>
        <v>2.6781000000000001</v>
      </c>
    </row>
    <row r="2682" spans="6:10" x14ac:dyDescent="0.25">
      <c r="F2682" s="50">
        <f t="shared" si="243"/>
        <v>20212</v>
      </c>
      <c r="G2682" s="27">
        <f t="shared" si="242"/>
        <v>2</v>
      </c>
      <c r="H2682" s="50">
        <f t="shared" si="239"/>
        <v>20215</v>
      </c>
      <c r="I2682" s="50" t="str">
        <f t="shared" si="240"/>
        <v>1955_5</v>
      </c>
      <c r="J2682" s="51">
        <f t="shared" si="241"/>
        <v>2.6781000000000001</v>
      </c>
    </row>
    <row r="2683" spans="6:10" x14ac:dyDescent="0.25">
      <c r="F2683" s="50">
        <f t="shared" si="243"/>
        <v>20213</v>
      </c>
      <c r="G2683" s="27">
        <f t="shared" si="242"/>
        <v>2</v>
      </c>
      <c r="H2683" s="50">
        <f t="shared" si="239"/>
        <v>20215</v>
      </c>
      <c r="I2683" s="50" t="str">
        <f t="shared" si="240"/>
        <v>1955_5</v>
      </c>
      <c r="J2683" s="51">
        <f t="shared" si="241"/>
        <v>2.6781000000000001</v>
      </c>
    </row>
    <row r="2684" spans="6:10" x14ac:dyDescent="0.25">
      <c r="F2684" s="50">
        <f t="shared" si="243"/>
        <v>20214</v>
      </c>
      <c r="G2684" s="27">
        <f t="shared" si="242"/>
        <v>2</v>
      </c>
      <c r="H2684" s="50">
        <f t="shared" si="239"/>
        <v>20215</v>
      </c>
      <c r="I2684" s="50" t="str">
        <f t="shared" si="240"/>
        <v>1955_5</v>
      </c>
      <c r="J2684" s="51">
        <f t="shared" si="241"/>
        <v>2.6781000000000001</v>
      </c>
    </row>
    <row r="2685" spans="6:10" x14ac:dyDescent="0.25">
      <c r="F2685" s="50">
        <f t="shared" si="243"/>
        <v>20215</v>
      </c>
      <c r="G2685" s="27">
        <f t="shared" si="242"/>
        <v>2</v>
      </c>
      <c r="H2685" s="50">
        <f t="shared" si="239"/>
        <v>20215</v>
      </c>
      <c r="I2685" s="50" t="str">
        <f t="shared" si="240"/>
        <v>1955_5</v>
      </c>
      <c r="J2685" s="51">
        <f t="shared" si="241"/>
        <v>2.6781000000000001</v>
      </c>
    </row>
    <row r="2686" spans="6:10" x14ac:dyDescent="0.25">
      <c r="F2686" s="50">
        <f t="shared" si="243"/>
        <v>20216</v>
      </c>
      <c r="G2686" s="27">
        <f t="shared" si="242"/>
        <v>2</v>
      </c>
      <c r="H2686" s="50">
        <f t="shared" si="239"/>
        <v>20225</v>
      </c>
      <c r="I2686" s="50" t="str">
        <f t="shared" si="240"/>
        <v>1955_5</v>
      </c>
      <c r="J2686" s="51">
        <f t="shared" si="241"/>
        <v>2.630503</v>
      </c>
    </row>
    <row r="2687" spans="6:10" x14ac:dyDescent="0.25">
      <c r="F2687" s="50">
        <f t="shared" si="243"/>
        <v>20217</v>
      </c>
      <c r="G2687" s="27">
        <f t="shared" si="242"/>
        <v>2</v>
      </c>
      <c r="H2687" s="50">
        <f t="shared" si="239"/>
        <v>20225</v>
      </c>
      <c r="I2687" s="50" t="str">
        <f t="shared" si="240"/>
        <v>1955_5</v>
      </c>
      <c r="J2687" s="51">
        <f t="shared" si="241"/>
        <v>2.630503</v>
      </c>
    </row>
    <row r="2688" spans="6:10" x14ac:dyDescent="0.25">
      <c r="F2688" s="50">
        <f t="shared" si="243"/>
        <v>20218</v>
      </c>
      <c r="G2688" s="27">
        <f t="shared" si="242"/>
        <v>2</v>
      </c>
      <c r="H2688" s="50">
        <f t="shared" si="239"/>
        <v>20225</v>
      </c>
      <c r="I2688" s="50" t="str">
        <f t="shared" si="240"/>
        <v>1955_5</v>
      </c>
      <c r="J2688" s="51">
        <f t="shared" si="241"/>
        <v>2.630503</v>
      </c>
    </row>
    <row r="2689" spans="6:10" x14ac:dyDescent="0.25">
      <c r="F2689" s="50">
        <f t="shared" si="243"/>
        <v>20219</v>
      </c>
      <c r="G2689" s="27">
        <f t="shared" si="242"/>
        <v>2</v>
      </c>
      <c r="H2689" s="50">
        <f t="shared" si="239"/>
        <v>20225</v>
      </c>
      <c r="I2689" s="50" t="str">
        <f t="shared" si="240"/>
        <v>1955_5</v>
      </c>
      <c r="J2689" s="51">
        <f t="shared" si="241"/>
        <v>2.630503</v>
      </c>
    </row>
    <row r="2690" spans="6:10" x14ac:dyDescent="0.25">
      <c r="F2690" s="50">
        <f t="shared" si="243"/>
        <v>20220</v>
      </c>
      <c r="G2690" s="27">
        <f t="shared" si="242"/>
        <v>2</v>
      </c>
      <c r="H2690" s="50">
        <f t="shared" si="239"/>
        <v>20225</v>
      </c>
      <c r="I2690" s="50" t="str">
        <f t="shared" si="240"/>
        <v>1955_5</v>
      </c>
      <c r="J2690" s="51">
        <f t="shared" si="241"/>
        <v>2.630503</v>
      </c>
    </row>
    <row r="2691" spans="6:10" x14ac:dyDescent="0.25">
      <c r="F2691" s="50">
        <f t="shared" si="243"/>
        <v>20221</v>
      </c>
      <c r="G2691" s="27">
        <f t="shared" si="242"/>
        <v>2</v>
      </c>
      <c r="H2691" s="50">
        <f t="shared" ref="H2691:H2754" si="244">INDEX($A$3:$B$1134,INT((ROW($F2691)-ROW($F$3)+9-G2691)/10)+1,1)</f>
        <v>20225</v>
      </c>
      <c r="I2691" s="50" t="str">
        <f t="shared" si="240"/>
        <v>1955_5</v>
      </c>
      <c r="J2691" s="51">
        <f t="shared" si="241"/>
        <v>2.630503</v>
      </c>
    </row>
    <row r="2692" spans="6:10" x14ac:dyDescent="0.25">
      <c r="F2692" s="50">
        <f t="shared" si="243"/>
        <v>20222</v>
      </c>
      <c r="G2692" s="27">
        <f t="shared" si="242"/>
        <v>2</v>
      </c>
      <c r="H2692" s="50">
        <f t="shared" si="244"/>
        <v>20225</v>
      </c>
      <c r="I2692" s="50" t="str">
        <f t="shared" ref="I2692:I2755" si="245">YEAR(H2692)&amp;"_"&amp;MONTH(H2692)</f>
        <v>1955_5</v>
      </c>
      <c r="J2692" s="51">
        <f t="shared" ref="J2692:J2755" si="246">VLOOKUP(H2692,$A:$B,2)</f>
        <v>2.630503</v>
      </c>
    </row>
    <row r="2693" spans="6:10" x14ac:dyDescent="0.25">
      <c r="F2693" s="50">
        <f t="shared" si="243"/>
        <v>20223</v>
      </c>
      <c r="G2693" s="27">
        <f t="shared" si="242"/>
        <v>2</v>
      </c>
      <c r="H2693" s="50">
        <f t="shared" si="244"/>
        <v>20225</v>
      </c>
      <c r="I2693" s="50" t="str">
        <f t="shared" si="245"/>
        <v>1955_5</v>
      </c>
      <c r="J2693" s="51">
        <f t="shared" si="246"/>
        <v>2.630503</v>
      </c>
    </row>
    <row r="2694" spans="6:10" x14ac:dyDescent="0.25">
      <c r="F2694" s="50">
        <f t="shared" si="243"/>
        <v>20224</v>
      </c>
      <c r="G2694" s="27">
        <f t="shared" si="242"/>
        <v>2</v>
      </c>
      <c r="H2694" s="50">
        <f t="shared" si="244"/>
        <v>20225</v>
      </c>
      <c r="I2694" s="50" t="str">
        <f t="shared" si="245"/>
        <v>1955_5</v>
      </c>
      <c r="J2694" s="51">
        <f t="shared" si="246"/>
        <v>2.630503</v>
      </c>
    </row>
    <row r="2695" spans="6:10" x14ac:dyDescent="0.25">
      <c r="F2695" s="50">
        <f t="shared" si="243"/>
        <v>20225</v>
      </c>
      <c r="G2695" s="27">
        <f t="shared" si="242"/>
        <v>2</v>
      </c>
      <c r="H2695" s="50">
        <f t="shared" si="244"/>
        <v>20225</v>
      </c>
      <c r="I2695" s="50" t="str">
        <f t="shared" si="245"/>
        <v>1955_5</v>
      </c>
      <c r="J2695" s="51">
        <f t="shared" si="246"/>
        <v>2.630503</v>
      </c>
    </row>
    <row r="2696" spans="6:10" x14ac:dyDescent="0.25">
      <c r="F2696" s="50">
        <f t="shared" si="243"/>
        <v>20226</v>
      </c>
      <c r="G2696" s="27">
        <f t="shared" si="242"/>
        <v>2</v>
      </c>
      <c r="H2696" s="50">
        <f t="shared" si="244"/>
        <v>20235</v>
      </c>
      <c r="I2696" s="50" t="str">
        <f t="shared" si="245"/>
        <v>1955_5</v>
      </c>
      <c r="J2696" s="51">
        <f t="shared" si="246"/>
        <v>2.5816509999999999</v>
      </c>
    </row>
    <row r="2697" spans="6:10" x14ac:dyDescent="0.25">
      <c r="F2697" s="50">
        <f t="shared" si="243"/>
        <v>20227</v>
      </c>
      <c r="G2697" s="27">
        <f t="shared" si="242"/>
        <v>2</v>
      </c>
      <c r="H2697" s="50">
        <f t="shared" si="244"/>
        <v>20235</v>
      </c>
      <c r="I2697" s="50" t="str">
        <f t="shared" si="245"/>
        <v>1955_5</v>
      </c>
      <c r="J2697" s="51">
        <f t="shared" si="246"/>
        <v>2.5816509999999999</v>
      </c>
    </row>
    <row r="2698" spans="6:10" x14ac:dyDescent="0.25">
      <c r="F2698" s="50">
        <f t="shared" si="243"/>
        <v>20228</v>
      </c>
      <c r="G2698" s="27">
        <f t="shared" si="242"/>
        <v>2</v>
      </c>
      <c r="H2698" s="50">
        <f t="shared" si="244"/>
        <v>20235</v>
      </c>
      <c r="I2698" s="50" t="str">
        <f t="shared" si="245"/>
        <v>1955_5</v>
      </c>
      <c r="J2698" s="51">
        <f t="shared" si="246"/>
        <v>2.5816509999999999</v>
      </c>
    </row>
    <row r="2699" spans="6:10" x14ac:dyDescent="0.25">
      <c r="F2699" s="50">
        <f t="shared" si="243"/>
        <v>20229</v>
      </c>
      <c r="G2699" s="27">
        <f t="shared" si="242"/>
        <v>2</v>
      </c>
      <c r="H2699" s="50">
        <f t="shared" si="244"/>
        <v>20235</v>
      </c>
      <c r="I2699" s="50" t="str">
        <f t="shared" si="245"/>
        <v>1955_5</v>
      </c>
      <c r="J2699" s="51">
        <f t="shared" si="246"/>
        <v>2.5816509999999999</v>
      </c>
    </row>
    <row r="2700" spans="6:10" x14ac:dyDescent="0.25">
      <c r="F2700" s="50">
        <f t="shared" si="243"/>
        <v>20230</v>
      </c>
      <c r="G2700" s="27">
        <f t="shared" si="242"/>
        <v>2</v>
      </c>
      <c r="H2700" s="50">
        <f t="shared" si="244"/>
        <v>20235</v>
      </c>
      <c r="I2700" s="50" t="str">
        <f t="shared" si="245"/>
        <v>1955_5</v>
      </c>
      <c r="J2700" s="51">
        <f t="shared" si="246"/>
        <v>2.5816509999999999</v>
      </c>
    </row>
    <row r="2701" spans="6:10" x14ac:dyDescent="0.25">
      <c r="F2701" s="50">
        <f t="shared" si="243"/>
        <v>20231</v>
      </c>
      <c r="G2701" s="27">
        <f t="shared" si="242"/>
        <v>2</v>
      </c>
      <c r="H2701" s="50">
        <f t="shared" si="244"/>
        <v>20235</v>
      </c>
      <c r="I2701" s="50" t="str">
        <f t="shared" si="245"/>
        <v>1955_5</v>
      </c>
      <c r="J2701" s="51">
        <f t="shared" si="246"/>
        <v>2.5816509999999999</v>
      </c>
    </row>
    <row r="2702" spans="6:10" x14ac:dyDescent="0.25">
      <c r="F2702" s="50">
        <f t="shared" si="243"/>
        <v>20232</v>
      </c>
      <c r="G2702" s="27">
        <f t="shared" si="242"/>
        <v>2</v>
      </c>
      <c r="H2702" s="50">
        <f t="shared" si="244"/>
        <v>20235</v>
      </c>
      <c r="I2702" s="50" t="str">
        <f t="shared" si="245"/>
        <v>1955_5</v>
      </c>
      <c r="J2702" s="51">
        <f t="shared" si="246"/>
        <v>2.5816509999999999</v>
      </c>
    </row>
    <row r="2703" spans="6:10" x14ac:dyDescent="0.25">
      <c r="F2703" s="50">
        <f t="shared" si="243"/>
        <v>20233</v>
      </c>
      <c r="G2703" s="27">
        <f t="shared" si="242"/>
        <v>2</v>
      </c>
      <c r="H2703" s="50">
        <f t="shared" si="244"/>
        <v>20235</v>
      </c>
      <c r="I2703" s="50" t="str">
        <f t="shared" si="245"/>
        <v>1955_5</v>
      </c>
      <c r="J2703" s="51">
        <f t="shared" si="246"/>
        <v>2.5816509999999999</v>
      </c>
    </row>
    <row r="2704" spans="6:10" x14ac:dyDescent="0.25">
      <c r="F2704" s="50">
        <f t="shared" si="243"/>
        <v>20234</v>
      </c>
      <c r="G2704" s="27">
        <f t="shared" si="242"/>
        <v>2</v>
      </c>
      <c r="H2704" s="50">
        <f t="shared" si="244"/>
        <v>20235</v>
      </c>
      <c r="I2704" s="50" t="str">
        <f t="shared" si="245"/>
        <v>1955_5</v>
      </c>
      <c r="J2704" s="51">
        <f t="shared" si="246"/>
        <v>2.5816509999999999</v>
      </c>
    </row>
    <row r="2705" spans="6:10" x14ac:dyDescent="0.25">
      <c r="F2705" s="50">
        <f t="shared" si="243"/>
        <v>20235</v>
      </c>
      <c r="G2705" s="27">
        <f t="shared" si="242"/>
        <v>2</v>
      </c>
      <c r="H2705" s="50">
        <f t="shared" si="244"/>
        <v>20235</v>
      </c>
      <c r="I2705" s="50" t="str">
        <f t="shared" si="245"/>
        <v>1955_5</v>
      </c>
      <c r="J2705" s="51">
        <f t="shared" si="246"/>
        <v>2.5816509999999999</v>
      </c>
    </row>
    <row r="2706" spans="6:10" x14ac:dyDescent="0.25">
      <c r="F2706" s="50">
        <f t="shared" si="243"/>
        <v>20236</v>
      </c>
      <c r="G2706" s="27">
        <f t="shared" si="242"/>
        <v>2</v>
      </c>
      <c r="H2706" s="50">
        <f t="shared" si="244"/>
        <v>20245</v>
      </c>
      <c r="I2706" s="50" t="str">
        <f t="shared" si="245"/>
        <v>1955_6</v>
      </c>
      <c r="J2706" s="51">
        <f t="shared" si="246"/>
        <v>2.5359560000000001</v>
      </c>
    </row>
    <row r="2707" spans="6:10" x14ac:dyDescent="0.25">
      <c r="F2707" s="50">
        <f t="shared" si="243"/>
        <v>20237</v>
      </c>
      <c r="G2707" s="27">
        <f t="shared" si="242"/>
        <v>2</v>
      </c>
      <c r="H2707" s="50">
        <f t="shared" si="244"/>
        <v>20245</v>
      </c>
      <c r="I2707" s="50" t="str">
        <f t="shared" si="245"/>
        <v>1955_6</v>
      </c>
      <c r="J2707" s="51">
        <f t="shared" si="246"/>
        <v>2.5359560000000001</v>
      </c>
    </row>
    <row r="2708" spans="6:10" x14ac:dyDescent="0.25">
      <c r="F2708" s="50">
        <f t="shared" si="243"/>
        <v>20238</v>
      </c>
      <c r="G2708" s="27">
        <f t="shared" si="242"/>
        <v>2</v>
      </c>
      <c r="H2708" s="50">
        <f t="shared" si="244"/>
        <v>20245</v>
      </c>
      <c r="I2708" s="50" t="str">
        <f t="shared" si="245"/>
        <v>1955_6</v>
      </c>
      <c r="J2708" s="51">
        <f t="shared" si="246"/>
        <v>2.5359560000000001</v>
      </c>
    </row>
    <row r="2709" spans="6:10" x14ac:dyDescent="0.25">
      <c r="F2709" s="50">
        <f t="shared" si="243"/>
        <v>20239</v>
      </c>
      <c r="G2709" s="27">
        <f t="shared" si="242"/>
        <v>2</v>
      </c>
      <c r="H2709" s="50">
        <f t="shared" si="244"/>
        <v>20245</v>
      </c>
      <c r="I2709" s="50" t="str">
        <f t="shared" si="245"/>
        <v>1955_6</v>
      </c>
      <c r="J2709" s="51">
        <f t="shared" si="246"/>
        <v>2.5359560000000001</v>
      </c>
    </row>
    <row r="2710" spans="6:10" x14ac:dyDescent="0.25">
      <c r="F2710" s="50">
        <f t="shared" si="243"/>
        <v>20240</v>
      </c>
      <c r="G2710" s="27">
        <f t="shared" si="242"/>
        <v>2</v>
      </c>
      <c r="H2710" s="50">
        <f t="shared" si="244"/>
        <v>20245</v>
      </c>
      <c r="I2710" s="50" t="str">
        <f t="shared" si="245"/>
        <v>1955_6</v>
      </c>
      <c r="J2710" s="51">
        <f t="shared" si="246"/>
        <v>2.5359560000000001</v>
      </c>
    </row>
    <row r="2711" spans="6:10" x14ac:dyDescent="0.25">
      <c r="F2711" s="50">
        <f t="shared" si="243"/>
        <v>20241</v>
      </c>
      <c r="G2711" s="27">
        <f t="shared" si="242"/>
        <v>2</v>
      </c>
      <c r="H2711" s="50">
        <f t="shared" si="244"/>
        <v>20245</v>
      </c>
      <c r="I2711" s="50" t="str">
        <f t="shared" si="245"/>
        <v>1955_6</v>
      </c>
      <c r="J2711" s="51">
        <f t="shared" si="246"/>
        <v>2.5359560000000001</v>
      </c>
    </row>
    <row r="2712" spans="6:10" x14ac:dyDescent="0.25">
      <c r="F2712" s="50">
        <f t="shared" si="243"/>
        <v>20242</v>
      </c>
      <c r="G2712" s="27">
        <f t="shared" si="242"/>
        <v>2</v>
      </c>
      <c r="H2712" s="50">
        <f t="shared" si="244"/>
        <v>20245</v>
      </c>
      <c r="I2712" s="50" t="str">
        <f t="shared" si="245"/>
        <v>1955_6</v>
      </c>
      <c r="J2712" s="51">
        <f t="shared" si="246"/>
        <v>2.5359560000000001</v>
      </c>
    </row>
    <row r="2713" spans="6:10" x14ac:dyDescent="0.25">
      <c r="F2713" s="50">
        <f t="shared" si="243"/>
        <v>20243</v>
      </c>
      <c r="G2713" s="27">
        <f t="shared" si="242"/>
        <v>2</v>
      </c>
      <c r="H2713" s="50">
        <f t="shared" si="244"/>
        <v>20245</v>
      </c>
      <c r="I2713" s="50" t="str">
        <f t="shared" si="245"/>
        <v>1955_6</v>
      </c>
      <c r="J2713" s="51">
        <f t="shared" si="246"/>
        <v>2.5359560000000001</v>
      </c>
    </row>
    <row r="2714" spans="6:10" x14ac:dyDescent="0.25">
      <c r="F2714" s="50">
        <f t="shared" si="243"/>
        <v>20244</v>
      </c>
      <c r="G2714" s="27">
        <f t="shared" si="242"/>
        <v>2</v>
      </c>
      <c r="H2714" s="50">
        <f t="shared" si="244"/>
        <v>20245</v>
      </c>
      <c r="I2714" s="50" t="str">
        <f t="shared" si="245"/>
        <v>1955_6</v>
      </c>
      <c r="J2714" s="51">
        <f t="shared" si="246"/>
        <v>2.5359560000000001</v>
      </c>
    </row>
    <row r="2715" spans="6:10" x14ac:dyDescent="0.25">
      <c r="F2715" s="50">
        <f t="shared" si="243"/>
        <v>20245</v>
      </c>
      <c r="G2715" s="27">
        <f t="shared" si="242"/>
        <v>2</v>
      </c>
      <c r="H2715" s="50">
        <f t="shared" si="244"/>
        <v>20245</v>
      </c>
      <c r="I2715" s="50" t="str">
        <f t="shared" si="245"/>
        <v>1955_6</v>
      </c>
      <c r="J2715" s="51">
        <f t="shared" si="246"/>
        <v>2.5359560000000001</v>
      </c>
    </row>
    <row r="2716" spans="6:10" x14ac:dyDescent="0.25">
      <c r="F2716" s="50">
        <f t="shared" si="243"/>
        <v>20246</v>
      </c>
      <c r="G2716" s="27">
        <f t="shared" si="242"/>
        <v>2</v>
      </c>
      <c r="H2716" s="50">
        <f t="shared" si="244"/>
        <v>20255</v>
      </c>
      <c r="I2716" s="50" t="str">
        <f t="shared" si="245"/>
        <v>1955_6</v>
      </c>
      <c r="J2716" s="51">
        <f t="shared" si="246"/>
        <v>2.5073110000000001</v>
      </c>
    </row>
    <row r="2717" spans="6:10" x14ac:dyDescent="0.25">
      <c r="F2717" s="50">
        <f t="shared" si="243"/>
        <v>20247</v>
      </c>
      <c r="G2717" s="27">
        <f t="shared" si="242"/>
        <v>2</v>
      </c>
      <c r="H2717" s="50">
        <f t="shared" si="244"/>
        <v>20255</v>
      </c>
      <c r="I2717" s="50" t="str">
        <f t="shared" si="245"/>
        <v>1955_6</v>
      </c>
      <c r="J2717" s="51">
        <f t="shared" si="246"/>
        <v>2.5073110000000001</v>
      </c>
    </row>
    <row r="2718" spans="6:10" x14ac:dyDescent="0.25">
      <c r="F2718" s="50">
        <f t="shared" si="243"/>
        <v>20248</v>
      </c>
      <c r="G2718" s="27">
        <f t="shared" si="242"/>
        <v>2</v>
      </c>
      <c r="H2718" s="50">
        <f t="shared" si="244"/>
        <v>20255</v>
      </c>
      <c r="I2718" s="50" t="str">
        <f t="shared" si="245"/>
        <v>1955_6</v>
      </c>
      <c r="J2718" s="51">
        <f t="shared" si="246"/>
        <v>2.5073110000000001</v>
      </c>
    </row>
    <row r="2719" spans="6:10" x14ac:dyDescent="0.25">
      <c r="F2719" s="50">
        <f t="shared" si="243"/>
        <v>20249</v>
      </c>
      <c r="G2719" s="27">
        <f t="shared" si="242"/>
        <v>2</v>
      </c>
      <c r="H2719" s="50">
        <f t="shared" si="244"/>
        <v>20255</v>
      </c>
      <c r="I2719" s="50" t="str">
        <f t="shared" si="245"/>
        <v>1955_6</v>
      </c>
      <c r="J2719" s="51">
        <f t="shared" si="246"/>
        <v>2.5073110000000001</v>
      </c>
    </row>
    <row r="2720" spans="6:10" x14ac:dyDescent="0.25">
      <c r="F2720" s="50">
        <f t="shared" si="243"/>
        <v>20250</v>
      </c>
      <c r="G2720" s="27">
        <f t="shared" si="242"/>
        <v>2</v>
      </c>
      <c r="H2720" s="50">
        <f t="shared" si="244"/>
        <v>20255</v>
      </c>
      <c r="I2720" s="50" t="str">
        <f t="shared" si="245"/>
        <v>1955_6</v>
      </c>
      <c r="J2720" s="51">
        <f t="shared" si="246"/>
        <v>2.5073110000000001</v>
      </c>
    </row>
    <row r="2721" spans="6:10" x14ac:dyDescent="0.25">
      <c r="F2721" s="50">
        <f t="shared" si="243"/>
        <v>20251</v>
      </c>
      <c r="G2721" s="27">
        <f t="shared" si="242"/>
        <v>2</v>
      </c>
      <c r="H2721" s="50">
        <f t="shared" si="244"/>
        <v>20255</v>
      </c>
      <c r="I2721" s="50" t="str">
        <f t="shared" si="245"/>
        <v>1955_6</v>
      </c>
      <c r="J2721" s="51">
        <f t="shared" si="246"/>
        <v>2.5073110000000001</v>
      </c>
    </row>
    <row r="2722" spans="6:10" x14ac:dyDescent="0.25">
      <c r="F2722" s="50">
        <f t="shared" si="243"/>
        <v>20252</v>
      </c>
      <c r="G2722" s="27">
        <f t="shared" si="242"/>
        <v>2</v>
      </c>
      <c r="H2722" s="50">
        <f t="shared" si="244"/>
        <v>20255</v>
      </c>
      <c r="I2722" s="50" t="str">
        <f t="shared" si="245"/>
        <v>1955_6</v>
      </c>
      <c r="J2722" s="51">
        <f t="shared" si="246"/>
        <v>2.5073110000000001</v>
      </c>
    </row>
    <row r="2723" spans="6:10" x14ac:dyDescent="0.25">
      <c r="F2723" s="50">
        <f t="shared" si="243"/>
        <v>20253</v>
      </c>
      <c r="G2723" s="27">
        <f t="shared" si="242"/>
        <v>2</v>
      </c>
      <c r="H2723" s="50">
        <f t="shared" si="244"/>
        <v>20255</v>
      </c>
      <c r="I2723" s="50" t="str">
        <f t="shared" si="245"/>
        <v>1955_6</v>
      </c>
      <c r="J2723" s="51">
        <f t="shared" si="246"/>
        <v>2.5073110000000001</v>
      </c>
    </row>
    <row r="2724" spans="6:10" x14ac:dyDescent="0.25">
      <c r="F2724" s="50">
        <f t="shared" si="243"/>
        <v>20254</v>
      </c>
      <c r="G2724" s="27">
        <f t="shared" si="242"/>
        <v>2</v>
      </c>
      <c r="H2724" s="50">
        <f t="shared" si="244"/>
        <v>20255</v>
      </c>
      <c r="I2724" s="50" t="str">
        <f t="shared" si="245"/>
        <v>1955_6</v>
      </c>
      <c r="J2724" s="51">
        <f t="shared" si="246"/>
        <v>2.5073110000000001</v>
      </c>
    </row>
    <row r="2725" spans="6:10" x14ac:dyDescent="0.25">
      <c r="F2725" s="50">
        <f t="shared" si="243"/>
        <v>20255</v>
      </c>
      <c r="G2725" s="27">
        <f t="shared" si="242"/>
        <v>2</v>
      </c>
      <c r="H2725" s="50">
        <f t="shared" si="244"/>
        <v>20255</v>
      </c>
      <c r="I2725" s="50" t="str">
        <f t="shared" si="245"/>
        <v>1955_6</v>
      </c>
      <c r="J2725" s="51">
        <f t="shared" si="246"/>
        <v>2.5073110000000001</v>
      </c>
    </row>
    <row r="2726" spans="6:10" x14ac:dyDescent="0.25">
      <c r="F2726" s="50">
        <f t="shared" si="243"/>
        <v>20256</v>
      </c>
      <c r="G2726" s="27">
        <f t="shared" si="242"/>
        <v>2</v>
      </c>
      <c r="H2726" s="50">
        <f t="shared" si="244"/>
        <v>20265</v>
      </c>
      <c r="I2726" s="50" t="str">
        <f t="shared" si="245"/>
        <v>1955_6</v>
      </c>
      <c r="J2726" s="51">
        <f t="shared" si="246"/>
        <v>2.4838179999999999</v>
      </c>
    </row>
    <row r="2727" spans="6:10" x14ac:dyDescent="0.25">
      <c r="F2727" s="50">
        <f t="shared" si="243"/>
        <v>20257</v>
      </c>
      <c r="G2727" s="27">
        <f t="shared" si="242"/>
        <v>2</v>
      </c>
      <c r="H2727" s="50">
        <f t="shared" si="244"/>
        <v>20265</v>
      </c>
      <c r="I2727" s="50" t="str">
        <f t="shared" si="245"/>
        <v>1955_6</v>
      </c>
      <c r="J2727" s="51">
        <f t="shared" si="246"/>
        <v>2.4838179999999999</v>
      </c>
    </row>
    <row r="2728" spans="6:10" x14ac:dyDescent="0.25">
      <c r="F2728" s="50">
        <f t="shared" si="243"/>
        <v>20258</v>
      </c>
      <c r="G2728" s="27">
        <f t="shared" si="242"/>
        <v>2</v>
      </c>
      <c r="H2728" s="50">
        <f t="shared" si="244"/>
        <v>20265</v>
      </c>
      <c r="I2728" s="50" t="str">
        <f t="shared" si="245"/>
        <v>1955_6</v>
      </c>
      <c r="J2728" s="51">
        <f t="shared" si="246"/>
        <v>2.4838179999999999</v>
      </c>
    </row>
    <row r="2729" spans="6:10" x14ac:dyDescent="0.25">
      <c r="F2729" s="50">
        <f t="shared" si="243"/>
        <v>20259</v>
      </c>
      <c r="G2729" s="27">
        <f t="shared" si="242"/>
        <v>2</v>
      </c>
      <c r="H2729" s="50">
        <f t="shared" si="244"/>
        <v>20265</v>
      </c>
      <c r="I2729" s="50" t="str">
        <f t="shared" si="245"/>
        <v>1955_6</v>
      </c>
      <c r="J2729" s="51">
        <f t="shared" si="246"/>
        <v>2.4838179999999999</v>
      </c>
    </row>
    <row r="2730" spans="6:10" x14ac:dyDescent="0.25">
      <c r="F2730" s="50">
        <f t="shared" si="243"/>
        <v>20260</v>
      </c>
      <c r="G2730" s="27">
        <f t="shared" ref="G2730:G2793" si="247">IF(AND(MONTH(F2730)=2,DAY(F2730)=29),G2729+1,G2729)</f>
        <v>2</v>
      </c>
      <c r="H2730" s="50">
        <f t="shared" si="244"/>
        <v>20265</v>
      </c>
      <c r="I2730" s="50" t="str">
        <f t="shared" si="245"/>
        <v>1955_6</v>
      </c>
      <c r="J2730" s="51">
        <f t="shared" si="246"/>
        <v>2.4838179999999999</v>
      </c>
    </row>
    <row r="2731" spans="6:10" x14ac:dyDescent="0.25">
      <c r="F2731" s="50">
        <f t="shared" si="243"/>
        <v>20261</v>
      </c>
      <c r="G2731" s="27">
        <f t="shared" si="247"/>
        <v>2</v>
      </c>
      <c r="H2731" s="50">
        <f t="shared" si="244"/>
        <v>20265</v>
      </c>
      <c r="I2731" s="50" t="str">
        <f t="shared" si="245"/>
        <v>1955_6</v>
      </c>
      <c r="J2731" s="51">
        <f t="shared" si="246"/>
        <v>2.4838179999999999</v>
      </c>
    </row>
    <row r="2732" spans="6:10" x14ac:dyDescent="0.25">
      <c r="F2732" s="50">
        <f t="shared" si="243"/>
        <v>20262</v>
      </c>
      <c r="G2732" s="27">
        <f t="shared" si="247"/>
        <v>2</v>
      </c>
      <c r="H2732" s="50">
        <f t="shared" si="244"/>
        <v>20265</v>
      </c>
      <c r="I2732" s="50" t="str">
        <f t="shared" si="245"/>
        <v>1955_6</v>
      </c>
      <c r="J2732" s="51">
        <f t="shared" si="246"/>
        <v>2.4838179999999999</v>
      </c>
    </row>
    <row r="2733" spans="6:10" x14ac:dyDescent="0.25">
      <c r="F2733" s="50">
        <f t="shared" si="243"/>
        <v>20263</v>
      </c>
      <c r="G2733" s="27">
        <f t="shared" si="247"/>
        <v>2</v>
      </c>
      <c r="H2733" s="50">
        <f t="shared" si="244"/>
        <v>20265</v>
      </c>
      <c r="I2733" s="50" t="str">
        <f t="shared" si="245"/>
        <v>1955_6</v>
      </c>
      <c r="J2733" s="51">
        <f t="shared" si="246"/>
        <v>2.4838179999999999</v>
      </c>
    </row>
    <row r="2734" spans="6:10" x14ac:dyDescent="0.25">
      <c r="F2734" s="50">
        <f t="shared" ref="F2734:F2797" si="248">F2733+1</f>
        <v>20264</v>
      </c>
      <c r="G2734" s="27">
        <f t="shared" si="247"/>
        <v>2</v>
      </c>
      <c r="H2734" s="50">
        <f t="shared" si="244"/>
        <v>20265</v>
      </c>
      <c r="I2734" s="50" t="str">
        <f t="shared" si="245"/>
        <v>1955_6</v>
      </c>
      <c r="J2734" s="51">
        <f t="shared" si="246"/>
        <v>2.4838179999999999</v>
      </c>
    </row>
    <row r="2735" spans="6:10" x14ac:dyDescent="0.25">
      <c r="F2735" s="50">
        <f t="shared" si="248"/>
        <v>20265</v>
      </c>
      <c r="G2735" s="27">
        <f t="shared" si="247"/>
        <v>2</v>
      </c>
      <c r="H2735" s="50">
        <f t="shared" si="244"/>
        <v>20265</v>
      </c>
      <c r="I2735" s="50" t="str">
        <f t="shared" si="245"/>
        <v>1955_6</v>
      </c>
      <c r="J2735" s="51">
        <f t="shared" si="246"/>
        <v>2.4838179999999999</v>
      </c>
    </row>
    <row r="2736" spans="6:10" x14ac:dyDescent="0.25">
      <c r="F2736" s="50">
        <f t="shared" si="248"/>
        <v>20266</v>
      </c>
      <c r="G2736" s="27">
        <f t="shared" si="247"/>
        <v>2</v>
      </c>
      <c r="H2736" s="50">
        <f t="shared" si="244"/>
        <v>20275</v>
      </c>
      <c r="I2736" s="50" t="str">
        <f t="shared" si="245"/>
        <v>1955_7</v>
      </c>
      <c r="J2736" s="51">
        <f t="shared" si="246"/>
        <v>2.4512849999999999</v>
      </c>
    </row>
    <row r="2737" spans="6:10" x14ac:dyDescent="0.25">
      <c r="F2737" s="50">
        <f t="shared" si="248"/>
        <v>20267</v>
      </c>
      <c r="G2737" s="27">
        <f t="shared" si="247"/>
        <v>2</v>
      </c>
      <c r="H2737" s="50">
        <f t="shared" si="244"/>
        <v>20275</v>
      </c>
      <c r="I2737" s="50" t="str">
        <f t="shared" si="245"/>
        <v>1955_7</v>
      </c>
      <c r="J2737" s="51">
        <f t="shared" si="246"/>
        <v>2.4512849999999999</v>
      </c>
    </row>
    <row r="2738" spans="6:10" x14ac:dyDescent="0.25">
      <c r="F2738" s="50">
        <f t="shared" si="248"/>
        <v>20268</v>
      </c>
      <c r="G2738" s="27">
        <f t="shared" si="247"/>
        <v>2</v>
      </c>
      <c r="H2738" s="50">
        <f t="shared" si="244"/>
        <v>20275</v>
      </c>
      <c r="I2738" s="50" t="str">
        <f t="shared" si="245"/>
        <v>1955_7</v>
      </c>
      <c r="J2738" s="51">
        <f t="shared" si="246"/>
        <v>2.4512849999999999</v>
      </c>
    </row>
    <row r="2739" spans="6:10" x14ac:dyDescent="0.25">
      <c r="F2739" s="50">
        <f t="shared" si="248"/>
        <v>20269</v>
      </c>
      <c r="G2739" s="27">
        <f t="shared" si="247"/>
        <v>2</v>
      </c>
      <c r="H2739" s="50">
        <f t="shared" si="244"/>
        <v>20275</v>
      </c>
      <c r="I2739" s="50" t="str">
        <f t="shared" si="245"/>
        <v>1955_7</v>
      </c>
      <c r="J2739" s="51">
        <f t="shared" si="246"/>
        <v>2.4512849999999999</v>
      </c>
    </row>
    <row r="2740" spans="6:10" x14ac:dyDescent="0.25">
      <c r="F2740" s="50">
        <f t="shared" si="248"/>
        <v>20270</v>
      </c>
      <c r="G2740" s="27">
        <f t="shared" si="247"/>
        <v>2</v>
      </c>
      <c r="H2740" s="50">
        <f t="shared" si="244"/>
        <v>20275</v>
      </c>
      <c r="I2740" s="50" t="str">
        <f t="shared" si="245"/>
        <v>1955_7</v>
      </c>
      <c r="J2740" s="51">
        <f t="shared" si="246"/>
        <v>2.4512849999999999</v>
      </c>
    </row>
    <row r="2741" spans="6:10" x14ac:dyDescent="0.25">
      <c r="F2741" s="50">
        <f t="shared" si="248"/>
        <v>20271</v>
      </c>
      <c r="G2741" s="27">
        <f t="shared" si="247"/>
        <v>2</v>
      </c>
      <c r="H2741" s="50">
        <f t="shared" si="244"/>
        <v>20275</v>
      </c>
      <c r="I2741" s="50" t="str">
        <f t="shared" si="245"/>
        <v>1955_7</v>
      </c>
      <c r="J2741" s="51">
        <f t="shared" si="246"/>
        <v>2.4512849999999999</v>
      </c>
    </row>
    <row r="2742" spans="6:10" x14ac:dyDescent="0.25">
      <c r="F2742" s="50">
        <f t="shared" si="248"/>
        <v>20272</v>
      </c>
      <c r="G2742" s="27">
        <f t="shared" si="247"/>
        <v>2</v>
      </c>
      <c r="H2742" s="50">
        <f t="shared" si="244"/>
        <v>20275</v>
      </c>
      <c r="I2742" s="50" t="str">
        <f t="shared" si="245"/>
        <v>1955_7</v>
      </c>
      <c r="J2742" s="51">
        <f t="shared" si="246"/>
        <v>2.4512849999999999</v>
      </c>
    </row>
    <row r="2743" spans="6:10" x14ac:dyDescent="0.25">
      <c r="F2743" s="50">
        <f t="shared" si="248"/>
        <v>20273</v>
      </c>
      <c r="G2743" s="27">
        <f t="shared" si="247"/>
        <v>2</v>
      </c>
      <c r="H2743" s="50">
        <f t="shared" si="244"/>
        <v>20275</v>
      </c>
      <c r="I2743" s="50" t="str">
        <f t="shared" si="245"/>
        <v>1955_7</v>
      </c>
      <c r="J2743" s="51">
        <f t="shared" si="246"/>
        <v>2.4512849999999999</v>
      </c>
    </row>
    <row r="2744" spans="6:10" x14ac:dyDescent="0.25">
      <c r="F2744" s="50">
        <f t="shared" si="248"/>
        <v>20274</v>
      </c>
      <c r="G2744" s="27">
        <f t="shared" si="247"/>
        <v>2</v>
      </c>
      <c r="H2744" s="50">
        <f t="shared" si="244"/>
        <v>20275</v>
      </c>
      <c r="I2744" s="50" t="str">
        <f t="shared" si="245"/>
        <v>1955_7</v>
      </c>
      <c r="J2744" s="51">
        <f t="shared" si="246"/>
        <v>2.4512849999999999</v>
      </c>
    </row>
    <row r="2745" spans="6:10" x14ac:dyDescent="0.25">
      <c r="F2745" s="50">
        <f t="shared" si="248"/>
        <v>20275</v>
      </c>
      <c r="G2745" s="27">
        <f t="shared" si="247"/>
        <v>2</v>
      </c>
      <c r="H2745" s="50">
        <f t="shared" si="244"/>
        <v>20275</v>
      </c>
      <c r="I2745" s="50" t="str">
        <f t="shared" si="245"/>
        <v>1955_7</v>
      </c>
      <c r="J2745" s="51">
        <f t="shared" si="246"/>
        <v>2.4512849999999999</v>
      </c>
    </row>
    <row r="2746" spans="6:10" x14ac:dyDescent="0.25">
      <c r="F2746" s="50">
        <f t="shared" si="248"/>
        <v>20276</v>
      </c>
      <c r="G2746" s="27">
        <f t="shared" si="247"/>
        <v>2</v>
      </c>
      <c r="H2746" s="50">
        <f t="shared" si="244"/>
        <v>20285</v>
      </c>
      <c r="I2746" s="50" t="str">
        <f t="shared" si="245"/>
        <v>1955_7</v>
      </c>
      <c r="J2746" s="51">
        <f t="shared" si="246"/>
        <v>2.4258989999999998</v>
      </c>
    </row>
    <row r="2747" spans="6:10" x14ac:dyDescent="0.25">
      <c r="F2747" s="50">
        <f t="shared" si="248"/>
        <v>20277</v>
      </c>
      <c r="G2747" s="27">
        <f t="shared" si="247"/>
        <v>2</v>
      </c>
      <c r="H2747" s="50">
        <f t="shared" si="244"/>
        <v>20285</v>
      </c>
      <c r="I2747" s="50" t="str">
        <f t="shared" si="245"/>
        <v>1955_7</v>
      </c>
      <c r="J2747" s="51">
        <f t="shared" si="246"/>
        <v>2.4258989999999998</v>
      </c>
    </row>
    <row r="2748" spans="6:10" x14ac:dyDescent="0.25">
      <c r="F2748" s="50">
        <f t="shared" si="248"/>
        <v>20278</v>
      </c>
      <c r="G2748" s="27">
        <f t="shared" si="247"/>
        <v>2</v>
      </c>
      <c r="H2748" s="50">
        <f t="shared" si="244"/>
        <v>20285</v>
      </c>
      <c r="I2748" s="50" t="str">
        <f t="shared" si="245"/>
        <v>1955_7</v>
      </c>
      <c r="J2748" s="51">
        <f t="shared" si="246"/>
        <v>2.4258989999999998</v>
      </c>
    </row>
    <row r="2749" spans="6:10" x14ac:dyDescent="0.25">
      <c r="F2749" s="50">
        <f t="shared" si="248"/>
        <v>20279</v>
      </c>
      <c r="G2749" s="27">
        <f t="shared" si="247"/>
        <v>2</v>
      </c>
      <c r="H2749" s="50">
        <f t="shared" si="244"/>
        <v>20285</v>
      </c>
      <c r="I2749" s="50" t="str">
        <f t="shared" si="245"/>
        <v>1955_7</v>
      </c>
      <c r="J2749" s="51">
        <f t="shared" si="246"/>
        <v>2.4258989999999998</v>
      </c>
    </row>
    <row r="2750" spans="6:10" x14ac:dyDescent="0.25">
      <c r="F2750" s="50">
        <f t="shared" si="248"/>
        <v>20280</v>
      </c>
      <c r="G2750" s="27">
        <f t="shared" si="247"/>
        <v>2</v>
      </c>
      <c r="H2750" s="50">
        <f t="shared" si="244"/>
        <v>20285</v>
      </c>
      <c r="I2750" s="50" t="str">
        <f t="shared" si="245"/>
        <v>1955_7</v>
      </c>
      <c r="J2750" s="51">
        <f t="shared" si="246"/>
        <v>2.4258989999999998</v>
      </c>
    </row>
    <row r="2751" spans="6:10" x14ac:dyDescent="0.25">
      <c r="F2751" s="50">
        <f t="shared" si="248"/>
        <v>20281</v>
      </c>
      <c r="G2751" s="27">
        <f t="shared" si="247"/>
        <v>2</v>
      </c>
      <c r="H2751" s="50">
        <f t="shared" si="244"/>
        <v>20285</v>
      </c>
      <c r="I2751" s="50" t="str">
        <f t="shared" si="245"/>
        <v>1955_7</v>
      </c>
      <c r="J2751" s="51">
        <f t="shared" si="246"/>
        <v>2.4258989999999998</v>
      </c>
    </row>
    <row r="2752" spans="6:10" x14ac:dyDescent="0.25">
      <c r="F2752" s="50">
        <f t="shared" si="248"/>
        <v>20282</v>
      </c>
      <c r="G2752" s="27">
        <f t="shared" si="247"/>
        <v>2</v>
      </c>
      <c r="H2752" s="50">
        <f t="shared" si="244"/>
        <v>20285</v>
      </c>
      <c r="I2752" s="50" t="str">
        <f t="shared" si="245"/>
        <v>1955_7</v>
      </c>
      <c r="J2752" s="51">
        <f t="shared" si="246"/>
        <v>2.4258989999999998</v>
      </c>
    </row>
    <row r="2753" spans="6:10" x14ac:dyDescent="0.25">
      <c r="F2753" s="50">
        <f t="shared" si="248"/>
        <v>20283</v>
      </c>
      <c r="G2753" s="27">
        <f t="shared" si="247"/>
        <v>2</v>
      </c>
      <c r="H2753" s="50">
        <f t="shared" si="244"/>
        <v>20285</v>
      </c>
      <c r="I2753" s="50" t="str">
        <f t="shared" si="245"/>
        <v>1955_7</v>
      </c>
      <c r="J2753" s="51">
        <f t="shared" si="246"/>
        <v>2.4258989999999998</v>
      </c>
    </row>
    <row r="2754" spans="6:10" x14ac:dyDescent="0.25">
      <c r="F2754" s="50">
        <f t="shared" si="248"/>
        <v>20284</v>
      </c>
      <c r="G2754" s="27">
        <f t="shared" si="247"/>
        <v>2</v>
      </c>
      <c r="H2754" s="50">
        <f t="shared" si="244"/>
        <v>20285</v>
      </c>
      <c r="I2754" s="50" t="str">
        <f t="shared" si="245"/>
        <v>1955_7</v>
      </c>
      <c r="J2754" s="51">
        <f t="shared" si="246"/>
        <v>2.4258989999999998</v>
      </c>
    </row>
    <row r="2755" spans="6:10" x14ac:dyDescent="0.25">
      <c r="F2755" s="50">
        <f t="shared" si="248"/>
        <v>20285</v>
      </c>
      <c r="G2755" s="27">
        <f t="shared" si="247"/>
        <v>2</v>
      </c>
      <c r="H2755" s="50">
        <f t="shared" ref="H2755:H2818" si="249">INDEX($A$3:$B$1134,INT((ROW($F2755)-ROW($F$3)+9-G2755)/10)+1,1)</f>
        <v>20285</v>
      </c>
      <c r="I2755" s="50" t="str">
        <f t="shared" si="245"/>
        <v>1955_7</v>
      </c>
      <c r="J2755" s="51">
        <f t="shared" si="246"/>
        <v>2.4258989999999998</v>
      </c>
    </row>
    <row r="2756" spans="6:10" x14ac:dyDescent="0.25">
      <c r="F2756" s="50">
        <f t="shared" si="248"/>
        <v>20286</v>
      </c>
      <c r="G2756" s="27">
        <f t="shared" si="247"/>
        <v>2</v>
      </c>
      <c r="H2756" s="50">
        <f t="shared" si="249"/>
        <v>20295</v>
      </c>
      <c r="I2756" s="50" t="str">
        <f t="shared" ref="I2756:I2819" si="250">YEAR(H2756)&amp;"_"&amp;MONTH(H2756)</f>
        <v>1955_7</v>
      </c>
      <c r="J2756" s="51">
        <f t="shared" ref="J2756:J2819" si="251">VLOOKUP(H2756,$A:$B,2)</f>
        <v>2.4107289999999999</v>
      </c>
    </row>
    <row r="2757" spans="6:10" x14ac:dyDescent="0.25">
      <c r="F2757" s="50">
        <f t="shared" si="248"/>
        <v>20287</v>
      </c>
      <c r="G2757" s="27">
        <f t="shared" si="247"/>
        <v>2</v>
      </c>
      <c r="H2757" s="50">
        <f t="shared" si="249"/>
        <v>20295</v>
      </c>
      <c r="I2757" s="50" t="str">
        <f t="shared" si="250"/>
        <v>1955_7</v>
      </c>
      <c r="J2757" s="51">
        <f t="shared" si="251"/>
        <v>2.4107289999999999</v>
      </c>
    </row>
    <row r="2758" spans="6:10" x14ac:dyDescent="0.25">
      <c r="F2758" s="50">
        <f t="shared" si="248"/>
        <v>20288</v>
      </c>
      <c r="G2758" s="27">
        <f t="shared" si="247"/>
        <v>2</v>
      </c>
      <c r="H2758" s="50">
        <f t="shared" si="249"/>
        <v>20295</v>
      </c>
      <c r="I2758" s="50" t="str">
        <f t="shared" si="250"/>
        <v>1955_7</v>
      </c>
      <c r="J2758" s="51">
        <f t="shared" si="251"/>
        <v>2.4107289999999999</v>
      </c>
    </row>
    <row r="2759" spans="6:10" x14ac:dyDescent="0.25">
      <c r="F2759" s="50">
        <f t="shared" si="248"/>
        <v>20289</v>
      </c>
      <c r="G2759" s="27">
        <f t="shared" si="247"/>
        <v>2</v>
      </c>
      <c r="H2759" s="50">
        <f t="shared" si="249"/>
        <v>20295</v>
      </c>
      <c r="I2759" s="50" t="str">
        <f t="shared" si="250"/>
        <v>1955_7</v>
      </c>
      <c r="J2759" s="51">
        <f t="shared" si="251"/>
        <v>2.4107289999999999</v>
      </c>
    </row>
    <row r="2760" spans="6:10" x14ac:dyDescent="0.25">
      <c r="F2760" s="50">
        <f t="shared" si="248"/>
        <v>20290</v>
      </c>
      <c r="G2760" s="27">
        <f t="shared" si="247"/>
        <v>2</v>
      </c>
      <c r="H2760" s="50">
        <f t="shared" si="249"/>
        <v>20295</v>
      </c>
      <c r="I2760" s="50" t="str">
        <f t="shared" si="250"/>
        <v>1955_7</v>
      </c>
      <c r="J2760" s="51">
        <f t="shared" si="251"/>
        <v>2.4107289999999999</v>
      </c>
    </row>
    <row r="2761" spans="6:10" x14ac:dyDescent="0.25">
      <c r="F2761" s="50">
        <f t="shared" si="248"/>
        <v>20291</v>
      </c>
      <c r="G2761" s="27">
        <f t="shared" si="247"/>
        <v>2</v>
      </c>
      <c r="H2761" s="50">
        <f t="shared" si="249"/>
        <v>20295</v>
      </c>
      <c r="I2761" s="50" t="str">
        <f t="shared" si="250"/>
        <v>1955_7</v>
      </c>
      <c r="J2761" s="51">
        <f t="shared" si="251"/>
        <v>2.4107289999999999</v>
      </c>
    </row>
    <row r="2762" spans="6:10" x14ac:dyDescent="0.25">
      <c r="F2762" s="50">
        <f t="shared" si="248"/>
        <v>20292</v>
      </c>
      <c r="G2762" s="27">
        <f t="shared" si="247"/>
        <v>2</v>
      </c>
      <c r="H2762" s="50">
        <f t="shared" si="249"/>
        <v>20295</v>
      </c>
      <c r="I2762" s="50" t="str">
        <f t="shared" si="250"/>
        <v>1955_7</v>
      </c>
      <c r="J2762" s="51">
        <f t="shared" si="251"/>
        <v>2.4107289999999999</v>
      </c>
    </row>
    <row r="2763" spans="6:10" x14ac:dyDescent="0.25">
      <c r="F2763" s="50">
        <f t="shared" si="248"/>
        <v>20293</v>
      </c>
      <c r="G2763" s="27">
        <f t="shared" si="247"/>
        <v>2</v>
      </c>
      <c r="H2763" s="50">
        <f t="shared" si="249"/>
        <v>20295</v>
      </c>
      <c r="I2763" s="50" t="str">
        <f t="shared" si="250"/>
        <v>1955_7</v>
      </c>
      <c r="J2763" s="51">
        <f t="shared" si="251"/>
        <v>2.4107289999999999</v>
      </c>
    </row>
    <row r="2764" spans="6:10" x14ac:dyDescent="0.25">
      <c r="F2764" s="50">
        <f t="shared" si="248"/>
        <v>20294</v>
      </c>
      <c r="G2764" s="27">
        <f t="shared" si="247"/>
        <v>2</v>
      </c>
      <c r="H2764" s="50">
        <f t="shared" si="249"/>
        <v>20295</v>
      </c>
      <c r="I2764" s="50" t="str">
        <f t="shared" si="250"/>
        <v>1955_7</v>
      </c>
      <c r="J2764" s="51">
        <f t="shared" si="251"/>
        <v>2.4107289999999999</v>
      </c>
    </row>
    <row r="2765" spans="6:10" x14ac:dyDescent="0.25">
      <c r="F2765" s="50">
        <f t="shared" si="248"/>
        <v>20295</v>
      </c>
      <c r="G2765" s="27">
        <f t="shared" si="247"/>
        <v>2</v>
      </c>
      <c r="H2765" s="50">
        <f t="shared" si="249"/>
        <v>20295</v>
      </c>
      <c r="I2765" s="50" t="str">
        <f t="shared" si="250"/>
        <v>1955_7</v>
      </c>
      <c r="J2765" s="51">
        <f t="shared" si="251"/>
        <v>2.4107289999999999</v>
      </c>
    </row>
    <row r="2766" spans="6:10" x14ac:dyDescent="0.25">
      <c r="F2766" s="50">
        <f t="shared" si="248"/>
        <v>20296</v>
      </c>
      <c r="G2766" s="27">
        <f t="shared" si="247"/>
        <v>2</v>
      </c>
      <c r="H2766" s="50">
        <f t="shared" si="249"/>
        <v>20305</v>
      </c>
      <c r="I2766" s="50" t="str">
        <f t="shared" si="250"/>
        <v>1955_8</v>
      </c>
      <c r="J2766" s="51">
        <f t="shared" si="251"/>
        <v>2.409262</v>
      </c>
    </row>
    <row r="2767" spans="6:10" x14ac:dyDescent="0.25">
      <c r="F2767" s="50">
        <f t="shared" si="248"/>
        <v>20297</v>
      </c>
      <c r="G2767" s="27">
        <f t="shared" si="247"/>
        <v>2</v>
      </c>
      <c r="H2767" s="50">
        <f t="shared" si="249"/>
        <v>20305</v>
      </c>
      <c r="I2767" s="50" t="str">
        <f t="shared" si="250"/>
        <v>1955_8</v>
      </c>
      <c r="J2767" s="51">
        <f t="shared" si="251"/>
        <v>2.409262</v>
      </c>
    </row>
    <row r="2768" spans="6:10" x14ac:dyDescent="0.25">
      <c r="F2768" s="50">
        <f t="shared" si="248"/>
        <v>20298</v>
      </c>
      <c r="G2768" s="27">
        <f t="shared" si="247"/>
        <v>2</v>
      </c>
      <c r="H2768" s="50">
        <f t="shared" si="249"/>
        <v>20305</v>
      </c>
      <c r="I2768" s="50" t="str">
        <f t="shared" si="250"/>
        <v>1955_8</v>
      </c>
      <c r="J2768" s="51">
        <f t="shared" si="251"/>
        <v>2.409262</v>
      </c>
    </row>
    <row r="2769" spans="6:10" x14ac:dyDescent="0.25">
      <c r="F2769" s="50">
        <f t="shared" si="248"/>
        <v>20299</v>
      </c>
      <c r="G2769" s="27">
        <f t="shared" si="247"/>
        <v>2</v>
      </c>
      <c r="H2769" s="50">
        <f t="shared" si="249"/>
        <v>20305</v>
      </c>
      <c r="I2769" s="50" t="str">
        <f t="shared" si="250"/>
        <v>1955_8</v>
      </c>
      <c r="J2769" s="51">
        <f t="shared" si="251"/>
        <v>2.409262</v>
      </c>
    </row>
    <row r="2770" spans="6:10" x14ac:dyDescent="0.25">
      <c r="F2770" s="50">
        <f t="shared" si="248"/>
        <v>20300</v>
      </c>
      <c r="G2770" s="27">
        <f t="shared" si="247"/>
        <v>2</v>
      </c>
      <c r="H2770" s="50">
        <f t="shared" si="249"/>
        <v>20305</v>
      </c>
      <c r="I2770" s="50" t="str">
        <f t="shared" si="250"/>
        <v>1955_8</v>
      </c>
      <c r="J2770" s="51">
        <f t="shared" si="251"/>
        <v>2.409262</v>
      </c>
    </row>
    <row r="2771" spans="6:10" x14ac:dyDescent="0.25">
      <c r="F2771" s="50">
        <f t="shared" si="248"/>
        <v>20301</v>
      </c>
      <c r="G2771" s="27">
        <f t="shared" si="247"/>
        <v>2</v>
      </c>
      <c r="H2771" s="50">
        <f t="shared" si="249"/>
        <v>20305</v>
      </c>
      <c r="I2771" s="50" t="str">
        <f t="shared" si="250"/>
        <v>1955_8</v>
      </c>
      <c r="J2771" s="51">
        <f t="shared" si="251"/>
        <v>2.409262</v>
      </c>
    </row>
    <row r="2772" spans="6:10" x14ac:dyDescent="0.25">
      <c r="F2772" s="50">
        <f t="shared" si="248"/>
        <v>20302</v>
      </c>
      <c r="G2772" s="27">
        <f t="shared" si="247"/>
        <v>2</v>
      </c>
      <c r="H2772" s="50">
        <f t="shared" si="249"/>
        <v>20305</v>
      </c>
      <c r="I2772" s="50" t="str">
        <f t="shared" si="250"/>
        <v>1955_8</v>
      </c>
      <c r="J2772" s="51">
        <f t="shared" si="251"/>
        <v>2.409262</v>
      </c>
    </row>
    <row r="2773" spans="6:10" x14ac:dyDescent="0.25">
      <c r="F2773" s="50">
        <f t="shared" si="248"/>
        <v>20303</v>
      </c>
      <c r="G2773" s="27">
        <f t="shared" si="247"/>
        <v>2</v>
      </c>
      <c r="H2773" s="50">
        <f t="shared" si="249"/>
        <v>20305</v>
      </c>
      <c r="I2773" s="50" t="str">
        <f t="shared" si="250"/>
        <v>1955_8</v>
      </c>
      <c r="J2773" s="51">
        <f t="shared" si="251"/>
        <v>2.409262</v>
      </c>
    </row>
    <row r="2774" spans="6:10" x14ac:dyDescent="0.25">
      <c r="F2774" s="50">
        <f t="shared" si="248"/>
        <v>20304</v>
      </c>
      <c r="G2774" s="27">
        <f t="shared" si="247"/>
        <v>2</v>
      </c>
      <c r="H2774" s="50">
        <f t="shared" si="249"/>
        <v>20305</v>
      </c>
      <c r="I2774" s="50" t="str">
        <f t="shared" si="250"/>
        <v>1955_8</v>
      </c>
      <c r="J2774" s="51">
        <f t="shared" si="251"/>
        <v>2.409262</v>
      </c>
    </row>
    <row r="2775" spans="6:10" x14ac:dyDescent="0.25">
      <c r="F2775" s="50">
        <f t="shared" si="248"/>
        <v>20305</v>
      </c>
      <c r="G2775" s="27">
        <f t="shared" si="247"/>
        <v>2</v>
      </c>
      <c r="H2775" s="50">
        <f t="shared" si="249"/>
        <v>20305</v>
      </c>
      <c r="I2775" s="50" t="str">
        <f t="shared" si="250"/>
        <v>1955_8</v>
      </c>
      <c r="J2775" s="51">
        <f t="shared" si="251"/>
        <v>2.409262</v>
      </c>
    </row>
    <row r="2776" spans="6:10" x14ac:dyDescent="0.25">
      <c r="F2776" s="50">
        <f t="shared" si="248"/>
        <v>20306</v>
      </c>
      <c r="G2776" s="27">
        <f t="shared" si="247"/>
        <v>2</v>
      </c>
      <c r="H2776" s="50">
        <f t="shared" si="249"/>
        <v>20315</v>
      </c>
      <c r="I2776" s="50" t="str">
        <f t="shared" si="250"/>
        <v>1955_8</v>
      </c>
      <c r="J2776" s="51">
        <f t="shared" si="251"/>
        <v>2.4085350000000001</v>
      </c>
    </row>
    <row r="2777" spans="6:10" x14ac:dyDescent="0.25">
      <c r="F2777" s="50">
        <f t="shared" si="248"/>
        <v>20307</v>
      </c>
      <c r="G2777" s="27">
        <f t="shared" si="247"/>
        <v>2</v>
      </c>
      <c r="H2777" s="50">
        <f t="shared" si="249"/>
        <v>20315</v>
      </c>
      <c r="I2777" s="50" t="str">
        <f t="shared" si="250"/>
        <v>1955_8</v>
      </c>
      <c r="J2777" s="51">
        <f t="shared" si="251"/>
        <v>2.4085350000000001</v>
      </c>
    </row>
    <row r="2778" spans="6:10" x14ac:dyDescent="0.25">
      <c r="F2778" s="50">
        <f t="shared" si="248"/>
        <v>20308</v>
      </c>
      <c r="G2778" s="27">
        <f t="shared" si="247"/>
        <v>2</v>
      </c>
      <c r="H2778" s="50">
        <f t="shared" si="249"/>
        <v>20315</v>
      </c>
      <c r="I2778" s="50" t="str">
        <f t="shared" si="250"/>
        <v>1955_8</v>
      </c>
      <c r="J2778" s="51">
        <f t="shared" si="251"/>
        <v>2.4085350000000001</v>
      </c>
    </row>
    <row r="2779" spans="6:10" x14ac:dyDescent="0.25">
      <c r="F2779" s="50">
        <f t="shared" si="248"/>
        <v>20309</v>
      </c>
      <c r="G2779" s="27">
        <f t="shared" si="247"/>
        <v>2</v>
      </c>
      <c r="H2779" s="50">
        <f t="shared" si="249"/>
        <v>20315</v>
      </c>
      <c r="I2779" s="50" t="str">
        <f t="shared" si="250"/>
        <v>1955_8</v>
      </c>
      <c r="J2779" s="51">
        <f t="shared" si="251"/>
        <v>2.4085350000000001</v>
      </c>
    </row>
    <row r="2780" spans="6:10" x14ac:dyDescent="0.25">
      <c r="F2780" s="50">
        <f t="shared" si="248"/>
        <v>20310</v>
      </c>
      <c r="G2780" s="27">
        <f t="shared" si="247"/>
        <v>2</v>
      </c>
      <c r="H2780" s="50">
        <f t="shared" si="249"/>
        <v>20315</v>
      </c>
      <c r="I2780" s="50" t="str">
        <f t="shared" si="250"/>
        <v>1955_8</v>
      </c>
      <c r="J2780" s="51">
        <f t="shared" si="251"/>
        <v>2.4085350000000001</v>
      </c>
    </row>
    <row r="2781" spans="6:10" x14ac:dyDescent="0.25">
      <c r="F2781" s="50">
        <f t="shared" si="248"/>
        <v>20311</v>
      </c>
      <c r="G2781" s="27">
        <f t="shared" si="247"/>
        <v>2</v>
      </c>
      <c r="H2781" s="50">
        <f t="shared" si="249"/>
        <v>20315</v>
      </c>
      <c r="I2781" s="50" t="str">
        <f t="shared" si="250"/>
        <v>1955_8</v>
      </c>
      <c r="J2781" s="51">
        <f t="shared" si="251"/>
        <v>2.4085350000000001</v>
      </c>
    </row>
    <row r="2782" spans="6:10" x14ac:dyDescent="0.25">
      <c r="F2782" s="50">
        <f t="shared" si="248"/>
        <v>20312</v>
      </c>
      <c r="G2782" s="27">
        <f t="shared" si="247"/>
        <v>2</v>
      </c>
      <c r="H2782" s="50">
        <f t="shared" si="249"/>
        <v>20315</v>
      </c>
      <c r="I2782" s="50" t="str">
        <f t="shared" si="250"/>
        <v>1955_8</v>
      </c>
      <c r="J2782" s="51">
        <f t="shared" si="251"/>
        <v>2.4085350000000001</v>
      </c>
    </row>
    <row r="2783" spans="6:10" x14ac:dyDescent="0.25">
      <c r="F2783" s="50">
        <f t="shared" si="248"/>
        <v>20313</v>
      </c>
      <c r="G2783" s="27">
        <f t="shared" si="247"/>
        <v>2</v>
      </c>
      <c r="H2783" s="50">
        <f t="shared" si="249"/>
        <v>20315</v>
      </c>
      <c r="I2783" s="50" t="str">
        <f t="shared" si="250"/>
        <v>1955_8</v>
      </c>
      <c r="J2783" s="51">
        <f t="shared" si="251"/>
        <v>2.4085350000000001</v>
      </c>
    </row>
    <row r="2784" spans="6:10" x14ac:dyDescent="0.25">
      <c r="F2784" s="50">
        <f t="shared" si="248"/>
        <v>20314</v>
      </c>
      <c r="G2784" s="27">
        <f t="shared" si="247"/>
        <v>2</v>
      </c>
      <c r="H2784" s="50">
        <f t="shared" si="249"/>
        <v>20315</v>
      </c>
      <c r="I2784" s="50" t="str">
        <f t="shared" si="250"/>
        <v>1955_8</v>
      </c>
      <c r="J2784" s="51">
        <f t="shared" si="251"/>
        <v>2.4085350000000001</v>
      </c>
    </row>
    <row r="2785" spans="6:10" x14ac:dyDescent="0.25">
      <c r="F2785" s="50">
        <f t="shared" si="248"/>
        <v>20315</v>
      </c>
      <c r="G2785" s="27">
        <f t="shared" si="247"/>
        <v>2</v>
      </c>
      <c r="H2785" s="50">
        <f t="shared" si="249"/>
        <v>20315</v>
      </c>
      <c r="I2785" s="50" t="str">
        <f t="shared" si="250"/>
        <v>1955_8</v>
      </c>
      <c r="J2785" s="51">
        <f t="shared" si="251"/>
        <v>2.4085350000000001</v>
      </c>
    </row>
    <row r="2786" spans="6:10" x14ac:dyDescent="0.25">
      <c r="F2786" s="50">
        <f t="shared" si="248"/>
        <v>20316</v>
      </c>
      <c r="G2786" s="27">
        <f t="shared" si="247"/>
        <v>2</v>
      </c>
      <c r="H2786" s="50">
        <f t="shared" si="249"/>
        <v>20325</v>
      </c>
      <c r="I2786" s="50" t="str">
        <f t="shared" si="250"/>
        <v>1955_8</v>
      </c>
      <c r="J2786" s="51">
        <f t="shared" si="251"/>
        <v>2.4156719999999998</v>
      </c>
    </row>
    <row r="2787" spans="6:10" x14ac:dyDescent="0.25">
      <c r="F2787" s="50">
        <f t="shared" si="248"/>
        <v>20317</v>
      </c>
      <c r="G2787" s="27">
        <f t="shared" si="247"/>
        <v>2</v>
      </c>
      <c r="H2787" s="50">
        <f t="shared" si="249"/>
        <v>20325</v>
      </c>
      <c r="I2787" s="50" t="str">
        <f t="shared" si="250"/>
        <v>1955_8</v>
      </c>
      <c r="J2787" s="51">
        <f t="shared" si="251"/>
        <v>2.4156719999999998</v>
      </c>
    </row>
    <row r="2788" spans="6:10" x14ac:dyDescent="0.25">
      <c r="F2788" s="50">
        <f t="shared" si="248"/>
        <v>20318</v>
      </c>
      <c r="G2788" s="27">
        <f t="shared" si="247"/>
        <v>2</v>
      </c>
      <c r="H2788" s="50">
        <f t="shared" si="249"/>
        <v>20325</v>
      </c>
      <c r="I2788" s="50" t="str">
        <f t="shared" si="250"/>
        <v>1955_8</v>
      </c>
      <c r="J2788" s="51">
        <f t="shared" si="251"/>
        <v>2.4156719999999998</v>
      </c>
    </row>
    <row r="2789" spans="6:10" x14ac:dyDescent="0.25">
      <c r="F2789" s="50">
        <f t="shared" si="248"/>
        <v>20319</v>
      </c>
      <c r="G2789" s="27">
        <f t="shared" si="247"/>
        <v>2</v>
      </c>
      <c r="H2789" s="50">
        <f t="shared" si="249"/>
        <v>20325</v>
      </c>
      <c r="I2789" s="50" t="str">
        <f t="shared" si="250"/>
        <v>1955_8</v>
      </c>
      <c r="J2789" s="51">
        <f t="shared" si="251"/>
        <v>2.4156719999999998</v>
      </c>
    </row>
    <row r="2790" spans="6:10" x14ac:dyDescent="0.25">
      <c r="F2790" s="50">
        <f t="shared" si="248"/>
        <v>20320</v>
      </c>
      <c r="G2790" s="27">
        <f t="shared" si="247"/>
        <v>2</v>
      </c>
      <c r="H2790" s="50">
        <f t="shared" si="249"/>
        <v>20325</v>
      </c>
      <c r="I2790" s="50" t="str">
        <f t="shared" si="250"/>
        <v>1955_8</v>
      </c>
      <c r="J2790" s="51">
        <f t="shared" si="251"/>
        <v>2.4156719999999998</v>
      </c>
    </row>
    <row r="2791" spans="6:10" x14ac:dyDescent="0.25">
      <c r="F2791" s="50">
        <f t="shared" si="248"/>
        <v>20321</v>
      </c>
      <c r="G2791" s="27">
        <f t="shared" si="247"/>
        <v>2</v>
      </c>
      <c r="H2791" s="50">
        <f t="shared" si="249"/>
        <v>20325</v>
      </c>
      <c r="I2791" s="50" t="str">
        <f t="shared" si="250"/>
        <v>1955_8</v>
      </c>
      <c r="J2791" s="51">
        <f t="shared" si="251"/>
        <v>2.4156719999999998</v>
      </c>
    </row>
    <row r="2792" spans="6:10" x14ac:dyDescent="0.25">
      <c r="F2792" s="50">
        <f t="shared" si="248"/>
        <v>20322</v>
      </c>
      <c r="G2792" s="27">
        <f t="shared" si="247"/>
        <v>2</v>
      </c>
      <c r="H2792" s="50">
        <f t="shared" si="249"/>
        <v>20325</v>
      </c>
      <c r="I2792" s="50" t="str">
        <f t="shared" si="250"/>
        <v>1955_8</v>
      </c>
      <c r="J2792" s="51">
        <f t="shared" si="251"/>
        <v>2.4156719999999998</v>
      </c>
    </row>
    <row r="2793" spans="6:10" x14ac:dyDescent="0.25">
      <c r="F2793" s="50">
        <f t="shared" si="248"/>
        <v>20323</v>
      </c>
      <c r="G2793" s="27">
        <f t="shared" si="247"/>
        <v>2</v>
      </c>
      <c r="H2793" s="50">
        <f t="shared" si="249"/>
        <v>20325</v>
      </c>
      <c r="I2793" s="50" t="str">
        <f t="shared" si="250"/>
        <v>1955_8</v>
      </c>
      <c r="J2793" s="51">
        <f t="shared" si="251"/>
        <v>2.4156719999999998</v>
      </c>
    </row>
    <row r="2794" spans="6:10" x14ac:dyDescent="0.25">
      <c r="F2794" s="50">
        <f t="shared" si="248"/>
        <v>20324</v>
      </c>
      <c r="G2794" s="27">
        <f t="shared" ref="G2794:G2857" si="252">IF(AND(MONTH(F2794)=2,DAY(F2794)=29),G2793+1,G2793)</f>
        <v>2</v>
      </c>
      <c r="H2794" s="50">
        <f t="shared" si="249"/>
        <v>20325</v>
      </c>
      <c r="I2794" s="50" t="str">
        <f t="shared" si="250"/>
        <v>1955_8</v>
      </c>
      <c r="J2794" s="51">
        <f t="shared" si="251"/>
        <v>2.4156719999999998</v>
      </c>
    </row>
    <row r="2795" spans="6:10" x14ac:dyDescent="0.25">
      <c r="F2795" s="50">
        <f t="shared" si="248"/>
        <v>20325</v>
      </c>
      <c r="G2795" s="27">
        <f t="shared" si="252"/>
        <v>2</v>
      </c>
      <c r="H2795" s="50">
        <f t="shared" si="249"/>
        <v>20325</v>
      </c>
      <c r="I2795" s="50" t="str">
        <f t="shared" si="250"/>
        <v>1955_8</v>
      </c>
      <c r="J2795" s="51">
        <f t="shared" si="251"/>
        <v>2.4156719999999998</v>
      </c>
    </row>
    <row r="2796" spans="6:10" x14ac:dyDescent="0.25">
      <c r="F2796" s="50">
        <f t="shared" si="248"/>
        <v>20326</v>
      </c>
      <c r="G2796" s="27">
        <f t="shared" si="252"/>
        <v>2</v>
      </c>
      <c r="H2796" s="50">
        <f t="shared" si="249"/>
        <v>20335</v>
      </c>
      <c r="I2796" s="50" t="str">
        <f t="shared" si="250"/>
        <v>1955_9</v>
      </c>
      <c r="J2796" s="51">
        <f t="shared" si="251"/>
        <v>2.4196140000000002</v>
      </c>
    </row>
    <row r="2797" spans="6:10" x14ac:dyDescent="0.25">
      <c r="F2797" s="50">
        <f t="shared" si="248"/>
        <v>20327</v>
      </c>
      <c r="G2797" s="27">
        <f t="shared" si="252"/>
        <v>2</v>
      </c>
      <c r="H2797" s="50">
        <f t="shared" si="249"/>
        <v>20335</v>
      </c>
      <c r="I2797" s="50" t="str">
        <f t="shared" si="250"/>
        <v>1955_9</v>
      </c>
      <c r="J2797" s="51">
        <f t="shared" si="251"/>
        <v>2.4196140000000002</v>
      </c>
    </row>
    <row r="2798" spans="6:10" x14ac:dyDescent="0.25">
      <c r="F2798" s="50">
        <f t="shared" ref="F2798:F2861" si="253">F2797+1</f>
        <v>20328</v>
      </c>
      <c r="G2798" s="27">
        <f t="shared" si="252"/>
        <v>2</v>
      </c>
      <c r="H2798" s="50">
        <f t="shared" si="249"/>
        <v>20335</v>
      </c>
      <c r="I2798" s="50" t="str">
        <f t="shared" si="250"/>
        <v>1955_9</v>
      </c>
      <c r="J2798" s="51">
        <f t="shared" si="251"/>
        <v>2.4196140000000002</v>
      </c>
    </row>
    <row r="2799" spans="6:10" x14ac:dyDescent="0.25">
      <c r="F2799" s="50">
        <f t="shared" si="253"/>
        <v>20329</v>
      </c>
      <c r="G2799" s="27">
        <f t="shared" si="252"/>
        <v>2</v>
      </c>
      <c r="H2799" s="50">
        <f t="shared" si="249"/>
        <v>20335</v>
      </c>
      <c r="I2799" s="50" t="str">
        <f t="shared" si="250"/>
        <v>1955_9</v>
      </c>
      <c r="J2799" s="51">
        <f t="shared" si="251"/>
        <v>2.4196140000000002</v>
      </c>
    </row>
    <row r="2800" spans="6:10" x14ac:dyDescent="0.25">
      <c r="F2800" s="50">
        <f t="shared" si="253"/>
        <v>20330</v>
      </c>
      <c r="G2800" s="27">
        <f t="shared" si="252"/>
        <v>2</v>
      </c>
      <c r="H2800" s="50">
        <f t="shared" si="249"/>
        <v>20335</v>
      </c>
      <c r="I2800" s="50" t="str">
        <f t="shared" si="250"/>
        <v>1955_9</v>
      </c>
      <c r="J2800" s="51">
        <f t="shared" si="251"/>
        <v>2.4196140000000002</v>
      </c>
    </row>
    <row r="2801" spans="6:10" x14ac:dyDescent="0.25">
      <c r="F2801" s="50">
        <f t="shared" si="253"/>
        <v>20331</v>
      </c>
      <c r="G2801" s="27">
        <f t="shared" si="252"/>
        <v>2</v>
      </c>
      <c r="H2801" s="50">
        <f t="shared" si="249"/>
        <v>20335</v>
      </c>
      <c r="I2801" s="50" t="str">
        <f t="shared" si="250"/>
        <v>1955_9</v>
      </c>
      <c r="J2801" s="51">
        <f t="shared" si="251"/>
        <v>2.4196140000000002</v>
      </c>
    </row>
    <row r="2802" spans="6:10" x14ac:dyDescent="0.25">
      <c r="F2802" s="50">
        <f t="shared" si="253"/>
        <v>20332</v>
      </c>
      <c r="G2802" s="27">
        <f t="shared" si="252"/>
        <v>2</v>
      </c>
      <c r="H2802" s="50">
        <f t="shared" si="249"/>
        <v>20335</v>
      </c>
      <c r="I2802" s="50" t="str">
        <f t="shared" si="250"/>
        <v>1955_9</v>
      </c>
      <c r="J2802" s="51">
        <f t="shared" si="251"/>
        <v>2.4196140000000002</v>
      </c>
    </row>
    <row r="2803" spans="6:10" x14ac:dyDescent="0.25">
      <c r="F2803" s="50">
        <f t="shared" si="253"/>
        <v>20333</v>
      </c>
      <c r="G2803" s="27">
        <f t="shared" si="252"/>
        <v>2</v>
      </c>
      <c r="H2803" s="50">
        <f t="shared" si="249"/>
        <v>20335</v>
      </c>
      <c r="I2803" s="50" t="str">
        <f t="shared" si="250"/>
        <v>1955_9</v>
      </c>
      <c r="J2803" s="51">
        <f t="shared" si="251"/>
        <v>2.4196140000000002</v>
      </c>
    </row>
    <row r="2804" spans="6:10" x14ac:dyDescent="0.25">
      <c r="F2804" s="50">
        <f t="shared" si="253"/>
        <v>20334</v>
      </c>
      <c r="G2804" s="27">
        <f t="shared" si="252"/>
        <v>2</v>
      </c>
      <c r="H2804" s="50">
        <f t="shared" si="249"/>
        <v>20335</v>
      </c>
      <c r="I2804" s="50" t="str">
        <f t="shared" si="250"/>
        <v>1955_9</v>
      </c>
      <c r="J2804" s="51">
        <f t="shared" si="251"/>
        <v>2.4196140000000002</v>
      </c>
    </row>
    <row r="2805" spans="6:10" x14ac:dyDescent="0.25">
      <c r="F2805" s="50">
        <f t="shared" si="253"/>
        <v>20335</v>
      </c>
      <c r="G2805" s="27">
        <f t="shared" si="252"/>
        <v>2</v>
      </c>
      <c r="H2805" s="50">
        <f t="shared" si="249"/>
        <v>20335</v>
      </c>
      <c r="I2805" s="50" t="str">
        <f t="shared" si="250"/>
        <v>1955_9</v>
      </c>
      <c r="J2805" s="51">
        <f t="shared" si="251"/>
        <v>2.4196140000000002</v>
      </c>
    </row>
    <row r="2806" spans="6:10" x14ac:dyDescent="0.25">
      <c r="F2806" s="50">
        <f t="shared" si="253"/>
        <v>20336</v>
      </c>
      <c r="G2806" s="27">
        <f t="shared" si="252"/>
        <v>2</v>
      </c>
      <c r="H2806" s="50">
        <f t="shared" si="249"/>
        <v>20345</v>
      </c>
      <c r="I2806" s="50" t="str">
        <f t="shared" si="250"/>
        <v>1955_9</v>
      </c>
      <c r="J2806" s="51">
        <f t="shared" si="251"/>
        <v>2.4660319999999998</v>
      </c>
    </row>
    <row r="2807" spans="6:10" x14ac:dyDescent="0.25">
      <c r="F2807" s="50">
        <f t="shared" si="253"/>
        <v>20337</v>
      </c>
      <c r="G2807" s="27">
        <f t="shared" si="252"/>
        <v>2</v>
      </c>
      <c r="H2807" s="50">
        <f t="shared" si="249"/>
        <v>20345</v>
      </c>
      <c r="I2807" s="50" t="str">
        <f t="shared" si="250"/>
        <v>1955_9</v>
      </c>
      <c r="J2807" s="51">
        <f t="shared" si="251"/>
        <v>2.4660319999999998</v>
      </c>
    </row>
    <row r="2808" spans="6:10" x14ac:dyDescent="0.25">
      <c r="F2808" s="50">
        <f t="shared" si="253"/>
        <v>20338</v>
      </c>
      <c r="G2808" s="27">
        <f t="shared" si="252"/>
        <v>2</v>
      </c>
      <c r="H2808" s="50">
        <f t="shared" si="249"/>
        <v>20345</v>
      </c>
      <c r="I2808" s="50" t="str">
        <f t="shared" si="250"/>
        <v>1955_9</v>
      </c>
      <c r="J2808" s="51">
        <f t="shared" si="251"/>
        <v>2.4660319999999998</v>
      </c>
    </row>
    <row r="2809" spans="6:10" x14ac:dyDescent="0.25">
      <c r="F2809" s="50">
        <f t="shared" si="253"/>
        <v>20339</v>
      </c>
      <c r="G2809" s="27">
        <f t="shared" si="252"/>
        <v>2</v>
      </c>
      <c r="H2809" s="50">
        <f t="shared" si="249"/>
        <v>20345</v>
      </c>
      <c r="I2809" s="50" t="str">
        <f t="shared" si="250"/>
        <v>1955_9</v>
      </c>
      <c r="J2809" s="51">
        <f t="shared" si="251"/>
        <v>2.4660319999999998</v>
      </c>
    </row>
    <row r="2810" spans="6:10" x14ac:dyDescent="0.25">
      <c r="F2810" s="50">
        <f t="shared" si="253"/>
        <v>20340</v>
      </c>
      <c r="G2810" s="27">
        <f t="shared" si="252"/>
        <v>2</v>
      </c>
      <c r="H2810" s="50">
        <f t="shared" si="249"/>
        <v>20345</v>
      </c>
      <c r="I2810" s="50" t="str">
        <f t="shared" si="250"/>
        <v>1955_9</v>
      </c>
      <c r="J2810" s="51">
        <f t="shared" si="251"/>
        <v>2.4660319999999998</v>
      </c>
    </row>
    <row r="2811" spans="6:10" x14ac:dyDescent="0.25">
      <c r="F2811" s="50">
        <f t="shared" si="253"/>
        <v>20341</v>
      </c>
      <c r="G2811" s="27">
        <f t="shared" si="252"/>
        <v>2</v>
      </c>
      <c r="H2811" s="50">
        <f t="shared" si="249"/>
        <v>20345</v>
      </c>
      <c r="I2811" s="50" t="str">
        <f t="shared" si="250"/>
        <v>1955_9</v>
      </c>
      <c r="J2811" s="51">
        <f t="shared" si="251"/>
        <v>2.4660319999999998</v>
      </c>
    </row>
    <row r="2812" spans="6:10" x14ac:dyDescent="0.25">
      <c r="F2812" s="50">
        <f t="shared" si="253"/>
        <v>20342</v>
      </c>
      <c r="G2812" s="27">
        <f t="shared" si="252"/>
        <v>2</v>
      </c>
      <c r="H2812" s="50">
        <f t="shared" si="249"/>
        <v>20345</v>
      </c>
      <c r="I2812" s="50" t="str">
        <f t="shared" si="250"/>
        <v>1955_9</v>
      </c>
      <c r="J2812" s="51">
        <f t="shared" si="251"/>
        <v>2.4660319999999998</v>
      </c>
    </row>
    <row r="2813" spans="6:10" x14ac:dyDescent="0.25">
      <c r="F2813" s="50">
        <f t="shared" si="253"/>
        <v>20343</v>
      </c>
      <c r="G2813" s="27">
        <f t="shared" si="252"/>
        <v>2</v>
      </c>
      <c r="H2813" s="50">
        <f t="shared" si="249"/>
        <v>20345</v>
      </c>
      <c r="I2813" s="50" t="str">
        <f t="shared" si="250"/>
        <v>1955_9</v>
      </c>
      <c r="J2813" s="51">
        <f t="shared" si="251"/>
        <v>2.4660319999999998</v>
      </c>
    </row>
    <row r="2814" spans="6:10" x14ac:dyDescent="0.25">
      <c r="F2814" s="50">
        <f t="shared" si="253"/>
        <v>20344</v>
      </c>
      <c r="G2814" s="27">
        <f t="shared" si="252"/>
        <v>2</v>
      </c>
      <c r="H2814" s="50">
        <f t="shared" si="249"/>
        <v>20345</v>
      </c>
      <c r="I2814" s="50" t="str">
        <f t="shared" si="250"/>
        <v>1955_9</v>
      </c>
      <c r="J2814" s="51">
        <f t="shared" si="251"/>
        <v>2.4660319999999998</v>
      </c>
    </row>
    <row r="2815" spans="6:10" x14ac:dyDescent="0.25">
      <c r="F2815" s="50">
        <f t="shared" si="253"/>
        <v>20345</v>
      </c>
      <c r="G2815" s="27">
        <f t="shared" si="252"/>
        <v>2</v>
      </c>
      <c r="H2815" s="50">
        <f t="shared" si="249"/>
        <v>20345</v>
      </c>
      <c r="I2815" s="50" t="str">
        <f t="shared" si="250"/>
        <v>1955_9</v>
      </c>
      <c r="J2815" s="51">
        <f t="shared" si="251"/>
        <v>2.4660319999999998</v>
      </c>
    </row>
    <row r="2816" spans="6:10" x14ac:dyDescent="0.25">
      <c r="F2816" s="50">
        <f t="shared" si="253"/>
        <v>20346</v>
      </c>
      <c r="G2816" s="27">
        <f t="shared" si="252"/>
        <v>2</v>
      </c>
      <c r="H2816" s="50">
        <f t="shared" si="249"/>
        <v>20355</v>
      </c>
      <c r="I2816" s="50" t="str">
        <f t="shared" si="250"/>
        <v>1955_9</v>
      </c>
      <c r="J2816" s="51">
        <f t="shared" si="251"/>
        <v>2.4981239999999998</v>
      </c>
    </row>
    <row r="2817" spans="6:10" x14ac:dyDescent="0.25">
      <c r="F2817" s="50">
        <f t="shared" si="253"/>
        <v>20347</v>
      </c>
      <c r="G2817" s="27">
        <f t="shared" si="252"/>
        <v>2</v>
      </c>
      <c r="H2817" s="50">
        <f t="shared" si="249"/>
        <v>20355</v>
      </c>
      <c r="I2817" s="50" t="str">
        <f t="shared" si="250"/>
        <v>1955_9</v>
      </c>
      <c r="J2817" s="51">
        <f t="shared" si="251"/>
        <v>2.4981239999999998</v>
      </c>
    </row>
    <row r="2818" spans="6:10" x14ac:dyDescent="0.25">
      <c r="F2818" s="50">
        <f t="shared" si="253"/>
        <v>20348</v>
      </c>
      <c r="G2818" s="27">
        <f t="shared" si="252"/>
        <v>2</v>
      </c>
      <c r="H2818" s="50">
        <f t="shared" si="249"/>
        <v>20355</v>
      </c>
      <c r="I2818" s="50" t="str">
        <f t="shared" si="250"/>
        <v>1955_9</v>
      </c>
      <c r="J2818" s="51">
        <f t="shared" si="251"/>
        <v>2.4981239999999998</v>
      </c>
    </row>
    <row r="2819" spans="6:10" x14ac:dyDescent="0.25">
      <c r="F2819" s="50">
        <f t="shared" si="253"/>
        <v>20349</v>
      </c>
      <c r="G2819" s="27">
        <f t="shared" si="252"/>
        <v>2</v>
      </c>
      <c r="H2819" s="50">
        <f t="shared" ref="H2819:H2882" si="254">INDEX($A$3:$B$1134,INT((ROW($F2819)-ROW($F$3)+9-G2819)/10)+1,1)</f>
        <v>20355</v>
      </c>
      <c r="I2819" s="50" t="str">
        <f t="shared" si="250"/>
        <v>1955_9</v>
      </c>
      <c r="J2819" s="51">
        <f t="shared" si="251"/>
        <v>2.4981239999999998</v>
      </c>
    </row>
    <row r="2820" spans="6:10" x14ac:dyDescent="0.25">
      <c r="F2820" s="50">
        <f t="shared" si="253"/>
        <v>20350</v>
      </c>
      <c r="G2820" s="27">
        <f t="shared" si="252"/>
        <v>2</v>
      </c>
      <c r="H2820" s="50">
        <f t="shared" si="254"/>
        <v>20355</v>
      </c>
      <c r="I2820" s="50" t="str">
        <f t="shared" ref="I2820:I2883" si="255">YEAR(H2820)&amp;"_"&amp;MONTH(H2820)</f>
        <v>1955_9</v>
      </c>
      <c r="J2820" s="51">
        <f t="shared" ref="J2820:J2883" si="256">VLOOKUP(H2820,$A:$B,2)</f>
        <v>2.4981239999999998</v>
      </c>
    </row>
    <row r="2821" spans="6:10" x14ac:dyDescent="0.25">
      <c r="F2821" s="50">
        <f t="shared" si="253"/>
        <v>20351</v>
      </c>
      <c r="G2821" s="27">
        <f t="shared" si="252"/>
        <v>2</v>
      </c>
      <c r="H2821" s="50">
        <f t="shared" si="254"/>
        <v>20355</v>
      </c>
      <c r="I2821" s="50" t="str">
        <f t="shared" si="255"/>
        <v>1955_9</v>
      </c>
      <c r="J2821" s="51">
        <f t="shared" si="256"/>
        <v>2.4981239999999998</v>
      </c>
    </row>
    <row r="2822" spans="6:10" x14ac:dyDescent="0.25">
      <c r="F2822" s="50">
        <f t="shared" si="253"/>
        <v>20352</v>
      </c>
      <c r="G2822" s="27">
        <f t="shared" si="252"/>
        <v>2</v>
      </c>
      <c r="H2822" s="50">
        <f t="shared" si="254"/>
        <v>20355</v>
      </c>
      <c r="I2822" s="50" t="str">
        <f t="shared" si="255"/>
        <v>1955_9</v>
      </c>
      <c r="J2822" s="51">
        <f t="shared" si="256"/>
        <v>2.4981239999999998</v>
      </c>
    </row>
    <row r="2823" spans="6:10" x14ac:dyDescent="0.25">
      <c r="F2823" s="50">
        <f t="shared" si="253"/>
        <v>20353</v>
      </c>
      <c r="G2823" s="27">
        <f t="shared" si="252"/>
        <v>2</v>
      </c>
      <c r="H2823" s="50">
        <f t="shared" si="254"/>
        <v>20355</v>
      </c>
      <c r="I2823" s="50" t="str">
        <f t="shared" si="255"/>
        <v>1955_9</v>
      </c>
      <c r="J2823" s="51">
        <f t="shared" si="256"/>
        <v>2.4981239999999998</v>
      </c>
    </row>
    <row r="2824" spans="6:10" x14ac:dyDescent="0.25">
      <c r="F2824" s="50">
        <f t="shared" si="253"/>
        <v>20354</v>
      </c>
      <c r="G2824" s="27">
        <f t="shared" si="252"/>
        <v>2</v>
      </c>
      <c r="H2824" s="50">
        <f t="shared" si="254"/>
        <v>20355</v>
      </c>
      <c r="I2824" s="50" t="str">
        <f t="shared" si="255"/>
        <v>1955_9</v>
      </c>
      <c r="J2824" s="51">
        <f t="shared" si="256"/>
        <v>2.4981239999999998</v>
      </c>
    </row>
    <row r="2825" spans="6:10" x14ac:dyDescent="0.25">
      <c r="F2825" s="50">
        <f t="shared" si="253"/>
        <v>20355</v>
      </c>
      <c r="G2825" s="27">
        <f t="shared" si="252"/>
        <v>2</v>
      </c>
      <c r="H2825" s="50">
        <f t="shared" si="254"/>
        <v>20355</v>
      </c>
      <c r="I2825" s="50" t="str">
        <f t="shared" si="255"/>
        <v>1955_9</v>
      </c>
      <c r="J2825" s="51">
        <f t="shared" si="256"/>
        <v>2.4981239999999998</v>
      </c>
    </row>
    <row r="2826" spans="6:10" x14ac:dyDescent="0.25">
      <c r="F2826" s="50">
        <f t="shared" si="253"/>
        <v>20356</v>
      </c>
      <c r="G2826" s="27">
        <f t="shared" si="252"/>
        <v>2</v>
      </c>
      <c r="H2826" s="50">
        <f t="shared" si="254"/>
        <v>20365</v>
      </c>
      <c r="I2826" s="50" t="str">
        <f t="shared" si="255"/>
        <v>1955_10</v>
      </c>
      <c r="J2826" s="51">
        <f t="shared" si="256"/>
        <v>2.496937</v>
      </c>
    </row>
    <row r="2827" spans="6:10" x14ac:dyDescent="0.25">
      <c r="F2827" s="50">
        <f t="shared" si="253"/>
        <v>20357</v>
      </c>
      <c r="G2827" s="27">
        <f t="shared" si="252"/>
        <v>2</v>
      </c>
      <c r="H2827" s="50">
        <f t="shared" si="254"/>
        <v>20365</v>
      </c>
      <c r="I2827" s="50" t="str">
        <f t="shared" si="255"/>
        <v>1955_10</v>
      </c>
      <c r="J2827" s="51">
        <f t="shared" si="256"/>
        <v>2.496937</v>
      </c>
    </row>
    <row r="2828" spans="6:10" x14ac:dyDescent="0.25">
      <c r="F2828" s="50">
        <f t="shared" si="253"/>
        <v>20358</v>
      </c>
      <c r="G2828" s="27">
        <f t="shared" si="252"/>
        <v>2</v>
      </c>
      <c r="H2828" s="50">
        <f t="shared" si="254"/>
        <v>20365</v>
      </c>
      <c r="I2828" s="50" t="str">
        <f t="shared" si="255"/>
        <v>1955_10</v>
      </c>
      <c r="J2828" s="51">
        <f t="shared" si="256"/>
        <v>2.496937</v>
      </c>
    </row>
    <row r="2829" spans="6:10" x14ac:dyDescent="0.25">
      <c r="F2829" s="50">
        <f t="shared" si="253"/>
        <v>20359</v>
      </c>
      <c r="G2829" s="27">
        <f t="shared" si="252"/>
        <v>2</v>
      </c>
      <c r="H2829" s="50">
        <f t="shared" si="254"/>
        <v>20365</v>
      </c>
      <c r="I2829" s="50" t="str">
        <f t="shared" si="255"/>
        <v>1955_10</v>
      </c>
      <c r="J2829" s="51">
        <f t="shared" si="256"/>
        <v>2.496937</v>
      </c>
    </row>
    <row r="2830" spans="6:10" x14ac:dyDescent="0.25">
      <c r="F2830" s="50">
        <f t="shared" si="253"/>
        <v>20360</v>
      </c>
      <c r="G2830" s="27">
        <f t="shared" si="252"/>
        <v>2</v>
      </c>
      <c r="H2830" s="50">
        <f t="shared" si="254"/>
        <v>20365</v>
      </c>
      <c r="I2830" s="50" t="str">
        <f t="shared" si="255"/>
        <v>1955_10</v>
      </c>
      <c r="J2830" s="51">
        <f t="shared" si="256"/>
        <v>2.496937</v>
      </c>
    </row>
    <row r="2831" spans="6:10" x14ac:dyDescent="0.25">
      <c r="F2831" s="50">
        <f t="shared" si="253"/>
        <v>20361</v>
      </c>
      <c r="G2831" s="27">
        <f t="shared" si="252"/>
        <v>2</v>
      </c>
      <c r="H2831" s="50">
        <f t="shared" si="254"/>
        <v>20365</v>
      </c>
      <c r="I2831" s="50" t="str">
        <f t="shared" si="255"/>
        <v>1955_10</v>
      </c>
      <c r="J2831" s="51">
        <f t="shared" si="256"/>
        <v>2.496937</v>
      </c>
    </row>
    <row r="2832" spans="6:10" x14ac:dyDescent="0.25">
      <c r="F2832" s="50">
        <f t="shared" si="253"/>
        <v>20362</v>
      </c>
      <c r="G2832" s="27">
        <f t="shared" si="252"/>
        <v>2</v>
      </c>
      <c r="H2832" s="50">
        <f t="shared" si="254"/>
        <v>20365</v>
      </c>
      <c r="I2832" s="50" t="str">
        <f t="shared" si="255"/>
        <v>1955_10</v>
      </c>
      <c r="J2832" s="51">
        <f t="shared" si="256"/>
        <v>2.496937</v>
      </c>
    </row>
    <row r="2833" spans="6:10" x14ac:dyDescent="0.25">
      <c r="F2833" s="50">
        <f t="shared" si="253"/>
        <v>20363</v>
      </c>
      <c r="G2833" s="27">
        <f t="shared" si="252"/>
        <v>2</v>
      </c>
      <c r="H2833" s="50">
        <f t="shared" si="254"/>
        <v>20365</v>
      </c>
      <c r="I2833" s="50" t="str">
        <f t="shared" si="255"/>
        <v>1955_10</v>
      </c>
      <c r="J2833" s="51">
        <f t="shared" si="256"/>
        <v>2.496937</v>
      </c>
    </row>
    <row r="2834" spans="6:10" x14ac:dyDescent="0.25">
      <c r="F2834" s="50">
        <f t="shared" si="253"/>
        <v>20364</v>
      </c>
      <c r="G2834" s="27">
        <f t="shared" si="252"/>
        <v>2</v>
      </c>
      <c r="H2834" s="50">
        <f t="shared" si="254"/>
        <v>20365</v>
      </c>
      <c r="I2834" s="50" t="str">
        <f t="shared" si="255"/>
        <v>1955_10</v>
      </c>
      <c r="J2834" s="51">
        <f t="shared" si="256"/>
        <v>2.496937</v>
      </c>
    </row>
    <row r="2835" spans="6:10" x14ac:dyDescent="0.25">
      <c r="F2835" s="50">
        <f t="shared" si="253"/>
        <v>20365</v>
      </c>
      <c r="G2835" s="27">
        <f t="shared" si="252"/>
        <v>2</v>
      </c>
      <c r="H2835" s="50">
        <f t="shared" si="254"/>
        <v>20365</v>
      </c>
      <c r="I2835" s="50" t="str">
        <f t="shared" si="255"/>
        <v>1955_10</v>
      </c>
      <c r="J2835" s="51">
        <f t="shared" si="256"/>
        <v>2.496937</v>
      </c>
    </row>
    <row r="2836" spans="6:10" x14ac:dyDescent="0.25">
      <c r="F2836" s="50">
        <f t="shared" si="253"/>
        <v>20366</v>
      </c>
      <c r="G2836" s="27">
        <f t="shared" si="252"/>
        <v>2</v>
      </c>
      <c r="H2836" s="50">
        <f t="shared" si="254"/>
        <v>20375</v>
      </c>
      <c r="I2836" s="50" t="str">
        <f t="shared" si="255"/>
        <v>1955_10</v>
      </c>
      <c r="J2836" s="51">
        <f t="shared" si="256"/>
        <v>2.5233729999999999</v>
      </c>
    </row>
    <row r="2837" spans="6:10" x14ac:dyDescent="0.25">
      <c r="F2837" s="50">
        <f t="shared" si="253"/>
        <v>20367</v>
      </c>
      <c r="G2837" s="27">
        <f t="shared" si="252"/>
        <v>2</v>
      </c>
      <c r="H2837" s="50">
        <f t="shared" si="254"/>
        <v>20375</v>
      </c>
      <c r="I2837" s="50" t="str">
        <f t="shared" si="255"/>
        <v>1955_10</v>
      </c>
      <c r="J2837" s="51">
        <f t="shared" si="256"/>
        <v>2.5233729999999999</v>
      </c>
    </row>
    <row r="2838" spans="6:10" x14ac:dyDescent="0.25">
      <c r="F2838" s="50">
        <f t="shared" si="253"/>
        <v>20368</v>
      </c>
      <c r="G2838" s="27">
        <f t="shared" si="252"/>
        <v>2</v>
      </c>
      <c r="H2838" s="50">
        <f t="shared" si="254"/>
        <v>20375</v>
      </c>
      <c r="I2838" s="50" t="str">
        <f t="shared" si="255"/>
        <v>1955_10</v>
      </c>
      <c r="J2838" s="51">
        <f t="shared" si="256"/>
        <v>2.5233729999999999</v>
      </c>
    </row>
    <row r="2839" spans="6:10" x14ac:dyDescent="0.25">
      <c r="F2839" s="50">
        <f t="shared" si="253"/>
        <v>20369</v>
      </c>
      <c r="G2839" s="27">
        <f t="shared" si="252"/>
        <v>2</v>
      </c>
      <c r="H2839" s="50">
        <f t="shared" si="254"/>
        <v>20375</v>
      </c>
      <c r="I2839" s="50" t="str">
        <f t="shared" si="255"/>
        <v>1955_10</v>
      </c>
      <c r="J2839" s="51">
        <f t="shared" si="256"/>
        <v>2.5233729999999999</v>
      </c>
    </row>
    <row r="2840" spans="6:10" x14ac:dyDescent="0.25">
      <c r="F2840" s="50">
        <f t="shared" si="253"/>
        <v>20370</v>
      </c>
      <c r="G2840" s="27">
        <f t="shared" si="252"/>
        <v>2</v>
      </c>
      <c r="H2840" s="50">
        <f t="shared" si="254"/>
        <v>20375</v>
      </c>
      <c r="I2840" s="50" t="str">
        <f t="shared" si="255"/>
        <v>1955_10</v>
      </c>
      <c r="J2840" s="51">
        <f t="shared" si="256"/>
        <v>2.5233729999999999</v>
      </c>
    </row>
    <row r="2841" spans="6:10" x14ac:dyDescent="0.25">
      <c r="F2841" s="50">
        <f t="shared" si="253"/>
        <v>20371</v>
      </c>
      <c r="G2841" s="27">
        <f t="shared" si="252"/>
        <v>2</v>
      </c>
      <c r="H2841" s="50">
        <f t="shared" si="254"/>
        <v>20375</v>
      </c>
      <c r="I2841" s="50" t="str">
        <f t="shared" si="255"/>
        <v>1955_10</v>
      </c>
      <c r="J2841" s="51">
        <f t="shared" si="256"/>
        <v>2.5233729999999999</v>
      </c>
    </row>
    <row r="2842" spans="6:10" x14ac:dyDescent="0.25">
      <c r="F2842" s="50">
        <f t="shared" si="253"/>
        <v>20372</v>
      </c>
      <c r="G2842" s="27">
        <f t="shared" si="252"/>
        <v>2</v>
      </c>
      <c r="H2842" s="50">
        <f t="shared" si="254"/>
        <v>20375</v>
      </c>
      <c r="I2842" s="50" t="str">
        <f t="shared" si="255"/>
        <v>1955_10</v>
      </c>
      <c r="J2842" s="51">
        <f t="shared" si="256"/>
        <v>2.5233729999999999</v>
      </c>
    </row>
    <row r="2843" spans="6:10" x14ac:dyDescent="0.25">
      <c r="F2843" s="50">
        <f t="shared" si="253"/>
        <v>20373</v>
      </c>
      <c r="G2843" s="27">
        <f t="shared" si="252"/>
        <v>2</v>
      </c>
      <c r="H2843" s="50">
        <f t="shared" si="254"/>
        <v>20375</v>
      </c>
      <c r="I2843" s="50" t="str">
        <f t="shared" si="255"/>
        <v>1955_10</v>
      </c>
      <c r="J2843" s="51">
        <f t="shared" si="256"/>
        <v>2.5233729999999999</v>
      </c>
    </row>
    <row r="2844" spans="6:10" x14ac:dyDescent="0.25">
      <c r="F2844" s="50">
        <f t="shared" si="253"/>
        <v>20374</v>
      </c>
      <c r="G2844" s="27">
        <f t="shared" si="252"/>
        <v>2</v>
      </c>
      <c r="H2844" s="50">
        <f t="shared" si="254"/>
        <v>20375</v>
      </c>
      <c r="I2844" s="50" t="str">
        <f t="shared" si="255"/>
        <v>1955_10</v>
      </c>
      <c r="J2844" s="51">
        <f t="shared" si="256"/>
        <v>2.5233729999999999</v>
      </c>
    </row>
    <row r="2845" spans="6:10" x14ac:dyDescent="0.25">
      <c r="F2845" s="50">
        <f t="shared" si="253"/>
        <v>20375</v>
      </c>
      <c r="G2845" s="27">
        <f t="shared" si="252"/>
        <v>2</v>
      </c>
      <c r="H2845" s="50">
        <f t="shared" si="254"/>
        <v>20375</v>
      </c>
      <c r="I2845" s="50" t="str">
        <f t="shared" si="255"/>
        <v>1955_10</v>
      </c>
      <c r="J2845" s="51">
        <f t="shared" si="256"/>
        <v>2.5233729999999999</v>
      </c>
    </row>
    <row r="2846" spans="6:10" x14ac:dyDescent="0.25">
      <c r="F2846" s="50">
        <f t="shared" si="253"/>
        <v>20376</v>
      </c>
      <c r="G2846" s="27">
        <f t="shared" si="252"/>
        <v>2</v>
      </c>
      <c r="H2846" s="50">
        <f t="shared" si="254"/>
        <v>20385</v>
      </c>
      <c r="I2846" s="50" t="str">
        <f t="shared" si="255"/>
        <v>1955_10</v>
      </c>
      <c r="J2846" s="51">
        <f t="shared" si="256"/>
        <v>2.5518519999999998</v>
      </c>
    </row>
    <row r="2847" spans="6:10" x14ac:dyDescent="0.25">
      <c r="F2847" s="50">
        <f t="shared" si="253"/>
        <v>20377</v>
      </c>
      <c r="G2847" s="27">
        <f t="shared" si="252"/>
        <v>2</v>
      </c>
      <c r="H2847" s="50">
        <f t="shared" si="254"/>
        <v>20385</v>
      </c>
      <c r="I2847" s="50" t="str">
        <f t="shared" si="255"/>
        <v>1955_10</v>
      </c>
      <c r="J2847" s="51">
        <f t="shared" si="256"/>
        <v>2.5518519999999998</v>
      </c>
    </row>
    <row r="2848" spans="6:10" x14ac:dyDescent="0.25">
      <c r="F2848" s="50">
        <f t="shared" si="253"/>
        <v>20378</v>
      </c>
      <c r="G2848" s="27">
        <f t="shared" si="252"/>
        <v>2</v>
      </c>
      <c r="H2848" s="50">
        <f t="shared" si="254"/>
        <v>20385</v>
      </c>
      <c r="I2848" s="50" t="str">
        <f t="shared" si="255"/>
        <v>1955_10</v>
      </c>
      <c r="J2848" s="51">
        <f t="shared" si="256"/>
        <v>2.5518519999999998</v>
      </c>
    </row>
    <row r="2849" spans="6:10" x14ac:dyDescent="0.25">
      <c r="F2849" s="50">
        <f t="shared" si="253"/>
        <v>20379</v>
      </c>
      <c r="G2849" s="27">
        <f t="shared" si="252"/>
        <v>2</v>
      </c>
      <c r="H2849" s="50">
        <f t="shared" si="254"/>
        <v>20385</v>
      </c>
      <c r="I2849" s="50" t="str">
        <f t="shared" si="255"/>
        <v>1955_10</v>
      </c>
      <c r="J2849" s="51">
        <f t="shared" si="256"/>
        <v>2.5518519999999998</v>
      </c>
    </row>
    <row r="2850" spans="6:10" x14ac:dyDescent="0.25">
      <c r="F2850" s="50">
        <f t="shared" si="253"/>
        <v>20380</v>
      </c>
      <c r="G2850" s="27">
        <f t="shared" si="252"/>
        <v>2</v>
      </c>
      <c r="H2850" s="50">
        <f t="shared" si="254"/>
        <v>20385</v>
      </c>
      <c r="I2850" s="50" t="str">
        <f t="shared" si="255"/>
        <v>1955_10</v>
      </c>
      <c r="J2850" s="51">
        <f t="shared" si="256"/>
        <v>2.5518519999999998</v>
      </c>
    </row>
    <row r="2851" spans="6:10" x14ac:dyDescent="0.25">
      <c r="F2851" s="50">
        <f t="shared" si="253"/>
        <v>20381</v>
      </c>
      <c r="G2851" s="27">
        <f t="shared" si="252"/>
        <v>2</v>
      </c>
      <c r="H2851" s="50">
        <f t="shared" si="254"/>
        <v>20385</v>
      </c>
      <c r="I2851" s="50" t="str">
        <f t="shared" si="255"/>
        <v>1955_10</v>
      </c>
      <c r="J2851" s="51">
        <f t="shared" si="256"/>
        <v>2.5518519999999998</v>
      </c>
    </row>
    <row r="2852" spans="6:10" x14ac:dyDescent="0.25">
      <c r="F2852" s="50">
        <f t="shared" si="253"/>
        <v>20382</v>
      </c>
      <c r="G2852" s="27">
        <f t="shared" si="252"/>
        <v>2</v>
      </c>
      <c r="H2852" s="50">
        <f t="shared" si="254"/>
        <v>20385</v>
      </c>
      <c r="I2852" s="50" t="str">
        <f t="shared" si="255"/>
        <v>1955_10</v>
      </c>
      <c r="J2852" s="51">
        <f t="shared" si="256"/>
        <v>2.5518519999999998</v>
      </c>
    </row>
    <row r="2853" spans="6:10" x14ac:dyDescent="0.25">
      <c r="F2853" s="50">
        <f t="shared" si="253"/>
        <v>20383</v>
      </c>
      <c r="G2853" s="27">
        <f t="shared" si="252"/>
        <v>2</v>
      </c>
      <c r="H2853" s="50">
        <f t="shared" si="254"/>
        <v>20385</v>
      </c>
      <c r="I2853" s="50" t="str">
        <f t="shared" si="255"/>
        <v>1955_10</v>
      </c>
      <c r="J2853" s="51">
        <f t="shared" si="256"/>
        <v>2.5518519999999998</v>
      </c>
    </row>
    <row r="2854" spans="6:10" x14ac:dyDescent="0.25">
      <c r="F2854" s="50">
        <f t="shared" si="253"/>
        <v>20384</v>
      </c>
      <c r="G2854" s="27">
        <f t="shared" si="252"/>
        <v>2</v>
      </c>
      <c r="H2854" s="50">
        <f t="shared" si="254"/>
        <v>20385</v>
      </c>
      <c r="I2854" s="50" t="str">
        <f t="shared" si="255"/>
        <v>1955_10</v>
      </c>
      <c r="J2854" s="51">
        <f t="shared" si="256"/>
        <v>2.5518519999999998</v>
      </c>
    </row>
    <row r="2855" spans="6:10" x14ac:dyDescent="0.25">
      <c r="F2855" s="50">
        <f t="shared" si="253"/>
        <v>20385</v>
      </c>
      <c r="G2855" s="27">
        <f t="shared" si="252"/>
        <v>2</v>
      </c>
      <c r="H2855" s="50">
        <f t="shared" si="254"/>
        <v>20385</v>
      </c>
      <c r="I2855" s="50" t="str">
        <f t="shared" si="255"/>
        <v>1955_10</v>
      </c>
      <c r="J2855" s="51">
        <f t="shared" si="256"/>
        <v>2.5518519999999998</v>
      </c>
    </row>
    <row r="2856" spans="6:10" x14ac:dyDescent="0.25">
      <c r="F2856" s="50">
        <f t="shared" si="253"/>
        <v>20386</v>
      </c>
      <c r="G2856" s="27">
        <f t="shared" si="252"/>
        <v>2</v>
      </c>
      <c r="H2856" s="50">
        <f t="shared" si="254"/>
        <v>20395</v>
      </c>
      <c r="I2856" s="50" t="str">
        <f t="shared" si="255"/>
        <v>1955_11</v>
      </c>
      <c r="J2856" s="51">
        <f t="shared" si="256"/>
        <v>2.564495</v>
      </c>
    </row>
    <row r="2857" spans="6:10" x14ac:dyDescent="0.25">
      <c r="F2857" s="50">
        <f t="shared" si="253"/>
        <v>20387</v>
      </c>
      <c r="G2857" s="27">
        <f t="shared" si="252"/>
        <v>2</v>
      </c>
      <c r="H2857" s="50">
        <f t="shared" si="254"/>
        <v>20395</v>
      </c>
      <c r="I2857" s="50" t="str">
        <f t="shared" si="255"/>
        <v>1955_11</v>
      </c>
      <c r="J2857" s="51">
        <f t="shared" si="256"/>
        <v>2.564495</v>
      </c>
    </row>
    <row r="2858" spans="6:10" x14ac:dyDescent="0.25">
      <c r="F2858" s="50">
        <f t="shared" si="253"/>
        <v>20388</v>
      </c>
      <c r="G2858" s="27">
        <f t="shared" ref="G2858:G2921" si="257">IF(AND(MONTH(F2858)=2,DAY(F2858)=29),G2857+1,G2857)</f>
        <v>2</v>
      </c>
      <c r="H2858" s="50">
        <f t="shared" si="254"/>
        <v>20395</v>
      </c>
      <c r="I2858" s="50" t="str">
        <f t="shared" si="255"/>
        <v>1955_11</v>
      </c>
      <c r="J2858" s="51">
        <f t="shared" si="256"/>
        <v>2.564495</v>
      </c>
    </row>
    <row r="2859" spans="6:10" x14ac:dyDescent="0.25">
      <c r="F2859" s="50">
        <f t="shared" si="253"/>
        <v>20389</v>
      </c>
      <c r="G2859" s="27">
        <f t="shared" si="257"/>
        <v>2</v>
      </c>
      <c r="H2859" s="50">
        <f t="shared" si="254"/>
        <v>20395</v>
      </c>
      <c r="I2859" s="50" t="str">
        <f t="shared" si="255"/>
        <v>1955_11</v>
      </c>
      <c r="J2859" s="51">
        <f t="shared" si="256"/>
        <v>2.564495</v>
      </c>
    </row>
    <row r="2860" spans="6:10" x14ac:dyDescent="0.25">
      <c r="F2860" s="50">
        <f t="shared" si="253"/>
        <v>20390</v>
      </c>
      <c r="G2860" s="27">
        <f t="shared" si="257"/>
        <v>2</v>
      </c>
      <c r="H2860" s="50">
        <f t="shared" si="254"/>
        <v>20395</v>
      </c>
      <c r="I2860" s="50" t="str">
        <f t="shared" si="255"/>
        <v>1955_11</v>
      </c>
      <c r="J2860" s="51">
        <f t="shared" si="256"/>
        <v>2.564495</v>
      </c>
    </row>
    <row r="2861" spans="6:10" x14ac:dyDescent="0.25">
      <c r="F2861" s="50">
        <f t="shared" si="253"/>
        <v>20391</v>
      </c>
      <c r="G2861" s="27">
        <f t="shared" si="257"/>
        <v>2</v>
      </c>
      <c r="H2861" s="50">
        <f t="shared" si="254"/>
        <v>20395</v>
      </c>
      <c r="I2861" s="50" t="str">
        <f t="shared" si="255"/>
        <v>1955_11</v>
      </c>
      <c r="J2861" s="51">
        <f t="shared" si="256"/>
        <v>2.564495</v>
      </c>
    </row>
    <row r="2862" spans="6:10" x14ac:dyDescent="0.25">
      <c r="F2862" s="50">
        <f t="shared" ref="F2862:F2925" si="258">F2861+1</f>
        <v>20392</v>
      </c>
      <c r="G2862" s="27">
        <f t="shared" si="257"/>
        <v>2</v>
      </c>
      <c r="H2862" s="50">
        <f t="shared" si="254"/>
        <v>20395</v>
      </c>
      <c r="I2862" s="50" t="str">
        <f t="shared" si="255"/>
        <v>1955_11</v>
      </c>
      <c r="J2862" s="51">
        <f t="shared" si="256"/>
        <v>2.564495</v>
      </c>
    </row>
    <row r="2863" spans="6:10" x14ac:dyDescent="0.25">
      <c r="F2863" s="50">
        <f t="shared" si="258"/>
        <v>20393</v>
      </c>
      <c r="G2863" s="27">
        <f t="shared" si="257"/>
        <v>2</v>
      </c>
      <c r="H2863" s="50">
        <f t="shared" si="254"/>
        <v>20395</v>
      </c>
      <c r="I2863" s="50" t="str">
        <f t="shared" si="255"/>
        <v>1955_11</v>
      </c>
      <c r="J2863" s="51">
        <f t="shared" si="256"/>
        <v>2.564495</v>
      </c>
    </row>
    <row r="2864" spans="6:10" x14ac:dyDescent="0.25">
      <c r="F2864" s="50">
        <f t="shared" si="258"/>
        <v>20394</v>
      </c>
      <c r="G2864" s="27">
        <f t="shared" si="257"/>
        <v>2</v>
      </c>
      <c r="H2864" s="50">
        <f t="shared" si="254"/>
        <v>20395</v>
      </c>
      <c r="I2864" s="50" t="str">
        <f t="shared" si="255"/>
        <v>1955_11</v>
      </c>
      <c r="J2864" s="51">
        <f t="shared" si="256"/>
        <v>2.564495</v>
      </c>
    </row>
    <row r="2865" spans="6:10" x14ac:dyDescent="0.25">
      <c r="F2865" s="50">
        <f t="shared" si="258"/>
        <v>20395</v>
      </c>
      <c r="G2865" s="27">
        <f t="shared" si="257"/>
        <v>2</v>
      </c>
      <c r="H2865" s="50">
        <f t="shared" si="254"/>
        <v>20395</v>
      </c>
      <c r="I2865" s="50" t="str">
        <f t="shared" si="255"/>
        <v>1955_11</v>
      </c>
      <c r="J2865" s="51">
        <f t="shared" si="256"/>
        <v>2.564495</v>
      </c>
    </row>
    <row r="2866" spans="6:10" x14ac:dyDescent="0.25">
      <c r="F2866" s="50">
        <f t="shared" si="258"/>
        <v>20396</v>
      </c>
      <c r="G2866" s="27">
        <f t="shared" si="257"/>
        <v>2</v>
      </c>
      <c r="H2866" s="50">
        <f t="shared" si="254"/>
        <v>20405</v>
      </c>
      <c r="I2866" s="50" t="str">
        <f t="shared" si="255"/>
        <v>1955_11</v>
      </c>
      <c r="J2866" s="51">
        <f t="shared" si="256"/>
        <v>2.5850590000000002</v>
      </c>
    </row>
    <row r="2867" spans="6:10" x14ac:dyDescent="0.25">
      <c r="F2867" s="50">
        <f t="shared" si="258"/>
        <v>20397</v>
      </c>
      <c r="G2867" s="27">
        <f t="shared" si="257"/>
        <v>2</v>
      </c>
      <c r="H2867" s="50">
        <f t="shared" si="254"/>
        <v>20405</v>
      </c>
      <c r="I2867" s="50" t="str">
        <f t="shared" si="255"/>
        <v>1955_11</v>
      </c>
      <c r="J2867" s="51">
        <f t="shared" si="256"/>
        <v>2.5850590000000002</v>
      </c>
    </row>
    <row r="2868" spans="6:10" x14ac:dyDescent="0.25">
      <c r="F2868" s="50">
        <f t="shared" si="258"/>
        <v>20398</v>
      </c>
      <c r="G2868" s="27">
        <f t="shared" si="257"/>
        <v>2</v>
      </c>
      <c r="H2868" s="50">
        <f t="shared" si="254"/>
        <v>20405</v>
      </c>
      <c r="I2868" s="50" t="str">
        <f t="shared" si="255"/>
        <v>1955_11</v>
      </c>
      <c r="J2868" s="51">
        <f t="shared" si="256"/>
        <v>2.5850590000000002</v>
      </c>
    </row>
    <row r="2869" spans="6:10" x14ac:dyDescent="0.25">
      <c r="F2869" s="50">
        <f t="shared" si="258"/>
        <v>20399</v>
      </c>
      <c r="G2869" s="27">
        <f t="shared" si="257"/>
        <v>2</v>
      </c>
      <c r="H2869" s="50">
        <f t="shared" si="254"/>
        <v>20405</v>
      </c>
      <c r="I2869" s="50" t="str">
        <f t="shared" si="255"/>
        <v>1955_11</v>
      </c>
      <c r="J2869" s="51">
        <f t="shared" si="256"/>
        <v>2.5850590000000002</v>
      </c>
    </row>
    <row r="2870" spans="6:10" x14ac:dyDescent="0.25">
      <c r="F2870" s="50">
        <f t="shared" si="258"/>
        <v>20400</v>
      </c>
      <c r="G2870" s="27">
        <f t="shared" si="257"/>
        <v>2</v>
      </c>
      <c r="H2870" s="50">
        <f t="shared" si="254"/>
        <v>20405</v>
      </c>
      <c r="I2870" s="50" t="str">
        <f t="shared" si="255"/>
        <v>1955_11</v>
      </c>
      <c r="J2870" s="51">
        <f t="shared" si="256"/>
        <v>2.5850590000000002</v>
      </c>
    </row>
    <row r="2871" spans="6:10" x14ac:dyDescent="0.25">
      <c r="F2871" s="50">
        <f t="shared" si="258"/>
        <v>20401</v>
      </c>
      <c r="G2871" s="27">
        <f t="shared" si="257"/>
        <v>2</v>
      </c>
      <c r="H2871" s="50">
        <f t="shared" si="254"/>
        <v>20405</v>
      </c>
      <c r="I2871" s="50" t="str">
        <f t="shared" si="255"/>
        <v>1955_11</v>
      </c>
      <c r="J2871" s="51">
        <f t="shared" si="256"/>
        <v>2.5850590000000002</v>
      </c>
    </row>
    <row r="2872" spans="6:10" x14ac:dyDescent="0.25">
      <c r="F2872" s="50">
        <f t="shared" si="258"/>
        <v>20402</v>
      </c>
      <c r="G2872" s="27">
        <f t="shared" si="257"/>
        <v>2</v>
      </c>
      <c r="H2872" s="50">
        <f t="shared" si="254"/>
        <v>20405</v>
      </c>
      <c r="I2872" s="50" t="str">
        <f t="shared" si="255"/>
        <v>1955_11</v>
      </c>
      <c r="J2872" s="51">
        <f t="shared" si="256"/>
        <v>2.5850590000000002</v>
      </c>
    </row>
    <row r="2873" spans="6:10" x14ac:dyDescent="0.25">
      <c r="F2873" s="50">
        <f t="shared" si="258"/>
        <v>20403</v>
      </c>
      <c r="G2873" s="27">
        <f t="shared" si="257"/>
        <v>2</v>
      </c>
      <c r="H2873" s="50">
        <f t="shared" si="254"/>
        <v>20405</v>
      </c>
      <c r="I2873" s="50" t="str">
        <f t="shared" si="255"/>
        <v>1955_11</v>
      </c>
      <c r="J2873" s="51">
        <f t="shared" si="256"/>
        <v>2.5850590000000002</v>
      </c>
    </row>
    <row r="2874" spans="6:10" x14ac:dyDescent="0.25">
      <c r="F2874" s="50">
        <f t="shared" si="258"/>
        <v>20404</v>
      </c>
      <c r="G2874" s="27">
        <f t="shared" si="257"/>
        <v>2</v>
      </c>
      <c r="H2874" s="50">
        <f t="shared" si="254"/>
        <v>20405</v>
      </c>
      <c r="I2874" s="50" t="str">
        <f t="shared" si="255"/>
        <v>1955_11</v>
      </c>
      <c r="J2874" s="51">
        <f t="shared" si="256"/>
        <v>2.5850590000000002</v>
      </c>
    </row>
    <row r="2875" spans="6:10" x14ac:dyDescent="0.25">
      <c r="F2875" s="50">
        <f t="shared" si="258"/>
        <v>20405</v>
      </c>
      <c r="G2875" s="27">
        <f t="shared" si="257"/>
        <v>2</v>
      </c>
      <c r="H2875" s="50">
        <f t="shared" si="254"/>
        <v>20405</v>
      </c>
      <c r="I2875" s="50" t="str">
        <f t="shared" si="255"/>
        <v>1955_11</v>
      </c>
      <c r="J2875" s="51">
        <f t="shared" si="256"/>
        <v>2.5850590000000002</v>
      </c>
    </row>
    <row r="2876" spans="6:10" x14ac:dyDescent="0.25">
      <c r="F2876" s="50">
        <f t="shared" si="258"/>
        <v>20406</v>
      </c>
      <c r="G2876" s="27">
        <f t="shared" si="257"/>
        <v>2</v>
      </c>
      <c r="H2876" s="50">
        <f t="shared" si="254"/>
        <v>20415</v>
      </c>
      <c r="I2876" s="50" t="str">
        <f t="shared" si="255"/>
        <v>1955_11</v>
      </c>
      <c r="J2876" s="51">
        <f t="shared" si="256"/>
        <v>2.5814170000000001</v>
      </c>
    </row>
    <row r="2877" spans="6:10" x14ac:dyDescent="0.25">
      <c r="F2877" s="50">
        <f t="shared" si="258"/>
        <v>20407</v>
      </c>
      <c r="G2877" s="27">
        <f t="shared" si="257"/>
        <v>2</v>
      </c>
      <c r="H2877" s="50">
        <f t="shared" si="254"/>
        <v>20415</v>
      </c>
      <c r="I2877" s="50" t="str">
        <f t="shared" si="255"/>
        <v>1955_11</v>
      </c>
      <c r="J2877" s="51">
        <f t="shared" si="256"/>
        <v>2.5814170000000001</v>
      </c>
    </row>
    <row r="2878" spans="6:10" x14ac:dyDescent="0.25">
      <c r="F2878" s="50">
        <f t="shared" si="258"/>
        <v>20408</v>
      </c>
      <c r="G2878" s="27">
        <f t="shared" si="257"/>
        <v>2</v>
      </c>
      <c r="H2878" s="50">
        <f t="shared" si="254"/>
        <v>20415</v>
      </c>
      <c r="I2878" s="50" t="str">
        <f t="shared" si="255"/>
        <v>1955_11</v>
      </c>
      <c r="J2878" s="51">
        <f t="shared" si="256"/>
        <v>2.5814170000000001</v>
      </c>
    </row>
    <row r="2879" spans="6:10" x14ac:dyDescent="0.25">
      <c r="F2879" s="50">
        <f t="shared" si="258"/>
        <v>20409</v>
      </c>
      <c r="G2879" s="27">
        <f t="shared" si="257"/>
        <v>2</v>
      </c>
      <c r="H2879" s="50">
        <f t="shared" si="254"/>
        <v>20415</v>
      </c>
      <c r="I2879" s="50" t="str">
        <f t="shared" si="255"/>
        <v>1955_11</v>
      </c>
      <c r="J2879" s="51">
        <f t="shared" si="256"/>
        <v>2.5814170000000001</v>
      </c>
    </row>
    <row r="2880" spans="6:10" x14ac:dyDescent="0.25">
      <c r="F2880" s="50">
        <f t="shared" si="258"/>
        <v>20410</v>
      </c>
      <c r="G2880" s="27">
        <f t="shared" si="257"/>
        <v>2</v>
      </c>
      <c r="H2880" s="50">
        <f t="shared" si="254"/>
        <v>20415</v>
      </c>
      <c r="I2880" s="50" t="str">
        <f t="shared" si="255"/>
        <v>1955_11</v>
      </c>
      <c r="J2880" s="51">
        <f t="shared" si="256"/>
        <v>2.5814170000000001</v>
      </c>
    </row>
    <row r="2881" spans="6:10" x14ac:dyDescent="0.25">
      <c r="F2881" s="50">
        <f t="shared" si="258"/>
        <v>20411</v>
      </c>
      <c r="G2881" s="27">
        <f t="shared" si="257"/>
        <v>2</v>
      </c>
      <c r="H2881" s="50">
        <f t="shared" si="254"/>
        <v>20415</v>
      </c>
      <c r="I2881" s="50" t="str">
        <f t="shared" si="255"/>
        <v>1955_11</v>
      </c>
      <c r="J2881" s="51">
        <f t="shared" si="256"/>
        <v>2.5814170000000001</v>
      </c>
    </row>
    <row r="2882" spans="6:10" x14ac:dyDescent="0.25">
      <c r="F2882" s="50">
        <f t="shared" si="258"/>
        <v>20412</v>
      </c>
      <c r="G2882" s="27">
        <f t="shared" si="257"/>
        <v>2</v>
      </c>
      <c r="H2882" s="50">
        <f t="shared" si="254"/>
        <v>20415</v>
      </c>
      <c r="I2882" s="50" t="str">
        <f t="shared" si="255"/>
        <v>1955_11</v>
      </c>
      <c r="J2882" s="51">
        <f t="shared" si="256"/>
        <v>2.5814170000000001</v>
      </c>
    </row>
    <row r="2883" spans="6:10" x14ac:dyDescent="0.25">
      <c r="F2883" s="50">
        <f t="shared" si="258"/>
        <v>20413</v>
      </c>
      <c r="G2883" s="27">
        <f t="shared" si="257"/>
        <v>2</v>
      </c>
      <c r="H2883" s="50">
        <f t="shared" ref="H2883:H2946" si="259">INDEX($A$3:$B$1134,INT((ROW($F2883)-ROW($F$3)+9-G2883)/10)+1,1)</f>
        <v>20415</v>
      </c>
      <c r="I2883" s="50" t="str">
        <f t="shared" si="255"/>
        <v>1955_11</v>
      </c>
      <c r="J2883" s="51">
        <f t="shared" si="256"/>
        <v>2.5814170000000001</v>
      </c>
    </row>
    <row r="2884" spans="6:10" x14ac:dyDescent="0.25">
      <c r="F2884" s="50">
        <f t="shared" si="258"/>
        <v>20414</v>
      </c>
      <c r="G2884" s="27">
        <f t="shared" si="257"/>
        <v>2</v>
      </c>
      <c r="H2884" s="50">
        <f t="shared" si="259"/>
        <v>20415</v>
      </c>
      <c r="I2884" s="50" t="str">
        <f t="shared" ref="I2884:I2947" si="260">YEAR(H2884)&amp;"_"&amp;MONTH(H2884)</f>
        <v>1955_11</v>
      </c>
      <c r="J2884" s="51">
        <f t="shared" ref="J2884:J2947" si="261">VLOOKUP(H2884,$A:$B,2)</f>
        <v>2.5814170000000001</v>
      </c>
    </row>
    <row r="2885" spans="6:10" x14ac:dyDescent="0.25">
      <c r="F2885" s="50">
        <f t="shared" si="258"/>
        <v>20415</v>
      </c>
      <c r="G2885" s="27">
        <f t="shared" si="257"/>
        <v>2</v>
      </c>
      <c r="H2885" s="50">
        <f t="shared" si="259"/>
        <v>20415</v>
      </c>
      <c r="I2885" s="50" t="str">
        <f t="shared" si="260"/>
        <v>1955_11</v>
      </c>
      <c r="J2885" s="51">
        <f t="shared" si="261"/>
        <v>2.5814170000000001</v>
      </c>
    </row>
    <row r="2886" spans="6:10" x14ac:dyDescent="0.25">
      <c r="F2886" s="50">
        <f t="shared" si="258"/>
        <v>20416</v>
      </c>
      <c r="G2886" s="27">
        <f t="shared" si="257"/>
        <v>2</v>
      </c>
      <c r="H2886" s="50">
        <f t="shared" si="259"/>
        <v>20425</v>
      </c>
      <c r="I2886" s="50" t="str">
        <f t="shared" si="260"/>
        <v>1955_12</v>
      </c>
      <c r="J2886" s="51">
        <f t="shared" si="261"/>
        <v>2.5419390000000002</v>
      </c>
    </row>
    <row r="2887" spans="6:10" x14ac:dyDescent="0.25">
      <c r="F2887" s="50">
        <f t="shared" si="258"/>
        <v>20417</v>
      </c>
      <c r="G2887" s="27">
        <f t="shared" si="257"/>
        <v>2</v>
      </c>
      <c r="H2887" s="50">
        <f t="shared" si="259"/>
        <v>20425</v>
      </c>
      <c r="I2887" s="50" t="str">
        <f t="shared" si="260"/>
        <v>1955_12</v>
      </c>
      <c r="J2887" s="51">
        <f t="shared" si="261"/>
        <v>2.5419390000000002</v>
      </c>
    </row>
    <row r="2888" spans="6:10" x14ac:dyDescent="0.25">
      <c r="F2888" s="50">
        <f t="shared" si="258"/>
        <v>20418</v>
      </c>
      <c r="G2888" s="27">
        <f t="shared" si="257"/>
        <v>2</v>
      </c>
      <c r="H2888" s="50">
        <f t="shared" si="259"/>
        <v>20425</v>
      </c>
      <c r="I2888" s="50" t="str">
        <f t="shared" si="260"/>
        <v>1955_12</v>
      </c>
      <c r="J2888" s="51">
        <f t="shared" si="261"/>
        <v>2.5419390000000002</v>
      </c>
    </row>
    <row r="2889" spans="6:10" x14ac:dyDescent="0.25">
      <c r="F2889" s="50">
        <f t="shared" si="258"/>
        <v>20419</v>
      </c>
      <c r="G2889" s="27">
        <f t="shared" si="257"/>
        <v>2</v>
      </c>
      <c r="H2889" s="50">
        <f t="shared" si="259"/>
        <v>20425</v>
      </c>
      <c r="I2889" s="50" t="str">
        <f t="shared" si="260"/>
        <v>1955_12</v>
      </c>
      <c r="J2889" s="51">
        <f t="shared" si="261"/>
        <v>2.5419390000000002</v>
      </c>
    </row>
    <row r="2890" spans="6:10" x14ac:dyDescent="0.25">
      <c r="F2890" s="50">
        <f t="shared" si="258"/>
        <v>20420</v>
      </c>
      <c r="G2890" s="27">
        <f t="shared" si="257"/>
        <v>2</v>
      </c>
      <c r="H2890" s="50">
        <f t="shared" si="259"/>
        <v>20425</v>
      </c>
      <c r="I2890" s="50" t="str">
        <f t="shared" si="260"/>
        <v>1955_12</v>
      </c>
      <c r="J2890" s="51">
        <f t="shared" si="261"/>
        <v>2.5419390000000002</v>
      </c>
    </row>
    <row r="2891" spans="6:10" x14ac:dyDescent="0.25">
      <c r="F2891" s="50">
        <f t="shared" si="258"/>
        <v>20421</v>
      </c>
      <c r="G2891" s="27">
        <f t="shared" si="257"/>
        <v>2</v>
      </c>
      <c r="H2891" s="50">
        <f t="shared" si="259"/>
        <v>20425</v>
      </c>
      <c r="I2891" s="50" t="str">
        <f t="shared" si="260"/>
        <v>1955_12</v>
      </c>
      <c r="J2891" s="51">
        <f t="shared" si="261"/>
        <v>2.5419390000000002</v>
      </c>
    </row>
    <row r="2892" spans="6:10" x14ac:dyDescent="0.25">
      <c r="F2892" s="50">
        <f t="shared" si="258"/>
        <v>20422</v>
      </c>
      <c r="G2892" s="27">
        <f t="shared" si="257"/>
        <v>2</v>
      </c>
      <c r="H2892" s="50">
        <f t="shared" si="259"/>
        <v>20425</v>
      </c>
      <c r="I2892" s="50" t="str">
        <f t="shared" si="260"/>
        <v>1955_12</v>
      </c>
      <c r="J2892" s="51">
        <f t="shared" si="261"/>
        <v>2.5419390000000002</v>
      </c>
    </row>
    <row r="2893" spans="6:10" x14ac:dyDescent="0.25">
      <c r="F2893" s="50">
        <f t="shared" si="258"/>
        <v>20423</v>
      </c>
      <c r="G2893" s="27">
        <f t="shared" si="257"/>
        <v>2</v>
      </c>
      <c r="H2893" s="50">
        <f t="shared" si="259"/>
        <v>20425</v>
      </c>
      <c r="I2893" s="50" t="str">
        <f t="shared" si="260"/>
        <v>1955_12</v>
      </c>
      <c r="J2893" s="51">
        <f t="shared" si="261"/>
        <v>2.5419390000000002</v>
      </c>
    </row>
    <row r="2894" spans="6:10" x14ac:dyDescent="0.25">
      <c r="F2894" s="50">
        <f t="shared" si="258"/>
        <v>20424</v>
      </c>
      <c r="G2894" s="27">
        <f t="shared" si="257"/>
        <v>2</v>
      </c>
      <c r="H2894" s="50">
        <f t="shared" si="259"/>
        <v>20425</v>
      </c>
      <c r="I2894" s="50" t="str">
        <f t="shared" si="260"/>
        <v>1955_12</v>
      </c>
      <c r="J2894" s="51">
        <f t="shared" si="261"/>
        <v>2.5419390000000002</v>
      </c>
    </row>
    <row r="2895" spans="6:10" x14ac:dyDescent="0.25">
      <c r="F2895" s="50">
        <f t="shared" si="258"/>
        <v>20425</v>
      </c>
      <c r="G2895" s="27">
        <f t="shared" si="257"/>
        <v>2</v>
      </c>
      <c r="H2895" s="50">
        <f t="shared" si="259"/>
        <v>20425</v>
      </c>
      <c r="I2895" s="50" t="str">
        <f t="shared" si="260"/>
        <v>1955_12</v>
      </c>
      <c r="J2895" s="51">
        <f t="shared" si="261"/>
        <v>2.5419390000000002</v>
      </c>
    </row>
    <row r="2896" spans="6:10" x14ac:dyDescent="0.25">
      <c r="F2896" s="50">
        <f t="shared" si="258"/>
        <v>20426</v>
      </c>
      <c r="G2896" s="27">
        <f t="shared" si="257"/>
        <v>2</v>
      </c>
      <c r="H2896" s="50">
        <f t="shared" si="259"/>
        <v>20435</v>
      </c>
      <c r="I2896" s="50" t="str">
        <f t="shared" si="260"/>
        <v>1955_12</v>
      </c>
      <c r="J2896" s="51">
        <f t="shared" si="261"/>
        <v>2.5118900000000002</v>
      </c>
    </row>
    <row r="2897" spans="6:10" x14ac:dyDescent="0.25">
      <c r="F2897" s="50">
        <f t="shared" si="258"/>
        <v>20427</v>
      </c>
      <c r="G2897" s="27">
        <f t="shared" si="257"/>
        <v>2</v>
      </c>
      <c r="H2897" s="50">
        <f t="shared" si="259"/>
        <v>20435</v>
      </c>
      <c r="I2897" s="50" t="str">
        <f t="shared" si="260"/>
        <v>1955_12</v>
      </c>
      <c r="J2897" s="51">
        <f t="shared" si="261"/>
        <v>2.5118900000000002</v>
      </c>
    </row>
    <row r="2898" spans="6:10" x14ac:dyDescent="0.25">
      <c r="F2898" s="50">
        <f t="shared" si="258"/>
        <v>20428</v>
      </c>
      <c r="G2898" s="27">
        <f t="shared" si="257"/>
        <v>2</v>
      </c>
      <c r="H2898" s="50">
        <f t="shared" si="259"/>
        <v>20435</v>
      </c>
      <c r="I2898" s="50" t="str">
        <f t="shared" si="260"/>
        <v>1955_12</v>
      </c>
      <c r="J2898" s="51">
        <f t="shared" si="261"/>
        <v>2.5118900000000002</v>
      </c>
    </row>
    <row r="2899" spans="6:10" x14ac:dyDescent="0.25">
      <c r="F2899" s="50">
        <f t="shared" si="258"/>
        <v>20429</v>
      </c>
      <c r="G2899" s="27">
        <f t="shared" si="257"/>
        <v>2</v>
      </c>
      <c r="H2899" s="50">
        <f t="shared" si="259"/>
        <v>20435</v>
      </c>
      <c r="I2899" s="50" t="str">
        <f t="shared" si="260"/>
        <v>1955_12</v>
      </c>
      <c r="J2899" s="51">
        <f t="shared" si="261"/>
        <v>2.5118900000000002</v>
      </c>
    </row>
    <row r="2900" spans="6:10" x14ac:dyDescent="0.25">
      <c r="F2900" s="50">
        <f t="shared" si="258"/>
        <v>20430</v>
      </c>
      <c r="G2900" s="27">
        <f t="shared" si="257"/>
        <v>2</v>
      </c>
      <c r="H2900" s="50">
        <f t="shared" si="259"/>
        <v>20435</v>
      </c>
      <c r="I2900" s="50" t="str">
        <f t="shared" si="260"/>
        <v>1955_12</v>
      </c>
      <c r="J2900" s="51">
        <f t="shared" si="261"/>
        <v>2.5118900000000002</v>
      </c>
    </row>
    <row r="2901" spans="6:10" x14ac:dyDescent="0.25">
      <c r="F2901" s="50">
        <f t="shared" si="258"/>
        <v>20431</v>
      </c>
      <c r="G2901" s="27">
        <f t="shared" si="257"/>
        <v>2</v>
      </c>
      <c r="H2901" s="50">
        <f t="shared" si="259"/>
        <v>20435</v>
      </c>
      <c r="I2901" s="50" t="str">
        <f t="shared" si="260"/>
        <v>1955_12</v>
      </c>
      <c r="J2901" s="51">
        <f t="shared" si="261"/>
        <v>2.5118900000000002</v>
      </c>
    </row>
    <row r="2902" spans="6:10" x14ac:dyDescent="0.25">
      <c r="F2902" s="50">
        <f t="shared" si="258"/>
        <v>20432</v>
      </c>
      <c r="G2902" s="27">
        <f t="shared" si="257"/>
        <v>2</v>
      </c>
      <c r="H2902" s="50">
        <f t="shared" si="259"/>
        <v>20435</v>
      </c>
      <c r="I2902" s="50" t="str">
        <f t="shared" si="260"/>
        <v>1955_12</v>
      </c>
      <c r="J2902" s="51">
        <f t="shared" si="261"/>
        <v>2.5118900000000002</v>
      </c>
    </row>
    <row r="2903" spans="6:10" x14ac:dyDescent="0.25">
      <c r="F2903" s="50">
        <f t="shared" si="258"/>
        <v>20433</v>
      </c>
      <c r="G2903" s="27">
        <f t="shared" si="257"/>
        <v>2</v>
      </c>
      <c r="H2903" s="50">
        <f t="shared" si="259"/>
        <v>20435</v>
      </c>
      <c r="I2903" s="50" t="str">
        <f t="shared" si="260"/>
        <v>1955_12</v>
      </c>
      <c r="J2903" s="51">
        <f t="shared" si="261"/>
        <v>2.5118900000000002</v>
      </c>
    </row>
    <row r="2904" spans="6:10" x14ac:dyDescent="0.25">
      <c r="F2904" s="50">
        <f t="shared" si="258"/>
        <v>20434</v>
      </c>
      <c r="G2904" s="27">
        <f t="shared" si="257"/>
        <v>2</v>
      </c>
      <c r="H2904" s="50">
        <f t="shared" si="259"/>
        <v>20435</v>
      </c>
      <c r="I2904" s="50" t="str">
        <f t="shared" si="260"/>
        <v>1955_12</v>
      </c>
      <c r="J2904" s="51">
        <f t="shared" si="261"/>
        <v>2.5118900000000002</v>
      </c>
    </row>
    <row r="2905" spans="6:10" x14ac:dyDescent="0.25">
      <c r="F2905" s="50">
        <f t="shared" si="258"/>
        <v>20435</v>
      </c>
      <c r="G2905" s="27">
        <f t="shared" si="257"/>
        <v>2</v>
      </c>
      <c r="H2905" s="50">
        <f t="shared" si="259"/>
        <v>20435</v>
      </c>
      <c r="I2905" s="50" t="str">
        <f t="shared" si="260"/>
        <v>1955_12</v>
      </c>
      <c r="J2905" s="51">
        <f t="shared" si="261"/>
        <v>2.5118900000000002</v>
      </c>
    </row>
    <row r="2906" spans="6:10" x14ac:dyDescent="0.25">
      <c r="F2906" s="50">
        <f t="shared" si="258"/>
        <v>20436</v>
      </c>
      <c r="G2906" s="27">
        <f t="shared" si="257"/>
        <v>2</v>
      </c>
      <c r="H2906" s="50">
        <f t="shared" si="259"/>
        <v>20445</v>
      </c>
      <c r="I2906" s="50" t="str">
        <f t="shared" si="260"/>
        <v>1955_12</v>
      </c>
      <c r="J2906" s="51">
        <f t="shared" si="261"/>
        <v>2.5185870000000001</v>
      </c>
    </row>
    <row r="2907" spans="6:10" x14ac:dyDescent="0.25">
      <c r="F2907" s="50">
        <f t="shared" si="258"/>
        <v>20437</v>
      </c>
      <c r="G2907" s="27">
        <f t="shared" si="257"/>
        <v>2</v>
      </c>
      <c r="H2907" s="50">
        <f t="shared" si="259"/>
        <v>20445</v>
      </c>
      <c r="I2907" s="50" t="str">
        <f t="shared" si="260"/>
        <v>1955_12</v>
      </c>
      <c r="J2907" s="51">
        <f t="shared" si="261"/>
        <v>2.5185870000000001</v>
      </c>
    </row>
    <row r="2908" spans="6:10" x14ac:dyDescent="0.25">
      <c r="F2908" s="50">
        <f t="shared" si="258"/>
        <v>20438</v>
      </c>
      <c r="G2908" s="27">
        <f t="shared" si="257"/>
        <v>2</v>
      </c>
      <c r="H2908" s="50">
        <f t="shared" si="259"/>
        <v>20445</v>
      </c>
      <c r="I2908" s="50" t="str">
        <f t="shared" si="260"/>
        <v>1955_12</v>
      </c>
      <c r="J2908" s="51">
        <f t="shared" si="261"/>
        <v>2.5185870000000001</v>
      </c>
    </row>
    <row r="2909" spans="6:10" x14ac:dyDescent="0.25">
      <c r="F2909" s="50">
        <f t="shared" si="258"/>
        <v>20439</v>
      </c>
      <c r="G2909" s="27">
        <f t="shared" si="257"/>
        <v>2</v>
      </c>
      <c r="H2909" s="50">
        <f t="shared" si="259"/>
        <v>20445</v>
      </c>
      <c r="I2909" s="50" t="str">
        <f t="shared" si="260"/>
        <v>1955_12</v>
      </c>
      <c r="J2909" s="51">
        <f t="shared" si="261"/>
        <v>2.5185870000000001</v>
      </c>
    </row>
    <row r="2910" spans="6:10" x14ac:dyDescent="0.25">
      <c r="F2910" s="50">
        <f t="shared" si="258"/>
        <v>20440</v>
      </c>
      <c r="G2910" s="27">
        <f t="shared" si="257"/>
        <v>2</v>
      </c>
      <c r="H2910" s="50">
        <f t="shared" si="259"/>
        <v>20445</v>
      </c>
      <c r="I2910" s="50" t="str">
        <f t="shared" si="260"/>
        <v>1955_12</v>
      </c>
      <c r="J2910" s="51">
        <f t="shared" si="261"/>
        <v>2.5185870000000001</v>
      </c>
    </row>
    <row r="2911" spans="6:10" x14ac:dyDescent="0.25">
      <c r="F2911" s="50">
        <f t="shared" si="258"/>
        <v>20441</v>
      </c>
      <c r="G2911" s="27">
        <f t="shared" si="257"/>
        <v>2</v>
      </c>
      <c r="H2911" s="50">
        <f t="shared" si="259"/>
        <v>20445</v>
      </c>
      <c r="I2911" s="50" t="str">
        <f t="shared" si="260"/>
        <v>1955_12</v>
      </c>
      <c r="J2911" s="51">
        <f t="shared" si="261"/>
        <v>2.5185870000000001</v>
      </c>
    </row>
    <row r="2912" spans="6:10" x14ac:dyDescent="0.25">
      <c r="F2912" s="50">
        <f t="shared" si="258"/>
        <v>20442</v>
      </c>
      <c r="G2912" s="27">
        <f t="shared" si="257"/>
        <v>2</v>
      </c>
      <c r="H2912" s="50">
        <f t="shared" si="259"/>
        <v>20445</v>
      </c>
      <c r="I2912" s="50" t="str">
        <f t="shared" si="260"/>
        <v>1955_12</v>
      </c>
      <c r="J2912" s="51">
        <f t="shared" si="261"/>
        <v>2.5185870000000001</v>
      </c>
    </row>
    <row r="2913" spans="6:10" x14ac:dyDescent="0.25">
      <c r="F2913" s="50">
        <f t="shared" si="258"/>
        <v>20443</v>
      </c>
      <c r="G2913" s="27">
        <f t="shared" si="257"/>
        <v>2</v>
      </c>
      <c r="H2913" s="50">
        <f t="shared" si="259"/>
        <v>20445</v>
      </c>
      <c r="I2913" s="50" t="str">
        <f t="shared" si="260"/>
        <v>1955_12</v>
      </c>
      <c r="J2913" s="51">
        <f t="shared" si="261"/>
        <v>2.5185870000000001</v>
      </c>
    </row>
    <row r="2914" spans="6:10" x14ac:dyDescent="0.25">
      <c r="F2914" s="50">
        <f t="shared" si="258"/>
        <v>20444</v>
      </c>
      <c r="G2914" s="27">
        <f t="shared" si="257"/>
        <v>2</v>
      </c>
      <c r="H2914" s="50">
        <f t="shared" si="259"/>
        <v>20445</v>
      </c>
      <c r="I2914" s="50" t="str">
        <f t="shared" si="260"/>
        <v>1955_12</v>
      </c>
      <c r="J2914" s="51">
        <f t="shared" si="261"/>
        <v>2.5185870000000001</v>
      </c>
    </row>
    <row r="2915" spans="6:10" x14ac:dyDescent="0.25">
      <c r="F2915" s="50">
        <f t="shared" si="258"/>
        <v>20445</v>
      </c>
      <c r="G2915" s="27">
        <f t="shared" si="257"/>
        <v>2</v>
      </c>
      <c r="H2915" s="50">
        <f t="shared" si="259"/>
        <v>20445</v>
      </c>
      <c r="I2915" s="50" t="str">
        <f t="shared" si="260"/>
        <v>1955_12</v>
      </c>
      <c r="J2915" s="51">
        <f t="shared" si="261"/>
        <v>2.5185870000000001</v>
      </c>
    </row>
    <row r="2916" spans="6:10" x14ac:dyDescent="0.25">
      <c r="F2916" s="50">
        <f t="shared" si="258"/>
        <v>20446</v>
      </c>
      <c r="G2916" s="27">
        <f t="shared" si="257"/>
        <v>2</v>
      </c>
      <c r="H2916" s="50">
        <f t="shared" si="259"/>
        <v>20455</v>
      </c>
      <c r="I2916" s="50" t="str">
        <f t="shared" si="260"/>
        <v>1956_1</v>
      </c>
      <c r="J2916" s="51">
        <f t="shared" si="261"/>
        <v>2.5182229999999999</v>
      </c>
    </row>
    <row r="2917" spans="6:10" x14ac:dyDescent="0.25">
      <c r="F2917" s="50">
        <f t="shared" si="258"/>
        <v>20447</v>
      </c>
      <c r="G2917" s="27">
        <f t="shared" si="257"/>
        <v>2</v>
      </c>
      <c r="H2917" s="50">
        <f t="shared" si="259"/>
        <v>20455</v>
      </c>
      <c r="I2917" s="50" t="str">
        <f t="shared" si="260"/>
        <v>1956_1</v>
      </c>
      <c r="J2917" s="51">
        <f t="shared" si="261"/>
        <v>2.5182229999999999</v>
      </c>
    </row>
    <row r="2918" spans="6:10" x14ac:dyDescent="0.25">
      <c r="F2918" s="50">
        <f t="shared" si="258"/>
        <v>20448</v>
      </c>
      <c r="G2918" s="27">
        <f t="shared" si="257"/>
        <v>2</v>
      </c>
      <c r="H2918" s="50">
        <f t="shared" si="259"/>
        <v>20455</v>
      </c>
      <c r="I2918" s="50" t="str">
        <f t="shared" si="260"/>
        <v>1956_1</v>
      </c>
      <c r="J2918" s="51">
        <f t="shared" si="261"/>
        <v>2.5182229999999999</v>
      </c>
    </row>
    <row r="2919" spans="6:10" x14ac:dyDescent="0.25">
      <c r="F2919" s="50">
        <f t="shared" si="258"/>
        <v>20449</v>
      </c>
      <c r="G2919" s="27">
        <f t="shared" si="257"/>
        <v>2</v>
      </c>
      <c r="H2919" s="50">
        <f t="shared" si="259"/>
        <v>20455</v>
      </c>
      <c r="I2919" s="50" t="str">
        <f t="shared" si="260"/>
        <v>1956_1</v>
      </c>
      <c r="J2919" s="51">
        <f t="shared" si="261"/>
        <v>2.5182229999999999</v>
      </c>
    </row>
    <row r="2920" spans="6:10" x14ac:dyDescent="0.25">
      <c r="F2920" s="50">
        <f t="shared" si="258"/>
        <v>20450</v>
      </c>
      <c r="G2920" s="27">
        <f t="shared" si="257"/>
        <v>2</v>
      </c>
      <c r="H2920" s="50">
        <f t="shared" si="259"/>
        <v>20455</v>
      </c>
      <c r="I2920" s="50" t="str">
        <f t="shared" si="260"/>
        <v>1956_1</v>
      </c>
      <c r="J2920" s="51">
        <f t="shared" si="261"/>
        <v>2.5182229999999999</v>
      </c>
    </row>
    <row r="2921" spans="6:10" x14ac:dyDescent="0.25">
      <c r="F2921" s="50">
        <f t="shared" si="258"/>
        <v>20451</v>
      </c>
      <c r="G2921" s="27">
        <f t="shared" si="257"/>
        <v>2</v>
      </c>
      <c r="H2921" s="50">
        <f t="shared" si="259"/>
        <v>20455</v>
      </c>
      <c r="I2921" s="50" t="str">
        <f t="shared" si="260"/>
        <v>1956_1</v>
      </c>
      <c r="J2921" s="51">
        <f t="shared" si="261"/>
        <v>2.5182229999999999</v>
      </c>
    </row>
    <row r="2922" spans="6:10" x14ac:dyDescent="0.25">
      <c r="F2922" s="50">
        <f t="shared" si="258"/>
        <v>20452</v>
      </c>
      <c r="G2922" s="27">
        <f t="shared" ref="G2922:G2985" si="262">IF(AND(MONTH(F2922)=2,DAY(F2922)=29),G2921+1,G2921)</f>
        <v>2</v>
      </c>
      <c r="H2922" s="50">
        <f t="shared" si="259"/>
        <v>20455</v>
      </c>
      <c r="I2922" s="50" t="str">
        <f t="shared" si="260"/>
        <v>1956_1</v>
      </c>
      <c r="J2922" s="51">
        <f t="shared" si="261"/>
        <v>2.5182229999999999</v>
      </c>
    </row>
    <row r="2923" spans="6:10" x14ac:dyDescent="0.25">
      <c r="F2923" s="50">
        <f t="shared" si="258"/>
        <v>20453</v>
      </c>
      <c r="G2923" s="27">
        <f t="shared" si="262"/>
        <v>2</v>
      </c>
      <c r="H2923" s="50">
        <f t="shared" si="259"/>
        <v>20455</v>
      </c>
      <c r="I2923" s="50" t="str">
        <f t="shared" si="260"/>
        <v>1956_1</v>
      </c>
      <c r="J2923" s="51">
        <f t="shared" si="261"/>
        <v>2.5182229999999999</v>
      </c>
    </row>
    <row r="2924" spans="6:10" x14ac:dyDescent="0.25">
      <c r="F2924" s="50">
        <f t="shared" si="258"/>
        <v>20454</v>
      </c>
      <c r="G2924" s="27">
        <f t="shared" si="262"/>
        <v>2</v>
      </c>
      <c r="H2924" s="50">
        <f t="shared" si="259"/>
        <v>20455</v>
      </c>
      <c r="I2924" s="50" t="str">
        <f t="shared" si="260"/>
        <v>1956_1</v>
      </c>
      <c r="J2924" s="51">
        <f t="shared" si="261"/>
        <v>2.5182229999999999</v>
      </c>
    </row>
    <row r="2925" spans="6:10" x14ac:dyDescent="0.25">
      <c r="F2925" s="50">
        <f t="shared" si="258"/>
        <v>20455</v>
      </c>
      <c r="G2925" s="27">
        <f t="shared" si="262"/>
        <v>2</v>
      </c>
      <c r="H2925" s="50">
        <f t="shared" si="259"/>
        <v>20455</v>
      </c>
      <c r="I2925" s="50" t="str">
        <f t="shared" si="260"/>
        <v>1956_1</v>
      </c>
      <c r="J2925" s="51">
        <f t="shared" si="261"/>
        <v>2.5182229999999999</v>
      </c>
    </row>
    <row r="2926" spans="6:10" x14ac:dyDescent="0.25">
      <c r="F2926" s="50">
        <f t="shared" ref="F2926:F2989" si="263">F2925+1</f>
        <v>20456</v>
      </c>
      <c r="G2926" s="27">
        <f t="shared" si="262"/>
        <v>2</v>
      </c>
      <c r="H2926" s="50">
        <f t="shared" si="259"/>
        <v>20465</v>
      </c>
      <c r="I2926" s="50" t="str">
        <f t="shared" si="260"/>
        <v>1956_1</v>
      </c>
      <c r="J2926" s="51">
        <f t="shared" si="261"/>
        <v>2.5091679999999998</v>
      </c>
    </row>
    <row r="2927" spans="6:10" x14ac:dyDescent="0.25">
      <c r="F2927" s="50">
        <f t="shared" si="263"/>
        <v>20457</v>
      </c>
      <c r="G2927" s="27">
        <f t="shared" si="262"/>
        <v>2</v>
      </c>
      <c r="H2927" s="50">
        <f t="shared" si="259"/>
        <v>20465</v>
      </c>
      <c r="I2927" s="50" t="str">
        <f t="shared" si="260"/>
        <v>1956_1</v>
      </c>
      <c r="J2927" s="51">
        <f t="shared" si="261"/>
        <v>2.5091679999999998</v>
      </c>
    </row>
    <row r="2928" spans="6:10" x14ac:dyDescent="0.25">
      <c r="F2928" s="50">
        <f t="shared" si="263"/>
        <v>20458</v>
      </c>
      <c r="G2928" s="27">
        <f t="shared" si="262"/>
        <v>2</v>
      </c>
      <c r="H2928" s="50">
        <f t="shared" si="259"/>
        <v>20465</v>
      </c>
      <c r="I2928" s="50" t="str">
        <f t="shared" si="260"/>
        <v>1956_1</v>
      </c>
      <c r="J2928" s="51">
        <f t="shared" si="261"/>
        <v>2.5091679999999998</v>
      </c>
    </row>
    <row r="2929" spans="6:10" x14ac:dyDescent="0.25">
      <c r="F2929" s="50">
        <f t="shared" si="263"/>
        <v>20459</v>
      </c>
      <c r="G2929" s="27">
        <f t="shared" si="262"/>
        <v>2</v>
      </c>
      <c r="H2929" s="50">
        <f t="shared" si="259"/>
        <v>20465</v>
      </c>
      <c r="I2929" s="50" t="str">
        <f t="shared" si="260"/>
        <v>1956_1</v>
      </c>
      <c r="J2929" s="51">
        <f t="shared" si="261"/>
        <v>2.5091679999999998</v>
      </c>
    </row>
    <row r="2930" spans="6:10" x14ac:dyDescent="0.25">
      <c r="F2930" s="50">
        <f t="shared" si="263"/>
        <v>20460</v>
      </c>
      <c r="G2930" s="27">
        <f t="shared" si="262"/>
        <v>2</v>
      </c>
      <c r="H2930" s="50">
        <f t="shared" si="259"/>
        <v>20465</v>
      </c>
      <c r="I2930" s="50" t="str">
        <f t="shared" si="260"/>
        <v>1956_1</v>
      </c>
      <c r="J2930" s="51">
        <f t="shared" si="261"/>
        <v>2.5091679999999998</v>
      </c>
    </row>
    <row r="2931" spans="6:10" x14ac:dyDescent="0.25">
      <c r="F2931" s="50">
        <f t="shared" si="263"/>
        <v>20461</v>
      </c>
      <c r="G2931" s="27">
        <f t="shared" si="262"/>
        <v>2</v>
      </c>
      <c r="H2931" s="50">
        <f t="shared" si="259"/>
        <v>20465</v>
      </c>
      <c r="I2931" s="50" t="str">
        <f t="shared" si="260"/>
        <v>1956_1</v>
      </c>
      <c r="J2931" s="51">
        <f t="shared" si="261"/>
        <v>2.5091679999999998</v>
      </c>
    </row>
    <row r="2932" spans="6:10" x14ac:dyDescent="0.25">
      <c r="F2932" s="50">
        <f t="shared" si="263"/>
        <v>20462</v>
      </c>
      <c r="G2932" s="27">
        <f t="shared" si="262"/>
        <v>2</v>
      </c>
      <c r="H2932" s="50">
        <f t="shared" si="259"/>
        <v>20465</v>
      </c>
      <c r="I2932" s="50" t="str">
        <f t="shared" si="260"/>
        <v>1956_1</v>
      </c>
      <c r="J2932" s="51">
        <f t="shared" si="261"/>
        <v>2.5091679999999998</v>
      </c>
    </row>
    <row r="2933" spans="6:10" x14ac:dyDescent="0.25">
      <c r="F2933" s="50">
        <f t="shared" si="263"/>
        <v>20463</v>
      </c>
      <c r="G2933" s="27">
        <f t="shared" si="262"/>
        <v>2</v>
      </c>
      <c r="H2933" s="50">
        <f t="shared" si="259"/>
        <v>20465</v>
      </c>
      <c r="I2933" s="50" t="str">
        <f t="shared" si="260"/>
        <v>1956_1</v>
      </c>
      <c r="J2933" s="51">
        <f t="shared" si="261"/>
        <v>2.5091679999999998</v>
      </c>
    </row>
    <row r="2934" spans="6:10" x14ac:dyDescent="0.25">
      <c r="F2934" s="50">
        <f t="shared" si="263"/>
        <v>20464</v>
      </c>
      <c r="G2934" s="27">
        <f t="shared" si="262"/>
        <v>2</v>
      </c>
      <c r="H2934" s="50">
        <f t="shared" si="259"/>
        <v>20465</v>
      </c>
      <c r="I2934" s="50" t="str">
        <f t="shared" si="260"/>
        <v>1956_1</v>
      </c>
      <c r="J2934" s="51">
        <f t="shared" si="261"/>
        <v>2.5091679999999998</v>
      </c>
    </row>
    <row r="2935" spans="6:10" x14ac:dyDescent="0.25">
      <c r="F2935" s="50">
        <f t="shared" si="263"/>
        <v>20465</v>
      </c>
      <c r="G2935" s="27">
        <f t="shared" si="262"/>
        <v>2</v>
      </c>
      <c r="H2935" s="50">
        <f t="shared" si="259"/>
        <v>20465</v>
      </c>
      <c r="I2935" s="50" t="str">
        <f t="shared" si="260"/>
        <v>1956_1</v>
      </c>
      <c r="J2935" s="51">
        <f t="shared" si="261"/>
        <v>2.5091679999999998</v>
      </c>
    </row>
    <row r="2936" spans="6:10" x14ac:dyDescent="0.25">
      <c r="F2936" s="50">
        <f t="shared" si="263"/>
        <v>20466</v>
      </c>
      <c r="G2936" s="27">
        <f t="shared" si="262"/>
        <v>2</v>
      </c>
      <c r="H2936" s="50">
        <f t="shared" si="259"/>
        <v>20475</v>
      </c>
      <c r="I2936" s="50" t="str">
        <f t="shared" si="260"/>
        <v>1956_1</v>
      </c>
      <c r="J2936" s="51">
        <f t="shared" si="261"/>
        <v>2.5095800000000001</v>
      </c>
    </row>
    <row r="2937" spans="6:10" x14ac:dyDescent="0.25">
      <c r="F2937" s="50">
        <f t="shared" si="263"/>
        <v>20467</v>
      </c>
      <c r="G2937" s="27">
        <f t="shared" si="262"/>
        <v>2</v>
      </c>
      <c r="H2937" s="50">
        <f t="shared" si="259"/>
        <v>20475</v>
      </c>
      <c r="I2937" s="50" t="str">
        <f t="shared" si="260"/>
        <v>1956_1</v>
      </c>
      <c r="J2937" s="51">
        <f t="shared" si="261"/>
        <v>2.5095800000000001</v>
      </c>
    </row>
    <row r="2938" spans="6:10" x14ac:dyDescent="0.25">
      <c r="F2938" s="50">
        <f t="shared" si="263"/>
        <v>20468</v>
      </c>
      <c r="G2938" s="27">
        <f t="shared" si="262"/>
        <v>2</v>
      </c>
      <c r="H2938" s="50">
        <f t="shared" si="259"/>
        <v>20475</v>
      </c>
      <c r="I2938" s="50" t="str">
        <f t="shared" si="260"/>
        <v>1956_1</v>
      </c>
      <c r="J2938" s="51">
        <f t="shared" si="261"/>
        <v>2.5095800000000001</v>
      </c>
    </row>
    <row r="2939" spans="6:10" x14ac:dyDescent="0.25">
      <c r="F2939" s="50">
        <f t="shared" si="263"/>
        <v>20469</v>
      </c>
      <c r="G2939" s="27">
        <f t="shared" si="262"/>
        <v>2</v>
      </c>
      <c r="H2939" s="50">
        <f t="shared" si="259"/>
        <v>20475</v>
      </c>
      <c r="I2939" s="50" t="str">
        <f t="shared" si="260"/>
        <v>1956_1</v>
      </c>
      <c r="J2939" s="51">
        <f t="shared" si="261"/>
        <v>2.5095800000000001</v>
      </c>
    </row>
    <row r="2940" spans="6:10" x14ac:dyDescent="0.25">
      <c r="F2940" s="50">
        <f t="shared" si="263"/>
        <v>20470</v>
      </c>
      <c r="G2940" s="27">
        <f t="shared" si="262"/>
        <v>2</v>
      </c>
      <c r="H2940" s="50">
        <f t="shared" si="259"/>
        <v>20475</v>
      </c>
      <c r="I2940" s="50" t="str">
        <f t="shared" si="260"/>
        <v>1956_1</v>
      </c>
      <c r="J2940" s="51">
        <f t="shared" si="261"/>
        <v>2.5095800000000001</v>
      </c>
    </row>
    <row r="2941" spans="6:10" x14ac:dyDescent="0.25">
      <c r="F2941" s="50">
        <f t="shared" si="263"/>
        <v>20471</v>
      </c>
      <c r="G2941" s="27">
        <f t="shared" si="262"/>
        <v>2</v>
      </c>
      <c r="H2941" s="50">
        <f t="shared" si="259"/>
        <v>20475</v>
      </c>
      <c r="I2941" s="50" t="str">
        <f t="shared" si="260"/>
        <v>1956_1</v>
      </c>
      <c r="J2941" s="51">
        <f t="shared" si="261"/>
        <v>2.5095800000000001</v>
      </c>
    </row>
    <row r="2942" spans="6:10" x14ac:dyDescent="0.25">
      <c r="F2942" s="50">
        <f t="shared" si="263"/>
        <v>20472</v>
      </c>
      <c r="G2942" s="27">
        <f t="shared" si="262"/>
        <v>2</v>
      </c>
      <c r="H2942" s="50">
        <f t="shared" si="259"/>
        <v>20475</v>
      </c>
      <c r="I2942" s="50" t="str">
        <f t="shared" si="260"/>
        <v>1956_1</v>
      </c>
      <c r="J2942" s="51">
        <f t="shared" si="261"/>
        <v>2.5095800000000001</v>
      </c>
    </row>
    <row r="2943" spans="6:10" x14ac:dyDescent="0.25">
      <c r="F2943" s="50">
        <f t="shared" si="263"/>
        <v>20473</v>
      </c>
      <c r="G2943" s="27">
        <f t="shared" si="262"/>
        <v>2</v>
      </c>
      <c r="H2943" s="50">
        <f t="shared" si="259"/>
        <v>20475</v>
      </c>
      <c r="I2943" s="50" t="str">
        <f t="shared" si="260"/>
        <v>1956_1</v>
      </c>
      <c r="J2943" s="51">
        <f t="shared" si="261"/>
        <v>2.5095800000000001</v>
      </c>
    </row>
    <row r="2944" spans="6:10" x14ac:dyDescent="0.25">
      <c r="F2944" s="50">
        <f t="shared" si="263"/>
        <v>20474</v>
      </c>
      <c r="G2944" s="27">
        <f t="shared" si="262"/>
        <v>2</v>
      </c>
      <c r="H2944" s="50">
        <f t="shared" si="259"/>
        <v>20475</v>
      </c>
      <c r="I2944" s="50" t="str">
        <f t="shared" si="260"/>
        <v>1956_1</v>
      </c>
      <c r="J2944" s="51">
        <f t="shared" si="261"/>
        <v>2.5095800000000001</v>
      </c>
    </row>
    <row r="2945" spans="6:10" x14ac:dyDescent="0.25">
      <c r="F2945" s="50">
        <f t="shared" si="263"/>
        <v>20475</v>
      </c>
      <c r="G2945" s="27">
        <f t="shared" si="262"/>
        <v>2</v>
      </c>
      <c r="H2945" s="50">
        <f t="shared" si="259"/>
        <v>20475</v>
      </c>
      <c r="I2945" s="50" t="str">
        <f t="shared" si="260"/>
        <v>1956_1</v>
      </c>
      <c r="J2945" s="51">
        <f t="shared" si="261"/>
        <v>2.5095800000000001</v>
      </c>
    </row>
    <row r="2946" spans="6:10" x14ac:dyDescent="0.25">
      <c r="F2946" s="50">
        <f t="shared" si="263"/>
        <v>20476</v>
      </c>
      <c r="G2946" s="27">
        <f t="shared" si="262"/>
        <v>2</v>
      </c>
      <c r="H2946" s="50">
        <f t="shared" si="259"/>
        <v>20485</v>
      </c>
      <c r="I2946" s="50" t="str">
        <f t="shared" si="260"/>
        <v>1956_1</v>
      </c>
      <c r="J2946" s="51">
        <f t="shared" si="261"/>
        <v>2.5348830000000002</v>
      </c>
    </row>
    <row r="2947" spans="6:10" x14ac:dyDescent="0.25">
      <c r="F2947" s="50">
        <f t="shared" si="263"/>
        <v>20477</v>
      </c>
      <c r="G2947" s="27">
        <f t="shared" si="262"/>
        <v>2</v>
      </c>
      <c r="H2947" s="50">
        <f t="shared" ref="H2947:H3010" si="264">INDEX($A$3:$B$1134,INT((ROW($F2947)-ROW($F$3)+9-G2947)/10)+1,1)</f>
        <v>20485</v>
      </c>
      <c r="I2947" s="50" t="str">
        <f t="shared" si="260"/>
        <v>1956_1</v>
      </c>
      <c r="J2947" s="51">
        <f t="shared" si="261"/>
        <v>2.5348830000000002</v>
      </c>
    </row>
    <row r="2948" spans="6:10" x14ac:dyDescent="0.25">
      <c r="F2948" s="50">
        <f t="shared" si="263"/>
        <v>20478</v>
      </c>
      <c r="G2948" s="27">
        <f t="shared" si="262"/>
        <v>2</v>
      </c>
      <c r="H2948" s="50">
        <f t="shared" si="264"/>
        <v>20485</v>
      </c>
      <c r="I2948" s="50" t="str">
        <f t="shared" ref="I2948:I3011" si="265">YEAR(H2948)&amp;"_"&amp;MONTH(H2948)</f>
        <v>1956_1</v>
      </c>
      <c r="J2948" s="51">
        <f t="shared" ref="J2948:J3011" si="266">VLOOKUP(H2948,$A:$B,2)</f>
        <v>2.5348830000000002</v>
      </c>
    </row>
    <row r="2949" spans="6:10" x14ac:dyDescent="0.25">
      <c r="F2949" s="50">
        <f t="shared" si="263"/>
        <v>20479</v>
      </c>
      <c r="G2949" s="27">
        <f t="shared" si="262"/>
        <v>2</v>
      </c>
      <c r="H2949" s="50">
        <f t="shared" si="264"/>
        <v>20485</v>
      </c>
      <c r="I2949" s="50" t="str">
        <f t="shared" si="265"/>
        <v>1956_1</v>
      </c>
      <c r="J2949" s="51">
        <f t="shared" si="266"/>
        <v>2.5348830000000002</v>
      </c>
    </row>
    <row r="2950" spans="6:10" x14ac:dyDescent="0.25">
      <c r="F2950" s="50">
        <f t="shared" si="263"/>
        <v>20480</v>
      </c>
      <c r="G2950" s="27">
        <f t="shared" si="262"/>
        <v>2</v>
      </c>
      <c r="H2950" s="50">
        <f t="shared" si="264"/>
        <v>20485</v>
      </c>
      <c r="I2950" s="50" t="str">
        <f t="shared" si="265"/>
        <v>1956_1</v>
      </c>
      <c r="J2950" s="51">
        <f t="shared" si="266"/>
        <v>2.5348830000000002</v>
      </c>
    </row>
    <row r="2951" spans="6:10" x14ac:dyDescent="0.25">
      <c r="F2951" s="50">
        <f t="shared" si="263"/>
        <v>20481</v>
      </c>
      <c r="G2951" s="27">
        <f t="shared" si="262"/>
        <v>2</v>
      </c>
      <c r="H2951" s="50">
        <f t="shared" si="264"/>
        <v>20485</v>
      </c>
      <c r="I2951" s="50" t="str">
        <f t="shared" si="265"/>
        <v>1956_1</v>
      </c>
      <c r="J2951" s="51">
        <f t="shared" si="266"/>
        <v>2.5348830000000002</v>
      </c>
    </row>
    <row r="2952" spans="6:10" x14ac:dyDescent="0.25">
      <c r="F2952" s="50">
        <f t="shared" si="263"/>
        <v>20482</v>
      </c>
      <c r="G2952" s="27">
        <f t="shared" si="262"/>
        <v>2</v>
      </c>
      <c r="H2952" s="50">
        <f t="shared" si="264"/>
        <v>20485</v>
      </c>
      <c r="I2952" s="50" t="str">
        <f t="shared" si="265"/>
        <v>1956_1</v>
      </c>
      <c r="J2952" s="51">
        <f t="shared" si="266"/>
        <v>2.5348830000000002</v>
      </c>
    </row>
    <row r="2953" spans="6:10" x14ac:dyDescent="0.25">
      <c r="F2953" s="50">
        <f t="shared" si="263"/>
        <v>20483</v>
      </c>
      <c r="G2953" s="27">
        <f t="shared" si="262"/>
        <v>2</v>
      </c>
      <c r="H2953" s="50">
        <f t="shared" si="264"/>
        <v>20485</v>
      </c>
      <c r="I2953" s="50" t="str">
        <f t="shared" si="265"/>
        <v>1956_1</v>
      </c>
      <c r="J2953" s="51">
        <f t="shared" si="266"/>
        <v>2.5348830000000002</v>
      </c>
    </row>
    <row r="2954" spans="6:10" x14ac:dyDescent="0.25">
      <c r="F2954" s="50">
        <f t="shared" si="263"/>
        <v>20484</v>
      </c>
      <c r="G2954" s="27">
        <f t="shared" si="262"/>
        <v>2</v>
      </c>
      <c r="H2954" s="50">
        <f t="shared" si="264"/>
        <v>20485</v>
      </c>
      <c r="I2954" s="50" t="str">
        <f t="shared" si="265"/>
        <v>1956_1</v>
      </c>
      <c r="J2954" s="51">
        <f t="shared" si="266"/>
        <v>2.5348830000000002</v>
      </c>
    </row>
    <row r="2955" spans="6:10" x14ac:dyDescent="0.25">
      <c r="F2955" s="50">
        <f t="shared" si="263"/>
        <v>20485</v>
      </c>
      <c r="G2955" s="27">
        <f t="shared" si="262"/>
        <v>2</v>
      </c>
      <c r="H2955" s="50">
        <f t="shared" si="264"/>
        <v>20485</v>
      </c>
      <c r="I2955" s="50" t="str">
        <f t="shared" si="265"/>
        <v>1956_1</v>
      </c>
      <c r="J2955" s="51">
        <f t="shared" si="266"/>
        <v>2.5348830000000002</v>
      </c>
    </row>
    <row r="2956" spans="6:10" x14ac:dyDescent="0.25">
      <c r="F2956" s="50">
        <f t="shared" si="263"/>
        <v>20486</v>
      </c>
      <c r="G2956" s="27">
        <f t="shared" si="262"/>
        <v>2</v>
      </c>
      <c r="H2956" s="50">
        <f t="shared" si="264"/>
        <v>20495</v>
      </c>
      <c r="I2956" s="50" t="str">
        <f t="shared" si="265"/>
        <v>1956_2</v>
      </c>
      <c r="J2956" s="51">
        <f t="shared" si="266"/>
        <v>2.5594410000000001</v>
      </c>
    </row>
    <row r="2957" spans="6:10" x14ac:dyDescent="0.25">
      <c r="F2957" s="50">
        <f t="shared" si="263"/>
        <v>20487</v>
      </c>
      <c r="G2957" s="27">
        <f t="shared" si="262"/>
        <v>2</v>
      </c>
      <c r="H2957" s="50">
        <f t="shared" si="264"/>
        <v>20495</v>
      </c>
      <c r="I2957" s="50" t="str">
        <f t="shared" si="265"/>
        <v>1956_2</v>
      </c>
      <c r="J2957" s="51">
        <f t="shared" si="266"/>
        <v>2.5594410000000001</v>
      </c>
    </row>
    <row r="2958" spans="6:10" x14ac:dyDescent="0.25">
      <c r="F2958" s="50">
        <f t="shared" si="263"/>
        <v>20488</v>
      </c>
      <c r="G2958" s="27">
        <f t="shared" si="262"/>
        <v>2</v>
      </c>
      <c r="H2958" s="50">
        <f t="shared" si="264"/>
        <v>20495</v>
      </c>
      <c r="I2958" s="50" t="str">
        <f t="shared" si="265"/>
        <v>1956_2</v>
      </c>
      <c r="J2958" s="51">
        <f t="shared" si="266"/>
        <v>2.5594410000000001</v>
      </c>
    </row>
    <row r="2959" spans="6:10" x14ac:dyDescent="0.25">
      <c r="F2959" s="50">
        <f t="shared" si="263"/>
        <v>20489</v>
      </c>
      <c r="G2959" s="27">
        <f t="shared" si="262"/>
        <v>2</v>
      </c>
      <c r="H2959" s="50">
        <f t="shared" si="264"/>
        <v>20495</v>
      </c>
      <c r="I2959" s="50" t="str">
        <f t="shared" si="265"/>
        <v>1956_2</v>
      </c>
      <c r="J2959" s="51">
        <f t="shared" si="266"/>
        <v>2.5594410000000001</v>
      </c>
    </row>
    <row r="2960" spans="6:10" x14ac:dyDescent="0.25">
      <c r="F2960" s="50">
        <f t="shared" si="263"/>
        <v>20490</v>
      </c>
      <c r="G2960" s="27">
        <f t="shared" si="262"/>
        <v>2</v>
      </c>
      <c r="H2960" s="50">
        <f t="shared" si="264"/>
        <v>20495</v>
      </c>
      <c r="I2960" s="50" t="str">
        <f t="shared" si="265"/>
        <v>1956_2</v>
      </c>
      <c r="J2960" s="51">
        <f t="shared" si="266"/>
        <v>2.5594410000000001</v>
      </c>
    </row>
    <row r="2961" spans="6:10" x14ac:dyDescent="0.25">
      <c r="F2961" s="50">
        <f t="shared" si="263"/>
        <v>20491</v>
      </c>
      <c r="G2961" s="27">
        <f t="shared" si="262"/>
        <v>2</v>
      </c>
      <c r="H2961" s="50">
        <f t="shared" si="264"/>
        <v>20495</v>
      </c>
      <c r="I2961" s="50" t="str">
        <f t="shared" si="265"/>
        <v>1956_2</v>
      </c>
      <c r="J2961" s="51">
        <f t="shared" si="266"/>
        <v>2.5594410000000001</v>
      </c>
    </row>
    <row r="2962" spans="6:10" x14ac:dyDescent="0.25">
      <c r="F2962" s="50">
        <f t="shared" si="263"/>
        <v>20492</v>
      </c>
      <c r="G2962" s="27">
        <f t="shared" si="262"/>
        <v>2</v>
      </c>
      <c r="H2962" s="50">
        <f t="shared" si="264"/>
        <v>20495</v>
      </c>
      <c r="I2962" s="50" t="str">
        <f t="shared" si="265"/>
        <v>1956_2</v>
      </c>
      <c r="J2962" s="51">
        <f t="shared" si="266"/>
        <v>2.5594410000000001</v>
      </c>
    </row>
    <row r="2963" spans="6:10" x14ac:dyDescent="0.25">
      <c r="F2963" s="50">
        <f t="shared" si="263"/>
        <v>20493</v>
      </c>
      <c r="G2963" s="27">
        <f t="shared" si="262"/>
        <v>2</v>
      </c>
      <c r="H2963" s="50">
        <f t="shared" si="264"/>
        <v>20495</v>
      </c>
      <c r="I2963" s="50" t="str">
        <f t="shared" si="265"/>
        <v>1956_2</v>
      </c>
      <c r="J2963" s="51">
        <f t="shared" si="266"/>
        <v>2.5594410000000001</v>
      </c>
    </row>
    <row r="2964" spans="6:10" x14ac:dyDescent="0.25">
      <c r="F2964" s="50">
        <f t="shared" si="263"/>
        <v>20494</v>
      </c>
      <c r="G2964" s="27">
        <f t="shared" si="262"/>
        <v>2</v>
      </c>
      <c r="H2964" s="50">
        <f t="shared" si="264"/>
        <v>20495</v>
      </c>
      <c r="I2964" s="50" t="str">
        <f t="shared" si="265"/>
        <v>1956_2</v>
      </c>
      <c r="J2964" s="51">
        <f t="shared" si="266"/>
        <v>2.5594410000000001</v>
      </c>
    </row>
    <row r="2965" spans="6:10" x14ac:dyDescent="0.25">
      <c r="F2965" s="50">
        <f t="shared" si="263"/>
        <v>20495</v>
      </c>
      <c r="G2965" s="27">
        <f t="shared" si="262"/>
        <v>2</v>
      </c>
      <c r="H2965" s="50">
        <f t="shared" si="264"/>
        <v>20495</v>
      </c>
      <c r="I2965" s="50" t="str">
        <f t="shared" si="265"/>
        <v>1956_2</v>
      </c>
      <c r="J2965" s="51">
        <f t="shared" si="266"/>
        <v>2.5594410000000001</v>
      </c>
    </row>
    <row r="2966" spans="6:10" x14ac:dyDescent="0.25">
      <c r="F2966" s="50">
        <f t="shared" si="263"/>
        <v>20496</v>
      </c>
      <c r="G2966" s="27">
        <f t="shared" si="262"/>
        <v>2</v>
      </c>
      <c r="H2966" s="50">
        <f t="shared" si="264"/>
        <v>20505</v>
      </c>
      <c r="I2966" s="50" t="str">
        <f t="shared" si="265"/>
        <v>1956_2</v>
      </c>
      <c r="J2966" s="51">
        <f t="shared" si="266"/>
        <v>2.58175</v>
      </c>
    </row>
    <row r="2967" spans="6:10" x14ac:dyDescent="0.25">
      <c r="F2967" s="50">
        <f t="shared" si="263"/>
        <v>20497</v>
      </c>
      <c r="G2967" s="27">
        <f t="shared" si="262"/>
        <v>2</v>
      </c>
      <c r="H2967" s="50">
        <f t="shared" si="264"/>
        <v>20505</v>
      </c>
      <c r="I2967" s="50" t="str">
        <f t="shared" si="265"/>
        <v>1956_2</v>
      </c>
      <c r="J2967" s="51">
        <f t="shared" si="266"/>
        <v>2.58175</v>
      </c>
    </row>
    <row r="2968" spans="6:10" x14ac:dyDescent="0.25">
      <c r="F2968" s="50">
        <f t="shared" si="263"/>
        <v>20498</v>
      </c>
      <c r="G2968" s="27">
        <f t="shared" si="262"/>
        <v>2</v>
      </c>
      <c r="H2968" s="50">
        <f t="shared" si="264"/>
        <v>20505</v>
      </c>
      <c r="I2968" s="50" t="str">
        <f t="shared" si="265"/>
        <v>1956_2</v>
      </c>
      <c r="J2968" s="51">
        <f t="shared" si="266"/>
        <v>2.58175</v>
      </c>
    </row>
    <row r="2969" spans="6:10" x14ac:dyDescent="0.25">
      <c r="F2969" s="50">
        <f t="shared" si="263"/>
        <v>20499</v>
      </c>
      <c r="G2969" s="27">
        <f t="shared" si="262"/>
        <v>2</v>
      </c>
      <c r="H2969" s="50">
        <f t="shared" si="264"/>
        <v>20505</v>
      </c>
      <c r="I2969" s="50" t="str">
        <f t="shared" si="265"/>
        <v>1956_2</v>
      </c>
      <c r="J2969" s="51">
        <f t="shared" si="266"/>
        <v>2.58175</v>
      </c>
    </row>
    <row r="2970" spans="6:10" x14ac:dyDescent="0.25">
      <c r="F2970" s="50">
        <f t="shared" si="263"/>
        <v>20500</v>
      </c>
      <c r="G2970" s="27">
        <f t="shared" si="262"/>
        <v>2</v>
      </c>
      <c r="H2970" s="50">
        <f t="shared" si="264"/>
        <v>20505</v>
      </c>
      <c r="I2970" s="50" t="str">
        <f t="shared" si="265"/>
        <v>1956_2</v>
      </c>
      <c r="J2970" s="51">
        <f t="shared" si="266"/>
        <v>2.58175</v>
      </c>
    </row>
    <row r="2971" spans="6:10" x14ac:dyDescent="0.25">
      <c r="F2971" s="50">
        <f t="shared" si="263"/>
        <v>20501</v>
      </c>
      <c r="G2971" s="27">
        <f t="shared" si="262"/>
        <v>2</v>
      </c>
      <c r="H2971" s="50">
        <f t="shared" si="264"/>
        <v>20505</v>
      </c>
      <c r="I2971" s="50" t="str">
        <f t="shared" si="265"/>
        <v>1956_2</v>
      </c>
      <c r="J2971" s="51">
        <f t="shared" si="266"/>
        <v>2.58175</v>
      </c>
    </row>
    <row r="2972" spans="6:10" x14ac:dyDescent="0.25">
      <c r="F2972" s="50">
        <f t="shared" si="263"/>
        <v>20502</v>
      </c>
      <c r="G2972" s="27">
        <f t="shared" si="262"/>
        <v>2</v>
      </c>
      <c r="H2972" s="50">
        <f t="shared" si="264"/>
        <v>20505</v>
      </c>
      <c r="I2972" s="50" t="str">
        <f t="shared" si="265"/>
        <v>1956_2</v>
      </c>
      <c r="J2972" s="51">
        <f t="shared" si="266"/>
        <v>2.58175</v>
      </c>
    </row>
    <row r="2973" spans="6:10" x14ac:dyDescent="0.25">
      <c r="F2973" s="50">
        <f t="shared" si="263"/>
        <v>20503</v>
      </c>
      <c r="G2973" s="27">
        <f t="shared" si="262"/>
        <v>2</v>
      </c>
      <c r="H2973" s="50">
        <f t="shared" si="264"/>
        <v>20505</v>
      </c>
      <c r="I2973" s="50" t="str">
        <f t="shared" si="265"/>
        <v>1956_2</v>
      </c>
      <c r="J2973" s="51">
        <f t="shared" si="266"/>
        <v>2.58175</v>
      </c>
    </row>
    <row r="2974" spans="6:10" x14ac:dyDescent="0.25">
      <c r="F2974" s="50">
        <f t="shared" si="263"/>
        <v>20504</v>
      </c>
      <c r="G2974" s="27">
        <f t="shared" si="262"/>
        <v>2</v>
      </c>
      <c r="H2974" s="50">
        <f t="shared" si="264"/>
        <v>20505</v>
      </c>
      <c r="I2974" s="50" t="str">
        <f t="shared" si="265"/>
        <v>1956_2</v>
      </c>
      <c r="J2974" s="51">
        <f t="shared" si="266"/>
        <v>2.58175</v>
      </c>
    </row>
    <row r="2975" spans="6:10" x14ac:dyDescent="0.25">
      <c r="F2975" s="50">
        <f t="shared" si="263"/>
        <v>20505</v>
      </c>
      <c r="G2975" s="27">
        <f t="shared" si="262"/>
        <v>2</v>
      </c>
      <c r="H2975" s="50">
        <f t="shared" si="264"/>
        <v>20505</v>
      </c>
      <c r="I2975" s="50" t="str">
        <f t="shared" si="265"/>
        <v>1956_2</v>
      </c>
      <c r="J2975" s="51">
        <f t="shared" si="266"/>
        <v>2.58175</v>
      </c>
    </row>
    <row r="2976" spans="6:10" x14ac:dyDescent="0.25">
      <c r="F2976" s="50">
        <f t="shared" si="263"/>
        <v>20506</v>
      </c>
      <c r="G2976" s="27">
        <f t="shared" si="262"/>
        <v>2</v>
      </c>
      <c r="H2976" s="50">
        <f t="shared" si="264"/>
        <v>20515</v>
      </c>
      <c r="I2976" s="50" t="str">
        <f t="shared" si="265"/>
        <v>1956_3</v>
      </c>
      <c r="J2976" s="51">
        <f t="shared" si="266"/>
        <v>2.6272880000000001</v>
      </c>
    </row>
    <row r="2977" spans="6:10" x14ac:dyDescent="0.25">
      <c r="F2977" s="50">
        <f t="shared" si="263"/>
        <v>20507</v>
      </c>
      <c r="G2977" s="27">
        <f t="shared" si="262"/>
        <v>2</v>
      </c>
      <c r="H2977" s="50">
        <f t="shared" si="264"/>
        <v>20515</v>
      </c>
      <c r="I2977" s="50" t="str">
        <f t="shared" si="265"/>
        <v>1956_3</v>
      </c>
      <c r="J2977" s="51">
        <f t="shared" si="266"/>
        <v>2.6272880000000001</v>
      </c>
    </row>
    <row r="2978" spans="6:10" x14ac:dyDescent="0.25">
      <c r="F2978" s="50">
        <f t="shared" si="263"/>
        <v>20508</v>
      </c>
      <c r="G2978" s="27">
        <f t="shared" si="262"/>
        <v>2</v>
      </c>
      <c r="H2978" s="50">
        <f t="shared" si="264"/>
        <v>20515</v>
      </c>
      <c r="I2978" s="50" t="str">
        <f t="shared" si="265"/>
        <v>1956_3</v>
      </c>
      <c r="J2978" s="51">
        <f t="shared" si="266"/>
        <v>2.6272880000000001</v>
      </c>
    </row>
    <row r="2979" spans="6:10" x14ac:dyDescent="0.25">
      <c r="F2979" s="50">
        <f t="shared" si="263"/>
        <v>20509</v>
      </c>
      <c r="G2979" s="27">
        <f t="shared" si="262"/>
        <v>2</v>
      </c>
      <c r="H2979" s="50">
        <f t="shared" si="264"/>
        <v>20515</v>
      </c>
      <c r="I2979" s="50" t="str">
        <f t="shared" si="265"/>
        <v>1956_3</v>
      </c>
      <c r="J2979" s="51">
        <f t="shared" si="266"/>
        <v>2.6272880000000001</v>
      </c>
    </row>
    <row r="2980" spans="6:10" x14ac:dyDescent="0.25">
      <c r="F2980" s="50">
        <f t="shared" si="263"/>
        <v>20510</v>
      </c>
      <c r="G2980" s="27">
        <f t="shared" si="262"/>
        <v>2</v>
      </c>
      <c r="H2980" s="50">
        <f t="shared" si="264"/>
        <v>20515</v>
      </c>
      <c r="I2980" s="50" t="str">
        <f t="shared" si="265"/>
        <v>1956_3</v>
      </c>
      <c r="J2980" s="51">
        <f t="shared" si="266"/>
        <v>2.6272880000000001</v>
      </c>
    </row>
    <row r="2981" spans="6:10" x14ac:dyDescent="0.25">
      <c r="F2981" s="50">
        <f t="shared" si="263"/>
        <v>20511</v>
      </c>
      <c r="G2981" s="27">
        <f t="shared" si="262"/>
        <v>2</v>
      </c>
      <c r="H2981" s="50">
        <f t="shared" si="264"/>
        <v>20515</v>
      </c>
      <c r="I2981" s="50" t="str">
        <f t="shared" si="265"/>
        <v>1956_3</v>
      </c>
      <c r="J2981" s="51">
        <f t="shared" si="266"/>
        <v>2.6272880000000001</v>
      </c>
    </row>
    <row r="2982" spans="6:10" x14ac:dyDescent="0.25">
      <c r="F2982" s="50">
        <f t="shared" si="263"/>
        <v>20512</v>
      </c>
      <c r="G2982" s="27">
        <f t="shared" si="262"/>
        <v>2</v>
      </c>
      <c r="H2982" s="50">
        <f t="shared" si="264"/>
        <v>20515</v>
      </c>
      <c r="I2982" s="50" t="str">
        <f t="shared" si="265"/>
        <v>1956_3</v>
      </c>
      <c r="J2982" s="51">
        <f t="shared" si="266"/>
        <v>2.6272880000000001</v>
      </c>
    </row>
    <row r="2983" spans="6:10" x14ac:dyDescent="0.25">
      <c r="F2983" s="50">
        <f t="shared" si="263"/>
        <v>20513</v>
      </c>
      <c r="G2983" s="27">
        <f t="shared" si="262"/>
        <v>2</v>
      </c>
      <c r="H2983" s="50">
        <f t="shared" si="264"/>
        <v>20515</v>
      </c>
      <c r="I2983" s="50" t="str">
        <f t="shared" si="265"/>
        <v>1956_3</v>
      </c>
      <c r="J2983" s="51">
        <f t="shared" si="266"/>
        <v>2.6272880000000001</v>
      </c>
    </row>
    <row r="2984" spans="6:10" x14ac:dyDescent="0.25">
      <c r="F2984" s="50">
        <f t="shared" si="263"/>
        <v>20514</v>
      </c>
      <c r="G2984" s="27">
        <f t="shared" si="262"/>
        <v>3</v>
      </c>
      <c r="H2984" s="50">
        <f t="shared" si="264"/>
        <v>20515</v>
      </c>
      <c r="I2984" s="50" t="str">
        <f t="shared" si="265"/>
        <v>1956_3</v>
      </c>
      <c r="J2984" s="51">
        <f t="shared" si="266"/>
        <v>2.6272880000000001</v>
      </c>
    </row>
    <row r="2985" spans="6:10" x14ac:dyDescent="0.25">
      <c r="F2985" s="50">
        <f t="shared" si="263"/>
        <v>20515</v>
      </c>
      <c r="G2985" s="27">
        <f t="shared" si="262"/>
        <v>3</v>
      </c>
      <c r="H2985" s="50">
        <f t="shared" si="264"/>
        <v>20515</v>
      </c>
      <c r="I2985" s="50" t="str">
        <f t="shared" si="265"/>
        <v>1956_3</v>
      </c>
      <c r="J2985" s="51">
        <f t="shared" si="266"/>
        <v>2.6272880000000001</v>
      </c>
    </row>
    <row r="2986" spans="6:10" x14ac:dyDescent="0.25">
      <c r="F2986" s="50">
        <f t="shared" si="263"/>
        <v>20516</v>
      </c>
      <c r="G2986" s="27">
        <f t="shared" ref="G2986:G3049" si="267">IF(AND(MONTH(F2986)=2,DAY(F2986)=29),G2985+1,G2985)</f>
        <v>3</v>
      </c>
      <c r="H2986" s="50">
        <f t="shared" si="264"/>
        <v>20515</v>
      </c>
      <c r="I2986" s="50" t="str">
        <f t="shared" si="265"/>
        <v>1956_3</v>
      </c>
      <c r="J2986" s="51">
        <f t="shared" si="266"/>
        <v>2.6272880000000001</v>
      </c>
    </row>
    <row r="2987" spans="6:10" x14ac:dyDescent="0.25">
      <c r="F2987" s="50">
        <f t="shared" si="263"/>
        <v>20517</v>
      </c>
      <c r="G2987" s="27">
        <f t="shared" si="267"/>
        <v>3</v>
      </c>
      <c r="H2987" s="50">
        <f t="shared" si="264"/>
        <v>20526</v>
      </c>
      <c r="I2987" s="50" t="str">
        <f t="shared" si="265"/>
        <v>1956_3</v>
      </c>
      <c r="J2987" s="51">
        <f t="shared" si="266"/>
        <v>2.6811020000000001</v>
      </c>
    </row>
    <row r="2988" spans="6:10" x14ac:dyDescent="0.25">
      <c r="F2988" s="50">
        <f t="shared" si="263"/>
        <v>20518</v>
      </c>
      <c r="G2988" s="27">
        <f t="shared" si="267"/>
        <v>3</v>
      </c>
      <c r="H2988" s="50">
        <f t="shared" si="264"/>
        <v>20526</v>
      </c>
      <c r="I2988" s="50" t="str">
        <f t="shared" si="265"/>
        <v>1956_3</v>
      </c>
      <c r="J2988" s="51">
        <f t="shared" si="266"/>
        <v>2.6811020000000001</v>
      </c>
    </row>
    <row r="2989" spans="6:10" x14ac:dyDescent="0.25">
      <c r="F2989" s="50">
        <f t="shared" si="263"/>
        <v>20519</v>
      </c>
      <c r="G2989" s="27">
        <f t="shared" si="267"/>
        <v>3</v>
      </c>
      <c r="H2989" s="50">
        <f t="shared" si="264"/>
        <v>20526</v>
      </c>
      <c r="I2989" s="50" t="str">
        <f t="shared" si="265"/>
        <v>1956_3</v>
      </c>
      <c r="J2989" s="51">
        <f t="shared" si="266"/>
        <v>2.6811020000000001</v>
      </c>
    </row>
    <row r="2990" spans="6:10" x14ac:dyDescent="0.25">
      <c r="F2990" s="50">
        <f t="shared" ref="F2990:F3053" si="268">F2989+1</f>
        <v>20520</v>
      </c>
      <c r="G2990" s="27">
        <f t="shared" si="267"/>
        <v>3</v>
      </c>
      <c r="H2990" s="50">
        <f t="shared" si="264"/>
        <v>20526</v>
      </c>
      <c r="I2990" s="50" t="str">
        <f t="shared" si="265"/>
        <v>1956_3</v>
      </c>
      <c r="J2990" s="51">
        <f t="shared" si="266"/>
        <v>2.6811020000000001</v>
      </c>
    </row>
    <row r="2991" spans="6:10" x14ac:dyDescent="0.25">
      <c r="F2991" s="50">
        <f t="shared" si="268"/>
        <v>20521</v>
      </c>
      <c r="G2991" s="27">
        <f t="shared" si="267"/>
        <v>3</v>
      </c>
      <c r="H2991" s="50">
        <f t="shared" si="264"/>
        <v>20526</v>
      </c>
      <c r="I2991" s="50" t="str">
        <f t="shared" si="265"/>
        <v>1956_3</v>
      </c>
      <c r="J2991" s="51">
        <f t="shared" si="266"/>
        <v>2.6811020000000001</v>
      </c>
    </row>
    <row r="2992" spans="6:10" x14ac:dyDescent="0.25">
      <c r="F2992" s="50">
        <f t="shared" si="268"/>
        <v>20522</v>
      </c>
      <c r="G2992" s="27">
        <f t="shared" si="267"/>
        <v>3</v>
      </c>
      <c r="H2992" s="50">
        <f t="shared" si="264"/>
        <v>20526</v>
      </c>
      <c r="I2992" s="50" t="str">
        <f t="shared" si="265"/>
        <v>1956_3</v>
      </c>
      <c r="J2992" s="51">
        <f t="shared" si="266"/>
        <v>2.6811020000000001</v>
      </c>
    </row>
    <row r="2993" spans="6:10" x14ac:dyDescent="0.25">
      <c r="F2993" s="50">
        <f t="shared" si="268"/>
        <v>20523</v>
      </c>
      <c r="G2993" s="27">
        <f t="shared" si="267"/>
        <v>3</v>
      </c>
      <c r="H2993" s="50">
        <f t="shared" si="264"/>
        <v>20526</v>
      </c>
      <c r="I2993" s="50" t="str">
        <f t="shared" si="265"/>
        <v>1956_3</v>
      </c>
      <c r="J2993" s="51">
        <f t="shared" si="266"/>
        <v>2.6811020000000001</v>
      </c>
    </row>
    <row r="2994" spans="6:10" x14ac:dyDescent="0.25">
      <c r="F2994" s="50">
        <f t="shared" si="268"/>
        <v>20524</v>
      </c>
      <c r="G2994" s="27">
        <f t="shared" si="267"/>
        <v>3</v>
      </c>
      <c r="H2994" s="50">
        <f t="shared" si="264"/>
        <v>20526</v>
      </c>
      <c r="I2994" s="50" t="str">
        <f t="shared" si="265"/>
        <v>1956_3</v>
      </c>
      <c r="J2994" s="51">
        <f t="shared" si="266"/>
        <v>2.6811020000000001</v>
      </c>
    </row>
    <row r="2995" spans="6:10" x14ac:dyDescent="0.25">
      <c r="F2995" s="50">
        <f t="shared" si="268"/>
        <v>20525</v>
      </c>
      <c r="G2995" s="27">
        <f t="shared" si="267"/>
        <v>3</v>
      </c>
      <c r="H2995" s="50">
        <f t="shared" si="264"/>
        <v>20526</v>
      </c>
      <c r="I2995" s="50" t="str">
        <f t="shared" si="265"/>
        <v>1956_3</v>
      </c>
      <c r="J2995" s="51">
        <f t="shared" si="266"/>
        <v>2.6811020000000001</v>
      </c>
    </row>
    <row r="2996" spans="6:10" x14ac:dyDescent="0.25">
      <c r="F2996" s="50">
        <f t="shared" si="268"/>
        <v>20526</v>
      </c>
      <c r="G2996" s="27">
        <f t="shared" si="267"/>
        <v>3</v>
      </c>
      <c r="H2996" s="50">
        <f t="shared" si="264"/>
        <v>20526</v>
      </c>
      <c r="I2996" s="50" t="str">
        <f t="shared" si="265"/>
        <v>1956_3</v>
      </c>
      <c r="J2996" s="51">
        <f t="shared" si="266"/>
        <v>2.6811020000000001</v>
      </c>
    </row>
    <row r="2997" spans="6:10" x14ac:dyDescent="0.25">
      <c r="F2997" s="50">
        <f t="shared" si="268"/>
        <v>20527</v>
      </c>
      <c r="G2997" s="27">
        <f t="shared" si="267"/>
        <v>3</v>
      </c>
      <c r="H2997" s="50">
        <f t="shared" si="264"/>
        <v>20536</v>
      </c>
      <c r="I2997" s="50" t="str">
        <f t="shared" si="265"/>
        <v>1956_3</v>
      </c>
      <c r="J2997" s="51">
        <f t="shared" si="266"/>
        <v>2.7137190000000002</v>
      </c>
    </row>
    <row r="2998" spans="6:10" x14ac:dyDescent="0.25">
      <c r="F2998" s="50">
        <f t="shared" si="268"/>
        <v>20528</v>
      </c>
      <c r="G2998" s="27">
        <f t="shared" si="267"/>
        <v>3</v>
      </c>
      <c r="H2998" s="50">
        <f t="shared" si="264"/>
        <v>20536</v>
      </c>
      <c r="I2998" s="50" t="str">
        <f t="shared" si="265"/>
        <v>1956_3</v>
      </c>
      <c r="J2998" s="51">
        <f t="shared" si="266"/>
        <v>2.7137190000000002</v>
      </c>
    </row>
    <row r="2999" spans="6:10" x14ac:dyDescent="0.25">
      <c r="F2999" s="50">
        <f t="shared" si="268"/>
        <v>20529</v>
      </c>
      <c r="G2999" s="27">
        <f t="shared" si="267"/>
        <v>3</v>
      </c>
      <c r="H2999" s="50">
        <f t="shared" si="264"/>
        <v>20536</v>
      </c>
      <c r="I2999" s="50" t="str">
        <f t="shared" si="265"/>
        <v>1956_3</v>
      </c>
      <c r="J2999" s="51">
        <f t="shared" si="266"/>
        <v>2.7137190000000002</v>
      </c>
    </row>
    <row r="3000" spans="6:10" x14ac:dyDescent="0.25">
      <c r="F3000" s="50">
        <f t="shared" si="268"/>
        <v>20530</v>
      </c>
      <c r="G3000" s="27">
        <f t="shared" si="267"/>
        <v>3</v>
      </c>
      <c r="H3000" s="50">
        <f t="shared" si="264"/>
        <v>20536</v>
      </c>
      <c r="I3000" s="50" t="str">
        <f t="shared" si="265"/>
        <v>1956_3</v>
      </c>
      <c r="J3000" s="51">
        <f t="shared" si="266"/>
        <v>2.7137190000000002</v>
      </c>
    </row>
    <row r="3001" spans="6:10" x14ac:dyDescent="0.25">
      <c r="F3001" s="50">
        <f t="shared" si="268"/>
        <v>20531</v>
      </c>
      <c r="G3001" s="27">
        <f t="shared" si="267"/>
        <v>3</v>
      </c>
      <c r="H3001" s="50">
        <f t="shared" si="264"/>
        <v>20536</v>
      </c>
      <c r="I3001" s="50" t="str">
        <f t="shared" si="265"/>
        <v>1956_3</v>
      </c>
      <c r="J3001" s="51">
        <f t="shared" si="266"/>
        <v>2.7137190000000002</v>
      </c>
    </row>
    <row r="3002" spans="6:10" x14ac:dyDescent="0.25">
      <c r="F3002" s="50">
        <f t="shared" si="268"/>
        <v>20532</v>
      </c>
      <c r="G3002" s="27">
        <f t="shared" si="267"/>
        <v>3</v>
      </c>
      <c r="H3002" s="50">
        <f t="shared" si="264"/>
        <v>20536</v>
      </c>
      <c r="I3002" s="50" t="str">
        <f t="shared" si="265"/>
        <v>1956_3</v>
      </c>
      <c r="J3002" s="51">
        <f t="shared" si="266"/>
        <v>2.7137190000000002</v>
      </c>
    </row>
    <row r="3003" spans="6:10" x14ac:dyDescent="0.25">
      <c r="F3003" s="50">
        <f t="shared" si="268"/>
        <v>20533</v>
      </c>
      <c r="G3003" s="27">
        <f t="shared" si="267"/>
        <v>3</v>
      </c>
      <c r="H3003" s="50">
        <f t="shared" si="264"/>
        <v>20536</v>
      </c>
      <c r="I3003" s="50" t="str">
        <f t="shared" si="265"/>
        <v>1956_3</v>
      </c>
      <c r="J3003" s="51">
        <f t="shared" si="266"/>
        <v>2.7137190000000002</v>
      </c>
    </row>
    <row r="3004" spans="6:10" x14ac:dyDescent="0.25">
      <c r="F3004" s="50">
        <f t="shared" si="268"/>
        <v>20534</v>
      </c>
      <c r="G3004" s="27">
        <f t="shared" si="267"/>
        <v>3</v>
      </c>
      <c r="H3004" s="50">
        <f t="shared" si="264"/>
        <v>20536</v>
      </c>
      <c r="I3004" s="50" t="str">
        <f t="shared" si="265"/>
        <v>1956_3</v>
      </c>
      <c r="J3004" s="51">
        <f t="shared" si="266"/>
        <v>2.7137190000000002</v>
      </c>
    </row>
    <row r="3005" spans="6:10" x14ac:dyDescent="0.25">
      <c r="F3005" s="50">
        <f t="shared" si="268"/>
        <v>20535</v>
      </c>
      <c r="G3005" s="27">
        <f t="shared" si="267"/>
        <v>3</v>
      </c>
      <c r="H3005" s="50">
        <f t="shared" si="264"/>
        <v>20536</v>
      </c>
      <c r="I3005" s="50" t="str">
        <f t="shared" si="265"/>
        <v>1956_3</v>
      </c>
      <c r="J3005" s="51">
        <f t="shared" si="266"/>
        <v>2.7137190000000002</v>
      </c>
    </row>
    <row r="3006" spans="6:10" x14ac:dyDescent="0.25">
      <c r="F3006" s="50">
        <f t="shared" si="268"/>
        <v>20536</v>
      </c>
      <c r="G3006" s="27">
        <f t="shared" si="267"/>
        <v>3</v>
      </c>
      <c r="H3006" s="50">
        <f t="shared" si="264"/>
        <v>20536</v>
      </c>
      <c r="I3006" s="50" t="str">
        <f t="shared" si="265"/>
        <v>1956_3</v>
      </c>
      <c r="J3006" s="51">
        <f t="shared" si="266"/>
        <v>2.7137190000000002</v>
      </c>
    </row>
    <row r="3007" spans="6:10" x14ac:dyDescent="0.25">
      <c r="F3007" s="50">
        <f t="shared" si="268"/>
        <v>20537</v>
      </c>
      <c r="G3007" s="27">
        <f t="shared" si="267"/>
        <v>3</v>
      </c>
      <c r="H3007" s="50">
        <f t="shared" si="264"/>
        <v>20546</v>
      </c>
      <c r="I3007" s="50" t="str">
        <f t="shared" si="265"/>
        <v>1956_4</v>
      </c>
      <c r="J3007" s="51">
        <f t="shared" si="266"/>
        <v>2.7466379999999999</v>
      </c>
    </row>
    <row r="3008" spans="6:10" x14ac:dyDescent="0.25">
      <c r="F3008" s="50">
        <f t="shared" si="268"/>
        <v>20538</v>
      </c>
      <c r="G3008" s="27">
        <f t="shared" si="267"/>
        <v>3</v>
      </c>
      <c r="H3008" s="50">
        <f t="shared" si="264"/>
        <v>20546</v>
      </c>
      <c r="I3008" s="50" t="str">
        <f t="shared" si="265"/>
        <v>1956_4</v>
      </c>
      <c r="J3008" s="51">
        <f t="shared" si="266"/>
        <v>2.7466379999999999</v>
      </c>
    </row>
    <row r="3009" spans="6:10" x14ac:dyDescent="0.25">
      <c r="F3009" s="50">
        <f t="shared" si="268"/>
        <v>20539</v>
      </c>
      <c r="G3009" s="27">
        <f t="shared" si="267"/>
        <v>3</v>
      </c>
      <c r="H3009" s="50">
        <f t="shared" si="264"/>
        <v>20546</v>
      </c>
      <c r="I3009" s="50" t="str">
        <f t="shared" si="265"/>
        <v>1956_4</v>
      </c>
      <c r="J3009" s="51">
        <f t="shared" si="266"/>
        <v>2.7466379999999999</v>
      </c>
    </row>
    <row r="3010" spans="6:10" x14ac:dyDescent="0.25">
      <c r="F3010" s="50">
        <f t="shared" si="268"/>
        <v>20540</v>
      </c>
      <c r="G3010" s="27">
        <f t="shared" si="267"/>
        <v>3</v>
      </c>
      <c r="H3010" s="50">
        <f t="shared" si="264"/>
        <v>20546</v>
      </c>
      <c r="I3010" s="50" t="str">
        <f t="shared" si="265"/>
        <v>1956_4</v>
      </c>
      <c r="J3010" s="51">
        <f t="shared" si="266"/>
        <v>2.7466379999999999</v>
      </c>
    </row>
    <row r="3011" spans="6:10" x14ac:dyDescent="0.25">
      <c r="F3011" s="50">
        <f t="shared" si="268"/>
        <v>20541</v>
      </c>
      <c r="G3011" s="27">
        <f t="shared" si="267"/>
        <v>3</v>
      </c>
      <c r="H3011" s="50">
        <f t="shared" ref="H3011:H3074" si="269">INDEX($A$3:$B$1134,INT((ROW($F3011)-ROW($F$3)+9-G3011)/10)+1,1)</f>
        <v>20546</v>
      </c>
      <c r="I3011" s="50" t="str">
        <f t="shared" si="265"/>
        <v>1956_4</v>
      </c>
      <c r="J3011" s="51">
        <f t="shared" si="266"/>
        <v>2.7466379999999999</v>
      </c>
    </row>
    <row r="3012" spans="6:10" x14ac:dyDescent="0.25">
      <c r="F3012" s="50">
        <f t="shared" si="268"/>
        <v>20542</v>
      </c>
      <c r="G3012" s="27">
        <f t="shared" si="267"/>
        <v>3</v>
      </c>
      <c r="H3012" s="50">
        <f t="shared" si="269"/>
        <v>20546</v>
      </c>
      <c r="I3012" s="50" t="str">
        <f t="shared" ref="I3012:I3075" si="270">YEAR(H3012)&amp;"_"&amp;MONTH(H3012)</f>
        <v>1956_4</v>
      </c>
      <c r="J3012" s="51">
        <f t="shared" ref="J3012:J3075" si="271">VLOOKUP(H3012,$A:$B,2)</f>
        <v>2.7466379999999999</v>
      </c>
    </row>
    <row r="3013" spans="6:10" x14ac:dyDescent="0.25">
      <c r="F3013" s="50">
        <f t="shared" si="268"/>
        <v>20543</v>
      </c>
      <c r="G3013" s="27">
        <f t="shared" si="267"/>
        <v>3</v>
      </c>
      <c r="H3013" s="50">
        <f t="shared" si="269"/>
        <v>20546</v>
      </c>
      <c r="I3013" s="50" t="str">
        <f t="shared" si="270"/>
        <v>1956_4</v>
      </c>
      <c r="J3013" s="51">
        <f t="shared" si="271"/>
        <v>2.7466379999999999</v>
      </c>
    </row>
    <row r="3014" spans="6:10" x14ac:dyDescent="0.25">
      <c r="F3014" s="50">
        <f t="shared" si="268"/>
        <v>20544</v>
      </c>
      <c r="G3014" s="27">
        <f t="shared" si="267"/>
        <v>3</v>
      </c>
      <c r="H3014" s="50">
        <f t="shared" si="269"/>
        <v>20546</v>
      </c>
      <c r="I3014" s="50" t="str">
        <f t="shared" si="270"/>
        <v>1956_4</v>
      </c>
      <c r="J3014" s="51">
        <f t="shared" si="271"/>
        <v>2.7466379999999999</v>
      </c>
    </row>
    <row r="3015" spans="6:10" x14ac:dyDescent="0.25">
      <c r="F3015" s="50">
        <f t="shared" si="268"/>
        <v>20545</v>
      </c>
      <c r="G3015" s="27">
        <f t="shared" si="267"/>
        <v>3</v>
      </c>
      <c r="H3015" s="50">
        <f t="shared" si="269"/>
        <v>20546</v>
      </c>
      <c r="I3015" s="50" t="str">
        <f t="shared" si="270"/>
        <v>1956_4</v>
      </c>
      <c r="J3015" s="51">
        <f t="shared" si="271"/>
        <v>2.7466379999999999</v>
      </c>
    </row>
    <row r="3016" spans="6:10" x14ac:dyDescent="0.25">
      <c r="F3016" s="50">
        <f t="shared" si="268"/>
        <v>20546</v>
      </c>
      <c r="G3016" s="27">
        <f t="shared" si="267"/>
        <v>3</v>
      </c>
      <c r="H3016" s="50">
        <f t="shared" si="269"/>
        <v>20546</v>
      </c>
      <c r="I3016" s="50" t="str">
        <f t="shared" si="270"/>
        <v>1956_4</v>
      </c>
      <c r="J3016" s="51">
        <f t="shared" si="271"/>
        <v>2.7466379999999999</v>
      </c>
    </row>
    <row r="3017" spans="6:10" x14ac:dyDescent="0.25">
      <c r="F3017" s="50">
        <f t="shared" si="268"/>
        <v>20547</v>
      </c>
      <c r="G3017" s="27">
        <f t="shared" si="267"/>
        <v>3</v>
      </c>
      <c r="H3017" s="50">
        <f t="shared" si="269"/>
        <v>20556</v>
      </c>
      <c r="I3017" s="50" t="str">
        <f t="shared" si="270"/>
        <v>1956_4</v>
      </c>
      <c r="J3017" s="51">
        <f t="shared" si="271"/>
        <v>2.7758240000000001</v>
      </c>
    </row>
    <row r="3018" spans="6:10" x14ac:dyDescent="0.25">
      <c r="F3018" s="50">
        <f t="shared" si="268"/>
        <v>20548</v>
      </c>
      <c r="G3018" s="27">
        <f t="shared" si="267"/>
        <v>3</v>
      </c>
      <c r="H3018" s="50">
        <f t="shared" si="269"/>
        <v>20556</v>
      </c>
      <c r="I3018" s="50" t="str">
        <f t="shared" si="270"/>
        <v>1956_4</v>
      </c>
      <c r="J3018" s="51">
        <f t="shared" si="271"/>
        <v>2.7758240000000001</v>
      </c>
    </row>
    <row r="3019" spans="6:10" x14ac:dyDescent="0.25">
      <c r="F3019" s="50">
        <f t="shared" si="268"/>
        <v>20549</v>
      </c>
      <c r="G3019" s="27">
        <f t="shared" si="267"/>
        <v>3</v>
      </c>
      <c r="H3019" s="50">
        <f t="shared" si="269"/>
        <v>20556</v>
      </c>
      <c r="I3019" s="50" t="str">
        <f t="shared" si="270"/>
        <v>1956_4</v>
      </c>
      <c r="J3019" s="51">
        <f t="shared" si="271"/>
        <v>2.7758240000000001</v>
      </c>
    </row>
    <row r="3020" spans="6:10" x14ac:dyDescent="0.25">
      <c r="F3020" s="50">
        <f t="shared" si="268"/>
        <v>20550</v>
      </c>
      <c r="G3020" s="27">
        <f t="shared" si="267"/>
        <v>3</v>
      </c>
      <c r="H3020" s="50">
        <f t="shared" si="269"/>
        <v>20556</v>
      </c>
      <c r="I3020" s="50" t="str">
        <f t="shared" si="270"/>
        <v>1956_4</v>
      </c>
      <c r="J3020" s="51">
        <f t="shared" si="271"/>
        <v>2.7758240000000001</v>
      </c>
    </row>
    <row r="3021" spans="6:10" x14ac:dyDescent="0.25">
      <c r="F3021" s="50">
        <f t="shared" si="268"/>
        <v>20551</v>
      </c>
      <c r="G3021" s="27">
        <f t="shared" si="267"/>
        <v>3</v>
      </c>
      <c r="H3021" s="50">
        <f t="shared" si="269"/>
        <v>20556</v>
      </c>
      <c r="I3021" s="50" t="str">
        <f t="shared" si="270"/>
        <v>1956_4</v>
      </c>
      <c r="J3021" s="51">
        <f t="shared" si="271"/>
        <v>2.7758240000000001</v>
      </c>
    </row>
    <row r="3022" spans="6:10" x14ac:dyDescent="0.25">
      <c r="F3022" s="50">
        <f t="shared" si="268"/>
        <v>20552</v>
      </c>
      <c r="G3022" s="27">
        <f t="shared" si="267"/>
        <v>3</v>
      </c>
      <c r="H3022" s="50">
        <f t="shared" si="269"/>
        <v>20556</v>
      </c>
      <c r="I3022" s="50" t="str">
        <f t="shared" si="270"/>
        <v>1956_4</v>
      </c>
      <c r="J3022" s="51">
        <f t="shared" si="271"/>
        <v>2.7758240000000001</v>
      </c>
    </row>
    <row r="3023" spans="6:10" x14ac:dyDescent="0.25">
      <c r="F3023" s="50">
        <f t="shared" si="268"/>
        <v>20553</v>
      </c>
      <c r="G3023" s="27">
        <f t="shared" si="267"/>
        <v>3</v>
      </c>
      <c r="H3023" s="50">
        <f t="shared" si="269"/>
        <v>20556</v>
      </c>
      <c r="I3023" s="50" t="str">
        <f t="shared" si="270"/>
        <v>1956_4</v>
      </c>
      <c r="J3023" s="51">
        <f t="shared" si="271"/>
        <v>2.7758240000000001</v>
      </c>
    </row>
    <row r="3024" spans="6:10" x14ac:dyDescent="0.25">
      <c r="F3024" s="50">
        <f t="shared" si="268"/>
        <v>20554</v>
      </c>
      <c r="G3024" s="27">
        <f t="shared" si="267"/>
        <v>3</v>
      </c>
      <c r="H3024" s="50">
        <f t="shared" si="269"/>
        <v>20556</v>
      </c>
      <c r="I3024" s="50" t="str">
        <f t="shared" si="270"/>
        <v>1956_4</v>
      </c>
      <c r="J3024" s="51">
        <f t="shared" si="271"/>
        <v>2.7758240000000001</v>
      </c>
    </row>
    <row r="3025" spans="6:10" x14ac:dyDescent="0.25">
      <c r="F3025" s="50">
        <f t="shared" si="268"/>
        <v>20555</v>
      </c>
      <c r="G3025" s="27">
        <f t="shared" si="267"/>
        <v>3</v>
      </c>
      <c r="H3025" s="50">
        <f t="shared" si="269"/>
        <v>20556</v>
      </c>
      <c r="I3025" s="50" t="str">
        <f t="shared" si="270"/>
        <v>1956_4</v>
      </c>
      <c r="J3025" s="51">
        <f t="shared" si="271"/>
        <v>2.7758240000000001</v>
      </c>
    </row>
    <row r="3026" spans="6:10" x14ac:dyDescent="0.25">
      <c r="F3026" s="50">
        <f t="shared" si="268"/>
        <v>20556</v>
      </c>
      <c r="G3026" s="27">
        <f t="shared" si="267"/>
        <v>3</v>
      </c>
      <c r="H3026" s="50">
        <f t="shared" si="269"/>
        <v>20556</v>
      </c>
      <c r="I3026" s="50" t="str">
        <f t="shared" si="270"/>
        <v>1956_4</v>
      </c>
      <c r="J3026" s="51">
        <f t="shared" si="271"/>
        <v>2.7758240000000001</v>
      </c>
    </row>
    <row r="3027" spans="6:10" x14ac:dyDescent="0.25">
      <c r="F3027" s="50">
        <f t="shared" si="268"/>
        <v>20557</v>
      </c>
      <c r="G3027" s="27">
        <f t="shared" si="267"/>
        <v>3</v>
      </c>
      <c r="H3027" s="50">
        <f t="shared" si="269"/>
        <v>20566</v>
      </c>
      <c r="I3027" s="50" t="str">
        <f t="shared" si="270"/>
        <v>1956_4</v>
      </c>
      <c r="J3027" s="51">
        <f t="shared" si="271"/>
        <v>2.7974320000000001</v>
      </c>
    </row>
    <row r="3028" spans="6:10" x14ac:dyDescent="0.25">
      <c r="F3028" s="50">
        <f t="shared" si="268"/>
        <v>20558</v>
      </c>
      <c r="G3028" s="27">
        <f t="shared" si="267"/>
        <v>3</v>
      </c>
      <c r="H3028" s="50">
        <f t="shared" si="269"/>
        <v>20566</v>
      </c>
      <c r="I3028" s="50" t="str">
        <f t="shared" si="270"/>
        <v>1956_4</v>
      </c>
      <c r="J3028" s="51">
        <f t="shared" si="271"/>
        <v>2.7974320000000001</v>
      </c>
    </row>
    <row r="3029" spans="6:10" x14ac:dyDescent="0.25">
      <c r="F3029" s="50">
        <f t="shared" si="268"/>
        <v>20559</v>
      </c>
      <c r="G3029" s="27">
        <f t="shared" si="267"/>
        <v>3</v>
      </c>
      <c r="H3029" s="50">
        <f t="shared" si="269"/>
        <v>20566</v>
      </c>
      <c r="I3029" s="50" t="str">
        <f t="shared" si="270"/>
        <v>1956_4</v>
      </c>
      <c r="J3029" s="51">
        <f t="shared" si="271"/>
        <v>2.7974320000000001</v>
      </c>
    </row>
    <row r="3030" spans="6:10" x14ac:dyDescent="0.25">
      <c r="F3030" s="50">
        <f t="shared" si="268"/>
        <v>20560</v>
      </c>
      <c r="G3030" s="27">
        <f t="shared" si="267"/>
        <v>3</v>
      </c>
      <c r="H3030" s="50">
        <f t="shared" si="269"/>
        <v>20566</v>
      </c>
      <c r="I3030" s="50" t="str">
        <f t="shared" si="270"/>
        <v>1956_4</v>
      </c>
      <c r="J3030" s="51">
        <f t="shared" si="271"/>
        <v>2.7974320000000001</v>
      </c>
    </row>
    <row r="3031" spans="6:10" x14ac:dyDescent="0.25">
      <c r="F3031" s="50">
        <f t="shared" si="268"/>
        <v>20561</v>
      </c>
      <c r="G3031" s="27">
        <f t="shared" si="267"/>
        <v>3</v>
      </c>
      <c r="H3031" s="50">
        <f t="shared" si="269"/>
        <v>20566</v>
      </c>
      <c r="I3031" s="50" t="str">
        <f t="shared" si="270"/>
        <v>1956_4</v>
      </c>
      <c r="J3031" s="51">
        <f t="shared" si="271"/>
        <v>2.7974320000000001</v>
      </c>
    </row>
    <row r="3032" spans="6:10" x14ac:dyDescent="0.25">
      <c r="F3032" s="50">
        <f t="shared" si="268"/>
        <v>20562</v>
      </c>
      <c r="G3032" s="27">
        <f t="shared" si="267"/>
        <v>3</v>
      </c>
      <c r="H3032" s="50">
        <f t="shared" si="269"/>
        <v>20566</v>
      </c>
      <c r="I3032" s="50" t="str">
        <f t="shared" si="270"/>
        <v>1956_4</v>
      </c>
      <c r="J3032" s="51">
        <f t="shared" si="271"/>
        <v>2.7974320000000001</v>
      </c>
    </row>
    <row r="3033" spans="6:10" x14ac:dyDescent="0.25">
      <c r="F3033" s="50">
        <f t="shared" si="268"/>
        <v>20563</v>
      </c>
      <c r="G3033" s="27">
        <f t="shared" si="267"/>
        <v>3</v>
      </c>
      <c r="H3033" s="50">
        <f t="shared" si="269"/>
        <v>20566</v>
      </c>
      <c r="I3033" s="50" t="str">
        <f t="shared" si="270"/>
        <v>1956_4</v>
      </c>
      <c r="J3033" s="51">
        <f t="shared" si="271"/>
        <v>2.7974320000000001</v>
      </c>
    </row>
    <row r="3034" spans="6:10" x14ac:dyDescent="0.25">
      <c r="F3034" s="50">
        <f t="shared" si="268"/>
        <v>20564</v>
      </c>
      <c r="G3034" s="27">
        <f t="shared" si="267"/>
        <v>3</v>
      </c>
      <c r="H3034" s="50">
        <f t="shared" si="269"/>
        <v>20566</v>
      </c>
      <c r="I3034" s="50" t="str">
        <f t="shared" si="270"/>
        <v>1956_4</v>
      </c>
      <c r="J3034" s="51">
        <f t="shared" si="271"/>
        <v>2.7974320000000001</v>
      </c>
    </row>
    <row r="3035" spans="6:10" x14ac:dyDescent="0.25">
      <c r="F3035" s="50">
        <f t="shared" si="268"/>
        <v>20565</v>
      </c>
      <c r="G3035" s="27">
        <f t="shared" si="267"/>
        <v>3</v>
      </c>
      <c r="H3035" s="50">
        <f t="shared" si="269"/>
        <v>20566</v>
      </c>
      <c r="I3035" s="50" t="str">
        <f t="shared" si="270"/>
        <v>1956_4</v>
      </c>
      <c r="J3035" s="51">
        <f t="shared" si="271"/>
        <v>2.7974320000000001</v>
      </c>
    </row>
    <row r="3036" spans="6:10" x14ac:dyDescent="0.25">
      <c r="F3036" s="50">
        <f t="shared" si="268"/>
        <v>20566</v>
      </c>
      <c r="G3036" s="27">
        <f t="shared" si="267"/>
        <v>3</v>
      </c>
      <c r="H3036" s="50">
        <f t="shared" si="269"/>
        <v>20566</v>
      </c>
      <c r="I3036" s="50" t="str">
        <f t="shared" si="270"/>
        <v>1956_4</v>
      </c>
      <c r="J3036" s="51">
        <f t="shared" si="271"/>
        <v>2.7974320000000001</v>
      </c>
    </row>
    <row r="3037" spans="6:10" x14ac:dyDescent="0.25">
      <c r="F3037" s="50">
        <f t="shared" si="268"/>
        <v>20567</v>
      </c>
      <c r="G3037" s="27">
        <f t="shared" si="267"/>
        <v>3</v>
      </c>
      <c r="H3037" s="50">
        <f t="shared" si="269"/>
        <v>20576</v>
      </c>
      <c r="I3037" s="50" t="str">
        <f t="shared" si="270"/>
        <v>1956_5</v>
      </c>
      <c r="J3037" s="51">
        <f t="shared" si="271"/>
        <v>2.810486</v>
      </c>
    </row>
    <row r="3038" spans="6:10" x14ac:dyDescent="0.25">
      <c r="F3038" s="50">
        <f t="shared" si="268"/>
        <v>20568</v>
      </c>
      <c r="G3038" s="27">
        <f t="shared" si="267"/>
        <v>3</v>
      </c>
      <c r="H3038" s="50">
        <f t="shared" si="269"/>
        <v>20576</v>
      </c>
      <c r="I3038" s="50" t="str">
        <f t="shared" si="270"/>
        <v>1956_5</v>
      </c>
      <c r="J3038" s="51">
        <f t="shared" si="271"/>
        <v>2.810486</v>
      </c>
    </row>
    <row r="3039" spans="6:10" x14ac:dyDescent="0.25">
      <c r="F3039" s="50">
        <f t="shared" si="268"/>
        <v>20569</v>
      </c>
      <c r="G3039" s="27">
        <f t="shared" si="267"/>
        <v>3</v>
      </c>
      <c r="H3039" s="50">
        <f t="shared" si="269"/>
        <v>20576</v>
      </c>
      <c r="I3039" s="50" t="str">
        <f t="shared" si="270"/>
        <v>1956_5</v>
      </c>
      <c r="J3039" s="51">
        <f t="shared" si="271"/>
        <v>2.810486</v>
      </c>
    </row>
    <row r="3040" spans="6:10" x14ac:dyDescent="0.25">
      <c r="F3040" s="50">
        <f t="shared" si="268"/>
        <v>20570</v>
      </c>
      <c r="G3040" s="27">
        <f t="shared" si="267"/>
        <v>3</v>
      </c>
      <c r="H3040" s="50">
        <f t="shared" si="269"/>
        <v>20576</v>
      </c>
      <c r="I3040" s="50" t="str">
        <f t="shared" si="270"/>
        <v>1956_5</v>
      </c>
      <c r="J3040" s="51">
        <f t="shared" si="271"/>
        <v>2.810486</v>
      </c>
    </row>
    <row r="3041" spans="6:10" x14ac:dyDescent="0.25">
      <c r="F3041" s="50">
        <f t="shared" si="268"/>
        <v>20571</v>
      </c>
      <c r="G3041" s="27">
        <f t="shared" si="267"/>
        <v>3</v>
      </c>
      <c r="H3041" s="50">
        <f t="shared" si="269"/>
        <v>20576</v>
      </c>
      <c r="I3041" s="50" t="str">
        <f t="shared" si="270"/>
        <v>1956_5</v>
      </c>
      <c r="J3041" s="51">
        <f t="shared" si="271"/>
        <v>2.810486</v>
      </c>
    </row>
    <row r="3042" spans="6:10" x14ac:dyDescent="0.25">
      <c r="F3042" s="50">
        <f t="shared" si="268"/>
        <v>20572</v>
      </c>
      <c r="G3042" s="27">
        <f t="shared" si="267"/>
        <v>3</v>
      </c>
      <c r="H3042" s="50">
        <f t="shared" si="269"/>
        <v>20576</v>
      </c>
      <c r="I3042" s="50" t="str">
        <f t="shared" si="270"/>
        <v>1956_5</v>
      </c>
      <c r="J3042" s="51">
        <f t="shared" si="271"/>
        <v>2.810486</v>
      </c>
    </row>
    <row r="3043" spans="6:10" x14ac:dyDescent="0.25">
      <c r="F3043" s="50">
        <f t="shared" si="268"/>
        <v>20573</v>
      </c>
      <c r="G3043" s="27">
        <f t="shared" si="267"/>
        <v>3</v>
      </c>
      <c r="H3043" s="50">
        <f t="shared" si="269"/>
        <v>20576</v>
      </c>
      <c r="I3043" s="50" t="str">
        <f t="shared" si="270"/>
        <v>1956_5</v>
      </c>
      <c r="J3043" s="51">
        <f t="shared" si="271"/>
        <v>2.810486</v>
      </c>
    </row>
    <row r="3044" spans="6:10" x14ac:dyDescent="0.25">
      <c r="F3044" s="50">
        <f t="shared" si="268"/>
        <v>20574</v>
      </c>
      <c r="G3044" s="27">
        <f t="shared" si="267"/>
        <v>3</v>
      </c>
      <c r="H3044" s="50">
        <f t="shared" si="269"/>
        <v>20576</v>
      </c>
      <c r="I3044" s="50" t="str">
        <f t="shared" si="270"/>
        <v>1956_5</v>
      </c>
      <c r="J3044" s="51">
        <f t="shared" si="271"/>
        <v>2.810486</v>
      </c>
    </row>
    <row r="3045" spans="6:10" x14ac:dyDescent="0.25">
      <c r="F3045" s="50">
        <f t="shared" si="268"/>
        <v>20575</v>
      </c>
      <c r="G3045" s="27">
        <f t="shared" si="267"/>
        <v>3</v>
      </c>
      <c r="H3045" s="50">
        <f t="shared" si="269"/>
        <v>20576</v>
      </c>
      <c r="I3045" s="50" t="str">
        <f t="shared" si="270"/>
        <v>1956_5</v>
      </c>
      <c r="J3045" s="51">
        <f t="shared" si="271"/>
        <v>2.810486</v>
      </c>
    </row>
    <row r="3046" spans="6:10" x14ac:dyDescent="0.25">
      <c r="F3046" s="50">
        <f t="shared" si="268"/>
        <v>20576</v>
      </c>
      <c r="G3046" s="27">
        <f t="shared" si="267"/>
        <v>3</v>
      </c>
      <c r="H3046" s="50">
        <f t="shared" si="269"/>
        <v>20576</v>
      </c>
      <c r="I3046" s="50" t="str">
        <f t="shared" si="270"/>
        <v>1956_5</v>
      </c>
      <c r="J3046" s="51">
        <f t="shared" si="271"/>
        <v>2.810486</v>
      </c>
    </row>
    <row r="3047" spans="6:10" x14ac:dyDescent="0.25">
      <c r="F3047" s="50">
        <f t="shared" si="268"/>
        <v>20577</v>
      </c>
      <c r="G3047" s="27">
        <f t="shared" si="267"/>
        <v>3</v>
      </c>
      <c r="H3047" s="50">
        <f t="shared" si="269"/>
        <v>20586</v>
      </c>
      <c r="I3047" s="50" t="str">
        <f t="shared" si="270"/>
        <v>1956_5</v>
      </c>
      <c r="J3047" s="51">
        <f t="shared" si="271"/>
        <v>2.781431</v>
      </c>
    </row>
    <row r="3048" spans="6:10" x14ac:dyDescent="0.25">
      <c r="F3048" s="50">
        <f t="shared" si="268"/>
        <v>20578</v>
      </c>
      <c r="G3048" s="27">
        <f t="shared" si="267"/>
        <v>3</v>
      </c>
      <c r="H3048" s="50">
        <f t="shared" si="269"/>
        <v>20586</v>
      </c>
      <c r="I3048" s="50" t="str">
        <f t="shared" si="270"/>
        <v>1956_5</v>
      </c>
      <c r="J3048" s="51">
        <f t="shared" si="271"/>
        <v>2.781431</v>
      </c>
    </row>
    <row r="3049" spans="6:10" x14ac:dyDescent="0.25">
      <c r="F3049" s="50">
        <f t="shared" si="268"/>
        <v>20579</v>
      </c>
      <c r="G3049" s="27">
        <f t="shared" si="267"/>
        <v>3</v>
      </c>
      <c r="H3049" s="50">
        <f t="shared" si="269"/>
        <v>20586</v>
      </c>
      <c r="I3049" s="50" t="str">
        <f t="shared" si="270"/>
        <v>1956_5</v>
      </c>
      <c r="J3049" s="51">
        <f t="shared" si="271"/>
        <v>2.781431</v>
      </c>
    </row>
    <row r="3050" spans="6:10" x14ac:dyDescent="0.25">
      <c r="F3050" s="50">
        <f t="shared" si="268"/>
        <v>20580</v>
      </c>
      <c r="G3050" s="27">
        <f t="shared" ref="G3050:G3113" si="272">IF(AND(MONTH(F3050)=2,DAY(F3050)=29),G3049+1,G3049)</f>
        <v>3</v>
      </c>
      <c r="H3050" s="50">
        <f t="shared" si="269"/>
        <v>20586</v>
      </c>
      <c r="I3050" s="50" t="str">
        <f t="shared" si="270"/>
        <v>1956_5</v>
      </c>
      <c r="J3050" s="51">
        <f t="shared" si="271"/>
        <v>2.781431</v>
      </c>
    </row>
    <row r="3051" spans="6:10" x14ac:dyDescent="0.25">
      <c r="F3051" s="50">
        <f t="shared" si="268"/>
        <v>20581</v>
      </c>
      <c r="G3051" s="27">
        <f t="shared" si="272"/>
        <v>3</v>
      </c>
      <c r="H3051" s="50">
        <f t="shared" si="269"/>
        <v>20586</v>
      </c>
      <c r="I3051" s="50" t="str">
        <f t="shared" si="270"/>
        <v>1956_5</v>
      </c>
      <c r="J3051" s="51">
        <f t="shared" si="271"/>
        <v>2.781431</v>
      </c>
    </row>
    <row r="3052" spans="6:10" x14ac:dyDescent="0.25">
      <c r="F3052" s="50">
        <f t="shared" si="268"/>
        <v>20582</v>
      </c>
      <c r="G3052" s="27">
        <f t="shared" si="272"/>
        <v>3</v>
      </c>
      <c r="H3052" s="50">
        <f t="shared" si="269"/>
        <v>20586</v>
      </c>
      <c r="I3052" s="50" t="str">
        <f t="shared" si="270"/>
        <v>1956_5</v>
      </c>
      <c r="J3052" s="51">
        <f t="shared" si="271"/>
        <v>2.781431</v>
      </c>
    </row>
    <row r="3053" spans="6:10" x14ac:dyDescent="0.25">
      <c r="F3053" s="50">
        <f t="shared" si="268"/>
        <v>20583</v>
      </c>
      <c r="G3053" s="27">
        <f t="shared" si="272"/>
        <v>3</v>
      </c>
      <c r="H3053" s="50">
        <f t="shared" si="269"/>
        <v>20586</v>
      </c>
      <c r="I3053" s="50" t="str">
        <f t="shared" si="270"/>
        <v>1956_5</v>
      </c>
      <c r="J3053" s="51">
        <f t="shared" si="271"/>
        <v>2.781431</v>
      </c>
    </row>
    <row r="3054" spans="6:10" x14ac:dyDescent="0.25">
      <c r="F3054" s="50">
        <f t="shared" ref="F3054:F3117" si="273">F3053+1</f>
        <v>20584</v>
      </c>
      <c r="G3054" s="27">
        <f t="shared" si="272"/>
        <v>3</v>
      </c>
      <c r="H3054" s="50">
        <f t="shared" si="269"/>
        <v>20586</v>
      </c>
      <c r="I3054" s="50" t="str">
        <f t="shared" si="270"/>
        <v>1956_5</v>
      </c>
      <c r="J3054" s="51">
        <f t="shared" si="271"/>
        <v>2.781431</v>
      </c>
    </row>
    <row r="3055" spans="6:10" x14ac:dyDescent="0.25">
      <c r="F3055" s="50">
        <f t="shared" si="273"/>
        <v>20585</v>
      </c>
      <c r="G3055" s="27">
        <f t="shared" si="272"/>
        <v>3</v>
      </c>
      <c r="H3055" s="50">
        <f t="shared" si="269"/>
        <v>20586</v>
      </c>
      <c r="I3055" s="50" t="str">
        <f t="shared" si="270"/>
        <v>1956_5</v>
      </c>
      <c r="J3055" s="51">
        <f t="shared" si="271"/>
        <v>2.781431</v>
      </c>
    </row>
    <row r="3056" spans="6:10" x14ac:dyDescent="0.25">
      <c r="F3056" s="50">
        <f t="shared" si="273"/>
        <v>20586</v>
      </c>
      <c r="G3056" s="27">
        <f t="shared" si="272"/>
        <v>3</v>
      </c>
      <c r="H3056" s="50">
        <f t="shared" si="269"/>
        <v>20586</v>
      </c>
      <c r="I3056" s="50" t="str">
        <f t="shared" si="270"/>
        <v>1956_5</v>
      </c>
      <c r="J3056" s="51">
        <f t="shared" si="271"/>
        <v>2.781431</v>
      </c>
    </row>
    <row r="3057" spans="6:10" x14ac:dyDescent="0.25">
      <c r="F3057" s="50">
        <f t="shared" si="273"/>
        <v>20587</v>
      </c>
      <c r="G3057" s="27">
        <f t="shared" si="272"/>
        <v>3</v>
      </c>
      <c r="H3057" s="50">
        <f t="shared" si="269"/>
        <v>20596</v>
      </c>
      <c r="I3057" s="50" t="str">
        <f t="shared" si="270"/>
        <v>1956_5</v>
      </c>
      <c r="J3057" s="51">
        <f t="shared" si="271"/>
        <v>2.808595</v>
      </c>
    </row>
    <row r="3058" spans="6:10" x14ac:dyDescent="0.25">
      <c r="F3058" s="50">
        <f t="shared" si="273"/>
        <v>20588</v>
      </c>
      <c r="G3058" s="27">
        <f t="shared" si="272"/>
        <v>3</v>
      </c>
      <c r="H3058" s="50">
        <f t="shared" si="269"/>
        <v>20596</v>
      </c>
      <c r="I3058" s="50" t="str">
        <f t="shared" si="270"/>
        <v>1956_5</v>
      </c>
      <c r="J3058" s="51">
        <f t="shared" si="271"/>
        <v>2.808595</v>
      </c>
    </row>
    <row r="3059" spans="6:10" x14ac:dyDescent="0.25">
      <c r="F3059" s="50">
        <f t="shared" si="273"/>
        <v>20589</v>
      </c>
      <c r="G3059" s="27">
        <f t="shared" si="272"/>
        <v>3</v>
      </c>
      <c r="H3059" s="50">
        <f t="shared" si="269"/>
        <v>20596</v>
      </c>
      <c r="I3059" s="50" t="str">
        <f t="shared" si="270"/>
        <v>1956_5</v>
      </c>
      <c r="J3059" s="51">
        <f t="shared" si="271"/>
        <v>2.808595</v>
      </c>
    </row>
    <row r="3060" spans="6:10" x14ac:dyDescent="0.25">
      <c r="F3060" s="50">
        <f t="shared" si="273"/>
        <v>20590</v>
      </c>
      <c r="G3060" s="27">
        <f t="shared" si="272"/>
        <v>3</v>
      </c>
      <c r="H3060" s="50">
        <f t="shared" si="269"/>
        <v>20596</v>
      </c>
      <c r="I3060" s="50" t="str">
        <f t="shared" si="270"/>
        <v>1956_5</v>
      </c>
      <c r="J3060" s="51">
        <f t="shared" si="271"/>
        <v>2.808595</v>
      </c>
    </row>
    <row r="3061" spans="6:10" x14ac:dyDescent="0.25">
      <c r="F3061" s="50">
        <f t="shared" si="273"/>
        <v>20591</v>
      </c>
      <c r="G3061" s="27">
        <f t="shared" si="272"/>
        <v>3</v>
      </c>
      <c r="H3061" s="50">
        <f t="shared" si="269"/>
        <v>20596</v>
      </c>
      <c r="I3061" s="50" t="str">
        <f t="shared" si="270"/>
        <v>1956_5</v>
      </c>
      <c r="J3061" s="51">
        <f t="shared" si="271"/>
        <v>2.808595</v>
      </c>
    </row>
    <row r="3062" spans="6:10" x14ac:dyDescent="0.25">
      <c r="F3062" s="50">
        <f t="shared" si="273"/>
        <v>20592</v>
      </c>
      <c r="G3062" s="27">
        <f t="shared" si="272"/>
        <v>3</v>
      </c>
      <c r="H3062" s="50">
        <f t="shared" si="269"/>
        <v>20596</v>
      </c>
      <c r="I3062" s="50" t="str">
        <f t="shared" si="270"/>
        <v>1956_5</v>
      </c>
      <c r="J3062" s="51">
        <f t="shared" si="271"/>
        <v>2.808595</v>
      </c>
    </row>
    <row r="3063" spans="6:10" x14ac:dyDescent="0.25">
      <c r="F3063" s="50">
        <f t="shared" si="273"/>
        <v>20593</v>
      </c>
      <c r="G3063" s="27">
        <f t="shared" si="272"/>
        <v>3</v>
      </c>
      <c r="H3063" s="50">
        <f t="shared" si="269"/>
        <v>20596</v>
      </c>
      <c r="I3063" s="50" t="str">
        <f t="shared" si="270"/>
        <v>1956_5</v>
      </c>
      <c r="J3063" s="51">
        <f t="shared" si="271"/>
        <v>2.808595</v>
      </c>
    </row>
    <row r="3064" spans="6:10" x14ac:dyDescent="0.25">
      <c r="F3064" s="50">
        <f t="shared" si="273"/>
        <v>20594</v>
      </c>
      <c r="G3064" s="27">
        <f t="shared" si="272"/>
        <v>3</v>
      </c>
      <c r="H3064" s="50">
        <f t="shared" si="269"/>
        <v>20596</v>
      </c>
      <c r="I3064" s="50" t="str">
        <f t="shared" si="270"/>
        <v>1956_5</v>
      </c>
      <c r="J3064" s="51">
        <f t="shared" si="271"/>
        <v>2.808595</v>
      </c>
    </row>
    <row r="3065" spans="6:10" x14ac:dyDescent="0.25">
      <c r="F3065" s="50">
        <f t="shared" si="273"/>
        <v>20595</v>
      </c>
      <c r="G3065" s="27">
        <f t="shared" si="272"/>
        <v>3</v>
      </c>
      <c r="H3065" s="50">
        <f t="shared" si="269"/>
        <v>20596</v>
      </c>
      <c r="I3065" s="50" t="str">
        <f t="shared" si="270"/>
        <v>1956_5</v>
      </c>
      <c r="J3065" s="51">
        <f t="shared" si="271"/>
        <v>2.808595</v>
      </c>
    </row>
    <row r="3066" spans="6:10" x14ac:dyDescent="0.25">
      <c r="F3066" s="50">
        <f t="shared" si="273"/>
        <v>20596</v>
      </c>
      <c r="G3066" s="27">
        <f t="shared" si="272"/>
        <v>3</v>
      </c>
      <c r="H3066" s="50">
        <f t="shared" si="269"/>
        <v>20596</v>
      </c>
      <c r="I3066" s="50" t="str">
        <f t="shared" si="270"/>
        <v>1956_5</v>
      </c>
      <c r="J3066" s="51">
        <f t="shared" si="271"/>
        <v>2.808595</v>
      </c>
    </row>
    <row r="3067" spans="6:10" x14ac:dyDescent="0.25">
      <c r="F3067" s="50">
        <f t="shared" si="273"/>
        <v>20597</v>
      </c>
      <c r="G3067" s="27">
        <f t="shared" si="272"/>
        <v>3</v>
      </c>
      <c r="H3067" s="50">
        <f t="shared" si="269"/>
        <v>20606</v>
      </c>
      <c r="I3067" s="50" t="str">
        <f t="shared" si="270"/>
        <v>1956_5</v>
      </c>
      <c r="J3067" s="51">
        <f t="shared" si="271"/>
        <v>2.8283499999999999</v>
      </c>
    </row>
    <row r="3068" spans="6:10" x14ac:dyDescent="0.25">
      <c r="F3068" s="50">
        <f t="shared" si="273"/>
        <v>20598</v>
      </c>
      <c r="G3068" s="27">
        <f t="shared" si="272"/>
        <v>3</v>
      </c>
      <c r="H3068" s="50">
        <f t="shared" si="269"/>
        <v>20606</v>
      </c>
      <c r="I3068" s="50" t="str">
        <f t="shared" si="270"/>
        <v>1956_5</v>
      </c>
      <c r="J3068" s="51">
        <f t="shared" si="271"/>
        <v>2.8283499999999999</v>
      </c>
    </row>
    <row r="3069" spans="6:10" x14ac:dyDescent="0.25">
      <c r="F3069" s="50">
        <f t="shared" si="273"/>
        <v>20599</v>
      </c>
      <c r="G3069" s="27">
        <f t="shared" si="272"/>
        <v>3</v>
      </c>
      <c r="H3069" s="50">
        <f t="shared" si="269"/>
        <v>20606</v>
      </c>
      <c r="I3069" s="50" t="str">
        <f t="shared" si="270"/>
        <v>1956_5</v>
      </c>
      <c r="J3069" s="51">
        <f t="shared" si="271"/>
        <v>2.8283499999999999</v>
      </c>
    </row>
    <row r="3070" spans="6:10" x14ac:dyDescent="0.25">
      <c r="F3070" s="50">
        <f t="shared" si="273"/>
        <v>20600</v>
      </c>
      <c r="G3070" s="27">
        <f t="shared" si="272"/>
        <v>3</v>
      </c>
      <c r="H3070" s="50">
        <f t="shared" si="269"/>
        <v>20606</v>
      </c>
      <c r="I3070" s="50" t="str">
        <f t="shared" si="270"/>
        <v>1956_5</v>
      </c>
      <c r="J3070" s="51">
        <f t="shared" si="271"/>
        <v>2.8283499999999999</v>
      </c>
    </row>
    <row r="3071" spans="6:10" x14ac:dyDescent="0.25">
      <c r="F3071" s="50">
        <f t="shared" si="273"/>
        <v>20601</v>
      </c>
      <c r="G3071" s="27">
        <f t="shared" si="272"/>
        <v>3</v>
      </c>
      <c r="H3071" s="50">
        <f t="shared" si="269"/>
        <v>20606</v>
      </c>
      <c r="I3071" s="50" t="str">
        <f t="shared" si="270"/>
        <v>1956_5</v>
      </c>
      <c r="J3071" s="51">
        <f t="shared" si="271"/>
        <v>2.8283499999999999</v>
      </c>
    </row>
    <row r="3072" spans="6:10" x14ac:dyDescent="0.25">
      <c r="F3072" s="50">
        <f t="shared" si="273"/>
        <v>20602</v>
      </c>
      <c r="G3072" s="27">
        <f t="shared" si="272"/>
        <v>3</v>
      </c>
      <c r="H3072" s="50">
        <f t="shared" si="269"/>
        <v>20606</v>
      </c>
      <c r="I3072" s="50" t="str">
        <f t="shared" si="270"/>
        <v>1956_5</v>
      </c>
      <c r="J3072" s="51">
        <f t="shared" si="271"/>
        <v>2.8283499999999999</v>
      </c>
    </row>
    <row r="3073" spans="6:10" x14ac:dyDescent="0.25">
      <c r="F3073" s="50">
        <f t="shared" si="273"/>
        <v>20603</v>
      </c>
      <c r="G3073" s="27">
        <f t="shared" si="272"/>
        <v>3</v>
      </c>
      <c r="H3073" s="50">
        <f t="shared" si="269"/>
        <v>20606</v>
      </c>
      <c r="I3073" s="50" t="str">
        <f t="shared" si="270"/>
        <v>1956_5</v>
      </c>
      <c r="J3073" s="51">
        <f t="shared" si="271"/>
        <v>2.8283499999999999</v>
      </c>
    </row>
    <row r="3074" spans="6:10" x14ac:dyDescent="0.25">
      <c r="F3074" s="50">
        <f t="shared" si="273"/>
        <v>20604</v>
      </c>
      <c r="G3074" s="27">
        <f t="shared" si="272"/>
        <v>3</v>
      </c>
      <c r="H3074" s="50">
        <f t="shared" si="269"/>
        <v>20606</v>
      </c>
      <c r="I3074" s="50" t="str">
        <f t="shared" si="270"/>
        <v>1956_5</v>
      </c>
      <c r="J3074" s="51">
        <f t="shared" si="271"/>
        <v>2.8283499999999999</v>
      </c>
    </row>
    <row r="3075" spans="6:10" x14ac:dyDescent="0.25">
      <c r="F3075" s="50">
        <f t="shared" si="273"/>
        <v>20605</v>
      </c>
      <c r="G3075" s="27">
        <f t="shared" si="272"/>
        <v>3</v>
      </c>
      <c r="H3075" s="50">
        <f t="shared" ref="H3075:H3138" si="274">INDEX($A$3:$B$1134,INT((ROW($F3075)-ROW($F$3)+9-G3075)/10)+1,1)</f>
        <v>20606</v>
      </c>
      <c r="I3075" s="50" t="str">
        <f t="shared" si="270"/>
        <v>1956_5</v>
      </c>
      <c r="J3075" s="51">
        <f t="shared" si="271"/>
        <v>2.8283499999999999</v>
      </c>
    </row>
    <row r="3076" spans="6:10" x14ac:dyDescent="0.25">
      <c r="F3076" s="50">
        <f t="shared" si="273"/>
        <v>20606</v>
      </c>
      <c r="G3076" s="27">
        <f t="shared" si="272"/>
        <v>3</v>
      </c>
      <c r="H3076" s="50">
        <f t="shared" si="274"/>
        <v>20606</v>
      </c>
      <c r="I3076" s="50" t="str">
        <f t="shared" ref="I3076:I3139" si="275">YEAR(H3076)&amp;"_"&amp;MONTH(H3076)</f>
        <v>1956_5</v>
      </c>
      <c r="J3076" s="51">
        <f t="shared" ref="J3076:J3139" si="276">VLOOKUP(H3076,$A:$B,2)</f>
        <v>2.8283499999999999</v>
      </c>
    </row>
    <row r="3077" spans="6:10" x14ac:dyDescent="0.25">
      <c r="F3077" s="50">
        <f t="shared" si="273"/>
        <v>20607</v>
      </c>
      <c r="G3077" s="27">
        <f t="shared" si="272"/>
        <v>3</v>
      </c>
      <c r="H3077" s="50">
        <f t="shared" si="274"/>
        <v>20616</v>
      </c>
      <c r="I3077" s="50" t="str">
        <f t="shared" si="275"/>
        <v>1956_6</v>
      </c>
      <c r="J3077" s="51">
        <f t="shared" si="276"/>
        <v>2.8283860000000001</v>
      </c>
    </row>
    <row r="3078" spans="6:10" x14ac:dyDescent="0.25">
      <c r="F3078" s="50">
        <f t="shared" si="273"/>
        <v>20608</v>
      </c>
      <c r="G3078" s="27">
        <f t="shared" si="272"/>
        <v>3</v>
      </c>
      <c r="H3078" s="50">
        <f t="shared" si="274"/>
        <v>20616</v>
      </c>
      <c r="I3078" s="50" t="str">
        <f t="shared" si="275"/>
        <v>1956_6</v>
      </c>
      <c r="J3078" s="51">
        <f t="shared" si="276"/>
        <v>2.8283860000000001</v>
      </c>
    </row>
    <row r="3079" spans="6:10" x14ac:dyDescent="0.25">
      <c r="F3079" s="50">
        <f t="shared" si="273"/>
        <v>20609</v>
      </c>
      <c r="G3079" s="27">
        <f t="shared" si="272"/>
        <v>3</v>
      </c>
      <c r="H3079" s="50">
        <f t="shared" si="274"/>
        <v>20616</v>
      </c>
      <c r="I3079" s="50" t="str">
        <f t="shared" si="275"/>
        <v>1956_6</v>
      </c>
      <c r="J3079" s="51">
        <f t="shared" si="276"/>
        <v>2.8283860000000001</v>
      </c>
    </row>
    <row r="3080" spans="6:10" x14ac:dyDescent="0.25">
      <c r="F3080" s="50">
        <f t="shared" si="273"/>
        <v>20610</v>
      </c>
      <c r="G3080" s="27">
        <f t="shared" si="272"/>
        <v>3</v>
      </c>
      <c r="H3080" s="50">
        <f t="shared" si="274"/>
        <v>20616</v>
      </c>
      <c r="I3080" s="50" t="str">
        <f t="shared" si="275"/>
        <v>1956_6</v>
      </c>
      <c r="J3080" s="51">
        <f t="shared" si="276"/>
        <v>2.8283860000000001</v>
      </c>
    </row>
    <row r="3081" spans="6:10" x14ac:dyDescent="0.25">
      <c r="F3081" s="50">
        <f t="shared" si="273"/>
        <v>20611</v>
      </c>
      <c r="G3081" s="27">
        <f t="shared" si="272"/>
        <v>3</v>
      </c>
      <c r="H3081" s="50">
        <f t="shared" si="274"/>
        <v>20616</v>
      </c>
      <c r="I3081" s="50" t="str">
        <f t="shared" si="275"/>
        <v>1956_6</v>
      </c>
      <c r="J3081" s="51">
        <f t="shared" si="276"/>
        <v>2.8283860000000001</v>
      </c>
    </row>
    <row r="3082" spans="6:10" x14ac:dyDescent="0.25">
      <c r="F3082" s="50">
        <f t="shared" si="273"/>
        <v>20612</v>
      </c>
      <c r="G3082" s="27">
        <f t="shared" si="272"/>
        <v>3</v>
      </c>
      <c r="H3082" s="50">
        <f t="shared" si="274"/>
        <v>20616</v>
      </c>
      <c r="I3082" s="50" t="str">
        <f t="shared" si="275"/>
        <v>1956_6</v>
      </c>
      <c r="J3082" s="51">
        <f t="shared" si="276"/>
        <v>2.8283860000000001</v>
      </c>
    </row>
    <row r="3083" spans="6:10" x14ac:dyDescent="0.25">
      <c r="F3083" s="50">
        <f t="shared" si="273"/>
        <v>20613</v>
      </c>
      <c r="G3083" s="27">
        <f t="shared" si="272"/>
        <v>3</v>
      </c>
      <c r="H3083" s="50">
        <f t="shared" si="274"/>
        <v>20616</v>
      </c>
      <c r="I3083" s="50" t="str">
        <f t="shared" si="275"/>
        <v>1956_6</v>
      </c>
      <c r="J3083" s="51">
        <f t="shared" si="276"/>
        <v>2.8283860000000001</v>
      </c>
    </row>
    <row r="3084" spans="6:10" x14ac:dyDescent="0.25">
      <c r="F3084" s="50">
        <f t="shared" si="273"/>
        <v>20614</v>
      </c>
      <c r="G3084" s="27">
        <f t="shared" si="272"/>
        <v>3</v>
      </c>
      <c r="H3084" s="50">
        <f t="shared" si="274"/>
        <v>20616</v>
      </c>
      <c r="I3084" s="50" t="str">
        <f t="shared" si="275"/>
        <v>1956_6</v>
      </c>
      <c r="J3084" s="51">
        <f t="shared" si="276"/>
        <v>2.8283860000000001</v>
      </c>
    </row>
    <row r="3085" spans="6:10" x14ac:dyDescent="0.25">
      <c r="F3085" s="50">
        <f t="shared" si="273"/>
        <v>20615</v>
      </c>
      <c r="G3085" s="27">
        <f t="shared" si="272"/>
        <v>3</v>
      </c>
      <c r="H3085" s="50">
        <f t="shared" si="274"/>
        <v>20616</v>
      </c>
      <c r="I3085" s="50" t="str">
        <f t="shared" si="275"/>
        <v>1956_6</v>
      </c>
      <c r="J3085" s="51">
        <f t="shared" si="276"/>
        <v>2.8283860000000001</v>
      </c>
    </row>
    <row r="3086" spans="6:10" x14ac:dyDescent="0.25">
      <c r="F3086" s="50">
        <f t="shared" si="273"/>
        <v>20616</v>
      </c>
      <c r="G3086" s="27">
        <f t="shared" si="272"/>
        <v>3</v>
      </c>
      <c r="H3086" s="50">
        <f t="shared" si="274"/>
        <v>20616</v>
      </c>
      <c r="I3086" s="50" t="str">
        <f t="shared" si="275"/>
        <v>1956_6</v>
      </c>
      <c r="J3086" s="51">
        <f t="shared" si="276"/>
        <v>2.8283860000000001</v>
      </c>
    </row>
    <row r="3087" spans="6:10" x14ac:dyDescent="0.25">
      <c r="F3087" s="50">
        <f t="shared" si="273"/>
        <v>20617</v>
      </c>
      <c r="G3087" s="27">
        <f t="shared" si="272"/>
        <v>3</v>
      </c>
      <c r="H3087" s="50">
        <f t="shared" si="274"/>
        <v>20626</v>
      </c>
      <c r="I3087" s="50" t="str">
        <f t="shared" si="275"/>
        <v>1956_6</v>
      </c>
      <c r="J3087" s="51">
        <f t="shared" si="276"/>
        <v>2.8431829999999998</v>
      </c>
    </row>
    <row r="3088" spans="6:10" x14ac:dyDescent="0.25">
      <c r="F3088" s="50">
        <f t="shared" si="273"/>
        <v>20618</v>
      </c>
      <c r="G3088" s="27">
        <f t="shared" si="272"/>
        <v>3</v>
      </c>
      <c r="H3088" s="50">
        <f t="shared" si="274"/>
        <v>20626</v>
      </c>
      <c r="I3088" s="50" t="str">
        <f t="shared" si="275"/>
        <v>1956_6</v>
      </c>
      <c r="J3088" s="51">
        <f t="shared" si="276"/>
        <v>2.8431829999999998</v>
      </c>
    </row>
    <row r="3089" spans="6:10" x14ac:dyDescent="0.25">
      <c r="F3089" s="50">
        <f t="shared" si="273"/>
        <v>20619</v>
      </c>
      <c r="G3089" s="27">
        <f t="shared" si="272"/>
        <v>3</v>
      </c>
      <c r="H3089" s="50">
        <f t="shared" si="274"/>
        <v>20626</v>
      </c>
      <c r="I3089" s="50" t="str">
        <f t="shared" si="275"/>
        <v>1956_6</v>
      </c>
      <c r="J3089" s="51">
        <f t="shared" si="276"/>
        <v>2.8431829999999998</v>
      </c>
    </row>
    <row r="3090" spans="6:10" x14ac:dyDescent="0.25">
      <c r="F3090" s="50">
        <f t="shared" si="273"/>
        <v>20620</v>
      </c>
      <c r="G3090" s="27">
        <f t="shared" si="272"/>
        <v>3</v>
      </c>
      <c r="H3090" s="50">
        <f t="shared" si="274"/>
        <v>20626</v>
      </c>
      <c r="I3090" s="50" t="str">
        <f t="shared" si="275"/>
        <v>1956_6</v>
      </c>
      <c r="J3090" s="51">
        <f t="shared" si="276"/>
        <v>2.8431829999999998</v>
      </c>
    </row>
    <row r="3091" spans="6:10" x14ac:dyDescent="0.25">
      <c r="F3091" s="50">
        <f t="shared" si="273"/>
        <v>20621</v>
      </c>
      <c r="G3091" s="27">
        <f t="shared" si="272"/>
        <v>3</v>
      </c>
      <c r="H3091" s="50">
        <f t="shared" si="274"/>
        <v>20626</v>
      </c>
      <c r="I3091" s="50" t="str">
        <f t="shared" si="275"/>
        <v>1956_6</v>
      </c>
      <c r="J3091" s="51">
        <f t="shared" si="276"/>
        <v>2.8431829999999998</v>
      </c>
    </row>
    <row r="3092" spans="6:10" x14ac:dyDescent="0.25">
      <c r="F3092" s="50">
        <f t="shared" si="273"/>
        <v>20622</v>
      </c>
      <c r="G3092" s="27">
        <f t="shared" si="272"/>
        <v>3</v>
      </c>
      <c r="H3092" s="50">
        <f t="shared" si="274"/>
        <v>20626</v>
      </c>
      <c r="I3092" s="50" t="str">
        <f t="shared" si="275"/>
        <v>1956_6</v>
      </c>
      <c r="J3092" s="51">
        <f t="shared" si="276"/>
        <v>2.8431829999999998</v>
      </c>
    </row>
    <row r="3093" spans="6:10" x14ac:dyDescent="0.25">
      <c r="F3093" s="50">
        <f t="shared" si="273"/>
        <v>20623</v>
      </c>
      <c r="G3093" s="27">
        <f t="shared" si="272"/>
        <v>3</v>
      </c>
      <c r="H3093" s="50">
        <f t="shared" si="274"/>
        <v>20626</v>
      </c>
      <c r="I3093" s="50" t="str">
        <f t="shared" si="275"/>
        <v>1956_6</v>
      </c>
      <c r="J3093" s="51">
        <f t="shared" si="276"/>
        <v>2.8431829999999998</v>
      </c>
    </row>
    <row r="3094" spans="6:10" x14ac:dyDescent="0.25">
      <c r="F3094" s="50">
        <f t="shared" si="273"/>
        <v>20624</v>
      </c>
      <c r="G3094" s="27">
        <f t="shared" si="272"/>
        <v>3</v>
      </c>
      <c r="H3094" s="50">
        <f t="shared" si="274"/>
        <v>20626</v>
      </c>
      <c r="I3094" s="50" t="str">
        <f t="shared" si="275"/>
        <v>1956_6</v>
      </c>
      <c r="J3094" s="51">
        <f t="shared" si="276"/>
        <v>2.8431829999999998</v>
      </c>
    </row>
    <row r="3095" spans="6:10" x14ac:dyDescent="0.25">
      <c r="F3095" s="50">
        <f t="shared" si="273"/>
        <v>20625</v>
      </c>
      <c r="G3095" s="27">
        <f t="shared" si="272"/>
        <v>3</v>
      </c>
      <c r="H3095" s="50">
        <f t="shared" si="274"/>
        <v>20626</v>
      </c>
      <c r="I3095" s="50" t="str">
        <f t="shared" si="275"/>
        <v>1956_6</v>
      </c>
      <c r="J3095" s="51">
        <f t="shared" si="276"/>
        <v>2.8431829999999998</v>
      </c>
    </row>
    <row r="3096" spans="6:10" x14ac:dyDescent="0.25">
      <c r="F3096" s="50">
        <f t="shared" si="273"/>
        <v>20626</v>
      </c>
      <c r="G3096" s="27">
        <f t="shared" si="272"/>
        <v>3</v>
      </c>
      <c r="H3096" s="50">
        <f t="shared" si="274"/>
        <v>20626</v>
      </c>
      <c r="I3096" s="50" t="str">
        <f t="shared" si="275"/>
        <v>1956_6</v>
      </c>
      <c r="J3096" s="51">
        <f t="shared" si="276"/>
        <v>2.8431829999999998</v>
      </c>
    </row>
    <row r="3097" spans="6:10" x14ac:dyDescent="0.25">
      <c r="F3097" s="50">
        <f t="shared" si="273"/>
        <v>20627</v>
      </c>
      <c r="G3097" s="27">
        <f t="shared" si="272"/>
        <v>3</v>
      </c>
      <c r="H3097" s="50">
        <f t="shared" si="274"/>
        <v>20636</v>
      </c>
      <c r="I3097" s="50" t="str">
        <f t="shared" si="275"/>
        <v>1956_6</v>
      </c>
      <c r="J3097" s="51">
        <f t="shared" si="276"/>
        <v>2.8290169999999999</v>
      </c>
    </row>
    <row r="3098" spans="6:10" x14ac:dyDescent="0.25">
      <c r="F3098" s="50">
        <f t="shared" si="273"/>
        <v>20628</v>
      </c>
      <c r="G3098" s="27">
        <f t="shared" si="272"/>
        <v>3</v>
      </c>
      <c r="H3098" s="50">
        <f t="shared" si="274"/>
        <v>20636</v>
      </c>
      <c r="I3098" s="50" t="str">
        <f t="shared" si="275"/>
        <v>1956_6</v>
      </c>
      <c r="J3098" s="51">
        <f t="shared" si="276"/>
        <v>2.8290169999999999</v>
      </c>
    </row>
    <row r="3099" spans="6:10" x14ac:dyDescent="0.25">
      <c r="F3099" s="50">
        <f t="shared" si="273"/>
        <v>20629</v>
      </c>
      <c r="G3099" s="27">
        <f t="shared" si="272"/>
        <v>3</v>
      </c>
      <c r="H3099" s="50">
        <f t="shared" si="274"/>
        <v>20636</v>
      </c>
      <c r="I3099" s="50" t="str">
        <f t="shared" si="275"/>
        <v>1956_6</v>
      </c>
      <c r="J3099" s="51">
        <f t="shared" si="276"/>
        <v>2.8290169999999999</v>
      </c>
    </row>
    <row r="3100" spans="6:10" x14ac:dyDescent="0.25">
      <c r="F3100" s="50">
        <f t="shared" si="273"/>
        <v>20630</v>
      </c>
      <c r="G3100" s="27">
        <f t="shared" si="272"/>
        <v>3</v>
      </c>
      <c r="H3100" s="50">
        <f t="shared" si="274"/>
        <v>20636</v>
      </c>
      <c r="I3100" s="50" t="str">
        <f t="shared" si="275"/>
        <v>1956_6</v>
      </c>
      <c r="J3100" s="51">
        <f t="shared" si="276"/>
        <v>2.8290169999999999</v>
      </c>
    </row>
    <row r="3101" spans="6:10" x14ac:dyDescent="0.25">
      <c r="F3101" s="50">
        <f t="shared" si="273"/>
        <v>20631</v>
      </c>
      <c r="G3101" s="27">
        <f t="shared" si="272"/>
        <v>3</v>
      </c>
      <c r="H3101" s="50">
        <f t="shared" si="274"/>
        <v>20636</v>
      </c>
      <c r="I3101" s="50" t="str">
        <f t="shared" si="275"/>
        <v>1956_6</v>
      </c>
      <c r="J3101" s="51">
        <f t="shared" si="276"/>
        <v>2.8290169999999999</v>
      </c>
    </row>
    <row r="3102" spans="6:10" x14ac:dyDescent="0.25">
      <c r="F3102" s="50">
        <f t="shared" si="273"/>
        <v>20632</v>
      </c>
      <c r="G3102" s="27">
        <f t="shared" si="272"/>
        <v>3</v>
      </c>
      <c r="H3102" s="50">
        <f t="shared" si="274"/>
        <v>20636</v>
      </c>
      <c r="I3102" s="50" t="str">
        <f t="shared" si="275"/>
        <v>1956_6</v>
      </c>
      <c r="J3102" s="51">
        <f t="shared" si="276"/>
        <v>2.8290169999999999</v>
      </c>
    </row>
    <row r="3103" spans="6:10" x14ac:dyDescent="0.25">
      <c r="F3103" s="50">
        <f t="shared" si="273"/>
        <v>20633</v>
      </c>
      <c r="G3103" s="27">
        <f t="shared" si="272"/>
        <v>3</v>
      </c>
      <c r="H3103" s="50">
        <f t="shared" si="274"/>
        <v>20636</v>
      </c>
      <c r="I3103" s="50" t="str">
        <f t="shared" si="275"/>
        <v>1956_6</v>
      </c>
      <c r="J3103" s="51">
        <f t="shared" si="276"/>
        <v>2.8290169999999999</v>
      </c>
    </row>
    <row r="3104" spans="6:10" x14ac:dyDescent="0.25">
      <c r="F3104" s="50">
        <f t="shared" si="273"/>
        <v>20634</v>
      </c>
      <c r="G3104" s="27">
        <f t="shared" si="272"/>
        <v>3</v>
      </c>
      <c r="H3104" s="50">
        <f t="shared" si="274"/>
        <v>20636</v>
      </c>
      <c r="I3104" s="50" t="str">
        <f t="shared" si="275"/>
        <v>1956_6</v>
      </c>
      <c r="J3104" s="51">
        <f t="shared" si="276"/>
        <v>2.8290169999999999</v>
      </c>
    </row>
    <row r="3105" spans="6:10" x14ac:dyDescent="0.25">
      <c r="F3105" s="50">
        <f t="shared" si="273"/>
        <v>20635</v>
      </c>
      <c r="G3105" s="27">
        <f t="shared" si="272"/>
        <v>3</v>
      </c>
      <c r="H3105" s="50">
        <f t="shared" si="274"/>
        <v>20636</v>
      </c>
      <c r="I3105" s="50" t="str">
        <f t="shared" si="275"/>
        <v>1956_6</v>
      </c>
      <c r="J3105" s="51">
        <f t="shared" si="276"/>
        <v>2.8290169999999999</v>
      </c>
    </row>
    <row r="3106" spans="6:10" x14ac:dyDescent="0.25">
      <c r="F3106" s="50">
        <f t="shared" si="273"/>
        <v>20636</v>
      </c>
      <c r="G3106" s="27">
        <f t="shared" si="272"/>
        <v>3</v>
      </c>
      <c r="H3106" s="50">
        <f t="shared" si="274"/>
        <v>20636</v>
      </c>
      <c r="I3106" s="50" t="str">
        <f t="shared" si="275"/>
        <v>1956_6</v>
      </c>
      <c r="J3106" s="51">
        <f t="shared" si="276"/>
        <v>2.8290169999999999</v>
      </c>
    </row>
    <row r="3107" spans="6:10" x14ac:dyDescent="0.25">
      <c r="F3107" s="50">
        <f t="shared" si="273"/>
        <v>20637</v>
      </c>
      <c r="G3107" s="27">
        <f t="shared" si="272"/>
        <v>3</v>
      </c>
      <c r="H3107" s="50">
        <f t="shared" si="274"/>
        <v>20646</v>
      </c>
      <c r="I3107" s="50" t="str">
        <f t="shared" si="275"/>
        <v>1956_7</v>
      </c>
      <c r="J3107" s="51">
        <f t="shared" si="276"/>
        <v>2.8489429999999998</v>
      </c>
    </row>
    <row r="3108" spans="6:10" x14ac:dyDescent="0.25">
      <c r="F3108" s="50">
        <f t="shared" si="273"/>
        <v>20638</v>
      </c>
      <c r="G3108" s="27">
        <f t="shared" si="272"/>
        <v>3</v>
      </c>
      <c r="H3108" s="50">
        <f t="shared" si="274"/>
        <v>20646</v>
      </c>
      <c r="I3108" s="50" t="str">
        <f t="shared" si="275"/>
        <v>1956_7</v>
      </c>
      <c r="J3108" s="51">
        <f t="shared" si="276"/>
        <v>2.8489429999999998</v>
      </c>
    </row>
    <row r="3109" spans="6:10" x14ac:dyDescent="0.25">
      <c r="F3109" s="50">
        <f t="shared" si="273"/>
        <v>20639</v>
      </c>
      <c r="G3109" s="27">
        <f t="shared" si="272"/>
        <v>3</v>
      </c>
      <c r="H3109" s="50">
        <f t="shared" si="274"/>
        <v>20646</v>
      </c>
      <c r="I3109" s="50" t="str">
        <f t="shared" si="275"/>
        <v>1956_7</v>
      </c>
      <c r="J3109" s="51">
        <f t="shared" si="276"/>
        <v>2.8489429999999998</v>
      </c>
    </row>
    <row r="3110" spans="6:10" x14ac:dyDescent="0.25">
      <c r="F3110" s="50">
        <f t="shared" si="273"/>
        <v>20640</v>
      </c>
      <c r="G3110" s="27">
        <f t="shared" si="272"/>
        <v>3</v>
      </c>
      <c r="H3110" s="50">
        <f t="shared" si="274"/>
        <v>20646</v>
      </c>
      <c r="I3110" s="50" t="str">
        <f t="shared" si="275"/>
        <v>1956_7</v>
      </c>
      <c r="J3110" s="51">
        <f t="shared" si="276"/>
        <v>2.8489429999999998</v>
      </c>
    </row>
    <row r="3111" spans="6:10" x14ac:dyDescent="0.25">
      <c r="F3111" s="50">
        <f t="shared" si="273"/>
        <v>20641</v>
      </c>
      <c r="G3111" s="27">
        <f t="shared" si="272"/>
        <v>3</v>
      </c>
      <c r="H3111" s="50">
        <f t="shared" si="274"/>
        <v>20646</v>
      </c>
      <c r="I3111" s="50" t="str">
        <f t="shared" si="275"/>
        <v>1956_7</v>
      </c>
      <c r="J3111" s="51">
        <f t="shared" si="276"/>
        <v>2.8489429999999998</v>
      </c>
    </row>
    <row r="3112" spans="6:10" x14ac:dyDescent="0.25">
      <c r="F3112" s="50">
        <f t="shared" si="273"/>
        <v>20642</v>
      </c>
      <c r="G3112" s="27">
        <f t="shared" si="272"/>
        <v>3</v>
      </c>
      <c r="H3112" s="50">
        <f t="shared" si="274"/>
        <v>20646</v>
      </c>
      <c r="I3112" s="50" t="str">
        <f t="shared" si="275"/>
        <v>1956_7</v>
      </c>
      <c r="J3112" s="51">
        <f t="shared" si="276"/>
        <v>2.8489429999999998</v>
      </c>
    </row>
    <row r="3113" spans="6:10" x14ac:dyDescent="0.25">
      <c r="F3113" s="50">
        <f t="shared" si="273"/>
        <v>20643</v>
      </c>
      <c r="G3113" s="27">
        <f t="shared" si="272"/>
        <v>3</v>
      </c>
      <c r="H3113" s="50">
        <f t="shared" si="274"/>
        <v>20646</v>
      </c>
      <c r="I3113" s="50" t="str">
        <f t="shared" si="275"/>
        <v>1956_7</v>
      </c>
      <c r="J3113" s="51">
        <f t="shared" si="276"/>
        <v>2.8489429999999998</v>
      </c>
    </row>
    <row r="3114" spans="6:10" x14ac:dyDescent="0.25">
      <c r="F3114" s="50">
        <f t="shared" si="273"/>
        <v>20644</v>
      </c>
      <c r="G3114" s="27">
        <f t="shared" ref="G3114:G3177" si="277">IF(AND(MONTH(F3114)=2,DAY(F3114)=29),G3113+1,G3113)</f>
        <v>3</v>
      </c>
      <c r="H3114" s="50">
        <f t="shared" si="274"/>
        <v>20646</v>
      </c>
      <c r="I3114" s="50" t="str">
        <f t="shared" si="275"/>
        <v>1956_7</v>
      </c>
      <c r="J3114" s="51">
        <f t="shared" si="276"/>
        <v>2.8489429999999998</v>
      </c>
    </row>
    <row r="3115" spans="6:10" x14ac:dyDescent="0.25">
      <c r="F3115" s="50">
        <f t="shared" si="273"/>
        <v>20645</v>
      </c>
      <c r="G3115" s="27">
        <f t="shared" si="277"/>
        <v>3</v>
      </c>
      <c r="H3115" s="50">
        <f t="shared" si="274"/>
        <v>20646</v>
      </c>
      <c r="I3115" s="50" t="str">
        <f t="shared" si="275"/>
        <v>1956_7</v>
      </c>
      <c r="J3115" s="51">
        <f t="shared" si="276"/>
        <v>2.8489429999999998</v>
      </c>
    </row>
    <row r="3116" spans="6:10" x14ac:dyDescent="0.25">
      <c r="F3116" s="50">
        <f t="shared" si="273"/>
        <v>20646</v>
      </c>
      <c r="G3116" s="27">
        <f t="shared" si="277"/>
        <v>3</v>
      </c>
      <c r="H3116" s="50">
        <f t="shared" si="274"/>
        <v>20646</v>
      </c>
      <c r="I3116" s="50" t="str">
        <f t="shared" si="275"/>
        <v>1956_7</v>
      </c>
      <c r="J3116" s="51">
        <f t="shared" si="276"/>
        <v>2.8489429999999998</v>
      </c>
    </row>
    <row r="3117" spans="6:10" x14ac:dyDescent="0.25">
      <c r="F3117" s="50">
        <f t="shared" si="273"/>
        <v>20647</v>
      </c>
      <c r="G3117" s="27">
        <f t="shared" si="277"/>
        <v>3</v>
      </c>
      <c r="H3117" s="50">
        <f t="shared" si="274"/>
        <v>20656</v>
      </c>
      <c r="I3117" s="50" t="str">
        <f t="shared" si="275"/>
        <v>1956_7</v>
      </c>
      <c r="J3117" s="51">
        <f t="shared" si="276"/>
        <v>2.846187</v>
      </c>
    </row>
    <row r="3118" spans="6:10" x14ac:dyDescent="0.25">
      <c r="F3118" s="50">
        <f t="shared" ref="F3118:F3181" si="278">F3117+1</f>
        <v>20648</v>
      </c>
      <c r="G3118" s="27">
        <f t="shared" si="277"/>
        <v>3</v>
      </c>
      <c r="H3118" s="50">
        <f t="shared" si="274"/>
        <v>20656</v>
      </c>
      <c r="I3118" s="50" t="str">
        <f t="shared" si="275"/>
        <v>1956_7</v>
      </c>
      <c r="J3118" s="51">
        <f t="shared" si="276"/>
        <v>2.846187</v>
      </c>
    </row>
    <row r="3119" spans="6:10" x14ac:dyDescent="0.25">
      <c r="F3119" s="50">
        <f t="shared" si="278"/>
        <v>20649</v>
      </c>
      <c r="G3119" s="27">
        <f t="shared" si="277"/>
        <v>3</v>
      </c>
      <c r="H3119" s="50">
        <f t="shared" si="274"/>
        <v>20656</v>
      </c>
      <c r="I3119" s="50" t="str">
        <f t="shared" si="275"/>
        <v>1956_7</v>
      </c>
      <c r="J3119" s="51">
        <f t="shared" si="276"/>
        <v>2.846187</v>
      </c>
    </row>
    <row r="3120" spans="6:10" x14ac:dyDescent="0.25">
      <c r="F3120" s="50">
        <f t="shared" si="278"/>
        <v>20650</v>
      </c>
      <c r="G3120" s="27">
        <f t="shared" si="277"/>
        <v>3</v>
      </c>
      <c r="H3120" s="50">
        <f t="shared" si="274"/>
        <v>20656</v>
      </c>
      <c r="I3120" s="50" t="str">
        <f t="shared" si="275"/>
        <v>1956_7</v>
      </c>
      <c r="J3120" s="51">
        <f t="shared" si="276"/>
        <v>2.846187</v>
      </c>
    </row>
    <row r="3121" spans="6:10" x14ac:dyDescent="0.25">
      <c r="F3121" s="50">
        <f t="shared" si="278"/>
        <v>20651</v>
      </c>
      <c r="G3121" s="27">
        <f t="shared" si="277"/>
        <v>3</v>
      </c>
      <c r="H3121" s="50">
        <f t="shared" si="274"/>
        <v>20656</v>
      </c>
      <c r="I3121" s="50" t="str">
        <f t="shared" si="275"/>
        <v>1956_7</v>
      </c>
      <c r="J3121" s="51">
        <f t="shared" si="276"/>
        <v>2.846187</v>
      </c>
    </row>
    <row r="3122" spans="6:10" x14ac:dyDescent="0.25">
      <c r="F3122" s="50">
        <f t="shared" si="278"/>
        <v>20652</v>
      </c>
      <c r="G3122" s="27">
        <f t="shared" si="277"/>
        <v>3</v>
      </c>
      <c r="H3122" s="50">
        <f t="shared" si="274"/>
        <v>20656</v>
      </c>
      <c r="I3122" s="50" t="str">
        <f t="shared" si="275"/>
        <v>1956_7</v>
      </c>
      <c r="J3122" s="51">
        <f t="shared" si="276"/>
        <v>2.846187</v>
      </c>
    </row>
    <row r="3123" spans="6:10" x14ac:dyDescent="0.25">
      <c r="F3123" s="50">
        <f t="shared" si="278"/>
        <v>20653</v>
      </c>
      <c r="G3123" s="27">
        <f t="shared" si="277"/>
        <v>3</v>
      </c>
      <c r="H3123" s="50">
        <f t="shared" si="274"/>
        <v>20656</v>
      </c>
      <c r="I3123" s="50" t="str">
        <f t="shared" si="275"/>
        <v>1956_7</v>
      </c>
      <c r="J3123" s="51">
        <f t="shared" si="276"/>
        <v>2.846187</v>
      </c>
    </row>
    <row r="3124" spans="6:10" x14ac:dyDescent="0.25">
      <c r="F3124" s="50">
        <f t="shared" si="278"/>
        <v>20654</v>
      </c>
      <c r="G3124" s="27">
        <f t="shared" si="277"/>
        <v>3</v>
      </c>
      <c r="H3124" s="50">
        <f t="shared" si="274"/>
        <v>20656</v>
      </c>
      <c r="I3124" s="50" t="str">
        <f t="shared" si="275"/>
        <v>1956_7</v>
      </c>
      <c r="J3124" s="51">
        <f t="shared" si="276"/>
        <v>2.846187</v>
      </c>
    </row>
    <row r="3125" spans="6:10" x14ac:dyDescent="0.25">
      <c r="F3125" s="50">
        <f t="shared" si="278"/>
        <v>20655</v>
      </c>
      <c r="G3125" s="27">
        <f t="shared" si="277"/>
        <v>3</v>
      </c>
      <c r="H3125" s="50">
        <f t="shared" si="274"/>
        <v>20656</v>
      </c>
      <c r="I3125" s="50" t="str">
        <f t="shared" si="275"/>
        <v>1956_7</v>
      </c>
      <c r="J3125" s="51">
        <f t="shared" si="276"/>
        <v>2.846187</v>
      </c>
    </row>
    <row r="3126" spans="6:10" x14ac:dyDescent="0.25">
      <c r="F3126" s="50">
        <f t="shared" si="278"/>
        <v>20656</v>
      </c>
      <c r="G3126" s="27">
        <f t="shared" si="277"/>
        <v>3</v>
      </c>
      <c r="H3126" s="50">
        <f t="shared" si="274"/>
        <v>20656</v>
      </c>
      <c r="I3126" s="50" t="str">
        <f t="shared" si="275"/>
        <v>1956_7</v>
      </c>
      <c r="J3126" s="51">
        <f t="shared" si="276"/>
        <v>2.846187</v>
      </c>
    </row>
    <row r="3127" spans="6:10" x14ac:dyDescent="0.25">
      <c r="F3127" s="50">
        <f t="shared" si="278"/>
        <v>20657</v>
      </c>
      <c r="G3127" s="27">
        <f t="shared" si="277"/>
        <v>3</v>
      </c>
      <c r="H3127" s="50">
        <f t="shared" si="274"/>
        <v>20666</v>
      </c>
      <c r="I3127" s="50" t="str">
        <f t="shared" si="275"/>
        <v>1956_7</v>
      </c>
      <c r="J3127" s="51">
        <f t="shared" si="276"/>
        <v>2.8455979999999998</v>
      </c>
    </row>
    <row r="3128" spans="6:10" x14ac:dyDescent="0.25">
      <c r="F3128" s="50">
        <f t="shared" si="278"/>
        <v>20658</v>
      </c>
      <c r="G3128" s="27">
        <f t="shared" si="277"/>
        <v>3</v>
      </c>
      <c r="H3128" s="50">
        <f t="shared" si="274"/>
        <v>20666</v>
      </c>
      <c r="I3128" s="50" t="str">
        <f t="shared" si="275"/>
        <v>1956_7</v>
      </c>
      <c r="J3128" s="51">
        <f t="shared" si="276"/>
        <v>2.8455979999999998</v>
      </c>
    </row>
    <row r="3129" spans="6:10" x14ac:dyDescent="0.25">
      <c r="F3129" s="50">
        <f t="shared" si="278"/>
        <v>20659</v>
      </c>
      <c r="G3129" s="27">
        <f t="shared" si="277"/>
        <v>3</v>
      </c>
      <c r="H3129" s="50">
        <f t="shared" si="274"/>
        <v>20666</v>
      </c>
      <c r="I3129" s="50" t="str">
        <f t="shared" si="275"/>
        <v>1956_7</v>
      </c>
      <c r="J3129" s="51">
        <f t="shared" si="276"/>
        <v>2.8455979999999998</v>
      </c>
    </row>
    <row r="3130" spans="6:10" x14ac:dyDescent="0.25">
      <c r="F3130" s="50">
        <f t="shared" si="278"/>
        <v>20660</v>
      </c>
      <c r="G3130" s="27">
        <f t="shared" si="277"/>
        <v>3</v>
      </c>
      <c r="H3130" s="50">
        <f t="shared" si="274"/>
        <v>20666</v>
      </c>
      <c r="I3130" s="50" t="str">
        <f t="shared" si="275"/>
        <v>1956_7</v>
      </c>
      <c r="J3130" s="51">
        <f t="shared" si="276"/>
        <v>2.8455979999999998</v>
      </c>
    </row>
    <row r="3131" spans="6:10" x14ac:dyDescent="0.25">
      <c r="F3131" s="50">
        <f t="shared" si="278"/>
        <v>20661</v>
      </c>
      <c r="G3131" s="27">
        <f t="shared" si="277"/>
        <v>3</v>
      </c>
      <c r="H3131" s="50">
        <f t="shared" si="274"/>
        <v>20666</v>
      </c>
      <c r="I3131" s="50" t="str">
        <f t="shared" si="275"/>
        <v>1956_7</v>
      </c>
      <c r="J3131" s="51">
        <f t="shared" si="276"/>
        <v>2.8455979999999998</v>
      </c>
    </row>
    <row r="3132" spans="6:10" x14ac:dyDescent="0.25">
      <c r="F3132" s="50">
        <f t="shared" si="278"/>
        <v>20662</v>
      </c>
      <c r="G3132" s="27">
        <f t="shared" si="277"/>
        <v>3</v>
      </c>
      <c r="H3132" s="50">
        <f t="shared" si="274"/>
        <v>20666</v>
      </c>
      <c r="I3132" s="50" t="str">
        <f t="shared" si="275"/>
        <v>1956_7</v>
      </c>
      <c r="J3132" s="51">
        <f t="shared" si="276"/>
        <v>2.8455979999999998</v>
      </c>
    </row>
    <row r="3133" spans="6:10" x14ac:dyDescent="0.25">
      <c r="F3133" s="50">
        <f t="shared" si="278"/>
        <v>20663</v>
      </c>
      <c r="G3133" s="27">
        <f t="shared" si="277"/>
        <v>3</v>
      </c>
      <c r="H3133" s="50">
        <f t="shared" si="274"/>
        <v>20666</v>
      </c>
      <c r="I3133" s="50" t="str">
        <f t="shared" si="275"/>
        <v>1956_7</v>
      </c>
      <c r="J3133" s="51">
        <f t="shared" si="276"/>
        <v>2.8455979999999998</v>
      </c>
    </row>
    <row r="3134" spans="6:10" x14ac:dyDescent="0.25">
      <c r="F3134" s="50">
        <f t="shared" si="278"/>
        <v>20664</v>
      </c>
      <c r="G3134" s="27">
        <f t="shared" si="277"/>
        <v>3</v>
      </c>
      <c r="H3134" s="50">
        <f t="shared" si="274"/>
        <v>20666</v>
      </c>
      <c r="I3134" s="50" t="str">
        <f t="shared" si="275"/>
        <v>1956_7</v>
      </c>
      <c r="J3134" s="51">
        <f t="shared" si="276"/>
        <v>2.8455979999999998</v>
      </c>
    </row>
    <row r="3135" spans="6:10" x14ac:dyDescent="0.25">
      <c r="F3135" s="50">
        <f t="shared" si="278"/>
        <v>20665</v>
      </c>
      <c r="G3135" s="27">
        <f t="shared" si="277"/>
        <v>3</v>
      </c>
      <c r="H3135" s="50">
        <f t="shared" si="274"/>
        <v>20666</v>
      </c>
      <c r="I3135" s="50" t="str">
        <f t="shared" si="275"/>
        <v>1956_7</v>
      </c>
      <c r="J3135" s="51">
        <f t="shared" si="276"/>
        <v>2.8455979999999998</v>
      </c>
    </row>
    <row r="3136" spans="6:10" x14ac:dyDescent="0.25">
      <c r="F3136" s="50">
        <f t="shared" si="278"/>
        <v>20666</v>
      </c>
      <c r="G3136" s="27">
        <f t="shared" si="277"/>
        <v>3</v>
      </c>
      <c r="H3136" s="50">
        <f t="shared" si="274"/>
        <v>20666</v>
      </c>
      <c r="I3136" s="50" t="str">
        <f t="shared" si="275"/>
        <v>1956_7</v>
      </c>
      <c r="J3136" s="51">
        <f t="shared" si="276"/>
        <v>2.8455979999999998</v>
      </c>
    </row>
    <row r="3137" spans="6:10" x14ac:dyDescent="0.25">
      <c r="F3137" s="50">
        <f t="shared" si="278"/>
        <v>20667</v>
      </c>
      <c r="G3137" s="27">
        <f t="shared" si="277"/>
        <v>3</v>
      </c>
      <c r="H3137" s="50">
        <f t="shared" si="274"/>
        <v>20676</v>
      </c>
      <c r="I3137" s="50" t="str">
        <f t="shared" si="275"/>
        <v>1956_8</v>
      </c>
      <c r="J3137" s="51">
        <f t="shared" si="276"/>
        <v>2.8245710000000002</v>
      </c>
    </row>
    <row r="3138" spans="6:10" x14ac:dyDescent="0.25">
      <c r="F3138" s="50">
        <f t="shared" si="278"/>
        <v>20668</v>
      </c>
      <c r="G3138" s="27">
        <f t="shared" si="277"/>
        <v>3</v>
      </c>
      <c r="H3138" s="50">
        <f t="shared" si="274"/>
        <v>20676</v>
      </c>
      <c r="I3138" s="50" t="str">
        <f t="shared" si="275"/>
        <v>1956_8</v>
      </c>
      <c r="J3138" s="51">
        <f t="shared" si="276"/>
        <v>2.8245710000000002</v>
      </c>
    </row>
    <row r="3139" spans="6:10" x14ac:dyDescent="0.25">
      <c r="F3139" s="50">
        <f t="shared" si="278"/>
        <v>20669</v>
      </c>
      <c r="G3139" s="27">
        <f t="shared" si="277"/>
        <v>3</v>
      </c>
      <c r="H3139" s="50">
        <f t="shared" ref="H3139:H3202" si="279">INDEX($A$3:$B$1134,INT((ROW($F3139)-ROW($F$3)+9-G3139)/10)+1,1)</f>
        <v>20676</v>
      </c>
      <c r="I3139" s="50" t="str">
        <f t="shared" si="275"/>
        <v>1956_8</v>
      </c>
      <c r="J3139" s="51">
        <f t="shared" si="276"/>
        <v>2.8245710000000002</v>
      </c>
    </row>
    <row r="3140" spans="6:10" x14ac:dyDescent="0.25">
      <c r="F3140" s="50">
        <f t="shared" si="278"/>
        <v>20670</v>
      </c>
      <c r="G3140" s="27">
        <f t="shared" si="277"/>
        <v>3</v>
      </c>
      <c r="H3140" s="50">
        <f t="shared" si="279"/>
        <v>20676</v>
      </c>
      <c r="I3140" s="50" t="str">
        <f t="shared" ref="I3140:I3203" si="280">YEAR(H3140)&amp;"_"&amp;MONTH(H3140)</f>
        <v>1956_8</v>
      </c>
      <c r="J3140" s="51">
        <f t="shared" ref="J3140:J3203" si="281">VLOOKUP(H3140,$A:$B,2)</f>
        <v>2.8245710000000002</v>
      </c>
    </row>
    <row r="3141" spans="6:10" x14ac:dyDescent="0.25">
      <c r="F3141" s="50">
        <f t="shared" si="278"/>
        <v>20671</v>
      </c>
      <c r="G3141" s="27">
        <f t="shared" si="277"/>
        <v>3</v>
      </c>
      <c r="H3141" s="50">
        <f t="shared" si="279"/>
        <v>20676</v>
      </c>
      <c r="I3141" s="50" t="str">
        <f t="shared" si="280"/>
        <v>1956_8</v>
      </c>
      <c r="J3141" s="51">
        <f t="shared" si="281"/>
        <v>2.8245710000000002</v>
      </c>
    </row>
    <row r="3142" spans="6:10" x14ac:dyDescent="0.25">
      <c r="F3142" s="50">
        <f t="shared" si="278"/>
        <v>20672</v>
      </c>
      <c r="G3142" s="27">
        <f t="shared" si="277"/>
        <v>3</v>
      </c>
      <c r="H3142" s="50">
        <f t="shared" si="279"/>
        <v>20676</v>
      </c>
      <c r="I3142" s="50" t="str">
        <f t="shared" si="280"/>
        <v>1956_8</v>
      </c>
      <c r="J3142" s="51">
        <f t="shared" si="281"/>
        <v>2.8245710000000002</v>
      </c>
    </row>
    <row r="3143" spans="6:10" x14ac:dyDescent="0.25">
      <c r="F3143" s="50">
        <f t="shared" si="278"/>
        <v>20673</v>
      </c>
      <c r="G3143" s="27">
        <f t="shared" si="277"/>
        <v>3</v>
      </c>
      <c r="H3143" s="50">
        <f t="shared" si="279"/>
        <v>20676</v>
      </c>
      <c r="I3143" s="50" t="str">
        <f t="shared" si="280"/>
        <v>1956_8</v>
      </c>
      <c r="J3143" s="51">
        <f t="shared" si="281"/>
        <v>2.8245710000000002</v>
      </c>
    </row>
    <row r="3144" spans="6:10" x14ac:dyDescent="0.25">
      <c r="F3144" s="50">
        <f t="shared" si="278"/>
        <v>20674</v>
      </c>
      <c r="G3144" s="27">
        <f t="shared" si="277"/>
        <v>3</v>
      </c>
      <c r="H3144" s="50">
        <f t="shared" si="279"/>
        <v>20676</v>
      </c>
      <c r="I3144" s="50" t="str">
        <f t="shared" si="280"/>
        <v>1956_8</v>
      </c>
      <c r="J3144" s="51">
        <f t="shared" si="281"/>
        <v>2.8245710000000002</v>
      </c>
    </row>
    <row r="3145" spans="6:10" x14ac:dyDescent="0.25">
      <c r="F3145" s="50">
        <f t="shared" si="278"/>
        <v>20675</v>
      </c>
      <c r="G3145" s="27">
        <f t="shared" si="277"/>
        <v>3</v>
      </c>
      <c r="H3145" s="50">
        <f t="shared" si="279"/>
        <v>20676</v>
      </c>
      <c r="I3145" s="50" t="str">
        <f t="shared" si="280"/>
        <v>1956_8</v>
      </c>
      <c r="J3145" s="51">
        <f t="shared" si="281"/>
        <v>2.8245710000000002</v>
      </c>
    </row>
    <row r="3146" spans="6:10" x14ac:dyDescent="0.25">
      <c r="F3146" s="50">
        <f t="shared" si="278"/>
        <v>20676</v>
      </c>
      <c r="G3146" s="27">
        <f t="shared" si="277"/>
        <v>3</v>
      </c>
      <c r="H3146" s="50">
        <f t="shared" si="279"/>
        <v>20676</v>
      </c>
      <c r="I3146" s="50" t="str">
        <f t="shared" si="280"/>
        <v>1956_8</v>
      </c>
      <c r="J3146" s="51">
        <f t="shared" si="281"/>
        <v>2.8245710000000002</v>
      </c>
    </row>
    <row r="3147" spans="6:10" x14ac:dyDescent="0.25">
      <c r="F3147" s="50">
        <f t="shared" si="278"/>
        <v>20677</v>
      </c>
      <c r="G3147" s="27">
        <f t="shared" si="277"/>
        <v>3</v>
      </c>
      <c r="H3147" s="50">
        <f t="shared" si="279"/>
        <v>20686</v>
      </c>
      <c r="I3147" s="50" t="str">
        <f t="shared" si="280"/>
        <v>1956_8</v>
      </c>
      <c r="J3147" s="51">
        <f t="shared" si="281"/>
        <v>2.831261</v>
      </c>
    </row>
    <row r="3148" spans="6:10" x14ac:dyDescent="0.25">
      <c r="F3148" s="50">
        <f t="shared" si="278"/>
        <v>20678</v>
      </c>
      <c r="G3148" s="27">
        <f t="shared" si="277"/>
        <v>3</v>
      </c>
      <c r="H3148" s="50">
        <f t="shared" si="279"/>
        <v>20686</v>
      </c>
      <c r="I3148" s="50" t="str">
        <f t="shared" si="280"/>
        <v>1956_8</v>
      </c>
      <c r="J3148" s="51">
        <f t="shared" si="281"/>
        <v>2.831261</v>
      </c>
    </row>
    <row r="3149" spans="6:10" x14ac:dyDescent="0.25">
      <c r="F3149" s="50">
        <f t="shared" si="278"/>
        <v>20679</v>
      </c>
      <c r="G3149" s="27">
        <f t="shared" si="277"/>
        <v>3</v>
      </c>
      <c r="H3149" s="50">
        <f t="shared" si="279"/>
        <v>20686</v>
      </c>
      <c r="I3149" s="50" t="str">
        <f t="shared" si="280"/>
        <v>1956_8</v>
      </c>
      <c r="J3149" s="51">
        <f t="shared" si="281"/>
        <v>2.831261</v>
      </c>
    </row>
    <row r="3150" spans="6:10" x14ac:dyDescent="0.25">
      <c r="F3150" s="50">
        <f t="shared" si="278"/>
        <v>20680</v>
      </c>
      <c r="G3150" s="27">
        <f t="shared" si="277"/>
        <v>3</v>
      </c>
      <c r="H3150" s="50">
        <f t="shared" si="279"/>
        <v>20686</v>
      </c>
      <c r="I3150" s="50" t="str">
        <f t="shared" si="280"/>
        <v>1956_8</v>
      </c>
      <c r="J3150" s="51">
        <f t="shared" si="281"/>
        <v>2.831261</v>
      </c>
    </row>
    <row r="3151" spans="6:10" x14ac:dyDescent="0.25">
      <c r="F3151" s="50">
        <f t="shared" si="278"/>
        <v>20681</v>
      </c>
      <c r="G3151" s="27">
        <f t="shared" si="277"/>
        <v>3</v>
      </c>
      <c r="H3151" s="50">
        <f t="shared" si="279"/>
        <v>20686</v>
      </c>
      <c r="I3151" s="50" t="str">
        <f t="shared" si="280"/>
        <v>1956_8</v>
      </c>
      <c r="J3151" s="51">
        <f t="shared" si="281"/>
        <v>2.831261</v>
      </c>
    </row>
    <row r="3152" spans="6:10" x14ac:dyDescent="0.25">
      <c r="F3152" s="50">
        <f t="shared" si="278"/>
        <v>20682</v>
      </c>
      <c r="G3152" s="27">
        <f t="shared" si="277"/>
        <v>3</v>
      </c>
      <c r="H3152" s="50">
        <f t="shared" si="279"/>
        <v>20686</v>
      </c>
      <c r="I3152" s="50" t="str">
        <f t="shared" si="280"/>
        <v>1956_8</v>
      </c>
      <c r="J3152" s="51">
        <f t="shared" si="281"/>
        <v>2.831261</v>
      </c>
    </row>
    <row r="3153" spans="6:10" x14ac:dyDescent="0.25">
      <c r="F3153" s="50">
        <f t="shared" si="278"/>
        <v>20683</v>
      </c>
      <c r="G3153" s="27">
        <f t="shared" si="277"/>
        <v>3</v>
      </c>
      <c r="H3153" s="50">
        <f t="shared" si="279"/>
        <v>20686</v>
      </c>
      <c r="I3153" s="50" t="str">
        <f t="shared" si="280"/>
        <v>1956_8</v>
      </c>
      <c r="J3153" s="51">
        <f t="shared" si="281"/>
        <v>2.831261</v>
      </c>
    </row>
    <row r="3154" spans="6:10" x14ac:dyDescent="0.25">
      <c r="F3154" s="50">
        <f t="shared" si="278"/>
        <v>20684</v>
      </c>
      <c r="G3154" s="27">
        <f t="shared" si="277"/>
        <v>3</v>
      </c>
      <c r="H3154" s="50">
        <f t="shared" si="279"/>
        <v>20686</v>
      </c>
      <c r="I3154" s="50" t="str">
        <f t="shared" si="280"/>
        <v>1956_8</v>
      </c>
      <c r="J3154" s="51">
        <f t="shared" si="281"/>
        <v>2.831261</v>
      </c>
    </row>
    <row r="3155" spans="6:10" x14ac:dyDescent="0.25">
      <c r="F3155" s="50">
        <f t="shared" si="278"/>
        <v>20685</v>
      </c>
      <c r="G3155" s="27">
        <f t="shared" si="277"/>
        <v>3</v>
      </c>
      <c r="H3155" s="50">
        <f t="shared" si="279"/>
        <v>20686</v>
      </c>
      <c r="I3155" s="50" t="str">
        <f t="shared" si="280"/>
        <v>1956_8</v>
      </c>
      <c r="J3155" s="51">
        <f t="shared" si="281"/>
        <v>2.831261</v>
      </c>
    </row>
    <row r="3156" spans="6:10" x14ac:dyDescent="0.25">
      <c r="F3156" s="50">
        <f t="shared" si="278"/>
        <v>20686</v>
      </c>
      <c r="G3156" s="27">
        <f t="shared" si="277"/>
        <v>3</v>
      </c>
      <c r="H3156" s="50">
        <f t="shared" si="279"/>
        <v>20686</v>
      </c>
      <c r="I3156" s="50" t="str">
        <f t="shared" si="280"/>
        <v>1956_8</v>
      </c>
      <c r="J3156" s="51">
        <f t="shared" si="281"/>
        <v>2.831261</v>
      </c>
    </row>
    <row r="3157" spans="6:10" x14ac:dyDescent="0.25">
      <c r="F3157" s="50">
        <f t="shared" si="278"/>
        <v>20687</v>
      </c>
      <c r="G3157" s="27">
        <f t="shared" si="277"/>
        <v>3</v>
      </c>
      <c r="H3157" s="50">
        <f t="shared" si="279"/>
        <v>20696</v>
      </c>
      <c r="I3157" s="50" t="str">
        <f t="shared" si="280"/>
        <v>1956_8</v>
      </c>
      <c r="J3157" s="51">
        <f t="shared" si="281"/>
        <v>2.8085960000000001</v>
      </c>
    </row>
    <row r="3158" spans="6:10" x14ac:dyDescent="0.25">
      <c r="F3158" s="50">
        <f t="shared" si="278"/>
        <v>20688</v>
      </c>
      <c r="G3158" s="27">
        <f t="shared" si="277"/>
        <v>3</v>
      </c>
      <c r="H3158" s="50">
        <f t="shared" si="279"/>
        <v>20696</v>
      </c>
      <c r="I3158" s="50" t="str">
        <f t="shared" si="280"/>
        <v>1956_8</v>
      </c>
      <c r="J3158" s="51">
        <f t="shared" si="281"/>
        <v>2.8085960000000001</v>
      </c>
    </row>
    <row r="3159" spans="6:10" x14ac:dyDescent="0.25">
      <c r="F3159" s="50">
        <f t="shared" si="278"/>
        <v>20689</v>
      </c>
      <c r="G3159" s="27">
        <f t="shared" si="277"/>
        <v>3</v>
      </c>
      <c r="H3159" s="50">
        <f t="shared" si="279"/>
        <v>20696</v>
      </c>
      <c r="I3159" s="50" t="str">
        <f t="shared" si="280"/>
        <v>1956_8</v>
      </c>
      <c r="J3159" s="51">
        <f t="shared" si="281"/>
        <v>2.8085960000000001</v>
      </c>
    </row>
    <row r="3160" spans="6:10" x14ac:dyDescent="0.25">
      <c r="F3160" s="50">
        <f t="shared" si="278"/>
        <v>20690</v>
      </c>
      <c r="G3160" s="27">
        <f t="shared" si="277"/>
        <v>3</v>
      </c>
      <c r="H3160" s="50">
        <f t="shared" si="279"/>
        <v>20696</v>
      </c>
      <c r="I3160" s="50" t="str">
        <f t="shared" si="280"/>
        <v>1956_8</v>
      </c>
      <c r="J3160" s="51">
        <f t="shared" si="281"/>
        <v>2.8085960000000001</v>
      </c>
    </row>
    <row r="3161" spans="6:10" x14ac:dyDescent="0.25">
      <c r="F3161" s="50">
        <f t="shared" si="278"/>
        <v>20691</v>
      </c>
      <c r="G3161" s="27">
        <f t="shared" si="277"/>
        <v>3</v>
      </c>
      <c r="H3161" s="50">
        <f t="shared" si="279"/>
        <v>20696</v>
      </c>
      <c r="I3161" s="50" t="str">
        <f t="shared" si="280"/>
        <v>1956_8</v>
      </c>
      <c r="J3161" s="51">
        <f t="shared" si="281"/>
        <v>2.8085960000000001</v>
      </c>
    </row>
    <row r="3162" spans="6:10" x14ac:dyDescent="0.25">
      <c r="F3162" s="50">
        <f t="shared" si="278"/>
        <v>20692</v>
      </c>
      <c r="G3162" s="27">
        <f t="shared" si="277"/>
        <v>3</v>
      </c>
      <c r="H3162" s="50">
        <f t="shared" si="279"/>
        <v>20696</v>
      </c>
      <c r="I3162" s="50" t="str">
        <f t="shared" si="280"/>
        <v>1956_8</v>
      </c>
      <c r="J3162" s="51">
        <f t="shared" si="281"/>
        <v>2.8085960000000001</v>
      </c>
    </row>
    <row r="3163" spans="6:10" x14ac:dyDescent="0.25">
      <c r="F3163" s="50">
        <f t="shared" si="278"/>
        <v>20693</v>
      </c>
      <c r="G3163" s="27">
        <f t="shared" si="277"/>
        <v>3</v>
      </c>
      <c r="H3163" s="50">
        <f t="shared" si="279"/>
        <v>20696</v>
      </c>
      <c r="I3163" s="50" t="str">
        <f t="shared" si="280"/>
        <v>1956_8</v>
      </c>
      <c r="J3163" s="51">
        <f t="shared" si="281"/>
        <v>2.8085960000000001</v>
      </c>
    </row>
    <row r="3164" spans="6:10" x14ac:dyDescent="0.25">
      <c r="F3164" s="50">
        <f t="shared" si="278"/>
        <v>20694</v>
      </c>
      <c r="G3164" s="27">
        <f t="shared" si="277"/>
        <v>3</v>
      </c>
      <c r="H3164" s="50">
        <f t="shared" si="279"/>
        <v>20696</v>
      </c>
      <c r="I3164" s="50" t="str">
        <f t="shared" si="280"/>
        <v>1956_8</v>
      </c>
      <c r="J3164" s="51">
        <f t="shared" si="281"/>
        <v>2.8085960000000001</v>
      </c>
    </row>
    <row r="3165" spans="6:10" x14ac:dyDescent="0.25">
      <c r="F3165" s="50">
        <f t="shared" si="278"/>
        <v>20695</v>
      </c>
      <c r="G3165" s="27">
        <f t="shared" si="277"/>
        <v>3</v>
      </c>
      <c r="H3165" s="50">
        <f t="shared" si="279"/>
        <v>20696</v>
      </c>
      <c r="I3165" s="50" t="str">
        <f t="shared" si="280"/>
        <v>1956_8</v>
      </c>
      <c r="J3165" s="51">
        <f t="shared" si="281"/>
        <v>2.8085960000000001</v>
      </c>
    </row>
    <row r="3166" spans="6:10" x14ac:dyDescent="0.25">
      <c r="F3166" s="50">
        <f t="shared" si="278"/>
        <v>20696</v>
      </c>
      <c r="G3166" s="27">
        <f t="shared" si="277"/>
        <v>3</v>
      </c>
      <c r="H3166" s="50">
        <f t="shared" si="279"/>
        <v>20696</v>
      </c>
      <c r="I3166" s="50" t="str">
        <f t="shared" si="280"/>
        <v>1956_8</v>
      </c>
      <c r="J3166" s="51">
        <f t="shared" si="281"/>
        <v>2.8085960000000001</v>
      </c>
    </row>
    <row r="3167" spans="6:10" x14ac:dyDescent="0.25">
      <c r="F3167" s="50">
        <f t="shared" si="278"/>
        <v>20697</v>
      </c>
      <c r="G3167" s="27">
        <f t="shared" si="277"/>
        <v>3</v>
      </c>
      <c r="H3167" s="50">
        <f t="shared" si="279"/>
        <v>20706</v>
      </c>
      <c r="I3167" s="50" t="str">
        <f t="shared" si="280"/>
        <v>1956_9</v>
      </c>
      <c r="J3167" s="51">
        <f t="shared" si="281"/>
        <v>2.8037800000000002</v>
      </c>
    </row>
    <row r="3168" spans="6:10" x14ac:dyDescent="0.25">
      <c r="F3168" s="50">
        <f t="shared" si="278"/>
        <v>20698</v>
      </c>
      <c r="G3168" s="27">
        <f t="shared" si="277"/>
        <v>3</v>
      </c>
      <c r="H3168" s="50">
        <f t="shared" si="279"/>
        <v>20706</v>
      </c>
      <c r="I3168" s="50" t="str">
        <f t="shared" si="280"/>
        <v>1956_9</v>
      </c>
      <c r="J3168" s="51">
        <f t="shared" si="281"/>
        <v>2.8037800000000002</v>
      </c>
    </row>
    <row r="3169" spans="6:10" x14ac:dyDescent="0.25">
      <c r="F3169" s="50">
        <f t="shared" si="278"/>
        <v>20699</v>
      </c>
      <c r="G3169" s="27">
        <f t="shared" si="277"/>
        <v>3</v>
      </c>
      <c r="H3169" s="50">
        <f t="shared" si="279"/>
        <v>20706</v>
      </c>
      <c r="I3169" s="50" t="str">
        <f t="shared" si="280"/>
        <v>1956_9</v>
      </c>
      <c r="J3169" s="51">
        <f t="shared" si="281"/>
        <v>2.8037800000000002</v>
      </c>
    </row>
    <row r="3170" spans="6:10" x14ac:dyDescent="0.25">
      <c r="F3170" s="50">
        <f t="shared" si="278"/>
        <v>20700</v>
      </c>
      <c r="G3170" s="27">
        <f t="shared" si="277"/>
        <v>3</v>
      </c>
      <c r="H3170" s="50">
        <f t="shared" si="279"/>
        <v>20706</v>
      </c>
      <c r="I3170" s="50" t="str">
        <f t="shared" si="280"/>
        <v>1956_9</v>
      </c>
      <c r="J3170" s="51">
        <f t="shared" si="281"/>
        <v>2.8037800000000002</v>
      </c>
    </row>
    <row r="3171" spans="6:10" x14ac:dyDescent="0.25">
      <c r="F3171" s="50">
        <f t="shared" si="278"/>
        <v>20701</v>
      </c>
      <c r="G3171" s="27">
        <f t="shared" si="277"/>
        <v>3</v>
      </c>
      <c r="H3171" s="50">
        <f t="shared" si="279"/>
        <v>20706</v>
      </c>
      <c r="I3171" s="50" t="str">
        <f t="shared" si="280"/>
        <v>1956_9</v>
      </c>
      <c r="J3171" s="51">
        <f t="shared" si="281"/>
        <v>2.8037800000000002</v>
      </c>
    </row>
    <row r="3172" spans="6:10" x14ac:dyDescent="0.25">
      <c r="F3172" s="50">
        <f t="shared" si="278"/>
        <v>20702</v>
      </c>
      <c r="G3172" s="27">
        <f t="shared" si="277"/>
        <v>3</v>
      </c>
      <c r="H3172" s="50">
        <f t="shared" si="279"/>
        <v>20706</v>
      </c>
      <c r="I3172" s="50" t="str">
        <f t="shared" si="280"/>
        <v>1956_9</v>
      </c>
      <c r="J3172" s="51">
        <f t="shared" si="281"/>
        <v>2.8037800000000002</v>
      </c>
    </row>
    <row r="3173" spans="6:10" x14ac:dyDescent="0.25">
      <c r="F3173" s="50">
        <f t="shared" si="278"/>
        <v>20703</v>
      </c>
      <c r="G3173" s="27">
        <f t="shared" si="277"/>
        <v>3</v>
      </c>
      <c r="H3173" s="50">
        <f t="shared" si="279"/>
        <v>20706</v>
      </c>
      <c r="I3173" s="50" t="str">
        <f t="shared" si="280"/>
        <v>1956_9</v>
      </c>
      <c r="J3173" s="51">
        <f t="shared" si="281"/>
        <v>2.8037800000000002</v>
      </c>
    </row>
    <row r="3174" spans="6:10" x14ac:dyDescent="0.25">
      <c r="F3174" s="50">
        <f t="shared" si="278"/>
        <v>20704</v>
      </c>
      <c r="G3174" s="27">
        <f t="shared" si="277"/>
        <v>3</v>
      </c>
      <c r="H3174" s="50">
        <f t="shared" si="279"/>
        <v>20706</v>
      </c>
      <c r="I3174" s="50" t="str">
        <f t="shared" si="280"/>
        <v>1956_9</v>
      </c>
      <c r="J3174" s="51">
        <f t="shared" si="281"/>
        <v>2.8037800000000002</v>
      </c>
    </row>
    <row r="3175" spans="6:10" x14ac:dyDescent="0.25">
      <c r="F3175" s="50">
        <f t="shared" si="278"/>
        <v>20705</v>
      </c>
      <c r="G3175" s="27">
        <f t="shared" si="277"/>
        <v>3</v>
      </c>
      <c r="H3175" s="50">
        <f t="shared" si="279"/>
        <v>20706</v>
      </c>
      <c r="I3175" s="50" t="str">
        <f t="shared" si="280"/>
        <v>1956_9</v>
      </c>
      <c r="J3175" s="51">
        <f t="shared" si="281"/>
        <v>2.8037800000000002</v>
      </c>
    </row>
    <row r="3176" spans="6:10" x14ac:dyDescent="0.25">
      <c r="F3176" s="50">
        <f t="shared" si="278"/>
        <v>20706</v>
      </c>
      <c r="G3176" s="27">
        <f t="shared" si="277"/>
        <v>3</v>
      </c>
      <c r="H3176" s="50">
        <f t="shared" si="279"/>
        <v>20706</v>
      </c>
      <c r="I3176" s="50" t="str">
        <f t="shared" si="280"/>
        <v>1956_9</v>
      </c>
      <c r="J3176" s="51">
        <f t="shared" si="281"/>
        <v>2.8037800000000002</v>
      </c>
    </row>
    <row r="3177" spans="6:10" x14ac:dyDescent="0.25">
      <c r="F3177" s="50">
        <f t="shared" si="278"/>
        <v>20707</v>
      </c>
      <c r="G3177" s="27">
        <f t="shared" si="277"/>
        <v>3</v>
      </c>
      <c r="H3177" s="50">
        <f t="shared" si="279"/>
        <v>20716</v>
      </c>
      <c r="I3177" s="50" t="str">
        <f t="shared" si="280"/>
        <v>1956_9</v>
      </c>
      <c r="J3177" s="51">
        <f t="shared" si="281"/>
        <v>2.7860550000000002</v>
      </c>
    </row>
    <row r="3178" spans="6:10" x14ac:dyDescent="0.25">
      <c r="F3178" s="50">
        <f t="shared" si="278"/>
        <v>20708</v>
      </c>
      <c r="G3178" s="27">
        <f t="shared" ref="G3178:G3241" si="282">IF(AND(MONTH(F3178)=2,DAY(F3178)=29),G3177+1,G3177)</f>
        <v>3</v>
      </c>
      <c r="H3178" s="50">
        <f t="shared" si="279"/>
        <v>20716</v>
      </c>
      <c r="I3178" s="50" t="str">
        <f t="shared" si="280"/>
        <v>1956_9</v>
      </c>
      <c r="J3178" s="51">
        <f t="shared" si="281"/>
        <v>2.7860550000000002</v>
      </c>
    </row>
    <row r="3179" spans="6:10" x14ac:dyDescent="0.25">
      <c r="F3179" s="50">
        <f t="shared" si="278"/>
        <v>20709</v>
      </c>
      <c r="G3179" s="27">
        <f t="shared" si="282"/>
        <v>3</v>
      </c>
      <c r="H3179" s="50">
        <f t="shared" si="279"/>
        <v>20716</v>
      </c>
      <c r="I3179" s="50" t="str">
        <f t="shared" si="280"/>
        <v>1956_9</v>
      </c>
      <c r="J3179" s="51">
        <f t="shared" si="281"/>
        <v>2.7860550000000002</v>
      </c>
    </row>
    <row r="3180" spans="6:10" x14ac:dyDescent="0.25">
      <c r="F3180" s="50">
        <f t="shared" si="278"/>
        <v>20710</v>
      </c>
      <c r="G3180" s="27">
        <f t="shared" si="282"/>
        <v>3</v>
      </c>
      <c r="H3180" s="50">
        <f t="shared" si="279"/>
        <v>20716</v>
      </c>
      <c r="I3180" s="50" t="str">
        <f t="shared" si="280"/>
        <v>1956_9</v>
      </c>
      <c r="J3180" s="51">
        <f t="shared" si="281"/>
        <v>2.7860550000000002</v>
      </c>
    </row>
    <row r="3181" spans="6:10" x14ac:dyDescent="0.25">
      <c r="F3181" s="50">
        <f t="shared" si="278"/>
        <v>20711</v>
      </c>
      <c r="G3181" s="27">
        <f t="shared" si="282"/>
        <v>3</v>
      </c>
      <c r="H3181" s="50">
        <f t="shared" si="279"/>
        <v>20716</v>
      </c>
      <c r="I3181" s="50" t="str">
        <f t="shared" si="280"/>
        <v>1956_9</v>
      </c>
      <c r="J3181" s="51">
        <f t="shared" si="281"/>
        <v>2.7860550000000002</v>
      </c>
    </row>
    <row r="3182" spans="6:10" x14ac:dyDescent="0.25">
      <c r="F3182" s="50">
        <f t="shared" ref="F3182:F3245" si="283">F3181+1</f>
        <v>20712</v>
      </c>
      <c r="G3182" s="27">
        <f t="shared" si="282"/>
        <v>3</v>
      </c>
      <c r="H3182" s="50">
        <f t="shared" si="279"/>
        <v>20716</v>
      </c>
      <c r="I3182" s="50" t="str">
        <f t="shared" si="280"/>
        <v>1956_9</v>
      </c>
      <c r="J3182" s="51">
        <f t="shared" si="281"/>
        <v>2.7860550000000002</v>
      </c>
    </row>
    <row r="3183" spans="6:10" x14ac:dyDescent="0.25">
      <c r="F3183" s="50">
        <f t="shared" si="283"/>
        <v>20713</v>
      </c>
      <c r="G3183" s="27">
        <f t="shared" si="282"/>
        <v>3</v>
      </c>
      <c r="H3183" s="50">
        <f t="shared" si="279"/>
        <v>20716</v>
      </c>
      <c r="I3183" s="50" t="str">
        <f t="shared" si="280"/>
        <v>1956_9</v>
      </c>
      <c r="J3183" s="51">
        <f t="shared" si="281"/>
        <v>2.7860550000000002</v>
      </c>
    </row>
    <row r="3184" spans="6:10" x14ac:dyDescent="0.25">
      <c r="F3184" s="50">
        <f t="shared" si="283"/>
        <v>20714</v>
      </c>
      <c r="G3184" s="27">
        <f t="shared" si="282"/>
        <v>3</v>
      </c>
      <c r="H3184" s="50">
        <f t="shared" si="279"/>
        <v>20716</v>
      </c>
      <c r="I3184" s="50" t="str">
        <f t="shared" si="280"/>
        <v>1956_9</v>
      </c>
      <c r="J3184" s="51">
        <f t="shared" si="281"/>
        <v>2.7860550000000002</v>
      </c>
    </row>
    <row r="3185" spans="6:10" x14ac:dyDescent="0.25">
      <c r="F3185" s="50">
        <f t="shared" si="283"/>
        <v>20715</v>
      </c>
      <c r="G3185" s="27">
        <f t="shared" si="282"/>
        <v>3</v>
      </c>
      <c r="H3185" s="50">
        <f t="shared" si="279"/>
        <v>20716</v>
      </c>
      <c r="I3185" s="50" t="str">
        <f t="shared" si="280"/>
        <v>1956_9</v>
      </c>
      <c r="J3185" s="51">
        <f t="shared" si="281"/>
        <v>2.7860550000000002</v>
      </c>
    </row>
    <row r="3186" spans="6:10" x14ac:dyDescent="0.25">
      <c r="F3186" s="50">
        <f t="shared" si="283"/>
        <v>20716</v>
      </c>
      <c r="G3186" s="27">
        <f t="shared" si="282"/>
        <v>3</v>
      </c>
      <c r="H3186" s="50">
        <f t="shared" si="279"/>
        <v>20716</v>
      </c>
      <c r="I3186" s="50" t="str">
        <f t="shared" si="280"/>
        <v>1956_9</v>
      </c>
      <c r="J3186" s="51">
        <f t="shared" si="281"/>
        <v>2.7860550000000002</v>
      </c>
    </row>
    <row r="3187" spans="6:10" x14ac:dyDescent="0.25">
      <c r="F3187" s="50">
        <f t="shared" si="283"/>
        <v>20717</v>
      </c>
      <c r="G3187" s="27">
        <f t="shared" si="282"/>
        <v>3</v>
      </c>
      <c r="H3187" s="50">
        <f t="shared" si="279"/>
        <v>20726</v>
      </c>
      <c r="I3187" s="50" t="str">
        <f t="shared" si="280"/>
        <v>1956_9</v>
      </c>
      <c r="J3187" s="51">
        <f t="shared" si="281"/>
        <v>2.7904460000000002</v>
      </c>
    </row>
    <row r="3188" spans="6:10" x14ac:dyDescent="0.25">
      <c r="F3188" s="50">
        <f t="shared" si="283"/>
        <v>20718</v>
      </c>
      <c r="G3188" s="27">
        <f t="shared" si="282"/>
        <v>3</v>
      </c>
      <c r="H3188" s="50">
        <f t="shared" si="279"/>
        <v>20726</v>
      </c>
      <c r="I3188" s="50" t="str">
        <f t="shared" si="280"/>
        <v>1956_9</v>
      </c>
      <c r="J3188" s="51">
        <f t="shared" si="281"/>
        <v>2.7904460000000002</v>
      </c>
    </row>
    <row r="3189" spans="6:10" x14ac:dyDescent="0.25">
      <c r="F3189" s="50">
        <f t="shared" si="283"/>
        <v>20719</v>
      </c>
      <c r="G3189" s="27">
        <f t="shared" si="282"/>
        <v>3</v>
      </c>
      <c r="H3189" s="50">
        <f t="shared" si="279"/>
        <v>20726</v>
      </c>
      <c r="I3189" s="50" t="str">
        <f t="shared" si="280"/>
        <v>1956_9</v>
      </c>
      <c r="J3189" s="51">
        <f t="shared" si="281"/>
        <v>2.7904460000000002</v>
      </c>
    </row>
    <row r="3190" spans="6:10" x14ac:dyDescent="0.25">
      <c r="F3190" s="50">
        <f t="shared" si="283"/>
        <v>20720</v>
      </c>
      <c r="G3190" s="27">
        <f t="shared" si="282"/>
        <v>3</v>
      </c>
      <c r="H3190" s="50">
        <f t="shared" si="279"/>
        <v>20726</v>
      </c>
      <c r="I3190" s="50" t="str">
        <f t="shared" si="280"/>
        <v>1956_9</v>
      </c>
      <c r="J3190" s="51">
        <f t="shared" si="281"/>
        <v>2.7904460000000002</v>
      </c>
    </row>
    <row r="3191" spans="6:10" x14ac:dyDescent="0.25">
      <c r="F3191" s="50">
        <f t="shared" si="283"/>
        <v>20721</v>
      </c>
      <c r="G3191" s="27">
        <f t="shared" si="282"/>
        <v>3</v>
      </c>
      <c r="H3191" s="50">
        <f t="shared" si="279"/>
        <v>20726</v>
      </c>
      <c r="I3191" s="50" t="str">
        <f t="shared" si="280"/>
        <v>1956_9</v>
      </c>
      <c r="J3191" s="51">
        <f t="shared" si="281"/>
        <v>2.7904460000000002</v>
      </c>
    </row>
    <row r="3192" spans="6:10" x14ac:dyDescent="0.25">
      <c r="F3192" s="50">
        <f t="shared" si="283"/>
        <v>20722</v>
      </c>
      <c r="G3192" s="27">
        <f t="shared" si="282"/>
        <v>3</v>
      </c>
      <c r="H3192" s="50">
        <f t="shared" si="279"/>
        <v>20726</v>
      </c>
      <c r="I3192" s="50" t="str">
        <f t="shared" si="280"/>
        <v>1956_9</v>
      </c>
      <c r="J3192" s="51">
        <f t="shared" si="281"/>
        <v>2.7904460000000002</v>
      </c>
    </row>
    <row r="3193" spans="6:10" x14ac:dyDescent="0.25">
      <c r="F3193" s="50">
        <f t="shared" si="283"/>
        <v>20723</v>
      </c>
      <c r="G3193" s="27">
        <f t="shared" si="282"/>
        <v>3</v>
      </c>
      <c r="H3193" s="50">
        <f t="shared" si="279"/>
        <v>20726</v>
      </c>
      <c r="I3193" s="50" t="str">
        <f t="shared" si="280"/>
        <v>1956_9</v>
      </c>
      <c r="J3193" s="51">
        <f t="shared" si="281"/>
        <v>2.7904460000000002</v>
      </c>
    </row>
    <row r="3194" spans="6:10" x14ac:dyDescent="0.25">
      <c r="F3194" s="50">
        <f t="shared" si="283"/>
        <v>20724</v>
      </c>
      <c r="G3194" s="27">
        <f t="shared" si="282"/>
        <v>3</v>
      </c>
      <c r="H3194" s="50">
        <f t="shared" si="279"/>
        <v>20726</v>
      </c>
      <c r="I3194" s="50" t="str">
        <f t="shared" si="280"/>
        <v>1956_9</v>
      </c>
      <c r="J3194" s="51">
        <f t="shared" si="281"/>
        <v>2.7904460000000002</v>
      </c>
    </row>
    <row r="3195" spans="6:10" x14ac:dyDescent="0.25">
      <c r="F3195" s="50">
        <f t="shared" si="283"/>
        <v>20725</v>
      </c>
      <c r="G3195" s="27">
        <f t="shared" si="282"/>
        <v>3</v>
      </c>
      <c r="H3195" s="50">
        <f t="shared" si="279"/>
        <v>20726</v>
      </c>
      <c r="I3195" s="50" t="str">
        <f t="shared" si="280"/>
        <v>1956_9</v>
      </c>
      <c r="J3195" s="51">
        <f t="shared" si="281"/>
        <v>2.7904460000000002</v>
      </c>
    </row>
    <row r="3196" spans="6:10" x14ac:dyDescent="0.25">
      <c r="F3196" s="50">
        <f t="shared" si="283"/>
        <v>20726</v>
      </c>
      <c r="G3196" s="27">
        <f t="shared" si="282"/>
        <v>3</v>
      </c>
      <c r="H3196" s="50">
        <f t="shared" si="279"/>
        <v>20726</v>
      </c>
      <c r="I3196" s="50" t="str">
        <f t="shared" si="280"/>
        <v>1956_9</v>
      </c>
      <c r="J3196" s="51">
        <f t="shared" si="281"/>
        <v>2.7904460000000002</v>
      </c>
    </row>
    <row r="3197" spans="6:10" x14ac:dyDescent="0.25">
      <c r="F3197" s="50">
        <f t="shared" si="283"/>
        <v>20727</v>
      </c>
      <c r="G3197" s="27">
        <f t="shared" si="282"/>
        <v>3</v>
      </c>
      <c r="H3197" s="50">
        <f t="shared" si="279"/>
        <v>20736</v>
      </c>
      <c r="I3197" s="50" t="str">
        <f t="shared" si="280"/>
        <v>1956_10</v>
      </c>
      <c r="J3197" s="51">
        <f t="shared" si="281"/>
        <v>2.7784620000000002</v>
      </c>
    </row>
    <row r="3198" spans="6:10" x14ac:dyDescent="0.25">
      <c r="F3198" s="50">
        <f t="shared" si="283"/>
        <v>20728</v>
      </c>
      <c r="G3198" s="27">
        <f t="shared" si="282"/>
        <v>3</v>
      </c>
      <c r="H3198" s="50">
        <f t="shared" si="279"/>
        <v>20736</v>
      </c>
      <c r="I3198" s="50" t="str">
        <f t="shared" si="280"/>
        <v>1956_10</v>
      </c>
      <c r="J3198" s="51">
        <f t="shared" si="281"/>
        <v>2.7784620000000002</v>
      </c>
    </row>
    <row r="3199" spans="6:10" x14ac:dyDescent="0.25">
      <c r="F3199" s="50">
        <f t="shared" si="283"/>
        <v>20729</v>
      </c>
      <c r="G3199" s="27">
        <f t="shared" si="282"/>
        <v>3</v>
      </c>
      <c r="H3199" s="50">
        <f t="shared" si="279"/>
        <v>20736</v>
      </c>
      <c r="I3199" s="50" t="str">
        <f t="shared" si="280"/>
        <v>1956_10</v>
      </c>
      <c r="J3199" s="51">
        <f t="shared" si="281"/>
        <v>2.7784620000000002</v>
      </c>
    </row>
    <row r="3200" spans="6:10" x14ac:dyDescent="0.25">
      <c r="F3200" s="50">
        <f t="shared" si="283"/>
        <v>20730</v>
      </c>
      <c r="G3200" s="27">
        <f t="shared" si="282"/>
        <v>3</v>
      </c>
      <c r="H3200" s="50">
        <f t="shared" si="279"/>
        <v>20736</v>
      </c>
      <c r="I3200" s="50" t="str">
        <f t="shared" si="280"/>
        <v>1956_10</v>
      </c>
      <c r="J3200" s="51">
        <f t="shared" si="281"/>
        <v>2.7784620000000002</v>
      </c>
    </row>
    <row r="3201" spans="6:10" x14ac:dyDescent="0.25">
      <c r="F3201" s="50">
        <f t="shared" si="283"/>
        <v>20731</v>
      </c>
      <c r="G3201" s="27">
        <f t="shared" si="282"/>
        <v>3</v>
      </c>
      <c r="H3201" s="50">
        <f t="shared" si="279"/>
        <v>20736</v>
      </c>
      <c r="I3201" s="50" t="str">
        <f t="shared" si="280"/>
        <v>1956_10</v>
      </c>
      <c r="J3201" s="51">
        <f t="shared" si="281"/>
        <v>2.7784620000000002</v>
      </c>
    </row>
    <row r="3202" spans="6:10" x14ac:dyDescent="0.25">
      <c r="F3202" s="50">
        <f t="shared" si="283"/>
        <v>20732</v>
      </c>
      <c r="G3202" s="27">
        <f t="shared" si="282"/>
        <v>3</v>
      </c>
      <c r="H3202" s="50">
        <f t="shared" si="279"/>
        <v>20736</v>
      </c>
      <c r="I3202" s="50" t="str">
        <f t="shared" si="280"/>
        <v>1956_10</v>
      </c>
      <c r="J3202" s="51">
        <f t="shared" si="281"/>
        <v>2.7784620000000002</v>
      </c>
    </row>
    <row r="3203" spans="6:10" x14ac:dyDescent="0.25">
      <c r="F3203" s="50">
        <f t="shared" si="283"/>
        <v>20733</v>
      </c>
      <c r="G3203" s="27">
        <f t="shared" si="282"/>
        <v>3</v>
      </c>
      <c r="H3203" s="50">
        <f t="shared" ref="H3203:H3266" si="284">INDEX($A$3:$B$1134,INT((ROW($F3203)-ROW($F$3)+9-G3203)/10)+1,1)</f>
        <v>20736</v>
      </c>
      <c r="I3203" s="50" t="str">
        <f t="shared" si="280"/>
        <v>1956_10</v>
      </c>
      <c r="J3203" s="51">
        <f t="shared" si="281"/>
        <v>2.7784620000000002</v>
      </c>
    </row>
    <row r="3204" spans="6:10" x14ac:dyDescent="0.25">
      <c r="F3204" s="50">
        <f t="shared" si="283"/>
        <v>20734</v>
      </c>
      <c r="G3204" s="27">
        <f t="shared" si="282"/>
        <v>3</v>
      </c>
      <c r="H3204" s="50">
        <f t="shared" si="284"/>
        <v>20736</v>
      </c>
      <c r="I3204" s="50" t="str">
        <f t="shared" ref="I3204:I3267" si="285">YEAR(H3204)&amp;"_"&amp;MONTH(H3204)</f>
        <v>1956_10</v>
      </c>
      <c r="J3204" s="51">
        <f t="shared" ref="J3204:J3267" si="286">VLOOKUP(H3204,$A:$B,2)</f>
        <v>2.7784620000000002</v>
      </c>
    </row>
    <row r="3205" spans="6:10" x14ac:dyDescent="0.25">
      <c r="F3205" s="50">
        <f t="shared" si="283"/>
        <v>20735</v>
      </c>
      <c r="G3205" s="27">
        <f t="shared" si="282"/>
        <v>3</v>
      </c>
      <c r="H3205" s="50">
        <f t="shared" si="284"/>
        <v>20736</v>
      </c>
      <c r="I3205" s="50" t="str">
        <f t="shared" si="285"/>
        <v>1956_10</v>
      </c>
      <c r="J3205" s="51">
        <f t="shared" si="286"/>
        <v>2.7784620000000002</v>
      </c>
    </row>
    <row r="3206" spans="6:10" x14ac:dyDescent="0.25">
      <c r="F3206" s="50">
        <f t="shared" si="283"/>
        <v>20736</v>
      </c>
      <c r="G3206" s="27">
        <f t="shared" si="282"/>
        <v>3</v>
      </c>
      <c r="H3206" s="50">
        <f t="shared" si="284"/>
        <v>20736</v>
      </c>
      <c r="I3206" s="50" t="str">
        <f t="shared" si="285"/>
        <v>1956_10</v>
      </c>
      <c r="J3206" s="51">
        <f t="shared" si="286"/>
        <v>2.7784620000000002</v>
      </c>
    </row>
    <row r="3207" spans="6:10" x14ac:dyDescent="0.25">
      <c r="F3207" s="50">
        <f t="shared" si="283"/>
        <v>20737</v>
      </c>
      <c r="G3207" s="27">
        <f t="shared" si="282"/>
        <v>3</v>
      </c>
      <c r="H3207" s="50">
        <f t="shared" si="284"/>
        <v>20746</v>
      </c>
      <c r="I3207" s="50" t="str">
        <f t="shared" si="285"/>
        <v>1956_10</v>
      </c>
      <c r="J3207" s="51">
        <f t="shared" si="286"/>
        <v>2.7716959999999999</v>
      </c>
    </row>
    <row r="3208" spans="6:10" x14ac:dyDescent="0.25">
      <c r="F3208" s="50">
        <f t="shared" si="283"/>
        <v>20738</v>
      </c>
      <c r="G3208" s="27">
        <f t="shared" si="282"/>
        <v>3</v>
      </c>
      <c r="H3208" s="50">
        <f t="shared" si="284"/>
        <v>20746</v>
      </c>
      <c r="I3208" s="50" t="str">
        <f t="shared" si="285"/>
        <v>1956_10</v>
      </c>
      <c r="J3208" s="51">
        <f t="shared" si="286"/>
        <v>2.7716959999999999</v>
      </c>
    </row>
    <row r="3209" spans="6:10" x14ac:dyDescent="0.25">
      <c r="F3209" s="50">
        <f t="shared" si="283"/>
        <v>20739</v>
      </c>
      <c r="G3209" s="27">
        <f t="shared" si="282"/>
        <v>3</v>
      </c>
      <c r="H3209" s="50">
        <f t="shared" si="284"/>
        <v>20746</v>
      </c>
      <c r="I3209" s="50" t="str">
        <f t="shared" si="285"/>
        <v>1956_10</v>
      </c>
      <c r="J3209" s="51">
        <f t="shared" si="286"/>
        <v>2.7716959999999999</v>
      </c>
    </row>
    <row r="3210" spans="6:10" x14ac:dyDescent="0.25">
      <c r="F3210" s="50">
        <f t="shared" si="283"/>
        <v>20740</v>
      </c>
      <c r="G3210" s="27">
        <f t="shared" si="282"/>
        <v>3</v>
      </c>
      <c r="H3210" s="50">
        <f t="shared" si="284"/>
        <v>20746</v>
      </c>
      <c r="I3210" s="50" t="str">
        <f t="shared" si="285"/>
        <v>1956_10</v>
      </c>
      <c r="J3210" s="51">
        <f t="shared" si="286"/>
        <v>2.7716959999999999</v>
      </c>
    </row>
    <row r="3211" spans="6:10" x14ac:dyDescent="0.25">
      <c r="F3211" s="50">
        <f t="shared" si="283"/>
        <v>20741</v>
      </c>
      <c r="G3211" s="27">
        <f t="shared" si="282"/>
        <v>3</v>
      </c>
      <c r="H3211" s="50">
        <f t="shared" si="284"/>
        <v>20746</v>
      </c>
      <c r="I3211" s="50" t="str">
        <f t="shared" si="285"/>
        <v>1956_10</v>
      </c>
      <c r="J3211" s="51">
        <f t="shared" si="286"/>
        <v>2.7716959999999999</v>
      </c>
    </row>
    <row r="3212" spans="6:10" x14ac:dyDescent="0.25">
      <c r="F3212" s="50">
        <f t="shared" si="283"/>
        <v>20742</v>
      </c>
      <c r="G3212" s="27">
        <f t="shared" si="282"/>
        <v>3</v>
      </c>
      <c r="H3212" s="50">
        <f t="shared" si="284"/>
        <v>20746</v>
      </c>
      <c r="I3212" s="50" t="str">
        <f t="shared" si="285"/>
        <v>1956_10</v>
      </c>
      <c r="J3212" s="51">
        <f t="shared" si="286"/>
        <v>2.7716959999999999</v>
      </c>
    </row>
    <row r="3213" spans="6:10" x14ac:dyDescent="0.25">
      <c r="F3213" s="50">
        <f t="shared" si="283"/>
        <v>20743</v>
      </c>
      <c r="G3213" s="27">
        <f t="shared" si="282"/>
        <v>3</v>
      </c>
      <c r="H3213" s="50">
        <f t="shared" si="284"/>
        <v>20746</v>
      </c>
      <c r="I3213" s="50" t="str">
        <f t="shared" si="285"/>
        <v>1956_10</v>
      </c>
      <c r="J3213" s="51">
        <f t="shared" si="286"/>
        <v>2.7716959999999999</v>
      </c>
    </row>
    <row r="3214" spans="6:10" x14ac:dyDescent="0.25">
      <c r="F3214" s="50">
        <f t="shared" si="283"/>
        <v>20744</v>
      </c>
      <c r="G3214" s="27">
        <f t="shared" si="282"/>
        <v>3</v>
      </c>
      <c r="H3214" s="50">
        <f t="shared" si="284"/>
        <v>20746</v>
      </c>
      <c r="I3214" s="50" t="str">
        <f t="shared" si="285"/>
        <v>1956_10</v>
      </c>
      <c r="J3214" s="51">
        <f t="shared" si="286"/>
        <v>2.7716959999999999</v>
      </c>
    </row>
    <row r="3215" spans="6:10" x14ac:dyDescent="0.25">
      <c r="F3215" s="50">
        <f t="shared" si="283"/>
        <v>20745</v>
      </c>
      <c r="G3215" s="27">
        <f t="shared" si="282"/>
        <v>3</v>
      </c>
      <c r="H3215" s="50">
        <f t="shared" si="284"/>
        <v>20746</v>
      </c>
      <c r="I3215" s="50" t="str">
        <f t="shared" si="285"/>
        <v>1956_10</v>
      </c>
      <c r="J3215" s="51">
        <f t="shared" si="286"/>
        <v>2.7716959999999999</v>
      </c>
    </row>
    <row r="3216" spans="6:10" x14ac:dyDescent="0.25">
      <c r="F3216" s="50">
        <f t="shared" si="283"/>
        <v>20746</v>
      </c>
      <c r="G3216" s="27">
        <f t="shared" si="282"/>
        <v>3</v>
      </c>
      <c r="H3216" s="50">
        <f t="shared" si="284"/>
        <v>20746</v>
      </c>
      <c r="I3216" s="50" t="str">
        <f t="shared" si="285"/>
        <v>1956_10</v>
      </c>
      <c r="J3216" s="51">
        <f t="shared" si="286"/>
        <v>2.7716959999999999</v>
      </c>
    </row>
    <row r="3217" spans="6:10" x14ac:dyDescent="0.25">
      <c r="F3217" s="50">
        <f t="shared" si="283"/>
        <v>20747</v>
      </c>
      <c r="G3217" s="27">
        <f t="shared" si="282"/>
        <v>3</v>
      </c>
      <c r="H3217" s="50">
        <f t="shared" si="284"/>
        <v>20756</v>
      </c>
      <c r="I3217" s="50" t="str">
        <f t="shared" si="285"/>
        <v>1956_10</v>
      </c>
      <c r="J3217" s="51">
        <f t="shared" si="286"/>
        <v>2.7431049999999999</v>
      </c>
    </row>
    <row r="3218" spans="6:10" x14ac:dyDescent="0.25">
      <c r="F3218" s="50">
        <f t="shared" si="283"/>
        <v>20748</v>
      </c>
      <c r="G3218" s="27">
        <f t="shared" si="282"/>
        <v>3</v>
      </c>
      <c r="H3218" s="50">
        <f t="shared" si="284"/>
        <v>20756</v>
      </c>
      <c r="I3218" s="50" t="str">
        <f t="shared" si="285"/>
        <v>1956_10</v>
      </c>
      <c r="J3218" s="51">
        <f t="shared" si="286"/>
        <v>2.7431049999999999</v>
      </c>
    </row>
    <row r="3219" spans="6:10" x14ac:dyDescent="0.25">
      <c r="F3219" s="50">
        <f t="shared" si="283"/>
        <v>20749</v>
      </c>
      <c r="G3219" s="27">
        <f t="shared" si="282"/>
        <v>3</v>
      </c>
      <c r="H3219" s="50">
        <f t="shared" si="284"/>
        <v>20756</v>
      </c>
      <c r="I3219" s="50" t="str">
        <f t="shared" si="285"/>
        <v>1956_10</v>
      </c>
      <c r="J3219" s="51">
        <f t="shared" si="286"/>
        <v>2.7431049999999999</v>
      </c>
    </row>
    <row r="3220" spans="6:10" x14ac:dyDescent="0.25">
      <c r="F3220" s="50">
        <f t="shared" si="283"/>
        <v>20750</v>
      </c>
      <c r="G3220" s="27">
        <f t="shared" si="282"/>
        <v>3</v>
      </c>
      <c r="H3220" s="50">
        <f t="shared" si="284"/>
        <v>20756</v>
      </c>
      <c r="I3220" s="50" t="str">
        <f t="shared" si="285"/>
        <v>1956_10</v>
      </c>
      <c r="J3220" s="51">
        <f t="shared" si="286"/>
        <v>2.7431049999999999</v>
      </c>
    </row>
    <row r="3221" spans="6:10" x14ac:dyDescent="0.25">
      <c r="F3221" s="50">
        <f t="shared" si="283"/>
        <v>20751</v>
      </c>
      <c r="G3221" s="27">
        <f t="shared" si="282"/>
        <v>3</v>
      </c>
      <c r="H3221" s="50">
        <f t="shared" si="284"/>
        <v>20756</v>
      </c>
      <c r="I3221" s="50" t="str">
        <f t="shared" si="285"/>
        <v>1956_10</v>
      </c>
      <c r="J3221" s="51">
        <f t="shared" si="286"/>
        <v>2.7431049999999999</v>
      </c>
    </row>
    <row r="3222" spans="6:10" x14ac:dyDescent="0.25">
      <c r="F3222" s="50">
        <f t="shared" si="283"/>
        <v>20752</v>
      </c>
      <c r="G3222" s="27">
        <f t="shared" si="282"/>
        <v>3</v>
      </c>
      <c r="H3222" s="50">
        <f t="shared" si="284"/>
        <v>20756</v>
      </c>
      <c r="I3222" s="50" t="str">
        <f t="shared" si="285"/>
        <v>1956_10</v>
      </c>
      <c r="J3222" s="51">
        <f t="shared" si="286"/>
        <v>2.7431049999999999</v>
      </c>
    </row>
    <row r="3223" spans="6:10" x14ac:dyDescent="0.25">
      <c r="F3223" s="50">
        <f t="shared" si="283"/>
        <v>20753</v>
      </c>
      <c r="G3223" s="27">
        <f t="shared" si="282"/>
        <v>3</v>
      </c>
      <c r="H3223" s="50">
        <f t="shared" si="284"/>
        <v>20756</v>
      </c>
      <c r="I3223" s="50" t="str">
        <f t="shared" si="285"/>
        <v>1956_10</v>
      </c>
      <c r="J3223" s="51">
        <f t="shared" si="286"/>
        <v>2.7431049999999999</v>
      </c>
    </row>
    <row r="3224" spans="6:10" x14ac:dyDescent="0.25">
      <c r="F3224" s="50">
        <f t="shared" si="283"/>
        <v>20754</v>
      </c>
      <c r="G3224" s="27">
        <f t="shared" si="282"/>
        <v>3</v>
      </c>
      <c r="H3224" s="50">
        <f t="shared" si="284"/>
        <v>20756</v>
      </c>
      <c r="I3224" s="50" t="str">
        <f t="shared" si="285"/>
        <v>1956_10</v>
      </c>
      <c r="J3224" s="51">
        <f t="shared" si="286"/>
        <v>2.7431049999999999</v>
      </c>
    </row>
    <row r="3225" spans="6:10" x14ac:dyDescent="0.25">
      <c r="F3225" s="50">
        <f t="shared" si="283"/>
        <v>20755</v>
      </c>
      <c r="G3225" s="27">
        <f t="shared" si="282"/>
        <v>3</v>
      </c>
      <c r="H3225" s="50">
        <f t="shared" si="284"/>
        <v>20756</v>
      </c>
      <c r="I3225" s="50" t="str">
        <f t="shared" si="285"/>
        <v>1956_10</v>
      </c>
      <c r="J3225" s="51">
        <f t="shared" si="286"/>
        <v>2.7431049999999999</v>
      </c>
    </row>
    <row r="3226" spans="6:10" x14ac:dyDescent="0.25">
      <c r="F3226" s="50">
        <f t="shared" si="283"/>
        <v>20756</v>
      </c>
      <c r="G3226" s="27">
        <f t="shared" si="282"/>
        <v>3</v>
      </c>
      <c r="H3226" s="50">
        <f t="shared" si="284"/>
        <v>20756</v>
      </c>
      <c r="I3226" s="50" t="str">
        <f t="shared" si="285"/>
        <v>1956_10</v>
      </c>
      <c r="J3226" s="51">
        <f t="shared" si="286"/>
        <v>2.7431049999999999</v>
      </c>
    </row>
    <row r="3227" spans="6:10" x14ac:dyDescent="0.25">
      <c r="F3227" s="50">
        <f t="shared" si="283"/>
        <v>20757</v>
      </c>
      <c r="G3227" s="27">
        <f t="shared" si="282"/>
        <v>3</v>
      </c>
      <c r="H3227" s="50">
        <f t="shared" si="284"/>
        <v>20766</v>
      </c>
      <c r="I3227" s="50" t="str">
        <f t="shared" si="285"/>
        <v>1956_11</v>
      </c>
      <c r="J3227" s="51">
        <f t="shared" si="286"/>
        <v>2.7276739999999999</v>
      </c>
    </row>
    <row r="3228" spans="6:10" x14ac:dyDescent="0.25">
      <c r="F3228" s="50">
        <f t="shared" si="283"/>
        <v>20758</v>
      </c>
      <c r="G3228" s="27">
        <f t="shared" si="282"/>
        <v>3</v>
      </c>
      <c r="H3228" s="50">
        <f t="shared" si="284"/>
        <v>20766</v>
      </c>
      <c r="I3228" s="50" t="str">
        <f t="shared" si="285"/>
        <v>1956_11</v>
      </c>
      <c r="J3228" s="51">
        <f t="shared" si="286"/>
        <v>2.7276739999999999</v>
      </c>
    </row>
    <row r="3229" spans="6:10" x14ac:dyDescent="0.25">
      <c r="F3229" s="50">
        <f t="shared" si="283"/>
        <v>20759</v>
      </c>
      <c r="G3229" s="27">
        <f t="shared" si="282"/>
        <v>3</v>
      </c>
      <c r="H3229" s="50">
        <f t="shared" si="284"/>
        <v>20766</v>
      </c>
      <c r="I3229" s="50" t="str">
        <f t="shared" si="285"/>
        <v>1956_11</v>
      </c>
      <c r="J3229" s="51">
        <f t="shared" si="286"/>
        <v>2.7276739999999999</v>
      </c>
    </row>
    <row r="3230" spans="6:10" x14ac:dyDescent="0.25">
      <c r="F3230" s="50">
        <f t="shared" si="283"/>
        <v>20760</v>
      </c>
      <c r="G3230" s="27">
        <f t="shared" si="282"/>
        <v>3</v>
      </c>
      <c r="H3230" s="50">
        <f t="shared" si="284"/>
        <v>20766</v>
      </c>
      <c r="I3230" s="50" t="str">
        <f t="shared" si="285"/>
        <v>1956_11</v>
      </c>
      <c r="J3230" s="51">
        <f t="shared" si="286"/>
        <v>2.7276739999999999</v>
      </c>
    </row>
    <row r="3231" spans="6:10" x14ac:dyDescent="0.25">
      <c r="F3231" s="50">
        <f t="shared" si="283"/>
        <v>20761</v>
      </c>
      <c r="G3231" s="27">
        <f t="shared" si="282"/>
        <v>3</v>
      </c>
      <c r="H3231" s="50">
        <f t="shared" si="284"/>
        <v>20766</v>
      </c>
      <c r="I3231" s="50" t="str">
        <f t="shared" si="285"/>
        <v>1956_11</v>
      </c>
      <c r="J3231" s="51">
        <f t="shared" si="286"/>
        <v>2.7276739999999999</v>
      </c>
    </row>
    <row r="3232" spans="6:10" x14ac:dyDescent="0.25">
      <c r="F3232" s="50">
        <f t="shared" si="283"/>
        <v>20762</v>
      </c>
      <c r="G3232" s="27">
        <f t="shared" si="282"/>
        <v>3</v>
      </c>
      <c r="H3232" s="50">
        <f t="shared" si="284"/>
        <v>20766</v>
      </c>
      <c r="I3232" s="50" t="str">
        <f t="shared" si="285"/>
        <v>1956_11</v>
      </c>
      <c r="J3232" s="51">
        <f t="shared" si="286"/>
        <v>2.7276739999999999</v>
      </c>
    </row>
    <row r="3233" spans="6:10" x14ac:dyDescent="0.25">
      <c r="F3233" s="50">
        <f t="shared" si="283"/>
        <v>20763</v>
      </c>
      <c r="G3233" s="27">
        <f t="shared" si="282"/>
        <v>3</v>
      </c>
      <c r="H3233" s="50">
        <f t="shared" si="284"/>
        <v>20766</v>
      </c>
      <c r="I3233" s="50" t="str">
        <f t="shared" si="285"/>
        <v>1956_11</v>
      </c>
      <c r="J3233" s="51">
        <f t="shared" si="286"/>
        <v>2.7276739999999999</v>
      </c>
    </row>
    <row r="3234" spans="6:10" x14ac:dyDescent="0.25">
      <c r="F3234" s="50">
        <f t="shared" si="283"/>
        <v>20764</v>
      </c>
      <c r="G3234" s="27">
        <f t="shared" si="282"/>
        <v>3</v>
      </c>
      <c r="H3234" s="50">
        <f t="shared" si="284"/>
        <v>20766</v>
      </c>
      <c r="I3234" s="50" t="str">
        <f t="shared" si="285"/>
        <v>1956_11</v>
      </c>
      <c r="J3234" s="51">
        <f t="shared" si="286"/>
        <v>2.7276739999999999</v>
      </c>
    </row>
    <row r="3235" spans="6:10" x14ac:dyDescent="0.25">
      <c r="F3235" s="50">
        <f t="shared" si="283"/>
        <v>20765</v>
      </c>
      <c r="G3235" s="27">
        <f t="shared" si="282"/>
        <v>3</v>
      </c>
      <c r="H3235" s="50">
        <f t="shared" si="284"/>
        <v>20766</v>
      </c>
      <c r="I3235" s="50" t="str">
        <f t="shared" si="285"/>
        <v>1956_11</v>
      </c>
      <c r="J3235" s="51">
        <f t="shared" si="286"/>
        <v>2.7276739999999999</v>
      </c>
    </row>
    <row r="3236" spans="6:10" x14ac:dyDescent="0.25">
      <c r="F3236" s="50">
        <f t="shared" si="283"/>
        <v>20766</v>
      </c>
      <c r="G3236" s="27">
        <f t="shared" si="282"/>
        <v>3</v>
      </c>
      <c r="H3236" s="50">
        <f t="shared" si="284"/>
        <v>20766</v>
      </c>
      <c r="I3236" s="50" t="str">
        <f t="shared" si="285"/>
        <v>1956_11</v>
      </c>
      <c r="J3236" s="51">
        <f t="shared" si="286"/>
        <v>2.7276739999999999</v>
      </c>
    </row>
    <row r="3237" spans="6:10" x14ac:dyDescent="0.25">
      <c r="F3237" s="50">
        <f t="shared" si="283"/>
        <v>20767</v>
      </c>
      <c r="G3237" s="27">
        <f t="shared" si="282"/>
        <v>3</v>
      </c>
      <c r="H3237" s="50">
        <f t="shared" si="284"/>
        <v>20776</v>
      </c>
      <c r="I3237" s="50" t="str">
        <f t="shared" si="285"/>
        <v>1956_11</v>
      </c>
      <c r="J3237" s="51">
        <f t="shared" si="286"/>
        <v>2.727427</v>
      </c>
    </row>
    <row r="3238" spans="6:10" x14ac:dyDescent="0.25">
      <c r="F3238" s="50">
        <f t="shared" si="283"/>
        <v>20768</v>
      </c>
      <c r="G3238" s="27">
        <f t="shared" si="282"/>
        <v>3</v>
      </c>
      <c r="H3238" s="50">
        <f t="shared" si="284"/>
        <v>20776</v>
      </c>
      <c r="I3238" s="50" t="str">
        <f t="shared" si="285"/>
        <v>1956_11</v>
      </c>
      <c r="J3238" s="51">
        <f t="shared" si="286"/>
        <v>2.727427</v>
      </c>
    </row>
    <row r="3239" spans="6:10" x14ac:dyDescent="0.25">
      <c r="F3239" s="50">
        <f t="shared" si="283"/>
        <v>20769</v>
      </c>
      <c r="G3239" s="27">
        <f t="shared" si="282"/>
        <v>3</v>
      </c>
      <c r="H3239" s="50">
        <f t="shared" si="284"/>
        <v>20776</v>
      </c>
      <c r="I3239" s="50" t="str">
        <f t="shared" si="285"/>
        <v>1956_11</v>
      </c>
      <c r="J3239" s="51">
        <f t="shared" si="286"/>
        <v>2.727427</v>
      </c>
    </row>
    <row r="3240" spans="6:10" x14ac:dyDescent="0.25">
      <c r="F3240" s="50">
        <f t="shared" si="283"/>
        <v>20770</v>
      </c>
      <c r="G3240" s="27">
        <f t="shared" si="282"/>
        <v>3</v>
      </c>
      <c r="H3240" s="50">
        <f t="shared" si="284"/>
        <v>20776</v>
      </c>
      <c r="I3240" s="50" t="str">
        <f t="shared" si="285"/>
        <v>1956_11</v>
      </c>
      <c r="J3240" s="51">
        <f t="shared" si="286"/>
        <v>2.727427</v>
      </c>
    </row>
    <row r="3241" spans="6:10" x14ac:dyDescent="0.25">
      <c r="F3241" s="50">
        <f t="shared" si="283"/>
        <v>20771</v>
      </c>
      <c r="G3241" s="27">
        <f t="shared" si="282"/>
        <v>3</v>
      </c>
      <c r="H3241" s="50">
        <f t="shared" si="284"/>
        <v>20776</v>
      </c>
      <c r="I3241" s="50" t="str">
        <f t="shared" si="285"/>
        <v>1956_11</v>
      </c>
      <c r="J3241" s="51">
        <f t="shared" si="286"/>
        <v>2.727427</v>
      </c>
    </row>
    <row r="3242" spans="6:10" x14ac:dyDescent="0.25">
      <c r="F3242" s="50">
        <f t="shared" si="283"/>
        <v>20772</v>
      </c>
      <c r="G3242" s="27">
        <f t="shared" ref="G3242:G3305" si="287">IF(AND(MONTH(F3242)=2,DAY(F3242)=29),G3241+1,G3241)</f>
        <v>3</v>
      </c>
      <c r="H3242" s="50">
        <f t="shared" si="284"/>
        <v>20776</v>
      </c>
      <c r="I3242" s="50" t="str">
        <f t="shared" si="285"/>
        <v>1956_11</v>
      </c>
      <c r="J3242" s="51">
        <f t="shared" si="286"/>
        <v>2.727427</v>
      </c>
    </row>
    <row r="3243" spans="6:10" x14ac:dyDescent="0.25">
      <c r="F3243" s="50">
        <f t="shared" si="283"/>
        <v>20773</v>
      </c>
      <c r="G3243" s="27">
        <f t="shared" si="287"/>
        <v>3</v>
      </c>
      <c r="H3243" s="50">
        <f t="shared" si="284"/>
        <v>20776</v>
      </c>
      <c r="I3243" s="50" t="str">
        <f t="shared" si="285"/>
        <v>1956_11</v>
      </c>
      <c r="J3243" s="51">
        <f t="shared" si="286"/>
        <v>2.727427</v>
      </c>
    </row>
    <row r="3244" spans="6:10" x14ac:dyDescent="0.25">
      <c r="F3244" s="50">
        <f t="shared" si="283"/>
        <v>20774</v>
      </c>
      <c r="G3244" s="27">
        <f t="shared" si="287"/>
        <v>3</v>
      </c>
      <c r="H3244" s="50">
        <f t="shared" si="284"/>
        <v>20776</v>
      </c>
      <c r="I3244" s="50" t="str">
        <f t="shared" si="285"/>
        <v>1956_11</v>
      </c>
      <c r="J3244" s="51">
        <f t="shared" si="286"/>
        <v>2.727427</v>
      </c>
    </row>
    <row r="3245" spans="6:10" x14ac:dyDescent="0.25">
      <c r="F3245" s="50">
        <f t="shared" si="283"/>
        <v>20775</v>
      </c>
      <c r="G3245" s="27">
        <f t="shared" si="287"/>
        <v>3</v>
      </c>
      <c r="H3245" s="50">
        <f t="shared" si="284"/>
        <v>20776</v>
      </c>
      <c r="I3245" s="50" t="str">
        <f t="shared" si="285"/>
        <v>1956_11</v>
      </c>
      <c r="J3245" s="51">
        <f t="shared" si="286"/>
        <v>2.727427</v>
      </c>
    </row>
    <row r="3246" spans="6:10" x14ac:dyDescent="0.25">
      <c r="F3246" s="50">
        <f t="shared" ref="F3246:F3309" si="288">F3245+1</f>
        <v>20776</v>
      </c>
      <c r="G3246" s="27">
        <f t="shared" si="287"/>
        <v>3</v>
      </c>
      <c r="H3246" s="50">
        <f t="shared" si="284"/>
        <v>20776</v>
      </c>
      <c r="I3246" s="50" t="str">
        <f t="shared" si="285"/>
        <v>1956_11</v>
      </c>
      <c r="J3246" s="51">
        <f t="shared" si="286"/>
        <v>2.727427</v>
      </c>
    </row>
    <row r="3247" spans="6:10" x14ac:dyDescent="0.25">
      <c r="F3247" s="50">
        <f t="shared" si="288"/>
        <v>20777</v>
      </c>
      <c r="G3247" s="27">
        <f t="shared" si="287"/>
        <v>3</v>
      </c>
      <c r="H3247" s="50">
        <f t="shared" si="284"/>
        <v>20786</v>
      </c>
      <c r="I3247" s="50" t="str">
        <f t="shared" si="285"/>
        <v>1956_11</v>
      </c>
      <c r="J3247" s="51">
        <f t="shared" si="286"/>
        <v>2.7467130000000002</v>
      </c>
    </row>
    <row r="3248" spans="6:10" x14ac:dyDescent="0.25">
      <c r="F3248" s="50">
        <f t="shared" si="288"/>
        <v>20778</v>
      </c>
      <c r="G3248" s="27">
        <f t="shared" si="287"/>
        <v>3</v>
      </c>
      <c r="H3248" s="50">
        <f t="shared" si="284"/>
        <v>20786</v>
      </c>
      <c r="I3248" s="50" t="str">
        <f t="shared" si="285"/>
        <v>1956_11</v>
      </c>
      <c r="J3248" s="51">
        <f t="shared" si="286"/>
        <v>2.7467130000000002</v>
      </c>
    </row>
    <row r="3249" spans="6:10" x14ac:dyDescent="0.25">
      <c r="F3249" s="50">
        <f t="shared" si="288"/>
        <v>20779</v>
      </c>
      <c r="G3249" s="27">
        <f t="shared" si="287"/>
        <v>3</v>
      </c>
      <c r="H3249" s="50">
        <f t="shared" si="284"/>
        <v>20786</v>
      </c>
      <c r="I3249" s="50" t="str">
        <f t="shared" si="285"/>
        <v>1956_11</v>
      </c>
      <c r="J3249" s="51">
        <f t="shared" si="286"/>
        <v>2.7467130000000002</v>
      </c>
    </row>
    <row r="3250" spans="6:10" x14ac:dyDescent="0.25">
      <c r="F3250" s="50">
        <f t="shared" si="288"/>
        <v>20780</v>
      </c>
      <c r="G3250" s="27">
        <f t="shared" si="287"/>
        <v>3</v>
      </c>
      <c r="H3250" s="50">
        <f t="shared" si="284"/>
        <v>20786</v>
      </c>
      <c r="I3250" s="50" t="str">
        <f t="shared" si="285"/>
        <v>1956_11</v>
      </c>
      <c r="J3250" s="51">
        <f t="shared" si="286"/>
        <v>2.7467130000000002</v>
      </c>
    </row>
    <row r="3251" spans="6:10" x14ac:dyDescent="0.25">
      <c r="F3251" s="50">
        <f t="shared" si="288"/>
        <v>20781</v>
      </c>
      <c r="G3251" s="27">
        <f t="shared" si="287"/>
        <v>3</v>
      </c>
      <c r="H3251" s="50">
        <f t="shared" si="284"/>
        <v>20786</v>
      </c>
      <c r="I3251" s="50" t="str">
        <f t="shared" si="285"/>
        <v>1956_11</v>
      </c>
      <c r="J3251" s="51">
        <f t="shared" si="286"/>
        <v>2.7467130000000002</v>
      </c>
    </row>
    <row r="3252" spans="6:10" x14ac:dyDescent="0.25">
      <c r="F3252" s="50">
        <f t="shared" si="288"/>
        <v>20782</v>
      </c>
      <c r="G3252" s="27">
        <f t="shared" si="287"/>
        <v>3</v>
      </c>
      <c r="H3252" s="50">
        <f t="shared" si="284"/>
        <v>20786</v>
      </c>
      <c r="I3252" s="50" t="str">
        <f t="shared" si="285"/>
        <v>1956_11</v>
      </c>
      <c r="J3252" s="51">
        <f t="shared" si="286"/>
        <v>2.7467130000000002</v>
      </c>
    </row>
    <row r="3253" spans="6:10" x14ac:dyDescent="0.25">
      <c r="F3253" s="50">
        <f t="shared" si="288"/>
        <v>20783</v>
      </c>
      <c r="G3253" s="27">
        <f t="shared" si="287"/>
        <v>3</v>
      </c>
      <c r="H3253" s="50">
        <f t="shared" si="284"/>
        <v>20786</v>
      </c>
      <c r="I3253" s="50" t="str">
        <f t="shared" si="285"/>
        <v>1956_11</v>
      </c>
      <c r="J3253" s="51">
        <f t="shared" si="286"/>
        <v>2.7467130000000002</v>
      </c>
    </row>
    <row r="3254" spans="6:10" x14ac:dyDescent="0.25">
      <c r="F3254" s="50">
        <f t="shared" si="288"/>
        <v>20784</v>
      </c>
      <c r="G3254" s="27">
        <f t="shared" si="287"/>
        <v>3</v>
      </c>
      <c r="H3254" s="50">
        <f t="shared" si="284"/>
        <v>20786</v>
      </c>
      <c r="I3254" s="50" t="str">
        <f t="shared" si="285"/>
        <v>1956_11</v>
      </c>
      <c r="J3254" s="51">
        <f t="shared" si="286"/>
        <v>2.7467130000000002</v>
      </c>
    </row>
    <row r="3255" spans="6:10" x14ac:dyDescent="0.25">
      <c r="F3255" s="50">
        <f t="shared" si="288"/>
        <v>20785</v>
      </c>
      <c r="G3255" s="27">
        <f t="shared" si="287"/>
        <v>3</v>
      </c>
      <c r="H3255" s="50">
        <f t="shared" si="284"/>
        <v>20786</v>
      </c>
      <c r="I3255" s="50" t="str">
        <f t="shared" si="285"/>
        <v>1956_11</v>
      </c>
      <c r="J3255" s="51">
        <f t="shared" si="286"/>
        <v>2.7467130000000002</v>
      </c>
    </row>
    <row r="3256" spans="6:10" x14ac:dyDescent="0.25">
      <c r="F3256" s="50">
        <f t="shared" si="288"/>
        <v>20786</v>
      </c>
      <c r="G3256" s="27">
        <f t="shared" si="287"/>
        <v>3</v>
      </c>
      <c r="H3256" s="50">
        <f t="shared" si="284"/>
        <v>20786</v>
      </c>
      <c r="I3256" s="50" t="str">
        <f t="shared" si="285"/>
        <v>1956_11</v>
      </c>
      <c r="J3256" s="51">
        <f t="shared" si="286"/>
        <v>2.7467130000000002</v>
      </c>
    </row>
    <row r="3257" spans="6:10" x14ac:dyDescent="0.25">
      <c r="F3257" s="50">
        <f t="shared" si="288"/>
        <v>20787</v>
      </c>
      <c r="G3257" s="27">
        <f t="shared" si="287"/>
        <v>3</v>
      </c>
      <c r="H3257" s="50">
        <f t="shared" si="284"/>
        <v>20796</v>
      </c>
      <c r="I3257" s="50" t="str">
        <f t="shared" si="285"/>
        <v>1956_12</v>
      </c>
      <c r="J3257" s="51">
        <f t="shared" si="286"/>
        <v>2.7678699999999998</v>
      </c>
    </row>
    <row r="3258" spans="6:10" x14ac:dyDescent="0.25">
      <c r="F3258" s="50">
        <f t="shared" si="288"/>
        <v>20788</v>
      </c>
      <c r="G3258" s="27">
        <f t="shared" si="287"/>
        <v>3</v>
      </c>
      <c r="H3258" s="50">
        <f t="shared" si="284"/>
        <v>20796</v>
      </c>
      <c r="I3258" s="50" t="str">
        <f t="shared" si="285"/>
        <v>1956_12</v>
      </c>
      <c r="J3258" s="51">
        <f t="shared" si="286"/>
        <v>2.7678699999999998</v>
      </c>
    </row>
    <row r="3259" spans="6:10" x14ac:dyDescent="0.25">
      <c r="F3259" s="50">
        <f t="shared" si="288"/>
        <v>20789</v>
      </c>
      <c r="G3259" s="27">
        <f t="shared" si="287"/>
        <v>3</v>
      </c>
      <c r="H3259" s="50">
        <f t="shared" si="284"/>
        <v>20796</v>
      </c>
      <c r="I3259" s="50" t="str">
        <f t="shared" si="285"/>
        <v>1956_12</v>
      </c>
      <c r="J3259" s="51">
        <f t="shared" si="286"/>
        <v>2.7678699999999998</v>
      </c>
    </row>
    <row r="3260" spans="6:10" x14ac:dyDescent="0.25">
      <c r="F3260" s="50">
        <f t="shared" si="288"/>
        <v>20790</v>
      </c>
      <c r="G3260" s="27">
        <f t="shared" si="287"/>
        <v>3</v>
      </c>
      <c r="H3260" s="50">
        <f t="shared" si="284"/>
        <v>20796</v>
      </c>
      <c r="I3260" s="50" t="str">
        <f t="shared" si="285"/>
        <v>1956_12</v>
      </c>
      <c r="J3260" s="51">
        <f t="shared" si="286"/>
        <v>2.7678699999999998</v>
      </c>
    </row>
    <row r="3261" spans="6:10" x14ac:dyDescent="0.25">
      <c r="F3261" s="50">
        <f t="shared" si="288"/>
        <v>20791</v>
      </c>
      <c r="G3261" s="27">
        <f t="shared" si="287"/>
        <v>3</v>
      </c>
      <c r="H3261" s="50">
        <f t="shared" si="284"/>
        <v>20796</v>
      </c>
      <c r="I3261" s="50" t="str">
        <f t="shared" si="285"/>
        <v>1956_12</v>
      </c>
      <c r="J3261" s="51">
        <f t="shared" si="286"/>
        <v>2.7678699999999998</v>
      </c>
    </row>
    <row r="3262" spans="6:10" x14ac:dyDescent="0.25">
      <c r="F3262" s="50">
        <f t="shared" si="288"/>
        <v>20792</v>
      </c>
      <c r="G3262" s="27">
        <f t="shared" si="287"/>
        <v>3</v>
      </c>
      <c r="H3262" s="50">
        <f t="shared" si="284"/>
        <v>20796</v>
      </c>
      <c r="I3262" s="50" t="str">
        <f t="shared" si="285"/>
        <v>1956_12</v>
      </c>
      <c r="J3262" s="51">
        <f t="shared" si="286"/>
        <v>2.7678699999999998</v>
      </c>
    </row>
    <row r="3263" spans="6:10" x14ac:dyDescent="0.25">
      <c r="F3263" s="50">
        <f t="shared" si="288"/>
        <v>20793</v>
      </c>
      <c r="G3263" s="27">
        <f t="shared" si="287"/>
        <v>3</v>
      </c>
      <c r="H3263" s="50">
        <f t="shared" si="284"/>
        <v>20796</v>
      </c>
      <c r="I3263" s="50" t="str">
        <f t="shared" si="285"/>
        <v>1956_12</v>
      </c>
      <c r="J3263" s="51">
        <f t="shared" si="286"/>
        <v>2.7678699999999998</v>
      </c>
    </row>
    <row r="3264" spans="6:10" x14ac:dyDescent="0.25">
      <c r="F3264" s="50">
        <f t="shared" si="288"/>
        <v>20794</v>
      </c>
      <c r="G3264" s="27">
        <f t="shared" si="287"/>
        <v>3</v>
      </c>
      <c r="H3264" s="50">
        <f t="shared" si="284"/>
        <v>20796</v>
      </c>
      <c r="I3264" s="50" t="str">
        <f t="shared" si="285"/>
        <v>1956_12</v>
      </c>
      <c r="J3264" s="51">
        <f t="shared" si="286"/>
        <v>2.7678699999999998</v>
      </c>
    </row>
    <row r="3265" spans="6:10" x14ac:dyDescent="0.25">
      <c r="F3265" s="50">
        <f t="shared" si="288"/>
        <v>20795</v>
      </c>
      <c r="G3265" s="27">
        <f t="shared" si="287"/>
        <v>3</v>
      </c>
      <c r="H3265" s="50">
        <f t="shared" si="284"/>
        <v>20796</v>
      </c>
      <c r="I3265" s="50" t="str">
        <f t="shared" si="285"/>
        <v>1956_12</v>
      </c>
      <c r="J3265" s="51">
        <f t="shared" si="286"/>
        <v>2.7678699999999998</v>
      </c>
    </row>
    <row r="3266" spans="6:10" x14ac:dyDescent="0.25">
      <c r="F3266" s="50">
        <f t="shared" si="288"/>
        <v>20796</v>
      </c>
      <c r="G3266" s="27">
        <f t="shared" si="287"/>
        <v>3</v>
      </c>
      <c r="H3266" s="50">
        <f t="shared" si="284"/>
        <v>20796</v>
      </c>
      <c r="I3266" s="50" t="str">
        <f t="shared" si="285"/>
        <v>1956_12</v>
      </c>
      <c r="J3266" s="51">
        <f t="shared" si="286"/>
        <v>2.7678699999999998</v>
      </c>
    </row>
    <row r="3267" spans="6:10" x14ac:dyDescent="0.25">
      <c r="F3267" s="50">
        <f t="shared" si="288"/>
        <v>20797</v>
      </c>
      <c r="G3267" s="27">
        <f t="shared" si="287"/>
        <v>3</v>
      </c>
      <c r="H3267" s="50">
        <f t="shared" ref="H3267:H3330" si="289">INDEX($A$3:$B$1134,INT((ROW($F3267)-ROW($F$3)+9-G3267)/10)+1,1)</f>
        <v>20806</v>
      </c>
      <c r="I3267" s="50" t="str">
        <f t="shared" si="285"/>
        <v>1956_12</v>
      </c>
      <c r="J3267" s="51">
        <f t="shared" si="286"/>
        <v>2.7784930000000001</v>
      </c>
    </row>
    <row r="3268" spans="6:10" x14ac:dyDescent="0.25">
      <c r="F3268" s="50">
        <f t="shared" si="288"/>
        <v>20798</v>
      </c>
      <c r="G3268" s="27">
        <f t="shared" si="287"/>
        <v>3</v>
      </c>
      <c r="H3268" s="50">
        <f t="shared" si="289"/>
        <v>20806</v>
      </c>
      <c r="I3268" s="50" t="str">
        <f t="shared" ref="I3268:I3331" si="290">YEAR(H3268)&amp;"_"&amp;MONTH(H3268)</f>
        <v>1956_12</v>
      </c>
      <c r="J3268" s="51">
        <f t="shared" ref="J3268:J3331" si="291">VLOOKUP(H3268,$A:$B,2)</f>
        <v>2.7784930000000001</v>
      </c>
    </row>
    <row r="3269" spans="6:10" x14ac:dyDescent="0.25">
      <c r="F3269" s="50">
        <f t="shared" si="288"/>
        <v>20799</v>
      </c>
      <c r="G3269" s="27">
        <f t="shared" si="287"/>
        <v>3</v>
      </c>
      <c r="H3269" s="50">
        <f t="shared" si="289"/>
        <v>20806</v>
      </c>
      <c r="I3269" s="50" t="str">
        <f t="shared" si="290"/>
        <v>1956_12</v>
      </c>
      <c r="J3269" s="51">
        <f t="shared" si="291"/>
        <v>2.7784930000000001</v>
      </c>
    </row>
    <row r="3270" spans="6:10" x14ac:dyDescent="0.25">
      <c r="F3270" s="50">
        <f t="shared" si="288"/>
        <v>20800</v>
      </c>
      <c r="G3270" s="27">
        <f t="shared" si="287"/>
        <v>3</v>
      </c>
      <c r="H3270" s="50">
        <f t="shared" si="289"/>
        <v>20806</v>
      </c>
      <c r="I3270" s="50" t="str">
        <f t="shared" si="290"/>
        <v>1956_12</v>
      </c>
      <c r="J3270" s="51">
        <f t="shared" si="291"/>
        <v>2.7784930000000001</v>
      </c>
    </row>
    <row r="3271" spans="6:10" x14ac:dyDescent="0.25">
      <c r="F3271" s="50">
        <f t="shared" si="288"/>
        <v>20801</v>
      </c>
      <c r="G3271" s="27">
        <f t="shared" si="287"/>
        <v>3</v>
      </c>
      <c r="H3271" s="50">
        <f t="shared" si="289"/>
        <v>20806</v>
      </c>
      <c r="I3271" s="50" t="str">
        <f t="shared" si="290"/>
        <v>1956_12</v>
      </c>
      <c r="J3271" s="51">
        <f t="shared" si="291"/>
        <v>2.7784930000000001</v>
      </c>
    </row>
    <row r="3272" spans="6:10" x14ac:dyDescent="0.25">
      <c r="F3272" s="50">
        <f t="shared" si="288"/>
        <v>20802</v>
      </c>
      <c r="G3272" s="27">
        <f t="shared" si="287"/>
        <v>3</v>
      </c>
      <c r="H3272" s="50">
        <f t="shared" si="289"/>
        <v>20806</v>
      </c>
      <c r="I3272" s="50" t="str">
        <f t="shared" si="290"/>
        <v>1956_12</v>
      </c>
      <c r="J3272" s="51">
        <f t="shared" si="291"/>
        <v>2.7784930000000001</v>
      </c>
    </row>
    <row r="3273" spans="6:10" x14ac:dyDescent="0.25">
      <c r="F3273" s="50">
        <f t="shared" si="288"/>
        <v>20803</v>
      </c>
      <c r="G3273" s="27">
        <f t="shared" si="287"/>
        <v>3</v>
      </c>
      <c r="H3273" s="50">
        <f t="shared" si="289"/>
        <v>20806</v>
      </c>
      <c r="I3273" s="50" t="str">
        <f t="shared" si="290"/>
        <v>1956_12</v>
      </c>
      <c r="J3273" s="51">
        <f t="shared" si="291"/>
        <v>2.7784930000000001</v>
      </c>
    </row>
    <row r="3274" spans="6:10" x14ac:dyDescent="0.25">
      <c r="F3274" s="50">
        <f t="shared" si="288"/>
        <v>20804</v>
      </c>
      <c r="G3274" s="27">
        <f t="shared" si="287"/>
        <v>3</v>
      </c>
      <c r="H3274" s="50">
        <f t="shared" si="289"/>
        <v>20806</v>
      </c>
      <c r="I3274" s="50" t="str">
        <f t="shared" si="290"/>
        <v>1956_12</v>
      </c>
      <c r="J3274" s="51">
        <f t="shared" si="291"/>
        <v>2.7784930000000001</v>
      </c>
    </row>
    <row r="3275" spans="6:10" x14ac:dyDescent="0.25">
      <c r="F3275" s="50">
        <f t="shared" si="288"/>
        <v>20805</v>
      </c>
      <c r="G3275" s="27">
        <f t="shared" si="287"/>
        <v>3</v>
      </c>
      <c r="H3275" s="50">
        <f t="shared" si="289"/>
        <v>20806</v>
      </c>
      <c r="I3275" s="50" t="str">
        <f t="shared" si="290"/>
        <v>1956_12</v>
      </c>
      <c r="J3275" s="51">
        <f t="shared" si="291"/>
        <v>2.7784930000000001</v>
      </c>
    </row>
    <row r="3276" spans="6:10" x14ac:dyDescent="0.25">
      <c r="F3276" s="50">
        <f t="shared" si="288"/>
        <v>20806</v>
      </c>
      <c r="G3276" s="27">
        <f t="shared" si="287"/>
        <v>3</v>
      </c>
      <c r="H3276" s="50">
        <f t="shared" si="289"/>
        <v>20806</v>
      </c>
      <c r="I3276" s="50" t="str">
        <f t="shared" si="290"/>
        <v>1956_12</v>
      </c>
      <c r="J3276" s="51">
        <f t="shared" si="291"/>
        <v>2.7784930000000001</v>
      </c>
    </row>
    <row r="3277" spans="6:10" x14ac:dyDescent="0.25">
      <c r="F3277" s="50">
        <f t="shared" si="288"/>
        <v>20807</v>
      </c>
      <c r="G3277" s="27">
        <f t="shared" si="287"/>
        <v>3</v>
      </c>
      <c r="H3277" s="50">
        <f t="shared" si="289"/>
        <v>20816</v>
      </c>
      <c r="I3277" s="50" t="str">
        <f t="shared" si="290"/>
        <v>1956_12</v>
      </c>
      <c r="J3277" s="51">
        <f t="shared" si="291"/>
        <v>2.8192409999999999</v>
      </c>
    </row>
    <row r="3278" spans="6:10" x14ac:dyDescent="0.25">
      <c r="F3278" s="50">
        <f t="shared" si="288"/>
        <v>20808</v>
      </c>
      <c r="G3278" s="27">
        <f t="shared" si="287"/>
        <v>3</v>
      </c>
      <c r="H3278" s="50">
        <f t="shared" si="289"/>
        <v>20816</v>
      </c>
      <c r="I3278" s="50" t="str">
        <f t="shared" si="290"/>
        <v>1956_12</v>
      </c>
      <c r="J3278" s="51">
        <f t="shared" si="291"/>
        <v>2.8192409999999999</v>
      </c>
    </row>
    <row r="3279" spans="6:10" x14ac:dyDescent="0.25">
      <c r="F3279" s="50">
        <f t="shared" si="288"/>
        <v>20809</v>
      </c>
      <c r="G3279" s="27">
        <f t="shared" si="287"/>
        <v>3</v>
      </c>
      <c r="H3279" s="50">
        <f t="shared" si="289"/>
        <v>20816</v>
      </c>
      <c r="I3279" s="50" t="str">
        <f t="shared" si="290"/>
        <v>1956_12</v>
      </c>
      <c r="J3279" s="51">
        <f t="shared" si="291"/>
        <v>2.8192409999999999</v>
      </c>
    </row>
    <row r="3280" spans="6:10" x14ac:dyDescent="0.25">
      <c r="F3280" s="50">
        <f t="shared" si="288"/>
        <v>20810</v>
      </c>
      <c r="G3280" s="27">
        <f t="shared" si="287"/>
        <v>3</v>
      </c>
      <c r="H3280" s="50">
        <f t="shared" si="289"/>
        <v>20816</v>
      </c>
      <c r="I3280" s="50" t="str">
        <f t="shared" si="290"/>
        <v>1956_12</v>
      </c>
      <c r="J3280" s="51">
        <f t="shared" si="291"/>
        <v>2.8192409999999999</v>
      </c>
    </row>
    <row r="3281" spans="6:10" x14ac:dyDescent="0.25">
      <c r="F3281" s="50">
        <f t="shared" si="288"/>
        <v>20811</v>
      </c>
      <c r="G3281" s="27">
        <f t="shared" si="287"/>
        <v>3</v>
      </c>
      <c r="H3281" s="50">
        <f t="shared" si="289"/>
        <v>20816</v>
      </c>
      <c r="I3281" s="50" t="str">
        <f t="shared" si="290"/>
        <v>1956_12</v>
      </c>
      <c r="J3281" s="51">
        <f t="shared" si="291"/>
        <v>2.8192409999999999</v>
      </c>
    </row>
    <row r="3282" spans="6:10" x14ac:dyDescent="0.25">
      <c r="F3282" s="50">
        <f t="shared" si="288"/>
        <v>20812</v>
      </c>
      <c r="G3282" s="27">
        <f t="shared" si="287"/>
        <v>3</v>
      </c>
      <c r="H3282" s="50">
        <f t="shared" si="289"/>
        <v>20816</v>
      </c>
      <c r="I3282" s="50" t="str">
        <f t="shared" si="290"/>
        <v>1956_12</v>
      </c>
      <c r="J3282" s="51">
        <f t="shared" si="291"/>
        <v>2.8192409999999999</v>
      </c>
    </row>
    <row r="3283" spans="6:10" x14ac:dyDescent="0.25">
      <c r="F3283" s="50">
        <f t="shared" si="288"/>
        <v>20813</v>
      </c>
      <c r="G3283" s="27">
        <f t="shared" si="287"/>
        <v>3</v>
      </c>
      <c r="H3283" s="50">
        <f t="shared" si="289"/>
        <v>20816</v>
      </c>
      <c r="I3283" s="50" t="str">
        <f t="shared" si="290"/>
        <v>1956_12</v>
      </c>
      <c r="J3283" s="51">
        <f t="shared" si="291"/>
        <v>2.8192409999999999</v>
      </c>
    </row>
    <row r="3284" spans="6:10" x14ac:dyDescent="0.25">
      <c r="F3284" s="50">
        <f t="shared" si="288"/>
        <v>20814</v>
      </c>
      <c r="G3284" s="27">
        <f t="shared" si="287"/>
        <v>3</v>
      </c>
      <c r="H3284" s="50">
        <f t="shared" si="289"/>
        <v>20816</v>
      </c>
      <c r="I3284" s="50" t="str">
        <f t="shared" si="290"/>
        <v>1956_12</v>
      </c>
      <c r="J3284" s="51">
        <f t="shared" si="291"/>
        <v>2.8192409999999999</v>
      </c>
    </row>
    <row r="3285" spans="6:10" x14ac:dyDescent="0.25">
      <c r="F3285" s="50">
        <f t="shared" si="288"/>
        <v>20815</v>
      </c>
      <c r="G3285" s="27">
        <f t="shared" si="287"/>
        <v>3</v>
      </c>
      <c r="H3285" s="50">
        <f t="shared" si="289"/>
        <v>20816</v>
      </c>
      <c r="I3285" s="50" t="str">
        <f t="shared" si="290"/>
        <v>1956_12</v>
      </c>
      <c r="J3285" s="51">
        <f t="shared" si="291"/>
        <v>2.8192409999999999</v>
      </c>
    </row>
    <row r="3286" spans="6:10" x14ac:dyDescent="0.25">
      <c r="F3286" s="50">
        <f t="shared" si="288"/>
        <v>20816</v>
      </c>
      <c r="G3286" s="27">
        <f t="shared" si="287"/>
        <v>3</v>
      </c>
      <c r="H3286" s="50">
        <f t="shared" si="289"/>
        <v>20816</v>
      </c>
      <c r="I3286" s="50" t="str">
        <f t="shared" si="290"/>
        <v>1956_12</v>
      </c>
      <c r="J3286" s="51">
        <f t="shared" si="291"/>
        <v>2.8192409999999999</v>
      </c>
    </row>
    <row r="3287" spans="6:10" x14ac:dyDescent="0.25">
      <c r="F3287" s="50">
        <f t="shared" si="288"/>
        <v>20817</v>
      </c>
      <c r="G3287" s="27">
        <f t="shared" si="287"/>
        <v>3</v>
      </c>
      <c r="H3287" s="50">
        <f t="shared" si="289"/>
        <v>20826</v>
      </c>
      <c r="I3287" s="50" t="str">
        <f t="shared" si="290"/>
        <v>1957_1</v>
      </c>
      <c r="J3287" s="51">
        <f t="shared" si="291"/>
        <v>2.8268599999999999</v>
      </c>
    </row>
    <row r="3288" spans="6:10" x14ac:dyDescent="0.25">
      <c r="F3288" s="50">
        <f t="shared" si="288"/>
        <v>20818</v>
      </c>
      <c r="G3288" s="27">
        <f t="shared" si="287"/>
        <v>3</v>
      </c>
      <c r="H3288" s="50">
        <f t="shared" si="289"/>
        <v>20826</v>
      </c>
      <c r="I3288" s="50" t="str">
        <f t="shared" si="290"/>
        <v>1957_1</v>
      </c>
      <c r="J3288" s="51">
        <f t="shared" si="291"/>
        <v>2.8268599999999999</v>
      </c>
    </row>
    <row r="3289" spans="6:10" x14ac:dyDescent="0.25">
      <c r="F3289" s="50">
        <f t="shared" si="288"/>
        <v>20819</v>
      </c>
      <c r="G3289" s="27">
        <f t="shared" si="287"/>
        <v>3</v>
      </c>
      <c r="H3289" s="50">
        <f t="shared" si="289"/>
        <v>20826</v>
      </c>
      <c r="I3289" s="50" t="str">
        <f t="shared" si="290"/>
        <v>1957_1</v>
      </c>
      <c r="J3289" s="51">
        <f t="shared" si="291"/>
        <v>2.8268599999999999</v>
      </c>
    </row>
    <row r="3290" spans="6:10" x14ac:dyDescent="0.25">
      <c r="F3290" s="50">
        <f t="shared" si="288"/>
        <v>20820</v>
      </c>
      <c r="G3290" s="27">
        <f t="shared" si="287"/>
        <v>3</v>
      </c>
      <c r="H3290" s="50">
        <f t="shared" si="289"/>
        <v>20826</v>
      </c>
      <c r="I3290" s="50" t="str">
        <f t="shared" si="290"/>
        <v>1957_1</v>
      </c>
      <c r="J3290" s="51">
        <f t="shared" si="291"/>
        <v>2.8268599999999999</v>
      </c>
    </row>
    <row r="3291" spans="6:10" x14ac:dyDescent="0.25">
      <c r="F3291" s="50">
        <f t="shared" si="288"/>
        <v>20821</v>
      </c>
      <c r="G3291" s="27">
        <f t="shared" si="287"/>
        <v>3</v>
      </c>
      <c r="H3291" s="50">
        <f t="shared" si="289"/>
        <v>20826</v>
      </c>
      <c r="I3291" s="50" t="str">
        <f t="shared" si="290"/>
        <v>1957_1</v>
      </c>
      <c r="J3291" s="51">
        <f t="shared" si="291"/>
        <v>2.8268599999999999</v>
      </c>
    </row>
    <row r="3292" spans="6:10" x14ac:dyDescent="0.25">
      <c r="F3292" s="50">
        <f t="shared" si="288"/>
        <v>20822</v>
      </c>
      <c r="G3292" s="27">
        <f t="shared" si="287"/>
        <v>3</v>
      </c>
      <c r="H3292" s="50">
        <f t="shared" si="289"/>
        <v>20826</v>
      </c>
      <c r="I3292" s="50" t="str">
        <f t="shared" si="290"/>
        <v>1957_1</v>
      </c>
      <c r="J3292" s="51">
        <f t="shared" si="291"/>
        <v>2.8268599999999999</v>
      </c>
    </row>
    <row r="3293" spans="6:10" x14ac:dyDescent="0.25">
      <c r="F3293" s="50">
        <f t="shared" si="288"/>
        <v>20823</v>
      </c>
      <c r="G3293" s="27">
        <f t="shared" si="287"/>
        <v>3</v>
      </c>
      <c r="H3293" s="50">
        <f t="shared" si="289"/>
        <v>20826</v>
      </c>
      <c r="I3293" s="50" t="str">
        <f t="shared" si="290"/>
        <v>1957_1</v>
      </c>
      <c r="J3293" s="51">
        <f t="shared" si="291"/>
        <v>2.8268599999999999</v>
      </c>
    </row>
    <row r="3294" spans="6:10" x14ac:dyDescent="0.25">
      <c r="F3294" s="50">
        <f t="shared" si="288"/>
        <v>20824</v>
      </c>
      <c r="G3294" s="27">
        <f t="shared" si="287"/>
        <v>3</v>
      </c>
      <c r="H3294" s="50">
        <f t="shared" si="289"/>
        <v>20826</v>
      </c>
      <c r="I3294" s="50" t="str">
        <f t="shared" si="290"/>
        <v>1957_1</v>
      </c>
      <c r="J3294" s="51">
        <f t="shared" si="291"/>
        <v>2.8268599999999999</v>
      </c>
    </row>
    <row r="3295" spans="6:10" x14ac:dyDescent="0.25">
      <c r="F3295" s="50">
        <f t="shared" si="288"/>
        <v>20825</v>
      </c>
      <c r="G3295" s="27">
        <f t="shared" si="287"/>
        <v>3</v>
      </c>
      <c r="H3295" s="50">
        <f t="shared" si="289"/>
        <v>20826</v>
      </c>
      <c r="I3295" s="50" t="str">
        <f t="shared" si="290"/>
        <v>1957_1</v>
      </c>
      <c r="J3295" s="51">
        <f t="shared" si="291"/>
        <v>2.8268599999999999</v>
      </c>
    </row>
    <row r="3296" spans="6:10" x14ac:dyDescent="0.25">
      <c r="F3296" s="50">
        <f t="shared" si="288"/>
        <v>20826</v>
      </c>
      <c r="G3296" s="27">
        <f t="shared" si="287"/>
        <v>3</v>
      </c>
      <c r="H3296" s="50">
        <f t="shared" si="289"/>
        <v>20826</v>
      </c>
      <c r="I3296" s="50" t="str">
        <f t="shared" si="290"/>
        <v>1957_1</v>
      </c>
      <c r="J3296" s="51">
        <f t="shared" si="291"/>
        <v>2.8268599999999999</v>
      </c>
    </row>
    <row r="3297" spans="6:10" x14ac:dyDescent="0.25">
      <c r="F3297" s="50">
        <f t="shared" si="288"/>
        <v>20827</v>
      </c>
      <c r="G3297" s="27">
        <f t="shared" si="287"/>
        <v>3</v>
      </c>
      <c r="H3297" s="50">
        <f t="shared" si="289"/>
        <v>20836</v>
      </c>
      <c r="I3297" s="50" t="str">
        <f t="shared" si="290"/>
        <v>1957_1</v>
      </c>
      <c r="J3297" s="51">
        <f t="shared" si="291"/>
        <v>2.865964</v>
      </c>
    </row>
    <row r="3298" spans="6:10" x14ac:dyDescent="0.25">
      <c r="F3298" s="50">
        <f t="shared" si="288"/>
        <v>20828</v>
      </c>
      <c r="G3298" s="27">
        <f t="shared" si="287"/>
        <v>3</v>
      </c>
      <c r="H3298" s="50">
        <f t="shared" si="289"/>
        <v>20836</v>
      </c>
      <c r="I3298" s="50" t="str">
        <f t="shared" si="290"/>
        <v>1957_1</v>
      </c>
      <c r="J3298" s="51">
        <f t="shared" si="291"/>
        <v>2.865964</v>
      </c>
    </row>
    <row r="3299" spans="6:10" x14ac:dyDescent="0.25">
      <c r="F3299" s="50">
        <f t="shared" si="288"/>
        <v>20829</v>
      </c>
      <c r="G3299" s="27">
        <f t="shared" si="287"/>
        <v>3</v>
      </c>
      <c r="H3299" s="50">
        <f t="shared" si="289"/>
        <v>20836</v>
      </c>
      <c r="I3299" s="50" t="str">
        <f t="shared" si="290"/>
        <v>1957_1</v>
      </c>
      <c r="J3299" s="51">
        <f t="shared" si="291"/>
        <v>2.865964</v>
      </c>
    </row>
    <row r="3300" spans="6:10" x14ac:dyDescent="0.25">
      <c r="F3300" s="50">
        <f t="shared" si="288"/>
        <v>20830</v>
      </c>
      <c r="G3300" s="27">
        <f t="shared" si="287"/>
        <v>3</v>
      </c>
      <c r="H3300" s="50">
        <f t="shared" si="289"/>
        <v>20836</v>
      </c>
      <c r="I3300" s="50" t="str">
        <f t="shared" si="290"/>
        <v>1957_1</v>
      </c>
      <c r="J3300" s="51">
        <f t="shared" si="291"/>
        <v>2.865964</v>
      </c>
    </row>
    <row r="3301" spans="6:10" x14ac:dyDescent="0.25">
      <c r="F3301" s="50">
        <f t="shared" si="288"/>
        <v>20831</v>
      </c>
      <c r="G3301" s="27">
        <f t="shared" si="287"/>
        <v>3</v>
      </c>
      <c r="H3301" s="50">
        <f t="shared" si="289"/>
        <v>20836</v>
      </c>
      <c r="I3301" s="50" t="str">
        <f t="shared" si="290"/>
        <v>1957_1</v>
      </c>
      <c r="J3301" s="51">
        <f t="shared" si="291"/>
        <v>2.865964</v>
      </c>
    </row>
    <row r="3302" spans="6:10" x14ac:dyDescent="0.25">
      <c r="F3302" s="50">
        <f t="shared" si="288"/>
        <v>20832</v>
      </c>
      <c r="G3302" s="27">
        <f t="shared" si="287"/>
        <v>3</v>
      </c>
      <c r="H3302" s="50">
        <f t="shared" si="289"/>
        <v>20836</v>
      </c>
      <c r="I3302" s="50" t="str">
        <f t="shared" si="290"/>
        <v>1957_1</v>
      </c>
      <c r="J3302" s="51">
        <f t="shared" si="291"/>
        <v>2.865964</v>
      </c>
    </row>
    <row r="3303" spans="6:10" x14ac:dyDescent="0.25">
      <c r="F3303" s="50">
        <f t="shared" si="288"/>
        <v>20833</v>
      </c>
      <c r="G3303" s="27">
        <f t="shared" si="287"/>
        <v>3</v>
      </c>
      <c r="H3303" s="50">
        <f t="shared" si="289"/>
        <v>20836</v>
      </c>
      <c r="I3303" s="50" t="str">
        <f t="shared" si="290"/>
        <v>1957_1</v>
      </c>
      <c r="J3303" s="51">
        <f t="shared" si="291"/>
        <v>2.865964</v>
      </c>
    </row>
    <row r="3304" spans="6:10" x14ac:dyDescent="0.25">
      <c r="F3304" s="50">
        <f t="shared" si="288"/>
        <v>20834</v>
      </c>
      <c r="G3304" s="27">
        <f t="shared" si="287"/>
        <v>3</v>
      </c>
      <c r="H3304" s="50">
        <f t="shared" si="289"/>
        <v>20836</v>
      </c>
      <c r="I3304" s="50" t="str">
        <f t="shared" si="290"/>
        <v>1957_1</v>
      </c>
      <c r="J3304" s="51">
        <f t="shared" si="291"/>
        <v>2.865964</v>
      </c>
    </row>
    <row r="3305" spans="6:10" x14ac:dyDescent="0.25">
      <c r="F3305" s="50">
        <f t="shared" si="288"/>
        <v>20835</v>
      </c>
      <c r="G3305" s="27">
        <f t="shared" si="287"/>
        <v>3</v>
      </c>
      <c r="H3305" s="50">
        <f t="shared" si="289"/>
        <v>20836</v>
      </c>
      <c r="I3305" s="50" t="str">
        <f t="shared" si="290"/>
        <v>1957_1</v>
      </c>
      <c r="J3305" s="51">
        <f t="shared" si="291"/>
        <v>2.865964</v>
      </c>
    </row>
    <row r="3306" spans="6:10" x14ac:dyDescent="0.25">
      <c r="F3306" s="50">
        <f t="shared" si="288"/>
        <v>20836</v>
      </c>
      <c r="G3306" s="27">
        <f t="shared" ref="G3306:G3369" si="292">IF(AND(MONTH(F3306)=2,DAY(F3306)=29),G3305+1,G3305)</f>
        <v>3</v>
      </c>
      <c r="H3306" s="50">
        <f t="shared" si="289"/>
        <v>20836</v>
      </c>
      <c r="I3306" s="50" t="str">
        <f t="shared" si="290"/>
        <v>1957_1</v>
      </c>
      <c r="J3306" s="51">
        <f t="shared" si="291"/>
        <v>2.865964</v>
      </c>
    </row>
    <row r="3307" spans="6:10" x14ac:dyDescent="0.25">
      <c r="F3307" s="50">
        <f t="shared" si="288"/>
        <v>20837</v>
      </c>
      <c r="G3307" s="27">
        <f t="shared" si="292"/>
        <v>3</v>
      </c>
      <c r="H3307" s="50">
        <f t="shared" si="289"/>
        <v>20846</v>
      </c>
      <c r="I3307" s="50" t="str">
        <f t="shared" si="290"/>
        <v>1957_1</v>
      </c>
      <c r="J3307" s="51">
        <f t="shared" si="291"/>
        <v>2.9217379999999999</v>
      </c>
    </row>
    <row r="3308" spans="6:10" x14ac:dyDescent="0.25">
      <c r="F3308" s="50">
        <f t="shared" si="288"/>
        <v>20838</v>
      </c>
      <c r="G3308" s="27">
        <f t="shared" si="292"/>
        <v>3</v>
      </c>
      <c r="H3308" s="50">
        <f t="shared" si="289"/>
        <v>20846</v>
      </c>
      <c r="I3308" s="50" t="str">
        <f t="shared" si="290"/>
        <v>1957_1</v>
      </c>
      <c r="J3308" s="51">
        <f t="shared" si="291"/>
        <v>2.9217379999999999</v>
      </c>
    </row>
    <row r="3309" spans="6:10" x14ac:dyDescent="0.25">
      <c r="F3309" s="50">
        <f t="shared" si="288"/>
        <v>20839</v>
      </c>
      <c r="G3309" s="27">
        <f t="shared" si="292"/>
        <v>3</v>
      </c>
      <c r="H3309" s="50">
        <f t="shared" si="289"/>
        <v>20846</v>
      </c>
      <c r="I3309" s="50" t="str">
        <f t="shared" si="290"/>
        <v>1957_1</v>
      </c>
      <c r="J3309" s="51">
        <f t="shared" si="291"/>
        <v>2.9217379999999999</v>
      </c>
    </row>
    <row r="3310" spans="6:10" x14ac:dyDescent="0.25">
      <c r="F3310" s="50">
        <f t="shared" ref="F3310:F3373" si="293">F3309+1</f>
        <v>20840</v>
      </c>
      <c r="G3310" s="27">
        <f t="shared" si="292"/>
        <v>3</v>
      </c>
      <c r="H3310" s="50">
        <f t="shared" si="289"/>
        <v>20846</v>
      </c>
      <c r="I3310" s="50" t="str">
        <f t="shared" si="290"/>
        <v>1957_1</v>
      </c>
      <c r="J3310" s="51">
        <f t="shared" si="291"/>
        <v>2.9217379999999999</v>
      </c>
    </row>
    <row r="3311" spans="6:10" x14ac:dyDescent="0.25">
      <c r="F3311" s="50">
        <f t="shared" si="293"/>
        <v>20841</v>
      </c>
      <c r="G3311" s="27">
        <f t="shared" si="292"/>
        <v>3</v>
      </c>
      <c r="H3311" s="50">
        <f t="shared" si="289"/>
        <v>20846</v>
      </c>
      <c r="I3311" s="50" t="str">
        <f t="shared" si="290"/>
        <v>1957_1</v>
      </c>
      <c r="J3311" s="51">
        <f t="shared" si="291"/>
        <v>2.9217379999999999</v>
      </c>
    </row>
    <row r="3312" spans="6:10" x14ac:dyDescent="0.25">
      <c r="F3312" s="50">
        <f t="shared" si="293"/>
        <v>20842</v>
      </c>
      <c r="G3312" s="27">
        <f t="shared" si="292"/>
        <v>3</v>
      </c>
      <c r="H3312" s="50">
        <f t="shared" si="289"/>
        <v>20846</v>
      </c>
      <c r="I3312" s="50" t="str">
        <f t="shared" si="290"/>
        <v>1957_1</v>
      </c>
      <c r="J3312" s="51">
        <f t="shared" si="291"/>
        <v>2.9217379999999999</v>
      </c>
    </row>
    <row r="3313" spans="6:10" x14ac:dyDescent="0.25">
      <c r="F3313" s="50">
        <f t="shared" si="293"/>
        <v>20843</v>
      </c>
      <c r="G3313" s="27">
        <f t="shared" si="292"/>
        <v>3</v>
      </c>
      <c r="H3313" s="50">
        <f t="shared" si="289"/>
        <v>20846</v>
      </c>
      <c r="I3313" s="50" t="str">
        <f t="shared" si="290"/>
        <v>1957_1</v>
      </c>
      <c r="J3313" s="51">
        <f t="shared" si="291"/>
        <v>2.9217379999999999</v>
      </c>
    </row>
    <row r="3314" spans="6:10" x14ac:dyDescent="0.25">
      <c r="F3314" s="50">
        <f t="shared" si="293"/>
        <v>20844</v>
      </c>
      <c r="G3314" s="27">
        <f t="shared" si="292"/>
        <v>3</v>
      </c>
      <c r="H3314" s="50">
        <f t="shared" si="289"/>
        <v>20846</v>
      </c>
      <c r="I3314" s="50" t="str">
        <f t="shared" si="290"/>
        <v>1957_1</v>
      </c>
      <c r="J3314" s="51">
        <f t="shared" si="291"/>
        <v>2.9217379999999999</v>
      </c>
    </row>
    <row r="3315" spans="6:10" x14ac:dyDescent="0.25">
      <c r="F3315" s="50">
        <f t="shared" si="293"/>
        <v>20845</v>
      </c>
      <c r="G3315" s="27">
        <f t="shared" si="292"/>
        <v>3</v>
      </c>
      <c r="H3315" s="50">
        <f t="shared" si="289"/>
        <v>20846</v>
      </c>
      <c r="I3315" s="50" t="str">
        <f t="shared" si="290"/>
        <v>1957_1</v>
      </c>
      <c r="J3315" s="51">
        <f t="shared" si="291"/>
        <v>2.9217379999999999</v>
      </c>
    </row>
    <row r="3316" spans="6:10" x14ac:dyDescent="0.25">
      <c r="F3316" s="50">
        <f t="shared" si="293"/>
        <v>20846</v>
      </c>
      <c r="G3316" s="27">
        <f t="shared" si="292"/>
        <v>3</v>
      </c>
      <c r="H3316" s="50">
        <f t="shared" si="289"/>
        <v>20846</v>
      </c>
      <c r="I3316" s="50" t="str">
        <f t="shared" si="290"/>
        <v>1957_1</v>
      </c>
      <c r="J3316" s="51">
        <f t="shared" si="291"/>
        <v>2.9217379999999999</v>
      </c>
    </row>
    <row r="3317" spans="6:10" x14ac:dyDescent="0.25">
      <c r="F3317" s="50">
        <f t="shared" si="293"/>
        <v>20847</v>
      </c>
      <c r="G3317" s="27">
        <f t="shared" si="292"/>
        <v>3</v>
      </c>
      <c r="H3317" s="50">
        <f t="shared" si="289"/>
        <v>20856</v>
      </c>
      <c r="I3317" s="50" t="str">
        <f t="shared" si="290"/>
        <v>1957_2</v>
      </c>
      <c r="J3317" s="51">
        <f t="shared" si="291"/>
        <v>2.9538829999999998</v>
      </c>
    </row>
    <row r="3318" spans="6:10" x14ac:dyDescent="0.25">
      <c r="F3318" s="50">
        <f t="shared" si="293"/>
        <v>20848</v>
      </c>
      <c r="G3318" s="27">
        <f t="shared" si="292"/>
        <v>3</v>
      </c>
      <c r="H3318" s="50">
        <f t="shared" si="289"/>
        <v>20856</v>
      </c>
      <c r="I3318" s="50" t="str">
        <f t="shared" si="290"/>
        <v>1957_2</v>
      </c>
      <c r="J3318" s="51">
        <f t="shared" si="291"/>
        <v>2.9538829999999998</v>
      </c>
    </row>
    <row r="3319" spans="6:10" x14ac:dyDescent="0.25">
      <c r="F3319" s="50">
        <f t="shared" si="293"/>
        <v>20849</v>
      </c>
      <c r="G3319" s="27">
        <f t="shared" si="292"/>
        <v>3</v>
      </c>
      <c r="H3319" s="50">
        <f t="shared" si="289"/>
        <v>20856</v>
      </c>
      <c r="I3319" s="50" t="str">
        <f t="shared" si="290"/>
        <v>1957_2</v>
      </c>
      <c r="J3319" s="51">
        <f t="shared" si="291"/>
        <v>2.9538829999999998</v>
      </c>
    </row>
    <row r="3320" spans="6:10" x14ac:dyDescent="0.25">
      <c r="F3320" s="50">
        <f t="shared" si="293"/>
        <v>20850</v>
      </c>
      <c r="G3320" s="27">
        <f t="shared" si="292"/>
        <v>3</v>
      </c>
      <c r="H3320" s="50">
        <f t="shared" si="289"/>
        <v>20856</v>
      </c>
      <c r="I3320" s="50" t="str">
        <f t="shared" si="290"/>
        <v>1957_2</v>
      </c>
      <c r="J3320" s="51">
        <f t="shared" si="291"/>
        <v>2.9538829999999998</v>
      </c>
    </row>
    <row r="3321" spans="6:10" x14ac:dyDescent="0.25">
      <c r="F3321" s="50">
        <f t="shared" si="293"/>
        <v>20851</v>
      </c>
      <c r="G3321" s="27">
        <f t="shared" si="292"/>
        <v>3</v>
      </c>
      <c r="H3321" s="50">
        <f t="shared" si="289"/>
        <v>20856</v>
      </c>
      <c r="I3321" s="50" t="str">
        <f t="shared" si="290"/>
        <v>1957_2</v>
      </c>
      <c r="J3321" s="51">
        <f t="shared" si="291"/>
        <v>2.9538829999999998</v>
      </c>
    </row>
    <row r="3322" spans="6:10" x14ac:dyDescent="0.25">
      <c r="F3322" s="50">
        <f t="shared" si="293"/>
        <v>20852</v>
      </c>
      <c r="G3322" s="27">
        <f t="shared" si="292"/>
        <v>3</v>
      </c>
      <c r="H3322" s="50">
        <f t="shared" si="289"/>
        <v>20856</v>
      </c>
      <c r="I3322" s="50" t="str">
        <f t="shared" si="290"/>
        <v>1957_2</v>
      </c>
      <c r="J3322" s="51">
        <f t="shared" si="291"/>
        <v>2.9538829999999998</v>
      </c>
    </row>
    <row r="3323" spans="6:10" x14ac:dyDescent="0.25">
      <c r="F3323" s="50">
        <f t="shared" si="293"/>
        <v>20853</v>
      </c>
      <c r="G3323" s="27">
        <f t="shared" si="292"/>
        <v>3</v>
      </c>
      <c r="H3323" s="50">
        <f t="shared" si="289"/>
        <v>20856</v>
      </c>
      <c r="I3323" s="50" t="str">
        <f t="shared" si="290"/>
        <v>1957_2</v>
      </c>
      <c r="J3323" s="51">
        <f t="shared" si="291"/>
        <v>2.9538829999999998</v>
      </c>
    </row>
    <row r="3324" spans="6:10" x14ac:dyDescent="0.25">
      <c r="F3324" s="50">
        <f t="shared" si="293"/>
        <v>20854</v>
      </c>
      <c r="G3324" s="27">
        <f t="shared" si="292"/>
        <v>3</v>
      </c>
      <c r="H3324" s="50">
        <f t="shared" si="289"/>
        <v>20856</v>
      </c>
      <c r="I3324" s="50" t="str">
        <f t="shared" si="290"/>
        <v>1957_2</v>
      </c>
      <c r="J3324" s="51">
        <f t="shared" si="291"/>
        <v>2.9538829999999998</v>
      </c>
    </row>
    <row r="3325" spans="6:10" x14ac:dyDescent="0.25">
      <c r="F3325" s="50">
        <f t="shared" si="293"/>
        <v>20855</v>
      </c>
      <c r="G3325" s="27">
        <f t="shared" si="292"/>
        <v>3</v>
      </c>
      <c r="H3325" s="50">
        <f t="shared" si="289"/>
        <v>20856</v>
      </c>
      <c r="I3325" s="50" t="str">
        <f t="shared" si="290"/>
        <v>1957_2</v>
      </c>
      <c r="J3325" s="51">
        <f t="shared" si="291"/>
        <v>2.9538829999999998</v>
      </c>
    </row>
    <row r="3326" spans="6:10" x14ac:dyDescent="0.25">
      <c r="F3326" s="50">
        <f t="shared" si="293"/>
        <v>20856</v>
      </c>
      <c r="G3326" s="27">
        <f t="shared" si="292"/>
        <v>3</v>
      </c>
      <c r="H3326" s="50">
        <f t="shared" si="289"/>
        <v>20856</v>
      </c>
      <c r="I3326" s="50" t="str">
        <f t="shared" si="290"/>
        <v>1957_2</v>
      </c>
      <c r="J3326" s="51">
        <f t="shared" si="291"/>
        <v>2.9538829999999998</v>
      </c>
    </row>
    <row r="3327" spans="6:10" x14ac:dyDescent="0.25">
      <c r="F3327" s="50">
        <f t="shared" si="293"/>
        <v>20857</v>
      </c>
      <c r="G3327" s="27">
        <f t="shared" si="292"/>
        <v>3</v>
      </c>
      <c r="H3327" s="50">
        <f t="shared" si="289"/>
        <v>20866</v>
      </c>
      <c r="I3327" s="50" t="str">
        <f t="shared" si="290"/>
        <v>1957_2</v>
      </c>
      <c r="J3327" s="51">
        <f t="shared" si="291"/>
        <v>2.9880849999999999</v>
      </c>
    </row>
    <row r="3328" spans="6:10" x14ac:dyDescent="0.25">
      <c r="F3328" s="50">
        <f t="shared" si="293"/>
        <v>20858</v>
      </c>
      <c r="G3328" s="27">
        <f t="shared" si="292"/>
        <v>3</v>
      </c>
      <c r="H3328" s="50">
        <f t="shared" si="289"/>
        <v>20866</v>
      </c>
      <c r="I3328" s="50" t="str">
        <f t="shared" si="290"/>
        <v>1957_2</v>
      </c>
      <c r="J3328" s="51">
        <f t="shared" si="291"/>
        <v>2.9880849999999999</v>
      </c>
    </row>
    <row r="3329" spans="6:10" x14ac:dyDescent="0.25">
      <c r="F3329" s="50">
        <f t="shared" si="293"/>
        <v>20859</v>
      </c>
      <c r="G3329" s="27">
        <f t="shared" si="292"/>
        <v>3</v>
      </c>
      <c r="H3329" s="50">
        <f t="shared" si="289"/>
        <v>20866</v>
      </c>
      <c r="I3329" s="50" t="str">
        <f t="shared" si="290"/>
        <v>1957_2</v>
      </c>
      <c r="J3329" s="51">
        <f t="shared" si="291"/>
        <v>2.9880849999999999</v>
      </c>
    </row>
    <row r="3330" spans="6:10" x14ac:dyDescent="0.25">
      <c r="F3330" s="50">
        <f t="shared" si="293"/>
        <v>20860</v>
      </c>
      <c r="G3330" s="27">
        <f t="shared" si="292"/>
        <v>3</v>
      </c>
      <c r="H3330" s="50">
        <f t="shared" si="289"/>
        <v>20866</v>
      </c>
      <c r="I3330" s="50" t="str">
        <f t="shared" si="290"/>
        <v>1957_2</v>
      </c>
      <c r="J3330" s="51">
        <f t="shared" si="291"/>
        <v>2.9880849999999999</v>
      </c>
    </row>
    <row r="3331" spans="6:10" x14ac:dyDescent="0.25">
      <c r="F3331" s="50">
        <f t="shared" si="293"/>
        <v>20861</v>
      </c>
      <c r="G3331" s="27">
        <f t="shared" si="292"/>
        <v>3</v>
      </c>
      <c r="H3331" s="50">
        <f t="shared" ref="H3331:H3394" si="294">INDEX($A$3:$B$1134,INT((ROW($F3331)-ROW($F$3)+9-G3331)/10)+1,1)</f>
        <v>20866</v>
      </c>
      <c r="I3331" s="50" t="str">
        <f t="shared" si="290"/>
        <v>1957_2</v>
      </c>
      <c r="J3331" s="51">
        <f t="shared" si="291"/>
        <v>2.9880849999999999</v>
      </c>
    </row>
    <row r="3332" spans="6:10" x14ac:dyDescent="0.25">
      <c r="F3332" s="50">
        <f t="shared" si="293"/>
        <v>20862</v>
      </c>
      <c r="G3332" s="27">
        <f t="shared" si="292"/>
        <v>3</v>
      </c>
      <c r="H3332" s="50">
        <f t="shared" si="294"/>
        <v>20866</v>
      </c>
      <c r="I3332" s="50" t="str">
        <f t="shared" ref="I3332:I3395" si="295">YEAR(H3332)&amp;"_"&amp;MONTH(H3332)</f>
        <v>1957_2</v>
      </c>
      <c r="J3332" s="51">
        <f t="shared" ref="J3332:J3395" si="296">VLOOKUP(H3332,$A:$B,2)</f>
        <v>2.9880849999999999</v>
      </c>
    </row>
    <row r="3333" spans="6:10" x14ac:dyDescent="0.25">
      <c r="F3333" s="50">
        <f t="shared" si="293"/>
        <v>20863</v>
      </c>
      <c r="G3333" s="27">
        <f t="shared" si="292"/>
        <v>3</v>
      </c>
      <c r="H3333" s="50">
        <f t="shared" si="294"/>
        <v>20866</v>
      </c>
      <c r="I3333" s="50" t="str">
        <f t="shared" si="295"/>
        <v>1957_2</v>
      </c>
      <c r="J3333" s="51">
        <f t="shared" si="296"/>
        <v>2.9880849999999999</v>
      </c>
    </row>
    <row r="3334" spans="6:10" x14ac:dyDescent="0.25">
      <c r="F3334" s="50">
        <f t="shared" si="293"/>
        <v>20864</v>
      </c>
      <c r="G3334" s="27">
        <f t="shared" si="292"/>
        <v>3</v>
      </c>
      <c r="H3334" s="50">
        <f t="shared" si="294"/>
        <v>20866</v>
      </c>
      <c r="I3334" s="50" t="str">
        <f t="shared" si="295"/>
        <v>1957_2</v>
      </c>
      <c r="J3334" s="51">
        <f t="shared" si="296"/>
        <v>2.9880849999999999</v>
      </c>
    </row>
    <row r="3335" spans="6:10" x14ac:dyDescent="0.25">
      <c r="F3335" s="50">
        <f t="shared" si="293"/>
        <v>20865</v>
      </c>
      <c r="G3335" s="27">
        <f t="shared" si="292"/>
        <v>3</v>
      </c>
      <c r="H3335" s="50">
        <f t="shared" si="294"/>
        <v>20866</v>
      </c>
      <c r="I3335" s="50" t="str">
        <f t="shared" si="295"/>
        <v>1957_2</v>
      </c>
      <c r="J3335" s="51">
        <f t="shared" si="296"/>
        <v>2.9880849999999999</v>
      </c>
    </row>
    <row r="3336" spans="6:10" x14ac:dyDescent="0.25">
      <c r="F3336" s="50">
        <f t="shared" si="293"/>
        <v>20866</v>
      </c>
      <c r="G3336" s="27">
        <f t="shared" si="292"/>
        <v>3</v>
      </c>
      <c r="H3336" s="50">
        <f t="shared" si="294"/>
        <v>20866</v>
      </c>
      <c r="I3336" s="50" t="str">
        <f t="shared" si="295"/>
        <v>1957_2</v>
      </c>
      <c r="J3336" s="51">
        <f t="shared" si="296"/>
        <v>2.9880849999999999</v>
      </c>
    </row>
    <row r="3337" spans="6:10" x14ac:dyDescent="0.25">
      <c r="F3337" s="50">
        <f t="shared" si="293"/>
        <v>20867</v>
      </c>
      <c r="G3337" s="27">
        <f t="shared" si="292"/>
        <v>3</v>
      </c>
      <c r="H3337" s="50">
        <f t="shared" si="294"/>
        <v>20876</v>
      </c>
      <c r="I3337" s="50" t="str">
        <f t="shared" si="295"/>
        <v>1957_2</v>
      </c>
      <c r="J3337" s="51">
        <f t="shared" si="296"/>
        <v>3.0346060000000001</v>
      </c>
    </row>
    <row r="3338" spans="6:10" x14ac:dyDescent="0.25">
      <c r="F3338" s="50">
        <f t="shared" si="293"/>
        <v>20868</v>
      </c>
      <c r="G3338" s="27">
        <f t="shared" si="292"/>
        <v>3</v>
      </c>
      <c r="H3338" s="50">
        <f t="shared" si="294"/>
        <v>20876</v>
      </c>
      <c r="I3338" s="50" t="str">
        <f t="shared" si="295"/>
        <v>1957_2</v>
      </c>
      <c r="J3338" s="51">
        <f t="shared" si="296"/>
        <v>3.0346060000000001</v>
      </c>
    </row>
    <row r="3339" spans="6:10" x14ac:dyDescent="0.25">
      <c r="F3339" s="50">
        <f t="shared" si="293"/>
        <v>20869</v>
      </c>
      <c r="G3339" s="27">
        <f t="shared" si="292"/>
        <v>3</v>
      </c>
      <c r="H3339" s="50">
        <f t="shared" si="294"/>
        <v>20876</v>
      </c>
      <c r="I3339" s="50" t="str">
        <f t="shared" si="295"/>
        <v>1957_2</v>
      </c>
      <c r="J3339" s="51">
        <f t="shared" si="296"/>
        <v>3.0346060000000001</v>
      </c>
    </row>
    <row r="3340" spans="6:10" x14ac:dyDescent="0.25">
      <c r="F3340" s="50">
        <f t="shared" si="293"/>
        <v>20870</v>
      </c>
      <c r="G3340" s="27">
        <f t="shared" si="292"/>
        <v>3</v>
      </c>
      <c r="H3340" s="50">
        <f t="shared" si="294"/>
        <v>20876</v>
      </c>
      <c r="I3340" s="50" t="str">
        <f t="shared" si="295"/>
        <v>1957_2</v>
      </c>
      <c r="J3340" s="51">
        <f t="shared" si="296"/>
        <v>3.0346060000000001</v>
      </c>
    </row>
    <row r="3341" spans="6:10" x14ac:dyDescent="0.25">
      <c r="F3341" s="50">
        <f t="shared" si="293"/>
        <v>20871</v>
      </c>
      <c r="G3341" s="27">
        <f t="shared" si="292"/>
        <v>3</v>
      </c>
      <c r="H3341" s="50">
        <f t="shared" si="294"/>
        <v>20876</v>
      </c>
      <c r="I3341" s="50" t="str">
        <f t="shared" si="295"/>
        <v>1957_2</v>
      </c>
      <c r="J3341" s="51">
        <f t="shared" si="296"/>
        <v>3.0346060000000001</v>
      </c>
    </row>
    <row r="3342" spans="6:10" x14ac:dyDescent="0.25">
      <c r="F3342" s="50">
        <f t="shared" si="293"/>
        <v>20872</v>
      </c>
      <c r="G3342" s="27">
        <f t="shared" si="292"/>
        <v>3</v>
      </c>
      <c r="H3342" s="50">
        <f t="shared" si="294"/>
        <v>20876</v>
      </c>
      <c r="I3342" s="50" t="str">
        <f t="shared" si="295"/>
        <v>1957_2</v>
      </c>
      <c r="J3342" s="51">
        <f t="shared" si="296"/>
        <v>3.0346060000000001</v>
      </c>
    </row>
    <row r="3343" spans="6:10" x14ac:dyDescent="0.25">
      <c r="F3343" s="50">
        <f t="shared" si="293"/>
        <v>20873</v>
      </c>
      <c r="G3343" s="27">
        <f t="shared" si="292"/>
        <v>3</v>
      </c>
      <c r="H3343" s="50">
        <f t="shared" si="294"/>
        <v>20876</v>
      </c>
      <c r="I3343" s="50" t="str">
        <f t="shared" si="295"/>
        <v>1957_2</v>
      </c>
      <c r="J3343" s="51">
        <f t="shared" si="296"/>
        <v>3.0346060000000001</v>
      </c>
    </row>
    <row r="3344" spans="6:10" x14ac:dyDescent="0.25">
      <c r="F3344" s="50">
        <f t="shared" si="293"/>
        <v>20874</v>
      </c>
      <c r="G3344" s="27">
        <f t="shared" si="292"/>
        <v>3</v>
      </c>
      <c r="H3344" s="50">
        <f t="shared" si="294"/>
        <v>20876</v>
      </c>
      <c r="I3344" s="50" t="str">
        <f t="shared" si="295"/>
        <v>1957_2</v>
      </c>
      <c r="J3344" s="51">
        <f t="shared" si="296"/>
        <v>3.0346060000000001</v>
      </c>
    </row>
    <row r="3345" spans="6:10" x14ac:dyDescent="0.25">
      <c r="F3345" s="50">
        <f t="shared" si="293"/>
        <v>20875</v>
      </c>
      <c r="G3345" s="27">
        <f t="shared" si="292"/>
        <v>3</v>
      </c>
      <c r="H3345" s="50">
        <f t="shared" si="294"/>
        <v>20876</v>
      </c>
      <c r="I3345" s="50" t="str">
        <f t="shared" si="295"/>
        <v>1957_2</v>
      </c>
      <c r="J3345" s="51">
        <f t="shared" si="296"/>
        <v>3.0346060000000001</v>
      </c>
    </row>
    <row r="3346" spans="6:10" x14ac:dyDescent="0.25">
      <c r="F3346" s="50">
        <f t="shared" si="293"/>
        <v>20876</v>
      </c>
      <c r="G3346" s="27">
        <f t="shared" si="292"/>
        <v>3</v>
      </c>
      <c r="H3346" s="50">
        <f t="shared" si="294"/>
        <v>20876</v>
      </c>
      <c r="I3346" s="50" t="str">
        <f t="shared" si="295"/>
        <v>1957_2</v>
      </c>
      <c r="J3346" s="51">
        <f t="shared" si="296"/>
        <v>3.0346060000000001</v>
      </c>
    </row>
    <row r="3347" spans="6:10" x14ac:dyDescent="0.25">
      <c r="F3347" s="50">
        <f t="shared" si="293"/>
        <v>20877</v>
      </c>
      <c r="G3347" s="27">
        <f t="shared" si="292"/>
        <v>3</v>
      </c>
      <c r="H3347" s="50">
        <f t="shared" si="294"/>
        <v>20886</v>
      </c>
      <c r="I3347" s="50" t="str">
        <f t="shared" si="295"/>
        <v>1957_3</v>
      </c>
      <c r="J3347" s="51">
        <f t="shared" si="296"/>
        <v>3.0639419999999999</v>
      </c>
    </row>
    <row r="3348" spans="6:10" x14ac:dyDescent="0.25">
      <c r="F3348" s="50">
        <f t="shared" si="293"/>
        <v>20878</v>
      </c>
      <c r="G3348" s="27">
        <f t="shared" si="292"/>
        <v>3</v>
      </c>
      <c r="H3348" s="50">
        <f t="shared" si="294"/>
        <v>20886</v>
      </c>
      <c r="I3348" s="50" t="str">
        <f t="shared" si="295"/>
        <v>1957_3</v>
      </c>
      <c r="J3348" s="51">
        <f t="shared" si="296"/>
        <v>3.0639419999999999</v>
      </c>
    </row>
    <row r="3349" spans="6:10" x14ac:dyDescent="0.25">
      <c r="F3349" s="50">
        <f t="shared" si="293"/>
        <v>20879</v>
      </c>
      <c r="G3349" s="27">
        <f t="shared" si="292"/>
        <v>3</v>
      </c>
      <c r="H3349" s="50">
        <f t="shared" si="294"/>
        <v>20886</v>
      </c>
      <c r="I3349" s="50" t="str">
        <f t="shared" si="295"/>
        <v>1957_3</v>
      </c>
      <c r="J3349" s="51">
        <f t="shared" si="296"/>
        <v>3.0639419999999999</v>
      </c>
    </row>
    <row r="3350" spans="6:10" x14ac:dyDescent="0.25">
      <c r="F3350" s="50">
        <f t="shared" si="293"/>
        <v>20880</v>
      </c>
      <c r="G3350" s="27">
        <f t="shared" si="292"/>
        <v>3</v>
      </c>
      <c r="H3350" s="50">
        <f t="shared" si="294"/>
        <v>20886</v>
      </c>
      <c r="I3350" s="50" t="str">
        <f t="shared" si="295"/>
        <v>1957_3</v>
      </c>
      <c r="J3350" s="51">
        <f t="shared" si="296"/>
        <v>3.0639419999999999</v>
      </c>
    </row>
    <row r="3351" spans="6:10" x14ac:dyDescent="0.25">
      <c r="F3351" s="50">
        <f t="shared" si="293"/>
        <v>20881</v>
      </c>
      <c r="G3351" s="27">
        <f t="shared" si="292"/>
        <v>3</v>
      </c>
      <c r="H3351" s="50">
        <f t="shared" si="294"/>
        <v>20886</v>
      </c>
      <c r="I3351" s="50" t="str">
        <f t="shared" si="295"/>
        <v>1957_3</v>
      </c>
      <c r="J3351" s="51">
        <f t="shared" si="296"/>
        <v>3.0639419999999999</v>
      </c>
    </row>
    <row r="3352" spans="6:10" x14ac:dyDescent="0.25">
      <c r="F3352" s="50">
        <f t="shared" si="293"/>
        <v>20882</v>
      </c>
      <c r="G3352" s="27">
        <f t="shared" si="292"/>
        <v>3</v>
      </c>
      <c r="H3352" s="50">
        <f t="shared" si="294"/>
        <v>20886</v>
      </c>
      <c r="I3352" s="50" t="str">
        <f t="shared" si="295"/>
        <v>1957_3</v>
      </c>
      <c r="J3352" s="51">
        <f t="shared" si="296"/>
        <v>3.0639419999999999</v>
      </c>
    </row>
    <row r="3353" spans="6:10" x14ac:dyDescent="0.25">
      <c r="F3353" s="50">
        <f t="shared" si="293"/>
        <v>20883</v>
      </c>
      <c r="G3353" s="27">
        <f t="shared" si="292"/>
        <v>3</v>
      </c>
      <c r="H3353" s="50">
        <f t="shared" si="294"/>
        <v>20886</v>
      </c>
      <c r="I3353" s="50" t="str">
        <f t="shared" si="295"/>
        <v>1957_3</v>
      </c>
      <c r="J3353" s="51">
        <f t="shared" si="296"/>
        <v>3.0639419999999999</v>
      </c>
    </row>
    <row r="3354" spans="6:10" x14ac:dyDescent="0.25">
      <c r="F3354" s="50">
        <f t="shared" si="293"/>
        <v>20884</v>
      </c>
      <c r="G3354" s="27">
        <f t="shared" si="292"/>
        <v>3</v>
      </c>
      <c r="H3354" s="50">
        <f t="shared" si="294"/>
        <v>20886</v>
      </c>
      <c r="I3354" s="50" t="str">
        <f t="shared" si="295"/>
        <v>1957_3</v>
      </c>
      <c r="J3354" s="51">
        <f t="shared" si="296"/>
        <v>3.0639419999999999</v>
      </c>
    </row>
    <row r="3355" spans="6:10" x14ac:dyDescent="0.25">
      <c r="F3355" s="50">
        <f t="shared" si="293"/>
        <v>20885</v>
      </c>
      <c r="G3355" s="27">
        <f t="shared" si="292"/>
        <v>3</v>
      </c>
      <c r="H3355" s="50">
        <f t="shared" si="294"/>
        <v>20886</v>
      </c>
      <c r="I3355" s="50" t="str">
        <f t="shared" si="295"/>
        <v>1957_3</v>
      </c>
      <c r="J3355" s="51">
        <f t="shared" si="296"/>
        <v>3.0639419999999999</v>
      </c>
    </row>
    <row r="3356" spans="6:10" x14ac:dyDescent="0.25">
      <c r="F3356" s="50">
        <f t="shared" si="293"/>
        <v>20886</v>
      </c>
      <c r="G3356" s="27">
        <f t="shared" si="292"/>
        <v>3</v>
      </c>
      <c r="H3356" s="50">
        <f t="shared" si="294"/>
        <v>20886</v>
      </c>
      <c r="I3356" s="50" t="str">
        <f t="shared" si="295"/>
        <v>1957_3</v>
      </c>
      <c r="J3356" s="51">
        <f t="shared" si="296"/>
        <v>3.0639419999999999</v>
      </c>
    </row>
    <row r="3357" spans="6:10" x14ac:dyDescent="0.25">
      <c r="F3357" s="50">
        <f t="shared" si="293"/>
        <v>20887</v>
      </c>
      <c r="G3357" s="27">
        <f t="shared" si="292"/>
        <v>3</v>
      </c>
      <c r="H3357" s="50">
        <f t="shared" si="294"/>
        <v>20896</v>
      </c>
      <c r="I3357" s="50" t="str">
        <f t="shared" si="295"/>
        <v>1957_3</v>
      </c>
      <c r="J3357" s="51">
        <f t="shared" si="296"/>
        <v>3.1125099999999999</v>
      </c>
    </row>
    <row r="3358" spans="6:10" x14ac:dyDescent="0.25">
      <c r="F3358" s="50">
        <f t="shared" si="293"/>
        <v>20888</v>
      </c>
      <c r="G3358" s="27">
        <f t="shared" si="292"/>
        <v>3</v>
      </c>
      <c r="H3358" s="50">
        <f t="shared" si="294"/>
        <v>20896</v>
      </c>
      <c r="I3358" s="50" t="str">
        <f t="shared" si="295"/>
        <v>1957_3</v>
      </c>
      <c r="J3358" s="51">
        <f t="shared" si="296"/>
        <v>3.1125099999999999</v>
      </c>
    </row>
    <row r="3359" spans="6:10" x14ac:dyDescent="0.25">
      <c r="F3359" s="50">
        <f t="shared" si="293"/>
        <v>20889</v>
      </c>
      <c r="G3359" s="27">
        <f t="shared" si="292"/>
        <v>3</v>
      </c>
      <c r="H3359" s="50">
        <f t="shared" si="294"/>
        <v>20896</v>
      </c>
      <c r="I3359" s="50" t="str">
        <f t="shared" si="295"/>
        <v>1957_3</v>
      </c>
      <c r="J3359" s="51">
        <f t="shared" si="296"/>
        <v>3.1125099999999999</v>
      </c>
    </row>
    <row r="3360" spans="6:10" x14ac:dyDescent="0.25">
      <c r="F3360" s="50">
        <f t="shared" si="293"/>
        <v>20890</v>
      </c>
      <c r="G3360" s="27">
        <f t="shared" si="292"/>
        <v>3</v>
      </c>
      <c r="H3360" s="50">
        <f t="shared" si="294"/>
        <v>20896</v>
      </c>
      <c r="I3360" s="50" t="str">
        <f t="shared" si="295"/>
        <v>1957_3</v>
      </c>
      <c r="J3360" s="51">
        <f t="shared" si="296"/>
        <v>3.1125099999999999</v>
      </c>
    </row>
    <row r="3361" spans="6:10" x14ac:dyDescent="0.25">
      <c r="F3361" s="50">
        <f t="shared" si="293"/>
        <v>20891</v>
      </c>
      <c r="G3361" s="27">
        <f t="shared" si="292"/>
        <v>3</v>
      </c>
      <c r="H3361" s="50">
        <f t="shared" si="294"/>
        <v>20896</v>
      </c>
      <c r="I3361" s="50" t="str">
        <f t="shared" si="295"/>
        <v>1957_3</v>
      </c>
      <c r="J3361" s="51">
        <f t="shared" si="296"/>
        <v>3.1125099999999999</v>
      </c>
    </row>
    <row r="3362" spans="6:10" x14ac:dyDescent="0.25">
      <c r="F3362" s="50">
        <f t="shared" si="293"/>
        <v>20892</v>
      </c>
      <c r="G3362" s="27">
        <f t="shared" si="292"/>
        <v>3</v>
      </c>
      <c r="H3362" s="50">
        <f t="shared" si="294"/>
        <v>20896</v>
      </c>
      <c r="I3362" s="50" t="str">
        <f t="shared" si="295"/>
        <v>1957_3</v>
      </c>
      <c r="J3362" s="51">
        <f t="shared" si="296"/>
        <v>3.1125099999999999</v>
      </c>
    </row>
    <row r="3363" spans="6:10" x14ac:dyDescent="0.25">
      <c r="F3363" s="50">
        <f t="shared" si="293"/>
        <v>20893</v>
      </c>
      <c r="G3363" s="27">
        <f t="shared" si="292"/>
        <v>3</v>
      </c>
      <c r="H3363" s="50">
        <f t="shared" si="294"/>
        <v>20896</v>
      </c>
      <c r="I3363" s="50" t="str">
        <f t="shared" si="295"/>
        <v>1957_3</v>
      </c>
      <c r="J3363" s="51">
        <f t="shared" si="296"/>
        <v>3.1125099999999999</v>
      </c>
    </row>
    <row r="3364" spans="6:10" x14ac:dyDescent="0.25">
      <c r="F3364" s="50">
        <f t="shared" si="293"/>
        <v>20894</v>
      </c>
      <c r="G3364" s="27">
        <f t="shared" si="292"/>
        <v>3</v>
      </c>
      <c r="H3364" s="50">
        <f t="shared" si="294"/>
        <v>20896</v>
      </c>
      <c r="I3364" s="50" t="str">
        <f t="shared" si="295"/>
        <v>1957_3</v>
      </c>
      <c r="J3364" s="51">
        <f t="shared" si="296"/>
        <v>3.1125099999999999</v>
      </c>
    </row>
    <row r="3365" spans="6:10" x14ac:dyDescent="0.25">
      <c r="F3365" s="50">
        <f t="shared" si="293"/>
        <v>20895</v>
      </c>
      <c r="G3365" s="27">
        <f t="shared" si="292"/>
        <v>3</v>
      </c>
      <c r="H3365" s="50">
        <f t="shared" si="294"/>
        <v>20896</v>
      </c>
      <c r="I3365" s="50" t="str">
        <f t="shared" si="295"/>
        <v>1957_3</v>
      </c>
      <c r="J3365" s="51">
        <f t="shared" si="296"/>
        <v>3.1125099999999999</v>
      </c>
    </row>
    <row r="3366" spans="6:10" x14ac:dyDescent="0.25">
      <c r="F3366" s="50">
        <f t="shared" si="293"/>
        <v>20896</v>
      </c>
      <c r="G3366" s="27">
        <f t="shared" si="292"/>
        <v>3</v>
      </c>
      <c r="H3366" s="50">
        <f t="shared" si="294"/>
        <v>20896</v>
      </c>
      <c r="I3366" s="50" t="str">
        <f t="shared" si="295"/>
        <v>1957_3</v>
      </c>
      <c r="J3366" s="51">
        <f t="shared" si="296"/>
        <v>3.1125099999999999</v>
      </c>
    </row>
    <row r="3367" spans="6:10" x14ac:dyDescent="0.25">
      <c r="F3367" s="50">
        <f t="shared" si="293"/>
        <v>20897</v>
      </c>
      <c r="G3367" s="27">
        <f t="shared" si="292"/>
        <v>3</v>
      </c>
      <c r="H3367" s="50">
        <f t="shared" si="294"/>
        <v>20906</v>
      </c>
      <c r="I3367" s="50" t="str">
        <f t="shared" si="295"/>
        <v>1957_3</v>
      </c>
      <c r="J3367" s="51">
        <f t="shared" si="296"/>
        <v>3.1464310000000002</v>
      </c>
    </row>
    <row r="3368" spans="6:10" x14ac:dyDescent="0.25">
      <c r="F3368" s="50">
        <f t="shared" si="293"/>
        <v>20898</v>
      </c>
      <c r="G3368" s="27">
        <f t="shared" si="292"/>
        <v>3</v>
      </c>
      <c r="H3368" s="50">
        <f t="shared" si="294"/>
        <v>20906</v>
      </c>
      <c r="I3368" s="50" t="str">
        <f t="shared" si="295"/>
        <v>1957_3</v>
      </c>
      <c r="J3368" s="51">
        <f t="shared" si="296"/>
        <v>3.1464310000000002</v>
      </c>
    </row>
    <row r="3369" spans="6:10" x14ac:dyDescent="0.25">
      <c r="F3369" s="50">
        <f t="shared" si="293"/>
        <v>20899</v>
      </c>
      <c r="G3369" s="27">
        <f t="shared" si="292"/>
        <v>3</v>
      </c>
      <c r="H3369" s="50">
        <f t="shared" si="294"/>
        <v>20906</v>
      </c>
      <c r="I3369" s="50" t="str">
        <f t="shared" si="295"/>
        <v>1957_3</v>
      </c>
      <c r="J3369" s="51">
        <f t="shared" si="296"/>
        <v>3.1464310000000002</v>
      </c>
    </row>
    <row r="3370" spans="6:10" x14ac:dyDescent="0.25">
      <c r="F3370" s="50">
        <f t="shared" si="293"/>
        <v>20900</v>
      </c>
      <c r="G3370" s="27">
        <f t="shared" ref="G3370:G3433" si="297">IF(AND(MONTH(F3370)=2,DAY(F3370)=29),G3369+1,G3369)</f>
        <v>3</v>
      </c>
      <c r="H3370" s="50">
        <f t="shared" si="294"/>
        <v>20906</v>
      </c>
      <c r="I3370" s="50" t="str">
        <f t="shared" si="295"/>
        <v>1957_3</v>
      </c>
      <c r="J3370" s="51">
        <f t="shared" si="296"/>
        <v>3.1464310000000002</v>
      </c>
    </row>
    <row r="3371" spans="6:10" x14ac:dyDescent="0.25">
      <c r="F3371" s="50">
        <f t="shared" si="293"/>
        <v>20901</v>
      </c>
      <c r="G3371" s="27">
        <f t="shared" si="297"/>
        <v>3</v>
      </c>
      <c r="H3371" s="50">
        <f t="shared" si="294"/>
        <v>20906</v>
      </c>
      <c r="I3371" s="50" t="str">
        <f t="shared" si="295"/>
        <v>1957_3</v>
      </c>
      <c r="J3371" s="51">
        <f t="shared" si="296"/>
        <v>3.1464310000000002</v>
      </c>
    </row>
    <row r="3372" spans="6:10" x14ac:dyDescent="0.25">
      <c r="F3372" s="50">
        <f t="shared" si="293"/>
        <v>20902</v>
      </c>
      <c r="G3372" s="27">
        <f t="shared" si="297"/>
        <v>3</v>
      </c>
      <c r="H3372" s="50">
        <f t="shared" si="294"/>
        <v>20906</v>
      </c>
      <c r="I3372" s="50" t="str">
        <f t="shared" si="295"/>
        <v>1957_3</v>
      </c>
      <c r="J3372" s="51">
        <f t="shared" si="296"/>
        <v>3.1464310000000002</v>
      </c>
    </row>
    <row r="3373" spans="6:10" x14ac:dyDescent="0.25">
      <c r="F3373" s="50">
        <f t="shared" si="293"/>
        <v>20903</v>
      </c>
      <c r="G3373" s="27">
        <f t="shared" si="297"/>
        <v>3</v>
      </c>
      <c r="H3373" s="50">
        <f t="shared" si="294"/>
        <v>20906</v>
      </c>
      <c r="I3373" s="50" t="str">
        <f t="shared" si="295"/>
        <v>1957_3</v>
      </c>
      <c r="J3373" s="51">
        <f t="shared" si="296"/>
        <v>3.1464310000000002</v>
      </c>
    </row>
    <row r="3374" spans="6:10" x14ac:dyDescent="0.25">
      <c r="F3374" s="50">
        <f t="shared" ref="F3374:F3435" si="298">F3373+1</f>
        <v>20904</v>
      </c>
      <c r="G3374" s="27">
        <f t="shared" si="297"/>
        <v>3</v>
      </c>
      <c r="H3374" s="50">
        <f t="shared" si="294"/>
        <v>20906</v>
      </c>
      <c r="I3374" s="50" t="str">
        <f t="shared" si="295"/>
        <v>1957_3</v>
      </c>
      <c r="J3374" s="51">
        <f t="shared" si="296"/>
        <v>3.1464310000000002</v>
      </c>
    </row>
    <row r="3375" spans="6:10" x14ac:dyDescent="0.25">
      <c r="F3375" s="50">
        <f t="shared" si="298"/>
        <v>20905</v>
      </c>
      <c r="G3375" s="27">
        <f t="shared" si="297"/>
        <v>3</v>
      </c>
      <c r="H3375" s="50">
        <f t="shared" si="294"/>
        <v>20906</v>
      </c>
      <c r="I3375" s="50" t="str">
        <f t="shared" si="295"/>
        <v>1957_3</v>
      </c>
      <c r="J3375" s="51">
        <f t="shared" si="296"/>
        <v>3.1464310000000002</v>
      </c>
    </row>
    <row r="3376" spans="6:10" x14ac:dyDescent="0.25">
      <c r="F3376" s="50">
        <f t="shared" si="298"/>
        <v>20906</v>
      </c>
      <c r="G3376" s="27">
        <f t="shared" si="297"/>
        <v>3</v>
      </c>
      <c r="H3376" s="50">
        <f t="shared" si="294"/>
        <v>20906</v>
      </c>
      <c r="I3376" s="50" t="str">
        <f t="shared" si="295"/>
        <v>1957_3</v>
      </c>
      <c r="J3376" s="51">
        <f t="shared" si="296"/>
        <v>3.1464310000000002</v>
      </c>
    </row>
    <row r="3377" spans="6:10" x14ac:dyDescent="0.25">
      <c r="F3377" s="50">
        <f t="shared" si="298"/>
        <v>20907</v>
      </c>
      <c r="G3377" s="27">
        <f t="shared" si="297"/>
        <v>3</v>
      </c>
      <c r="H3377" s="50">
        <f t="shared" si="294"/>
        <v>20916</v>
      </c>
      <c r="I3377" s="50" t="str">
        <f t="shared" si="295"/>
        <v>1957_4</v>
      </c>
      <c r="J3377" s="51">
        <f t="shared" si="296"/>
        <v>3.208923</v>
      </c>
    </row>
    <row r="3378" spans="6:10" x14ac:dyDescent="0.25">
      <c r="F3378" s="50">
        <f t="shared" si="298"/>
        <v>20908</v>
      </c>
      <c r="G3378" s="27">
        <f t="shared" si="297"/>
        <v>3</v>
      </c>
      <c r="H3378" s="50">
        <f t="shared" si="294"/>
        <v>20916</v>
      </c>
      <c r="I3378" s="50" t="str">
        <f t="shared" si="295"/>
        <v>1957_4</v>
      </c>
      <c r="J3378" s="51">
        <f t="shared" si="296"/>
        <v>3.208923</v>
      </c>
    </row>
    <row r="3379" spans="6:10" x14ac:dyDescent="0.25">
      <c r="F3379" s="50">
        <f t="shared" si="298"/>
        <v>20909</v>
      </c>
      <c r="G3379" s="27">
        <f t="shared" si="297"/>
        <v>3</v>
      </c>
      <c r="H3379" s="50">
        <f t="shared" si="294"/>
        <v>20916</v>
      </c>
      <c r="I3379" s="50" t="str">
        <f t="shared" si="295"/>
        <v>1957_4</v>
      </c>
      <c r="J3379" s="51">
        <f t="shared" si="296"/>
        <v>3.208923</v>
      </c>
    </row>
    <row r="3380" spans="6:10" x14ac:dyDescent="0.25">
      <c r="F3380" s="50">
        <f t="shared" si="298"/>
        <v>20910</v>
      </c>
      <c r="G3380" s="27">
        <f t="shared" si="297"/>
        <v>3</v>
      </c>
      <c r="H3380" s="50">
        <f t="shared" si="294"/>
        <v>20916</v>
      </c>
      <c r="I3380" s="50" t="str">
        <f t="shared" si="295"/>
        <v>1957_4</v>
      </c>
      <c r="J3380" s="51">
        <f t="shared" si="296"/>
        <v>3.208923</v>
      </c>
    </row>
    <row r="3381" spans="6:10" x14ac:dyDescent="0.25">
      <c r="F3381" s="50">
        <f t="shared" si="298"/>
        <v>20911</v>
      </c>
      <c r="G3381" s="27">
        <f t="shared" si="297"/>
        <v>3</v>
      </c>
      <c r="H3381" s="50">
        <f t="shared" si="294"/>
        <v>20916</v>
      </c>
      <c r="I3381" s="50" t="str">
        <f t="shared" si="295"/>
        <v>1957_4</v>
      </c>
      <c r="J3381" s="51">
        <f t="shared" si="296"/>
        <v>3.208923</v>
      </c>
    </row>
    <row r="3382" spans="6:10" x14ac:dyDescent="0.25">
      <c r="F3382" s="50">
        <f t="shared" si="298"/>
        <v>20912</v>
      </c>
      <c r="G3382" s="27">
        <f t="shared" si="297"/>
        <v>3</v>
      </c>
      <c r="H3382" s="50">
        <f t="shared" si="294"/>
        <v>20916</v>
      </c>
      <c r="I3382" s="50" t="str">
        <f t="shared" si="295"/>
        <v>1957_4</v>
      </c>
      <c r="J3382" s="51">
        <f t="shared" si="296"/>
        <v>3.208923</v>
      </c>
    </row>
    <row r="3383" spans="6:10" x14ac:dyDescent="0.25">
      <c r="F3383" s="50">
        <f t="shared" si="298"/>
        <v>20913</v>
      </c>
      <c r="G3383" s="27">
        <f t="shared" si="297"/>
        <v>3</v>
      </c>
      <c r="H3383" s="50">
        <f t="shared" si="294"/>
        <v>20916</v>
      </c>
      <c r="I3383" s="50" t="str">
        <f t="shared" si="295"/>
        <v>1957_4</v>
      </c>
      <c r="J3383" s="51">
        <f t="shared" si="296"/>
        <v>3.208923</v>
      </c>
    </row>
    <row r="3384" spans="6:10" x14ac:dyDescent="0.25">
      <c r="F3384" s="50">
        <f t="shared" si="298"/>
        <v>20914</v>
      </c>
      <c r="G3384" s="27">
        <f t="shared" si="297"/>
        <v>3</v>
      </c>
      <c r="H3384" s="50">
        <f t="shared" si="294"/>
        <v>20916</v>
      </c>
      <c r="I3384" s="50" t="str">
        <f t="shared" si="295"/>
        <v>1957_4</v>
      </c>
      <c r="J3384" s="51">
        <f t="shared" si="296"/>
        <v>3.208923</v>
      </c>
    </row>
    <row r="3385" spans="6:10" x14ac:dyDescent="0.25">
      <c r="F3385" s="50">
        <f t="shared" si="298"/>
        <v>20915</v>
      </c>
      <c r="G3385" s="27">
        <f t="shared" si="297"/>
        <v>3</v>
      </c>
      <c r="H3385" s="50">
        <f t="shared" si="294"/>
        <v>20916</v>
      </c>
      <c r="I3385" s="50" t="str">
        <f t="shared" si="295"/>
        <v>1957_4</v>
      </c>
      <c r="J3385" s="51">
        <f t="shared" si="296"/>
        <v>3.208923</v>
      </c>
    </row>
    <row r="3386" spans="6:10" x14ac:dyDescent="0.25">
      <c r="F3386" s="50">
        <f t="shared" si="298"/>
        <v>20916</v>
      </c>
      <c r="G3386" s="27">
        <f t="shared" si="297"/>
        <v>3</v>
      </c>
      <c r="H3386" s="50">
        <f t="shared" si="294"/>
        <v>20916</v>
      </c>
      <c r="I3386" s="50" t="str">
        <f t="shared" si="295"/>
        <v>1957_4</v>
      </c>
      <c r="J3386" s="51">
        <f t="shared" si="296"/>
        <v>3.208923</v>
      </c>
    </row>
    <row r="3387" spans="6:10" x14ac:dyDescent="0.25">
      <c r="F3387" s="50">
        <f t="shared" si="298"/>
        <v>20917</v>
      </c>
      <c r="G3387" s="27">
        <f t="shared" si="297"/>
        <v>3</v>
      </c>
      <c r="H3387" s="50">
        <f t="shared" si="294"/>
        <v>20926</v>
      </c>
      <c r="I3387" s="50" t="str">
        <f t="shared" si="295"/>
        <v>1957_4</v>
      </c>
      <c r="J3387" s="51">
        <f t="shared" si="296"/>
        <v>3.2544840000000002</v>
      </c>
    </row>
    <row r="3388" spans="6:10" x14ac:dyDescent="0.25">
      <c r="F3388" s="50">
        <f t="shared" si="298"/>
        <v>20918</v>
      </c>
      <c r="G3388" s="27">
        <f t="shared" si="297"/>
        <v>3</v>
      </c>
      <c r="H3388" s="50">
        <f t="shared" si="294"/>
        <v>20926</v>
      </c>
      <c r="I3388" s="50" t="str">
        <f t="shared" si="295"/>
        <v>1957_4</v>
      </c>
      <c r="J3388" s="51">
        <f t="shared" si="296"/>
        <v>3.2544840000000002</v>
      </c>
    </row>
    <row r="3389" spans="6:10" x14ac:dyDescent="0.25">
      <c r="F3389" s="50">
        <f t="shared" si="298"/>
        <v>20919</v>
      </c>
      <c r="G3389" s="27">
        <f t="shared" si="297"/>
        <v>3</v>
      </c>
      <c r="H3389" s="50">
        <f t="shared" si="294"/>
        <v>20926</v>
      </c>
      <c r="I3389" s="50" t="str">
        <f t="shared" si="295"/>
        <v>1957_4</v>
      </c>
      <c r="J3389" s="51">
        <f t="shared" si="296"/>
        <v>3.2544840000000002</v>
      </c>
    </row>
    <row r="3390" spans="6:10" x14ac:dyDescent="0.25">
      <c r="F3390" s="50">
        <f t="shared" si="298"/>
        <v>20920</v>
      </c>
      <c r="G3390" s="27">
        <f t="shared" si="297"/>
        <v>3</v>
      </c>
      <c r="H3390" s="50">
        <f t="shared" si="294"/>
        <v>20926</v>
      </c>
      <c r="I3390" s="50" t="str">
        <f t="shared" si="295"/>
        <v>1957_4</v>
      </c>
      <c r="J3390" s="51">
        <f t="shared" si="296"/>
        <v>3.2544840000000002</v>
      </c>
    </row>
    <row r="3391" spans="6:10" x14ac:dyDescent="0.25">
      <c r="F3391" s="50">
        <f t="shared" si="298"/>
        <v>20921</v>
      </c>
      <c r="G3391" s="27">
        <f t="shared" si="297"/>
        <v>3</v>
      </c>
      <c r="H3391" s="50">
        <f t="shared" si="294"/>
        <v>20926</v>
      </c>
      <c r="I3391" s="50" t="str">
        <f t="shared" si="295"/>
        <v>1957_4</v>
      </c>
      <c r="J3391" s="51">
        <f t="shared" si="296"/>
        <v>3.2544840000000002</v>
      </c>
    </row>
    <row r="3392" spans="6:10" x14ac:dyDescent="0.25">
      <c r="F3392" s="50">
        <f t="shared" si="298"/>
        <v>20922</v>
      </c>
      <c r="G3392" s="27">
        <f t="shared" si="297"/>
        <v>3</v>
      </c>
      <c r="H3392" s="50">
        <f t="shared" si="294"/>
        <v>20926</v>
      </c>
      <c r="I3392" s="50" t="str">
        <f t="shared" si="295"/>
        <v>1957_4</v>
      </c>
      <c r="J3392" s="51">
        <f t="shared" si="296"/>
        <v>3.2544840000000002</v>
      </c>
    </row>
    <row r="3393" spans="6:10" x14ac:dyDescent="0.25">
      <c r="F3393" s="50">
        <f t="shared" si="298"/>
        <v>20923</v>
      </c>
      <c r="G3393" s="27">
        <f t="shared" si="297"/>
        <v>3</v>
      </c>
      <c r="H3393" s="50">
        <f t="shared" si="294"/>
        <v>20926</v>
      </c>
      <c r="I3393" s="50" t="str">
        <f t="shared" si="295"/>
        <v>1957_4</v>
      </c>
      <c r="J3393" s="51">
        <f t="shared" si="296"/>
        <v>3.2544840000000002</v>
      </c>
    </row>
    <row r="3394" spans="6:10" x14ac:dyDescent="0.25">
      <c r="F3394" s="50">
        <f t="shared" si="298"/>
        <v>20924</v>
      </c>
      <c r="G3394" s="27">
        <f t="shared" si="297"/>
        <v>3</v>
      </c>
      <c r="H3394" s="50">
        <f t="shared" si="294"/>
        <v>20926</v>
      </c>
      <c r="I3394" s="50" t="str">
        <f t="shared" si="295"/>
        <v>1957_4</v>
      </c>
      <c r="J3394" s="51">
        <f t="shared" si="296"/>
        <v>3.2544840000000002</v>
      </c>
    </row>
    <row r="3395" spans="6:10" x14ac:dyDescent="0.25">
      <c r="F3395" s="50">
        <f t="shared" si="298"/>
        <v>20925</v>
      </c>
      <c r="G3395" s="27">
        <f t="shared" si="297"/>
        <v>3</v>
      </c>
      <c r="H3395" s="50">
        <f t="shared" ref="H3395:H3458" si="299">INDEX($A$3:$B$1134,INT((ROW($F3395)-ROW($F$3)+9-G3395)/10)+1,1)</f>
        <v>20926</v>
      </c>
      <c r="I3395" s="50" t="str">
        <f t="shared" si="295"/>
        <v>1957_4</v>
      </c>
      <c r="J3395" s="51">
        <f t="shared" si="296"/>
        <v>3.2544840000000002</v>
      </c>
    </row>
    <row r="3396" spans="6:10" x14ac:dyDescent="0.25">
      <c r="F3396" s="50">
        <f t="shared" si="298"/>
        <v>20926</v>
      </c>
      <c r="G3396" s="27">
        <f t="shared" si="297"/>
        <v>3</v>
      </c>
      <c r="H3396" s="50">
        <f t="shared" si="299"/>
        <v>20926</v>
      </c>
      <c r="I3396" s="50" t="str">
        <f t="shared" ref="I3396:I3459" si="300">YEAR(H3396)&amp;"_"&amp;MONTH(H3396)</f>
        <v>1957_4</v>
      </c>
      <c r="J3396" s="51">
        <f t="shared" ref="J3396:J3459" si="301">VLOOKUP(H3396,$A:$B,2)</f>
        <v>3.2544840000000002</v>
      </c>
    </row>
    <row r="3397" spans="6:10" x14ac:dyDescent="0.25">
      <c r="F3397" s="50">
        <f t="shared" si="298"/>
        <v>20927</v>
      </c>
      <c r="G3397" s="27">
        <f t="shared" si="297"/>
        <v>3</v>
      </c>
      <c r="H3397" s="50">
        <f t="shared" si="299"/>
        <v>20936</v>
      </c>
      <c r="I3397" s="50" t="str">
        <f t="shared" si="300"/>
        <v>1957_4</v>
      </c>
      <c r="J3397" s="51">
        <f t="shared" si="301"/>
        <v>3.2638940000000001</v>
      </c>
    </row>
    <row r="3398" spans="6:10" x14ac:dyDescent="0.25">
      <c r="F3398" s="50">
        <f t="shared" si="298"/>
        <v>20928</v>
      </c>
      <c r="G3398" s="27">
        <f t="shared" si="297"/>
        <v>3</v>
      </c>
      <c r="H3398" s="50">
        <f t="shared" si="299"/>
        <v>20936</v>
      </c>
      <c r="I3398" s="50" t="str">
        <f t="shared" si="300"/>
        <v>1957_4</v>
      </c>
      <c r="J3398" s="51">
        <f t="shared" si="301"/>
        <v>3.2638940000000001</v>
      </c>
    </row>
    <row r="3399" spans="6:10" x14ac:dyDescent="0.25">
      <c r="F3399" s="50">
        <f t="shared" si="298"/>
        <v>20929</v>
      </c>
      <c r="G3399" s="27">
        <f t="shared" si="297"/>
        <v>3</v>
      </c>
      <c r="H3399" s="50">
        <f t="shared" si="299"/>
        <v>20936</v>
      </c>
      <c r="I3399" s="50" t="str">
        <f t="shared" si="300"/>
        <v>1957_4</v>
      </c>
      <c r="J3399" s="51">
        <f t="shared" si="301"/>
        <v>3.2638940000000001</v>
      </c>
    </row>
    <row r="3400" spans="6:10" x14ac:dyDescent="0.25">
      <c r="F3400" s="50">
        <f t="shared" si="298"/>
        <v>20930</v>
      </c>
      <c r="G3400" s="27">
        <f t="shared" si="297"/>
        <v>3</v>
      </c>
      <c r="H3400" s="50">
        <f t="shared" si="299"/>
        <v>20936</v>
      </c>
      <c r="I3400" s="50" t="str">
        <f t="shared" si="300"/>
        <v>1957_4</v>
      </c>
      <c r="J3400" s="51">
        <f t="shared" si="301"/>
        <v>3.2638940000000001</v>
      </c>
    </row>
    <row r="3401" spans="6:10" x14ac:dyDescent="0.25">
      <c r="F3401" s="50">
        <f t="shared" si="298"/>
        <v>20931</v>
      </c>
      <c r="G3401" s="27">
        <f t="shared" si="297"/>
        <v>3</v>
      </c>
      <c r="H3401" s="50">
        <f t="shared" si="299"/>
        <v>20936</v>
      </c>
      <c r="I3401" s="50" t="str">
        <f t="shared" si="300"/>
        <v>1957_4</v>
      </c>
      <c r="J3401" s="51">
        <f t="shared" si="301"/>
        <v>3.2638940000000001</v>
      </c>
    </row>
    <row r="3402" spans="6:10" x14ac:dyDescent="0.25">
      <c r="F3402" s="50">
        <f t="shared" si="298"/>
        <v>20932</v>
      </c>
      <c r="G3402" s="27">
        <f t="shared" si="297"/>
        <v>3</v>
      </c>
      <c r="H3402" s="50">
        <f t="shared" si="299"/>
        <v>20936</v>
      </c>
      <c r="I3402" s="50" t="str">
        <f t="shared" si="300"/>
        <v>1957_4</v>
      </c>
      <c r="J3402" s="51">
        <f t="shared" si="301"/>
        <v>3.2638940000000001</v>
      </c>
    </row>
    <row r="3403" spans="6:10" x14ac:dyDescent="0.25">
      <c r="F3403" s="50">
        <f t="shared" si="298"/>
        <v>20933</v>
      </c>
      <c r="G3403" s="27">
        <f t="shared" si="297"/>
        <v>3</v>
      </c>
      <c r="H3403" s="50">
        <f t="shared" si="299"/>
        <v>20936</v>
      </c>
      <c r="I3403" s="50" t="str">
        <f t="shared" si="300"/>
        <v>1957_4</v>
      </c>
      <c r="J3403" s="51">
        <f t="shared" si="301"/>
        <v>3.2638940000000001</v>
      </c>
    </row>
    <row r="3404" spans="6:10" x14ac:dyDescent="0.25">
      <c r="F3404" s="50">
        <f t="shared" si="298"/>
        <v>20934</v>
      </c>
      <c r="G3404" s="27">
        <f t="shared" si="297"/>
        <v>3</v>
      </c>
      <c r="H3404" s="50">
        <f t="shared" si="299"/>
        <v>20936</v>
      </c>
      <c r="I3404" s="50" t="str">
        <f t="shared" si="300"/>
        <v>1957_4</v>
      </c>
      <c r="J3404" s="51">
        <f t="shared" si="301"/>
        <v>3.2638940000000001</v>
      </c>
    </row>
    <row r="3405" spans="6:10" x14ac:dyDescent="0.25">
      <c r="F3405" s="50">
        <f t="shared" si="298"/>
        <v>20935</v>
      </c>
      <c r="G3405" s="27">
        <f t="shared" si="297"/>
        <v>3</v>
      </c>
      <c r="H3405" s="50">
        <f t="shared" si="299"/>
        <v>20936</v>
      </c>
      <c r="I3405" s="50" t="str">
        <f t="shared" si="300"/>
        <v>1957_4</v>
      </c>
      <c r="J3405" s="51">
        <f t="shared" si="301"/>
        <v>3.2638940000000001</v>
      </c>
    </row>
    <row r="3406" spans="6:10" x14ac:dyDescent="0.25">
      <c r="F3406" s="50">
        <f t="shared" si="298"/>
        <v>20936</v>
      </c>
      <c r="G3406" s="27">
        <f t="shared" si="297"/>
        <v>3</v>
      </c>
      <c r="H3406" s="50">
        <f t="shared" si="299"/>
        <v>20936</v>
      </c>
      <c r="I3406" s="50" t="str">
        <f t="shared" si="300"/>
        <v>1957_4</v>
      </c>
      <c r="J3406" s="51">
        <f t="shared" si="301"/>
        <v>3.2638940000000001</v>
      </c>
    </row>
    <row r="3407" spans="6:10" x14ac:dyDescent="0.25">
      <c r="F3407" s="50">
        <f t="shared" si="298"/>
        <v>20937</v>
      </c>
      <c r="G3407" s="27">
        <f t="shared" si="297"/>
        <v>3</v>
      </c>
      <c r="H3407" s="50">
        <f t="shared" si="299"/>
        <v>20946</v>
      </c>
      <c r="I3407" s="50" t="str">
        <f t="shared" si="300"/>
        <v>1957_5</v>
      </c>
      <c r="J3407" s="51">
        <f t="shared" si="301"/>
        <v>3.287947</v>
      </c>
    </row>
    <row r="3408" spans="6:10" x14ac:dyDescent="0.25">
      <c r="F3408" s="50">
        <f t="shared" si="298"/>
        <v>20938</v>
      </c>
      <c r="G3408" s="27">
        <f t="shared" si="297"/>
        <v>3</v>
      </c>
      <c r="H3408" s="50">
        <f t="shared" si="299"/>
        <v>20946</v>
      </c>
      <c r="I3408" s="50" t="str">
        <f t="shared" si="300"/>
        <v>1957_5</v>
      </c>
      <c r="J3408" s="51">
        <f t="shared" si="301"/>
        <v>3.287947</v>
      </c>
    </row>
    <row r="3409" spans="6:10" x14ac:dyDescent="0.25">
      <c r="F3409" s="50">
        <f t="shared" si="298"/>
        <v>20939</v>
      </c>
      <c r="G3409" s="27">
        <f t="shared" si="297"/>
        <v>3</v>
      </c>
      <c r="H3409" s="50">
        <f t="shared" si="299"/>
        <v>20946</v>
      </c>
      <c r="I3409" s="50" t="str">
        <f t="shared" si="300"/>
        <v>1957_5</v>
      </c>
      <c r="J3409" s="51">
        <f t="shared" si="301"/>
        <v>3.287947</v>
      </c>
    </row>
    <row r="3410" spans="6:10" x14ac:dyDescent="0.25">
      <c r="F3410" s="50">
        <f t="shared" si="298"/>
        <v>20940</v>
      </c>
      <c r="G3410" s="27">
        <f t="shared" si="297"/>
        <v>3</v>
      </c>
      <c r="H3410" s="50">
        <f t="shared" si="299"/>
        <v>20946</v>
      </c>
      <c r="I3410" s="50" t="str">
        <f t="shared" si="300"/>
        <v>1957_5</v>
      </c>
      <c r="J3410" s="51">
        <f t="shared" si="301"/>
        <v>3.287947</v>
      </c>
    </row>
    <row r="3411" spans="6:10" x14ac:dyDescent="0.25">
      <c r="F3411" s="50">
        <f t="shared" si="298"/>
        <v>20941</v>
      </c>
      <c r="G3411" s="27">
        <f t="shared" si="297"/>
        <v>3</v>
      </c>
      <c r="H3411" s="50">
        <f t="shared" si="299"/>
        <v>20946</v>
      </c>
      <c r="I3411" s="50" t="str">
        <f t="shared" si="300"/>
        <v>1957_5</v>
      </c>
      <c r="J3411" s="51">
        <f t="shared" si="301"/>
        <v>3.287947</v>
      </c>
    </row>
    <row r="3412" spans="6:10" x14ac:dyDescent="0.25">
      <c r="F3412" s="50">
        <f t="shared" si="298"/>
        <v>20942</v>
      </c>
      <c r="G3412" s="27">
        <f t="shared" si="297"/>
        <v>3</v>
      </c>
      <c r="H3412" s="50">
        <f t="shared" si="299"/>
        <v>20946</v>
      </c>
      <c r="I3412" s="50" t="str">
        <f t="shared" si="300"/>
        <v>1957_5</v>
      </c>
      <c r="J3412" s="51">
        <f t="shared" si="301"/>
        <v>3.287947</v>
      </c>
    </row>
    <row r="3413" spans="6:10" x14ac:dyDescent="0.25">
      <c r="F3413" s="50">
        <f t="shared" si="298"/>
        <v>20943</v>
      </c>
      <c r="G3413" s="27">
        <f t="shared" si="297"/>
        <v>3</v>
      </c>
      <c r="H3413" s="50">
        <f t="shared" si="299"/>
        <v>20946</v>
      </c>
      <c r="I3413" s="50" t="str">
        <f t="shared" si="300"/>
        <v>1957_5</v>
      </c>
      <c r="J3413" s="51">
        <f t="shared" si="301"/>
        <v>3.287947</v>
      </c>
    </row>
    <row r="3414" spans="6:10" x14ac:dyDescent="0.25">
      <c r="F3414" s="50">
        <f t="shared" si="298"/>
        <v>20944</v>
      </c>
      <c r="G3414" s="27">
        <f t="shared" si="297"/>
        <v>3</v>
      </c>
      <c r="H3414" s="50">
        <f t="shared" si="299"/>
        <v>20946</v>
      </c>
      <c r="I3414" s="50" t="str">
        <f t="shared" si="300"/>
        <v>1957_5</v>
      </c>
      <c r="J3414" s="51">
        <f t="shared" si="301"/>
        <v>3.287947</v>
      </c>
    </row>
    <row r="3415" spans="6:10" x14ac:dyDescent="0.25">
      <c r="F3415" s="50">
        <f t="shared" si="298"/>
        <v>20945</v>
      </c>
      <c r="G3415" s="27">
        <f t="shared" si="297"/>
        <v>3</v>
      </c>
      <c r="H3415" s="50">
        <f t="shared" si="299"/>
        <v>20946</v>
      </c>
      <c r="I3415" s="50" t="str">
        <f t="shared" si="300"/>
        <v>1957_5</v>
      </c>
      <c r="J3415" s="51">
        <f t="shared" si="301"/>
        <v>3.287947</v>
      </c>
    </row>
    <row r="3416" spans="6:10" x14ac:dyDescent="0.25">
      <c r="F3416" s="50">
        <f t="shared" si="298"/>
        <v>20946</v>
      </c>
      <c r="G3416" s="27">
        <f t="shared" si="297"/>
        <v>3</v>
      </c>
      <c r="H3416" s="50">
        <f t="shared" si="299"/>
        <v>20946</v>
      </c>
      <c r="I3416" s="50" t="str">
        <f t="shared" si="300"/>
        <v>1957_5</v>
      </c>
      <c r="J3416" s="51">
        <f t="shared" si="301"/>
        <v>3.287947</v>
      </c>
    </row>
    <row r="3417" spans="6:10" x14ac:dyDescent="0.25">
      <c r="F3417" s="50">
        <f t="shared" si="298"/>
        <v>20947</v>
      </c>
      <c r="G3417" s="27">
        <f t="shared" si="297"/>
        <v>3</v>
      </c>
      <c r="H3417" s="50">
        <f t="shared" si="299"/>
        <v>20956</v>
      </c>
      <c r="I3417" s="50" t="str">
        <f t="shared" si="300"/>
        <v>1957_5</v>
      </c>
      <c r="J3417" s="51">
        <f t="shared" si="301"/>
        <v>3.341834</v>
      </c>
    </row>
    <row r="3418" spans="6:10" x14ac:dyDescent="0.25">
      <c r="F3418" s="50">
        <f t="shared" si="298"/>
        <v>20948</v>
      </c>
      <c r="G3418" s="27">
        <f t="shared" si="297"/>
        <v>3</v>
      </c>
      <c r="H3418" s="50">
        <f t="shared" si="299"/>
        <v>20956</v>
      </c>
      <c r="I3418" s="50" t="str">
        <f t="shared" si="300"/>
        <v>1957_5</v>
      </c>
      <c r="J3418" s="51">
        <f t="shared" si="301"/>
        <v>3.341834</v>
      </c>
    </row>
    <row r="3419" spans="6:10" x14ac:dyDescent="0.25">
      <c r="F3419" s="50">
        <f t="shared" si="298"/>
        <v>20949</v>
      </c>
      <c r="G3419" s="27">
        <f t="shared" si="297"/>
        <v>3</v>
      </c>
      <c r="H3419" s="50">
        <f t="shared" si="299"/>
        <v>20956</v>
      </c>
      <c r="I3419" s="50" t="str">
        <f t="shared" si="300"/>
        <v>1957_5</v>
      </c>
      <c r="J3419" s="51">
        <f t="shared" si="301"/>
        <v>3.341834</v>
      </c>
    </row>
    <row r="3420" spans="6:10" x14ac:dyDescent="0.25">
      <c r="F3420" s="50">
        <f t="shared" si="298"/>
        <v>20950</v>
      </c>
      <c r="G3420" s="27">
        <f t="shared" si="297"/>
        <v>3</v>
      </c>
      <c r="H3420" s="50">
        <f t="shared" si="299"/>
        <v>20956</v>
      </c>
      <c r="I3420" s="50" t="str">
        <f t="shared" si="300"/>
        <v>1957_5</v>
      </c>
      <c r="J3420" s="51">
        <f t="shared" si="301"/>
        <v>3.341834</v>
      </c>
    </row>
    <row r="3421" spans="6:10" x14ac:dyDescent="0.25">
      <c r="F3421" s="50">
        <f t="shared" si="298"/>
        <v>20951</v>
      </c>
      <c r="G3421" s="27">
        <f t="shared" si="297"/>
        <v>3</v>
      </c>
      <c r="H3421" s="50">
        <f t="shared" si="299"/>
        <v>20956</v>
      </c>
      <c r="I3421" s="50" t="str">
        <f t="shared" si="300"/>
        <v>1957_5</v>
      </c>
      <c r="J3421" s="51">
        <f t="shared" si="301"/>
        <v>3.341834</v>
      </c>
    </row>
    <row r="3422" spans="6:10" x14ac:dyDescent="0.25">
      <c r="F3422" s="50">
        <f t="shared" si="298"/>
        <v>20952</v>
      </c>
      <c r="G3422" s="27">
        <f t="shared" si="297"/>
        <v>3</v>
      </c>
      <c r="H3422" s="50">
        <f t="shared" si="299"/>
        <v>20956</v>
      </c>
      <c r="I3422" s="50" t="str">
        <f t="shared" si="300"/>
        <v>1957_5</v>
      </c>
      <c r="J3422" s="51">
        <f t="shared" si="301"/>
        <v>3.341834</v>
      </c>
    </row>
    <row r="3423" spans="6:10" x14ac:dyDescent="0.25">
      <c r="F3423" s="50">
        <f t="shared" si="298"/>
        <v>20953</v>
      </c>
      <c r="G3423" s="27">
        <f t="shared" si="297"/>
        <v>3</v>
      </c>
      <c r="H3423" s="50">
        <f t="shared" si="299"/>
        <v>20956</v>
      </c>
      <c r="I3423" s="50" t="str">
        <f t="shared" si="300"/>
        <v>1957_5</v>
      </c>
      <c r="J3423" s="51">
        <f t="shared" si="301"/>
        <v>3.341834</v>
      </c>
    </row>
    <row r="3424" spans="6:10" x14ac:dyDescent="0.25">
      <c r="F3424" s="50">
        <f t="shared" si="298"/>
        <v>20954</v>
      </c>
      <c r="G3424" s="27">
        <f t="shared" si="297"/>
        <v>3</v>
      </c>
      <c r="H3424" s="50">
        <f t="shared" si="299"/>
        <v>20956</v>
      </c>
      <c r="I3424" s="50" t="str">
        <f t="shared" si="300"/>
        <v>1957_5</v>
      </c>
      <c r="J3424" s="51">
        <f t="shared" si="301"/>
        <v>3.341834</v>
      </c>
    </row>
    <row r="3425" spans="6:10" x14ac:dyDescent="0.25">
      <c r="F3425" s="50">
        <f t="shared" si="298"/>
        <v>20955</v>
      </c>
      <c r="G3425" s="27">
        <f t="shared" si="297"/>
        <v>3</v>
      </c>
      <c r="H3425" s="50">
        <f t="shared" si="299"/>
        <v>20956</v>
      </c>
      <c r="I3425" s="50" t="str">
        <f t="shared" si="300"/>
        <v>1957_5</v>
      </c>
      <c r="J3425" s="51">
        <f t="shared" si="301"/>
        <v>3.341834</v>
      </c>
    </row>
    <row r="3426" spans="6:10" x14ac:dyDescent="0.25">
      <c r="F3426" s="50">
        <f t="shared" si="298"/>
        <v>20956</v>
      </c>
      <c r="G3426" s="27">
        <f t="shared" si="297"/>
        <v>3</v>
      </c>
      <c r="H3426" s="50">
        <f t="shared" si="299"/>
        <v>20956</v>
      </c>
      <c r="I3426" s="50" t="str">
        <f t="shared" si="300"/>
        <v>1957_5</v>
      </c>
      <c r="J3426" s="51">
        <f t="shared" si="301"/>
        <v>3.341834</v>
      </c>
    </row>
    <row r="3427" spans="6:10" x14ac:dyDescent="0.25">
      <c r="F3427" s="50">
        <f t="shared" si="298"/>
        <v>20957</v>
      </c>
      <c r="G3427" s="27">
        <f t="shared" si="297"/>
        <v>3</v>
      </c>
      <c r="H3427" s="50">
        <f t="shared" si="299"/>
        <v>20966</v>
      </c>
      <c r="I3427" s="50" t="str">
        <f t="shared" si="300"/>
        <v>1957_5</v>
      </c>
      <c r="J3427" s="51">
        <f t="shared" si="301"/>
        <v>3.3701460000000001</v>
      </c>
    </row>
    <row r="3428" spans="6:10" x14ac:dyDescent="0.25">
      <c r="F3428" s="50">
        <f t="shared" si="298"/>
        <v>20958</v>
      </c>
      <c r="G3428" s="27">
        <f t="shared" si="297"/>
        <v>3</v>
      </c>
      <c r="H3428" s="50">
        <f t="shared" si="299"/>
        <v>20966</v>
      </c>
      <c r="I3428" s="50" t="str">
        <f t="shared" si="300"/>
        <v>1957_5</v>
      </c>
      <c r="J3428" s="51">
        <f t="shared" si="301"/>
        <v>3.3701460000000001</v>
      </c>
    </row>
    <row r="3429" spans="6:10" x14ac:dyDescent="0.25">
      <c r="F3429" s="50">
        <f t="shared" si="298"/>
        <v>20959</v>
      </c>
      <c r="G3429" s="27">
        <f t="shared" si="297"/>
        <v>3</v>
      </c>
      <c r="H3429" s="50">
        <f t="shared" si="299"/>
        <v>20966</v>
      </c>
      <c r="I3429" s="50" t="str">
        <f t="shared" si="300"/>
        <v>1957_5</v>
      </c>
      <c r="J3429" s="51">
        <f t="shared" si="301"/>
        <v>3.3701460000000001</v>
      </c>
    </row>
    <row r="3430" spans="6:10" x14ac:dyDescent="0.25">
      <c r="F3430" s="50">
        <f t="shared" si="298"/>
        <v>20960</v>
      </c>
      <c r="G3430" s="27">
        <f t="shared" si="297"/>
        <v>3</v>
      </c>
      <c r="H3430" s="50">
        <f t="shared" si="299"/>
        <v>20966</v>
      </c>
      <c r="I3430" s="50" t="str">
        <f t="shared" si="300"/>
        <v>1957_5</v>
      </c>
      <c r="J3430" s="51">
        <f t="shared" si="301"/>
        <v>3.3701460000000001</v>
      </c>
    </row>
    <row r="3431" spans="6:10" x14ac:dyDescent="0.25">
      <c r="F3431" s="50">
        <f t="shared" si="298"/>
        <v>20961</v>
      </c>
      <c r="G3431" s="27">
        <f t="shared" si="297"/>
        <v>3</v>
      </c>
      <c r="H3431" s="50">
        <f t="shared" si="299"/>
        <v>20966</v>
      </c>
      <c r="I3431" s="50" t="str">
        <f t="shared" si="300"/>
        <v>1957_5</v>
      </c>
      <c r="J3431" s="51">
        <f t="shared" si="301"/>
        <v>3.3701460000000001</v>
      </c>
    </row>
    <row r="3432" spans="6:10" x14ac:dyDescent="0.25">
      <c r="F3432" s="50">
        <f t="shared" si="298"/>
        <v>20962</v>
      </c>
      <c r="G3432" s="27">
        <f t="shared" si="297"/>
        <v>3</v>
      </c>
      <c r="H3432" s="50">
        <f t="shared" si="299"/>
        <v>20966</v>
      </c>
      <c r="I3432" s="50" t="str">
        <f t="shared" si="300"/>
        <v>1957_5</v>
      </c>
      <c r="J3432" s="51">
        <f t="shared" si="301"/>
        <v>3.3701460000000001</v>
      </c>
    </row>
    <row r="3433" spans="6:10" x14ac:dyDescent="0.25">
      <c r="F3433" s="50">
        <f t="shared" si="298"/>
        <v>20963</v>
      </c>
      <c r="G3433" s="27">
        <f t="shared" si="297"/>
        <v>3</v>
      </c>
      <c r="H3433" s="50">
        <f t="shared" si="299"/>
        <v>20966</v>
      </c>
      <c r="I3433" s="50" t="str">
        <f t="shared" si="300"/>
        <v>1957_5</v>
      </c>
      <c r="J3433" s="51">
        <f t="shared" si="301"/>
        <v>3.3701460000000001</v>
      </c>
    </row>
    <row r="3434" spans="6:10" x14ac:dyDescent="0.25">
      <c r="F3434" s="50">
        <f t="shared" si="298"/>
        <v>20964</v>
      </c>
      <c r="G3434" s="27">
        <f t="shared" ref="G3434:G3497" si="302">IF(AND(MONTH(F3434)=2,DAY(F3434)=29),G3433+1,G3433)</f>
        <v>3</v>
      </c>
      <c r="H3434" s="50">
        <f t="shared" si="299"/>
        <v>20966</v>
      </c>
      <c r="I3434" s="50" t="str">
        <f t="shared" si="300"/>
        <v>1957_5</v>
      </c>
      <c r="J3434" s="51">
        <f t="shared" si="301"/>
        <v>3.3701460000000001</v>
      </c>
    </row>
    <row r="3435" spans="6:10" x14ac:dyDescent="0.25">
      <c r="F3435" s="50">
        <f t="shared" si="298"/>
        <v>20965</v>
      </c>
      <c r="G3435" s="27">
        <f t="shared" si="302"/>
        <v>3</v>
      </c>
      <c r="H3435" s="50">
        <f t="shared" si="299"/>
        <v>20966</v>
      </c>
      <c r="I3435" s="50" t="str">
        <f t="shared" si="300"/>
        <v>1957_5</v>
      </c>
      <c r="J3435" s="51">
        <f t="shared" si="301"/>
        <v>3.3701460000000001</v>
      </c>
    </row>
    <row r="3436" spans="6:10" x14ac:dyDescent="0.25">
      <c r="F3436" s="50">
        <f t="shared" ref="F3436:F3499" si="303">F3435+1</f>
        <v>20966</v>
      </c>
      <c r="G3436" s="27">
        <f t="shared" si="302"/>
        <v>3</v>
      </c>
      <c r="H3436" s="50">
        <f t="shared" si="299"/>
        <v>20966</v>
      </c>
      <c r="I3436" s="50" t="str">
        <f t="shared" si="300"/>
        <v>1957_5</v>
      </c>
      <c r="J3436" s="51">
        <f t="shared" si="301"/>
        <v>3.3701460000000001</v>
      </c>
    </row>
    <row r="3437" spans="6:10" x14ac:dyDescent="0.25">
      <c r="F3437" s="50">
        <f t="shared" si="303"/>
        <v>20967</v>
      </c>
      <c r="G3437" s="27">
        <f t="shared" si="302"/>
        <v>3</v>
      </c>
      <c r="H3437" s="50">
        <f t="shared" si="299"/>
        <v>20976</v>
      </c>
      <c r="I3437" s="50" t="str">
        <f t="shared" si="300"/>
        <v>1957_6</v>
      </c>
      <c r="J3437" s="51">
        <f t="shared" si="301"/>
        <v>3.400353</v>
      </c>
    </row>
    <row r="3438" spans="6:10" x14ac:dyDescent="0.25">
      <c r="F3438" s="50">
        <f t="shared" si="303"/>
        <v>20968</v>
      </c>
      <c r="G3438" s="27">
        <f t="shared" si="302"/>
        <v>3</v>
      </c>
      <c r="H3438" s="50">
        <f t="shared" si="299"/>
        <v>20976</v>
      </c>
      <c r="I3438" s="50" t="str">
        <f t="shared" si="300"/>
        <v>1957_6</v>
      </c>
      <c r="J3438" s="51">
        <f t="shared" si="301"/>
        <v>3.400353</v>
      </c>
    </row>
    <row r="3439" spans="6:10" x14ac:dyDescent="0.25">
      <c r="F3439" s="50">
        <f t="shared" si="303"/>
        <v>20969</v>
      </c>
      <c r="G3439" s="27">
        <f t="shared" si="302"/>
        <v>3</v>
      </c>
      <c r="H3439" s="50">
        <f t="shared" si="299"/>
        <v>20976</v>
      </c>
      <c r="I3439" s="50" t="str">
        <f t="shared" si="300"/>
        <v>1957_6</v>
      </c>
      <c r="J3439" s="51">
        <f t="shared" si="301"/>
        <v>3.400353</v>
      </c>
    </row>
    <row r="3440" spans="6:10" x14ac:dyDescent="0.25">
      <c r="F3440" s="50">
        <f t="shared" si="303"/>
        <v>20970</v>
      </c>
      <c r="G3440" s="27">
        <f t="shared" si="302"/>
        <v>3</v>
      </c>
      <c r="H3440" s="50">
        <f t="shared" si="299"/>
        <v>20976</v>
      </c>
      <c r="I3440" s="50" t="str">
        <f t="shared" si="300"/>
        <v>1957_6</v>
      </c>
      <c r="J3440" s="51">
        <f t="shared" si="301"/>
        <v>3.400353</v>
      </c>
    </row>
    <row r="3441" spans="6:10" x14ac:dyDescent="0.25">
      <c r="F3441" s="50">
        <f t="shared" si="303"/>
        <v>20971</v>
      </c>
      <c r="G3441" s="27">
        <f t="shared" si="302"/>
        <v>3</v>
      </c>
      <c r="H3441" s="50">
        <f t="shared" si="299"/>
        <v>20976</v>
      </c>
      <c r="I3441" s="50" t="str">
        <f t="shared" si="300"/>
        <v>1957_6</v>
      </c>
      <c r="J3441" s="51">
        <f t="shared" si="301"/>
        <v>3.400353</v>
      </c>
    </row>
    <row r="3442" spans="6:10" x14ac:dyDescent="0.25">
      <c r="F3442" s="50">
        <f t="shared" si="303"/>
        <v>20972</v>
      </c>
      <c r="G3442" s="27">
        <f t="shared" si="302"/>
        <v>3</v>
      </c>
      <c r="H3442" s="50">
        <f t="shared" si="299"/>
        <v>20976</v>
      </c>
      <c r="I3442" s="50" t="str">
        <f t="shared" si="300"/>
        <v>1957_6</v>
      </c>
      <c r="J3442" s="51">
        <f t="shared" si="301"/>
        <v>3.400353</v>
      </c>
    </row>
    <row r="3443" spans="6:10" x14ac:dyDescent="0.25">
      <c r="F3443" s="50">
        <f t="shared" si="303"/>
        <v>20973</v>
      </c>
      <c r="G3443" s="27">
        <f t="shared" si="302"/>
        <v>3</v>
      </c>
      <c r="H3443" s="50">
        <f t="shared" si="299"/>
        <v>20976</v>
      </c>
      <c r="I3443" s="50" t="str">
        <f t="shared" si="300"/>
        <v>1957_6</v>
      </c>
      <c r="J3443" s="51">
        <f t="shared" si="301"/>
        <v>3.400353</v>
      </c>
    </row>
    <row r="3444" spans="6:10" x14ac:dyDescent="0.25">
      <c r="F3444" s="50">
        <f t="shared" si="303"/>
        <v>20974</v>
      </c>
      <c r="G3444" s="27">
        <f t="shared" si="302"/>
        <v>3</v>
      </c>
      <c r="H3444" s="50">
        <f t="shared" si="299"/>
        <v>20976</v>
      </c>
      <c r="I3444" s="50" t="str">
        <f t="shared" si="300"/>
        <v>1957_6</v>
      </c>
      <c r="J3444" s="51">
        <f t="shared" si="301"/>
        <v>3.400353</v>
      </c>
    </row>
    <row r="3445" spans="6:10" x14ac:dyDescent="0.25">
      <c r="F3445" s="50">
        <f t="shared" si="303"/>
        <v>20975</v>
      </c>
      <c r="G3445" s="27">
        <f t="shared" si="302"/>
        <v>3</v>
      </c>
      <c r="H3445" s="50">
        <f t="shared" si="299"/>
        <v>20976</v>
      </c>
      <c r="I3445" s="50" t="str">
        <f t="shared" si="300"/>
        <v>1957_6</v>
      </c>
      <c r="J3445" s="51">
        <f t="shared" si="301"/>
        <v>3.400353</v>
      </c>
    </row>
    <row r="3446" spans="6:10" x14ac:dyDescent="0.25">
      <c r="F3446" s="50">
        <f t="shared" si="303"/>
        <v>20976</v>
      </c>
      <c r="G3446" s="27">
        <f t="shared" si="302"/>
        <v>3</v>
      </c>
      <c r="H3446" s="50">
        <f t="shared" si="299"/>
        <v>20976</v>
      </c>
      <c r="I3446" s="50" t="str">
        <f t="shared" si="300"/>
        <v>1957_6</v>
      </c>
      <c r="J3446" s="51">
        <f t="shared" si="301"/>
        <v>3.400353</v>
      </c>
    </row>
    <row r="3447" spans="6:10" x14ac:dyDescent="0.25">
      <c r="F3447" s="50">
        <f t="shared" si="303"/>
        <v>20977</v>
      </c>
      <c r="G3447" s="27">
        <f t="shared" si="302"/>
        <v>3</v>
      </c>
      <c r="H3447" s="50">
        <f t="shared" si="299"/>
        <v>20986</v>
      </c>
      <c r="I3447" s="50" t="str">
        <f t="shared" si="300"/>
        <v>1957_6</v>
      </c>
      <c r="J3447" s="51">
        <f t="shared" si="301"/>
        <v>3.442256</v>
      </c>
    </row>
    <row r="3448" spans="6:10" x14ac:dyDescent="0.25">
      <c r="F3448" s="50">
        <f t="shared" si="303"/>
        <v>20978</v>
      </c>
      <c r="G3448" s="27">
        <f t="shared" si="302"/>
        <v>3</v>
      </c>
      <c r="H3448" s="50">
        <f t="shared" si="299"/>
        <v>20986</v>
      </c>
      <c r="I3448" s="50" t="str">
        <f t="shared" si="300"/>
        <v>1957_6</v>
      </c>
      <c r="J3448" s="51">
        <f t="shared" si="301"/>
        <v>3.442256</v>
      </c>
    </row>
    <row r="3449" spans="6:10" x14ac:dyDescent="0.25">
      <c r="F3449" s="50">
        <f t="shared" si="303"/>
        <v>20979</v>
      </c>
      <c r="G3449" s="27">
        <f t="shared" si="302"/>
        <v>3</v>
      </c>
      <c r="H3449" s="50">
        <f t="shared" si="299"/>
        <v>20986</v>
      </c>
      <c r="I3449" s="50" t="str">
        <f t="shared" si="300"/>
        <v>1957_6</v>
      </c>
      <c r="J3449" s="51">
        <f t="shared" si="301"/>
        <v>3.442256</v>
      </c>
    </row>
    <row r="3450" spans="6:10" x14ac:dyDescent="0.25">
      <c r="F3450" s="50">
        <f t="shared" si="303"/>
        <v>20980</v>
      </c>
      <c r="G3450" s="27">
        <f t="shared" si="302"/>
        <v>3</v>
      </c>
      <c r="H3450" s="50">
        <f t="shared" si="299"/>
        <v>20986</v>
      </c>
      <c r="I3450" s="50" t="str">
        <f t="shared" si="300"/>
        <v>1957_6</v>
      </c>
      <c r="J3450" s="51">
        <f t="shared" si="301"/>
        <v>3.442256</v>
      </c>
    </row>
    <row r="3451" spans="6:10" x14ac:dyDescent="0.25">
      <c r="F3451" s="50">
        <f t="shared" si="303"/>
        <v>20981</v>
      </c>
      <c r="G3451" s="27">
        <f t="shared" si="302"/>
        <v>3</v>
      </c>
      <c r="H3451" s="50">
        <f t="shared" si="299"/>
        <v>20986</v>
      </c>
      <c r="I3451" s="50" t="str">
        <f t="shared" si="300"/>
        <v>1957_6</v>
      </c>
      <c r="J3451" s="51">
        <f t="shared" si="301"/>
        <v>3.442256</v>
      </c>
    </row>
    <row r="3452" spans="6:10" x14ac:dyDescent="0.25">
      <c r="F3452" s="50">
        <f t="shared" si="303"/>
        <v>20982</v>
      </c>
      <c r="G3452" s="27">
        <f t="shared" si="302"/>
        <v>3</v>
      </c>
      <c r="H3452" s="50">
        <f t="shared" si="299"/>
        <v>20986</v>
      </c>
      <c r="I3452" s="50" t="str">
        <f t="shared" si="300"/>
        <v>1957_6</v>
      </c>
      <c r="J3452" s="51">
        <f t="shared" si="301"/>
        <v>3.442256</v>
      </c>
    </row>
    <row r="3453" spans="6:10" x14ac:dyDescent="0.25">
      <c r="F3453" s="50">
        <f t="shared" si="303"/>
        <v>20983</v>
      </c>
      <c r="G3453" s="27">
        <f t="shared" si="302"/>
        <v>3</v>
      </c>
      <c r="H3453" s="50">
        <f t="shared" si="299"/>
        <v>20986</v>
      </c>
      <c r="I3453" s="50" t="str">
        <f t="shared" si="300"/>
        <v>1957_6</v>
      </c>
      <c r="J3453" s="51">
        <f t="shared" si="301"/>
        <v>3.442256</v>
      </c>
    </row>
    <row r="3454" spans="6:10" x14ac:dyDescent="0.25">
      <c r="F3454" s="50">
        <f t="shared" si="303"/>
        <v>20984</v>
      </c>
      <c r="G3454" s="27">
        <f t="shared" si="302"/>
        <v>3</v>
      </c>
      <c r="H3454" s="50">
        <f t="shared" si="299"/>
        <v>20986</v>
      </c>
      <c r="I3454" s="50" t="str">
        <f t="shared" si="300"/>
        <v>1957_6</v>
      </c>
      <c r="J3454" s="51">
        <f t="shared" si="301"/>
        <v>3.442256</v>
      </c>
    </row>
    <row r="3455" spans="6:10" x14ac:dyDescent="0.25">
      <c r="F3455" s="50">
        <f t="shared" si="303"/>
        <v>20985</v>
      </c>
      <c r="G3455" s="27">
        <f t="shared" si="302"/>
        <v>3</v>
      </c>
      <c r="H3455" s="50">
        <f t="shared" si="299"/>
        <v>20986</v>
      </c>
      <c r="I3455" s="50" t="str">
        <f t="shared" si="300"/>
        <v>1957_6</v>
      </c>
      <c r="J3455" s="51">
        <f t="shared" si="301"/>
        <v>3.442256</v>
      </c>
    </row>
    <row r="3456" spans="6:10" x14ac:dyDescent="0.25">
      <c r="F3456" s="50">
        <f t="shared" si="303"/>
        <v>20986</v>
      </c>
      <c r="G3456" s="27">
        <f t="shared" si="302"/>
        <v>3</v>
      </c>
      <c r="H3456" s="50">
        <f t="shared" si="299"/>
        <v>20986</v>
      </c>
      <c r="I3456" s="50" t="str">
        <f t="shared" si="300"/>
        <v>1957_6</v>
      </c>
      <c r="J3456" s="51">
        <f t="shared" si="301"/>
        <v>3.442256</v>
      </c>
    </row>
    <row r="3457" spans="6:10" x14ac:dyDescent="0.25">
      <c r="F3457" s="50">
        <f t="shared" si="303"/>
        <v>20987</v>
      </c>
      <c r="G3457" s="27">
        <f t="shared" si="302"/>
        <v>3</v>
      </c>
      <c r="H3457" s="50">
        <f t="shared" si="299"/>
        <v>20996</v>
      </c>
      <c r="I3457" s="50" t="str">
        <f t="shared" si="300"/>
        <v>1957_6</v>
      </c>
      <c r="J3457" s="51">
        <f t="shared" si="301"/>
        <v>3.453945</v>
      </c>
    </row>
    <row r="3458" spans="6:10" x14ac:dyDescent="0.25">
      <c r="F3458" s="50">
        <f t="shared" si="303"/>
        <v>20988</v>
      </c>
      <c r="G3458" s="27">
        <f t="shared" si="302"/>
        <v>3</v>
      </c>
      <c r="H3458" s="50">
        <f t="shared" si="299"/>
        <v>20996</v>
      </c>
      <c r="I3458" s="50" t="str">
        <f t="shared" si="300"/>
        <v>1957_6</v>
      </c>
      <c r="J3458" s="51">
        <f t="shared" si="301"/>
        <v>3.453945</v>
      </c>
    </row>
    <row r="3459" spans="6:10" x14ac:dyDescent="0.25">
      <c r="F3459" s="50">
        <f t="shared" si="303"/>
        <v>20989</v>
      </c>
      <c r="G3459" s="27">
        <f t="shared" si="302"/>
        <v>3</v>
      </c>
      <c r="H3459" s="50">
        <f t="shared" ref="H3459:H3522" si="304">INDEX($A$3:$B$1134,INT((ROW($F3459)-ROW($F$3)+9-G3459)/10)+1,1)</f>
        <v>20996</v>
      </c>
      <c r="I3459" s="50" t="str">
        <f t="shared" si="300"/>
        <v>1957_6</v>
      </c>
      <c r="J3459" s="51">
        <f t="shared" si="301"/>
        <v>3.453945</v>
      </c>
    </row>
    <row r="3460" spans="6:10" x14ac:dyDescent="0.25">
      <c r="F3460" s="50">
        <f t="shared" si="303"/>
        <v>20990</v>
      </c>
      <c r="G3460" s="27">
        <f t="shared" si="302"/>
        <v>3</v>
      </c>
      <c r="H3460" s="50">
        <f t="shared" si="304"/>
        <v>20996</v>
      </c>
      <c r="I3460" s="50" t="str">
        <f t="shared" ref="I3460:I3523" si="305">YEAR(H3460)&amp;"_"&amp;MONTH(H3460)</f>
        <v>1957_6</v>
      </c>
      <c r="J3460" s="51">
        <f t="shared" ref="J3460:J3523" si="306">VLOOKUP(H3460,$A:$B,2)</f>
        <v>3.453945</v>
      </c>
    </row>
    <row r="3461" spans="6:10" x14ac:dyDescent="0.25">
      <c r="F3461" s="50">
        <f t="shared" si="303"/>
        <v>20991</v>
      </c>
      <c r="G3461" s="27">
        <f t="shared" si="302"/>
        <v>3</v>
      </c>
      <c r="H3461" s="50">
        <f t="shared" si="304"/>
        <v>20996</v>
      </c>
      <c r="I3461" s="50" t="str">
        <f t="shared" si="305"/>
        <v>1957_6</v>
      </c>
      <c r="J3461" s="51">
        <f t="shared" si="306"/>
        <v>3.453945</v>
      </c>
    </row>
    <row r="3462" spans="6:10" x14ac:dyDescent="0.25">
      <c r="F3462" s="50">
        <f t="shared" si="303"/>
        <v>20992</v>
      </c>
      <c r="G3462" s="27">
        <f t="shared" si="302"/>
        <v>3</v>
      </c>
      <c r="H3462" s="50">
        <f t="shared" si="304"/>
        <v>20996</v>
      </c>
      <c r="I3462" s="50" t="str">
        <f t="shared" si="305"/>
        <v>1957_6</v>
      </c>
      <c r="J3462" s="51">
        <f t="shared" si="306"/>
        <v>3.453945</v>
      </c>
    </row>
    <row r="3463" spans="6:10" x14ac:dyDescent="0.25">
      <c r="F3463" s="50">
        <f t="shared" si="303"/>
        <v>20993</v>
      </c>
      <c r="G3463" s="27">
        <f t="shared" si="302"/>
        <v>3</v>
      </c>
      <c r="H3463" s="50">
        <f t="shared" si="304"/>
        <v>20996</v>
      </c>
      <c r="I3463" s="50" t="str">
        <f t="shared" si="305"/>
        <v>1957_6</v>
      </c>
      <c r="J3463" s="51">
        <f t="shared" si="306"/>
        <v>3.453945</v>
      </c>
    </row>
    <row r="3464" spans="6:10" x14ac:dyDescent="0.25">
      <c r="F3464" s="50">
        <f t="shared" si="303"/>
        <v>20994</v>
      </c>
      <c r="G3464" s="27">
        <f t="shared" si="302"/>
        <v>3</v>
      </c>
      <c r="H3464" s="50">
        <f t="shared" si="304"/>
        <v>20996</v>
      </c>
      <c r="I3464" s="50" t="str">
        <f t="shared" si="305"/>
        <v>1957_6</v>
      </c>
      <c r="J3464" s="51">
        <f t="shared" si="306"/>
        <v>3.453945</v>
      </c>
    </row>
    <row r="3465" spans="6:10" x14ac:dyDescent="0.25">
      <c r="F3465" s="50">
        <f t="shared" si="303"/>
        <v>20995</v>
      </c>
      <c r="G3465" s="27">
        <f t="shared" si="302"/>
        <v>3</v>
      </c>
      <c r="H3465" s="50">
        <f t="shared" si="304"/>
        <v>20996</v>
      </c>
      <c r="I3465" s="50" t="str">
        <f t="shared" si="305"/>
        <v>1957_6</v>
      </c>
      <c r="J3465" s="51">
        <f t="shared" si="306"/>
        <v>3.453945</v>
      </c>
    </row>
    <row r="3466" spans="6:10" x14ac:dyDescent="0.25">
      <c r="F3466" s="50">
        <f t="shared" si="303"/>
        <v>20996</v>
      </c>
      <c r="G3466" s="27">
        <f t="shared" si="302"/>
        <v>3</v>
      </c>
      <c r="H3466" s="50">
        <f t="shared" si="304"/>
        <v>20996</v>
      </c>
      <c r="I3466" s="50" t="str">
        <f t="shared" si="305"/>
        <v>1957_6</v>
      </c>
      <c r="J3466" s="51">
        <f t="shared" si="306"/>
        <v>3.453945</v>
      </c>
    </row>
    <row r="3467" spans="6:10" x14ac:dyDescent="0.25">
      <c r="F3467" s="50">
        <f t="shared" si="303"/>
        <v>20997</v>
      </c>
      <c r="G3467" s="27">
        <f t="shared" si="302"/>
        <v>3</v>
      </c>
      <c r="H3467" s="50">
        <f t="shared" si="304"/>
        <v>21006</v>
      </c>
      <c r="I3467" s="50" t="str">
        <f t="shared" si="305"/>
        <v>1957_7</v>
      </c>
      <c r="J3467" s="51">
        <f t="shared" si="306"/>
        <v>3.4547829999999999</v>
      </c>
    </row>
    <row r="3468" spans="6:10" x14ac:dyDescent="0.25">
      <c r="F3468" s="50">
        <f t="shared" si="303"/>
        <v>20998</v>
      </c>
      <c r="G3468" s="27">
        <f t="shared" si="302"/>
        <v>3</v>
      </c>
      <c r="H3468" s="50">
        <f t="shared" si="304"/>
        <v>21006</v>
      </c>
      <c r="I3468" s="50" t="str">
        <f t="shared" si="305"/>
        <v>1957_7</v>
      </c>
      <c r="J3468" s="51">
        <f t="shared" si="306"/>
        <v>3.4547829999999999</v>
      </c>
    </row>
    <row r="3469" spans="6:10" x14ac:dyDescent="0.25">
      <c r="F3469" s="50">
        <f t="shared" si="303"/>
        <v>20999</v>
      </c>
      <c r="G3469" s="27">
        <f t="shared" si="302"/>
        <v>3</v>
      </c>
      <c r="H3469" s="50">
        <f t="shared" si="304"/>
        <v>21006</v>
      </c>
      <c r="I3469" s="50" t="str">
        <f t="shared" si="305"/>
        <v>1957_7</v>
      </c>
      <c r="J3469" s="51">
        <f t="shared" si="306"/>
        <v>3.4547829999999999</v>
      </c>
    </row>
    <row r="3470" spans="6:10" x14ac:dyDescent="0.25">
      <c r="F3470" s="50">
        <f t="shared" si="303"/>
        <v>21000</v>
      </c>
      <c r="G3470" s="27">
        <f t="shared" si="302"/>
        <v>3</v>
      </c>
      <c r="H3470" s="50">
        <f t="shared" si="304"/>
        <v>21006</v>
      </c>
      <c r="I3470" s="50" t="str">
        <f t="shared" si="305"/>
        <v>1957_7</v>
      </c>
      <c r="J3470" s="51">
        <f t="shared" si="306"/>
        <v>3.4547829999999999</v>
      </c>
    </row>
    <row r="3471" spans="6:10" x14ac:dyDescent="0.25">
      <c r="F3471" s="50">
        <f t="shared" si="303"/>
        <v>21001</v>
      </c>
      <c r="G3471" s="27">
        <f t="shared" si="302"/>
        <v>3</v>
      </c>
      <c r="H3471" s="50">
        <f t="shared" si="304"/>
        <v>21006</v>
      </c>
      <c r="I3471" s="50" t="str">
        <f t="shared" si="305"/>
        <v>1957_7</v>
      </c>
      <c r="J3471" s="51">
        <f t="shared" si="306"/>
        <v>3.4547829999999999</v>
      </c>
    </row>
    <row r="3472" spans="6:10" x14ac:dyDescent="0.25">
      <c r="F3472" s="50">
        <f t="shared" si="303"/>
        <v>21002</v>
      </c>
      <c r="G3472" s="27">
        <f t="shared" si="302"/>
        <v>3</v>
      </c>
      <c r="H3472" s="50">
        <f t="shared" si="304"/>
        <v>21006</v>
      </c>
      <c r="I3472" s="50" t="str">
        <f t="shared" si="305"/>
        <v>1957_7</v>
      </c>
      <c r="J3472" s="51">
        <f t="shared" si="306"/>
        <v>3.4547829999999999</v>
      </c>
    </row>
    <row r="3473" spans="6:10" x14ac:dyDescent="0.25">
      <c r="F3473" s="50">
        <f t="shared" si="303"/>
        <v>21003</v>
      </c>
      <c r="G3473" s="27">
        <f t="shared" si="302"/>
        <v>3</v>
      </c>
      <c r="H3473" s="50">
        <f t="shared" si="304"/>
        <v>21006</v>
      </c>
      <c r="I3473" s="50" t="str">
        <f t="shared" si="305"/>
        <v>1957_7</v>
      </c>
      <c r="J3473" s="51">
        <f t="shared" si="306"/>
        <v>3.4547829999999999</v>
      </c>
    </row>
    <row r="3474" spans="6:10" x14ac:dyDescent="0.25">
      <c r="F3474" s="50">
        <f t="shared" si="303"/>
        <v>21004</v>
      </c>
      <c r="G3474" s="27">
        <f t="shared" si="302"/>
        <v>3</v>
      </c>
      <c r="H3474" s="50">
        <f t="shared" si="304"/>
        <v>21006</v>
      </c>
      <c r="I3474" s="50" t="str">
        <f t="shared" si="305"/>
        <v>1957_7</v>
      </c>
      <c r="J3474" s="51">
        <f t="shared" si="306"/>
        <v>3.4547829999999999</v>
      </c>
    </row>
    <row r="3475" spans="6:10" x14ac:dyDescent="0.25">
      <c r="F3475" s="50">
        <f t="shared" si="303"/>
        <v>21005</v>
      </c>
      <c r="G3475" s="27">
        <f t="shared" si="302"/>
        <v>3</v>
      </c>
      <c r="H3475" s="50">
        <f t="shared" si="304"/>
        <v>21006</v>
      </c>
      <c r="I3475" s="50" t="str">
        <f t="shared" si="305"/>
        <v>1957_7</v>
      </c>
      <c r="J3475" s="51">
        <f t="shared" si="306"/>
        <v>3.4547829999999999</v>
      </c>
    </row>
    <row r="3476" spans="6:10" x14ac:dyDescent="0.25">
      <c r="F3476" s="50">
        <f t="shared" si="303"/>
        <v>21006</v>
      </c>
      <c r="G3476" s="27">
        <f t="shared" si="302"/>
        <v>3</v>
      </c>
      <c r="H3476" s="50">
        <f t="shared" si="304"/>
        <v>21006</v>
      </c>
      <c r="I3476" s="50" t="str">
        <f t="shared" si="305"/>
        <v>1957_7</v>
      </c>
      <c r="J3476" s="51">
        <f t="shared" si="306"/>
        <v>3.4547829999999999</v>
      </c>
    </row>
    <row r="3477" spans="6:10" x14ac:dyDescent="0.25">
      <c r="F3477" s="50">
        <f t="shared" si="303"/>
        <v>21007</v>
      </c>
      <c r="G3477" s="27">
        <f t="shared" si="302"/>
        <v>3</v>
      </c>
      <c r="H3477" s="50">
        <f t="shared" si="304"/>
        <v>21016</v>
      </c>
      <c r="I3477" s="50" t="str">
        <f t="shared" si="305"/>
        <v>1957_7</v>
      </c>
      <c r="J3477" s="51">
        <f t="shared" si="306"/>
        <v>3.4420540000000002</v>
      </c>
    </row>
    <row r="3478" spans="6:10" x14ac:dyDescent="0.25">
      <c r="F3478" s="50">
        <f t="shared" si="303"/>
        <v>21008</v>
      </c>
      <c r="G3478" s="27">
        <f t="shared" si="302"/>
        <v>3</v>
      </c>
      <c r="H3478" s="50">
        <f t="shared" si="304"/>
        <v>21016</v>
      </c>
      <c r="I3478" s="50" t="str">
        <f t="shared" si="305"/>
        <v>1957_7</v>
      </c>
      <c r="J3478" s="51">
        <f t="shared" si="306"/>
        <v>3.4420540000000002</v>
      </c>
    </row>
    <row r="3479" spans="6:10" x14ac:dyDescent="0.25">
      <c r="F3479" s="50">
        <f t="shared" si="303"/>
        <v>21009</v>
      </c>
      <c r="G3479" s="27">
        <f t="shared" si="302"/>
        <v>3</v>
      </c>
      <c r="H3479" s="50">
        <f t="shared" si="304"/>
        <v>21016</v>
      </c>
      <c r="I3479" s="50" t="str">
        <f t="shared" si="305"/>
        <v>1957_7</v>
      </c>
      <c r="J3479" s="51">
        <f t="shared" si="306"/>
        <v>3.4420540000000002</v>
      </c>
    </row>
    <row r="3480" spans="6:10" x14ac:dyDescent="0.25">
      <c r="F3480" s="50">
        <f t="shared" si="303"/>
        <v>21010</v>
      </c>
      <c r="G3480" s="27">
        <f t="shared" si="302"/>
        <v>3</v>
      </c>
      <c r="H3480" s="50">
        <f t="shared" si="304"/>
        <v>21016</v>
      </c>
      <c r="I3480" s="50" t="str">
        <f t="shared" si="305"/>
        <v>1957_7</v>
      </c>
      <c r="J3480" s="51">
        <f t="shared" si="306"/>
        <v>3.4420540000000002</v>
      </c>
    </row>
    <row r="3481" spans="6:10" x14ac:dyDescent="0.25">
      <c r="F3481" s="50">
        <f t="shared" si="303"/>
        <v>21011</v>
      </c>
      <c r="G3481" s="27">
        <f t="shared" si="302"/>
        <v>3</v>
      </c>
      <c r="H3481" s="50">
        <f t="shared" si="304"/>
        <v>21016</v>
      </c>
      <c r="I3481" s="50" t="str">
        <f t="shared" si="305"/>
        <v>1957_7</v>
      </c>
      <c r="J3481" s="51">
        <f t="shared" si="306"/>
        <v>3.4420540000000002</v>
      </c>
    </row>
    <row r="3482" spans="6:10" x14ac:dyDescent="0.25">
      <c r="F3482" s="50">
        <f t="shared" si="303"/>
        <v>21012</v>
      </c>
      <c r="G3482" s="27">
        <f t="shared" si="302"/>
        <v>3</v>
      </c>
      <c r="H3482" s="50">
        <f t="shared" si="304"/>
        <v>21016</v>
      </c>
      <c r="I3482" s="50" t="str">
        <f t="shared" si="305"/>
        <v>1957_7</v>
      </c>
      <c r="J3482" s="51">
        <f t="shared" si="306"/>
        <v>3.4420540000000002</v>
      </c>
    </row>
    <row r="3483" spans="6:10" x14ac:dyDescent="0.25">
      <c r="F3483" s="50">
        <f t="shared" si="303"/>
        <v>21013</v>
      </c>
      <c r="G3483" s="27">
        <f t="shared" si="302"/>
        <v>3</v>
      </c>
      <c r="H3483" s="50">
        <f t="shared" si="304"/>
        <v>21016</v>
      </c>
      <c r="I3483" s="50" t="str">
        <f t="shared" si="305"/>
        <v>1957_7</v>
      </c>
      <c r="J3483" s="51">
        <f t="shared" si="306"/>
        <v>3.4420540000000002</v>
      </c>
    </row>
    <row r="3484" spans="6:10" x14ac:dyDescent="0.25">
      <c r="F3484" s="50">
        <f t="shared" si="303"/>
        <v>21014</v>
      </c>
      <c r="G3484" s="27">
        <f t="shared" si="302"/>
        <v>3</v>
      </c>
      <c r="H3484" s="50">
        <f t="shared" si="304"/>
        <v>21016</v>
      </c>
      <c r="I3484" s="50" t="str">
        <f t="shared" si="305"/>
        <v>1957_7</v>
      </c>
      <c r="J3484" s="51">
        <f t="shared" si="306"/>
        <v>3.4420540000000002</v>
      </c>
    </row>
    <row r="3485" spans="6:10" x14ac:dyDescent="0.25">
      <c r="F3485" s="50">
        <f t="shared" si="303"/>
        <v>21015</v>
      </c>
      <c r="G3485" s="27">
        <f t="shared" si="302"/>
        <v>3</v>
      </c>
      <c r="H3485" s="50">
        <f t="shared" si="304"/>
        <v>21016</v>
      </c>
      <c r="I3485" s="50" t="str">
        <f t="shared" si="305"/>
        <v>1957_7</v>
      </c>
      <c r="J3485" s="51">
        <f t="shared" si="306"/>
        <v>3.4420540000000002</v>
      </c>
    </row>
    <row r="3486" spans="6:10" x14ac:dyDescent="0.25">
      <c r="F3486" s="50">
        <f t="shared" si="303"/>
        <v>21016</v>
      </c>
      <c r="G3486" s="27">
        <f t="shared" si="302"/>
        <v>3</v>
      </c>
      <c r="H3486" s="50">
        <f t="shared" si="304"/>
        <v>21016</v>
      </c>
      <c r="I3486" s="50" t="str">
        <f t="shared" si="305"/>
        <v>1957_7</v>
      </c>
      <c r="J3486" s="51">
        <f t="shared" si="306"/>
        <v>3.4420540000000002</v>
      </c>
    </row>
    <row r="3487" spans="6:10" x14ac:dyDescent="0.25">
      <c r="F3487" s="50">
        <f t="shared" si="303"/>
        <v>21017</v>
      </c>
      <c r="G3487" s="27">
        <f t="shared" si="302"/>
        <v>3</v>
      </c>
      <c r="H3487" s="50">
        <f t="shared" si="304"/>
        <v>21026</v>
      </c>
      <c r="I3487" s="50" t="str">
        <f t="shared" si="305"/>
        <v>1957_7</v>
      </c>
      <c r="J3487" s="51">
        <f t="shared" si="306"/>
        <v>3.4140510000000002</v>
      </c>
    </row>
    <row r="3488" spans="6:10" x14ac:dyDescent="0.25">
      <c r="F3488" s="50">
        <f t="shared" si="303"/>
        <v>21018</v>
      </c>
      <c r="G3488" s="27">
        <f t="shared" si="302"/>
        <v>3</v>
      </c>
      <c r="H3488" s="50">
        <f t="shared" si="304"/>
        <v>21026</v>
      </c>
      <c r="I3488" s="50" t="str">
        <f t="shared" si="305"/>
        <v>1957_7</v>
      </c>
      <c r="J3488" s="51">
        <f t="shared" si="306"/>
        <v>3.4140510000000002</v>
      </c>
    </row>
    <row r="3489" spans="6:10" x14ac:dyDescent="0.25">
      <c r="F3489" s="50">
        <f t="shared" si="303"/>
        <v>21019</v>
      </c>
      <c r="G3489" s="27">
        <f t="shared" si="302"/>
        <v>3</v>
      </c>
      <c r="H3489" s="50">
        <f t="shared" si="304"/>
        <v>21026</v>
      </c>
      <c r="I3489" s="50" t="str">
        <f t="shared" si="305"/>
        <v>1957_7</v>
      </c>
      <c r="J3489" s="51">
        <f t="shared" si="306"/>
        <v>3.4140510000000002</v>
      </c>
    </row>
    <row r="3490" spans="6:10" x14ac:dyDescent="0.25">
      <c r="F3490" s="50">
        <f t="shared" si="303"/>
        <v>21020</v>
      </c>
      <c r="G3490" s="27">
        <f t="shared" si="302"/>
        <v>3</v>
      </c>
      <c r="H3490" s="50">
        <f t="shared" si="304"/>
        <v>21026</v>
      </c>
      <c r="I3490" s="50" t="str">
        <f t="shared" si="305"/>
        <v>1957_7</v>
      </c>
      <c r="J3490" s="51">
        <f t="shared" si="306"/>
        <v>3.4140510000000002</v>
      </c>
    </row>
    <row r="3491" spans="6:10" x14ac:dyDescent="0.25">
      <c r="F3491" s="50">
        <f t="shared" si="303"/>
        <v>21021</v>
      </c>
      <c r="G3491" s="27">
        <f t="shared" si="302"/>
        <v>3</v>
      </c>
      <c r="H3491" s="50">
        <f t="shared" si="304"/>
        <v>21026</v>
      </c>
      <c r="I3491" s="50" t="str">
        <f t="shared" si="305"/>
        <v>1957_7</v>
      </c>
      <c r="J3491" s="51">
        <f t="shared" si="306"/>
        <v>3.4140510000000002</v>
      </c>
    </row>
    <row r="3492" spans="6:10" x14ac:dyDescent="0.25">
      <c r="F3492" s="50">
        <f t="shared" si="303"/>
        <v>21022</v>
      </c>
      <c r="G3492" s="27">
        <f t="shared" si="302"/>
        <v>3</v>
      </c>
      <c r="H3492" s="50">
        <f t="shared" si="304"/>
        <v>21026</v>
      </c>
      <c r="I3492" s="50" t="str">
        <f t="shared" si="305"/>
        <v>1957_7</v>
      </c>
      <c r="J3492" s="51">
        <f t="shared" si="306"/>
        <v>3.4140510000000002</v>
      </c>
    </row>
    <row r="3493" spans="6:10" x14ac:dyDescent="0.25">
      <c r="F3493" s="50">
        <f t="shared" si="303"/>
        <v>21023</v>
      </c>
      <c r="G3493" s="27">
        <f t="shared" si="302"/>
        <v>3</v>
      </c>
      <c r="H3493" s="50">
        <f t="shared" si="304"/>
        <v>21026</v>
      </c>
      <c r="I3493" s="50" t="str">
        <f t="shared" si="305"/>
        <v>1957_7</v>
      </c>
      <c r="J3493" s="51">
        <f t="shared" si="306"/>
        <v>3.4140510000000002</v>
      </c>
    </row>
    <row r="3494" spans="6:10" x14ac:dyDescent="0.25">
      <c r="F3494" s="50">
        <f t="shared" si="303"/>
        <v>21024</v>
      </c>
      <c r="G3494" s="27">
        <f t="shared" si="302"/>
        <v>3</v>
      </c>
      <c r="H3494" s="50">
        <f t="shared" si="304"/>
        <v>21026</v>
      </c>
      <c r="I3494" s="50" t="str">
        <f t="shared" si="305"/>
        <v>1957_7</v>
      </c>
      <c r="J3494" s="51">
        <f t="shared" si="306"/>
        <v>3.4140510000000002</v>
      </c>
    </row>
    <row r="3495" spans="6:10" x14ac:dyDescent="0.25">
      <c r="F3495" s="50">
        <f t="shared" si="303"/>
        <v>21025</v>
      </c>
      <c r="G3495" s="27">
        <f t="shared" si="302"/>
        <v>3</v>
      </c>
      <c r="H3495" s="50">
        <f t="shared" si="304"/>
        <v>21026</v>
      </c>
      <c r="I3495" s="50" t="str">
        <f t="shared" si="305"/>
        <v>1957_7</v>
      </c>
      <c r="J3495" s="51">
        <f t="shared" si="306"/>
        <v>3.4140510000000002</v>
      </c>
    </row>
    <row r="3496" spans="6:10" x14ac:dyDescent="0.25">
      <c r="F3496" s="50">
        <f t="shared" si="303"/>
        <v>21026</v>
      </c>
      <c r="G3496" s="27">
        <f t="shared" si="302"/>
        <v>3</v>
      </c>
      <c r="H3496" s="50">
        <f t="shared" si="304"/>
        <v>21026</v>
      </c>
      <c r="I3496" s="50" t="str">
        <f t="shared" si="305"/>
        <v>1957_7</v>
      </c>
      <c r="J3496" s="51">
        <f t="shared" si="306"/>
        <v>3.4140510000000002</v>
      </c>
    </row>
    <row r="3497" spans="6:10" x14ac:dyDescent="0.25">
      <c r="F3497" s="50">
        <f t="shared" si="303"/>
        <v>21027</v>
      </c>
      <c r="G3497" s="27">
        <f t="shared" si="302"/>
        <v>3</v>
      </c>
      <c r="H3497" s="50">
        <f t="shared" si="304"/>
        <v>21036</v>
      </c>
      <c r="I3497" s="50" t="str">
        <f t="shared" si="305"/>
        <v>1957_8</v>
      </c>
      <c r="J3497" s="51">
        <f t="shared" si="306"/>
        <v>3.4130310000000001</v>
      </c>
    </row>
    <row r="3498" spans="6:10" x14ac:dyDescent="0.25">
      <c r="F3498" s="50">
        <f t="shared" si="303"/>
        <v>21028</v>
      </c>
      <c r="G3498" s="27">
        <f t="shared" ref="G3498:G3561" si="307">IF(AND(MONTH(F3498)=2,DAY(F3498)=29),G3497+1,G3497)</f>
        <v>3</v>
      </c>
      <c r="H3498" s="50">
        <f t="shared" si="304"/>
        <v>21036</v>
      </c>
      <c r="I3498" s="50" t="str">
        <f t="shared" si="305"/>
        <v>1957_8</v>
      </c>
      <c r="J3498" s="51">
        <f t="shared" si="306"/>
        <v>3.4130310000000001</v>
      </c>
    </row>
    <row r="3499" spans="6:10" x14ac:dyDescent="0.25">
      <c r="F3499" s="50">
        <f t="shared" si="303"/>
        <v>21029</v>
      </c>
      <c r="G3499" s="27">
        <f t="shared" si="307"/>
        <v>3</v>
      </c>
      <c r="H3499" s="50">
        <f t="shared" si="304"/>
        <v>21036</v>
      </c>
      <c r="I3499" s="50" t="str">
        <f t="shared" si="305"/>
        <v>1957_8</v>
      </c>
      <c r="J3499" s="51">
        <f t="shared" si="306"/>
        <v>3.4130310000000001</v>
      </c>
    </row>
    <row r="3500" spans="6:10" x14ac:dyDescent="0.25">
      <c r="F3500" s="50">
        <f t="shared" ref="F3500:F3563" si="308">F3499+1</f>
        <v>21030</v>
      </c>
      <c r="G3500" s="27">
        <f t="shared" si="307"/>
        <v>3</v>
      </c>
      <c r="H3500" s="50">
        <f t="shared" si="304"/>
        <v>21036</v>
      </c>
      <c r="I3500" s="50" t="str">
        <f t="shared" si="305"/>
        <v>1957_8</v>
      </c>
      <c r="J3500" s="51">
        <f t="shared" si="306"/>
        <v>3.4130310000000001</v>
      </c>
    </row>
    <row r="3501" spans="6:10" x14ac:dyDescent="0.25">
      <c r="F3501" s="50">
        <f t="shared" si="308"/>
        <v>21031</v>
      </c>
      <c r="G3501" s="27">
        <f t="shared" si="307"/>
        <v>3</v>
      </c>
      <c r="H3501" s="50">
        <f t="shared" si="304"/>
        <v>21036</v>
      </c>
      <c r="I3501" s="50" t="str">
        <f t="shared" si="305"/>
        <v>1957_8</v>
      </c>
      <c r="J3501" s="51">
        <f t="shared" si="306"/>
        <v>3.4130310000000001</v>
      </c>
    </row>
    <row r="3502" spans="6:10" x14ac:dyDescent="0.25">
      <c r="F3502" s="50">
        <f t="shared" si="308"/>
        <v>21032</v>
      </c>
      <c r="G3502" s="27">
        <f t="shared" si="307"/>
        <v>3</v>
      </c>
      <c r="H3502" s="50">
        <f t="shared" si="304"/>
        <v>21036</v>
      </c>
      <c r="I3502" s="50" t="str">
        <f t="shared" si="305"/>
        <v>1957_8</v>
      </c>
      <c r="J3502" s="51">
        <f t="shared" si="306"/>
        <v>3.4130310000000001</v>
      </c>
    </row>
    <row r="3503" spans="6:10" x14ac:dyDescent="0.25">
      <c r="F3503" s="50">
        <f t="shared" si="308"/>
        <v>21033</v>
      </c>
      <c r="G3503" s="27">
        <f t="shared" si="307"/>
        <v>3</v>
      </c>
      <c r="H3503" s="50">
        <f t="shared" si="304"/>
        <v>21036</v>
      </c>
      <c r="I3503" s="50" t="str">
        <f t="shared" si="305"/>
        <v>1957_8</v>
      </c>
      <c r="J3503" s="51">
        <f t="shared" si="306"/>
        <v>3.4130310000000001</v>
      </c>
    </row>
    <row r="3504" spans="6:10" x14ac:dyDescent="0.25">
      <c r="F3504" s="50">
        <f t="shared" si="308"/>
        <v>21034</v>
      </c>
      <c r="G3504" s="27">
        <f t="shared" si="307"/>
        <v>3</v>
      </c>
      <c r="H3504" s="50">
        <f t="shared" si="304"/>
        <v>21036</v>
      </c>
      <c r="I3504" s="50" t="str">
        <f t="shared" si="305"/>
        <v>1957_8</v>
      </c>
      <c r="J3504" s="51">
        <f t="shared" si="306"/>
        <v>3.4130310000000001</v>
      </c>
    </row>
    <row r="3505" spans="6:10" x14ac:dyDescent="0.25">
      <c r="F3505" s="50">
        <f t="shared" si="308"/>
        <v>21035</v>
      </c>
      <c r="G3505" s="27">
        <f t="shared" si="307"/>
        <v>3</v>
      </c>
      <c r="H3505" s="50">
        <f t="shared" si="304"/>
        <v>21036</v>
      </c>
      <c r="I3505" s="50" t="str">
        <f t="shared" si="305"/>
        <v>1957_8</v>
      </c>
      <c r="J3505" s="51">
        <f t="shared" si="306"/>
        <v>3.4130310000000001</v>
      </c>
    </row>
    <row r="3506" spans="6:10" x14ac:dyDescent="0.25">
      <c r="F3506" s="50">
        <f t="shared" si="308"/>
        <v>21036</v>
      </c>
      <c r="G3506" s="27">
        <f t="shared" si="307"/>
        <v>3</v>
      </c>
      <c r="H3506" s="50">
        <f t="shared" si="304"/>
        <v>21036</v>
      </c>
      <c r="I3506" s="50" t="str">
        <f t="shared" si="305"/>
        <v>1957_8</v>
      </c>
      <c r="J3506" s="51">
        <f t="shared" si="306"/>
        <v>3.4130310000000001</v>
      </c>
    </row>
    <row r="3507" spans="6:10" x14ac:dyDescent="0.25">
      <c r="F3507" s="50">
        <f t="shared" si="308"/>
        <v>21037</v>
      </c>
      <c r="G3507" s="27">
        <f t="shared" si="307"/>
        <v>3</v>
      </c>
      <c r="H3507" s="50">
        <f t="shared" si="304"/>
        <v>21046</v>
      </c>
      <c r="I3507" s="50" t="str">
        <f t="shared" si="305"/>
        <v>1957_8</v>
      </c>
      <c r="J3507" s="51">
        <f t="shared" si="306"/>
        <v>3.3756900000000001</v>
      </c>
    </row>
    <row r="3508" spans="6:10" x14ac:dyDescent="0.25">
      <c r="F3508" s="50">
        <f t="shared" si="308"/>
        <v>21038</v>
      </c>
      <c r="G3508" s="27">
        <f t="shared" si="307"/>
        <v>3</v>
      </c>
      <c r="H3508" s="50">
        <f t="shared" si="304"/>
        <v>21046</v>
      </c>
      <c r="I3508" s="50" t="str">
        <f t="shared" si="305"/>
        <v>1957_8</v>
      </c>
      <c r="J3508" s="51">
        <f t="shared" si="306"/>
        <v>3.3756900000000001</v>
      </c>
    </row>
    <row r="3509" spans="6:10" x14ac:dyDescent="0.25">
      <c r="F3509" s="50">
        <f t="shared" si="308"/>
        <v>21039</v>
      </c>
      <c r="G3509" s="27">
        <f t="shared" si="307"/>
        <v>3</v>
      </c>
      <c r="H3509" s="50">
        <f t="shared" si="304"/>
        <v>21046</v>
      </c>
      <c r="I3509" s="50" t="str">
        <f t="shared" si="305"/>
        <v>1957_8</v>
      </c>
      <c r="J3509" s="51">
        <f t="shared" si="306"/>
        <v>3.3756900000000001</v>
      </c>
    </row>
    <row r="3510" spans="6:10" x14ac:dyDescent="0.25">
      <c r="F3510" s="50">
        <f t="shared" si="308"/>
        <v>21040</v>
      </c>
      <c r="G3510" s="27">
        <f t="shared" si="307"/>
        <v>3</v>
      </c>
      <c r="H3510" s="50">
        <f t="shared" si="304"/>
        <v>21046</v>
      </c>
      <c r="I3510" s="50" t="str">
        <f t="shared" si="305"/>
        <v>1957_8</v>
      </c>
      <c r="J3510" s="51">
        <f t="shared" si="306"/>
        <v>3.3756900000000001</v>
      </c>
    </row>
    <row r="3511" spans="6:10" x14ac:dyDescent="0.25">
      <c r="F3511" s="50">
        <f t="shared" si="308"/>
        <v>21041</v>
      </c>
      <c r="G3511" s="27">
        <f t="shared" si="307"/>
        <v>3</v>
      </c>
      <c r="H3511" s="50">
        <f t="shared" si="304"/>
        <v>21046</v>
      </c>
      <c r="I3511" s="50" t="str">
        <f t="shared" si="305"/>
        <v>1957_8</v>
      </c>
      <c r="J3511" s="51">
        <f t="shared" si="306"/>
        <v>3.3756900000000001</v>
      </c>
    </row>
    <row r="3512" spans="6:10" x14ac:dyDescent="0.25">
      <c r="F3512" s="50">
        <f t="shared" si="308"/>
        <v>21042</v>
      </c>
      <c r="G3512" s="27">
        <f t="shared" si="307"/>
        <v>3</v>
      </c>
      <c r="H3512" s="50">
        <f t="shared" si="304"/>
        <v>21046</v>
      </c>
      <c r="I3512" s="50" t="str">
        <f t="shared" si="305"/>
        <v>1957_8</v>
      </c>
      <c r="J3512" s="51">
        <f t="shared" si="306"/>
        <v>3.3756900000000001</v>
      </c>
    </row>
    <row r="3513" spans="6:10" x14ac:dyDescent="0.25">
      <c r="F3513" s="50">
        <f t="shared" si="308"/>
        <v>21043</v>
      </c>
      <c r="G3513" s="27">
        <f t="shared" si="307"/>
        <v>3</v>
      </c>
      <c r="H3513" s="50">
        <f t="shared" si="304"/>
        <v>21046</v>
      </c>
      <c r="I3513" s="50" t="str">
        <f t="shared" si="305"/>
        <v>1957_8</v>
      </c>
      <c r="J3513" s="51">
        <f t="shared" si="306"/>
        <v>3.3756900000000001</v>
      </c>
    </row>
    <row r="3514" spans="6:10" x14ac:dyDescent="0.25">
      <c r="F3514" s="50">
        <f t="shared" si="308"/>
        <v>21044</v>
      </c>
      <c r="G3514" s="27">
        <f t="shared" si="307"/>
        <v>3</v>
      </c>
      <c r="H3514" s="50">
        <f t="shared" si="304"/>
        <v>21046</v>
      </c>
      <c r="I3514" s="50" t="str">
        <f t="shared" si="305"/>
        <v>1957_8</v>
      </c>
      <c r="J3514" s="51">
        <f t="shared" si="306"/>
        <v>3.3756900000000001</v>
      </c>
    </row>
    <row r="3515" spans="6:10" x14ac:dyDescent="0.25">
      <c r="F3515" s="50">
        <f t="shared" si="308"/>
        <v>21045</v>
      </c>
      <c r="G3515" s="27">
        <f t="shared" si="307"/>
        <v>3</v>
      </c>
      <c r="H3515" s="50">
        <f t="shared" si="304"/>
        <v>21046</v>
      </c>
      <c r="I3515" s="50" t="str">
        <f t="shared" si="305"/>
        <v>1957_8</v>
      </c>
      <c r="J3515" s="51">
        <f t="shared" si="306"/>
        <v>3.3756900000000001</v>
      </c>
    </row>
    <row r="3516" spans="6:10" x14ac:dyDescent="0.25">
      <c r="F3516" s="50">
        <f t="shared" si="308"/>
        <v>21046</v>
      </c>
      <c r="G3516" s="27">
        <f t="shared" si="307"/>
        <v>3</v>
      </c>
      <c r="H3516" s="50">
        <f t="shared" si="304"/>
        <v>21046</v>
      </c>
      <c r="I3516" s="50" t="str">
        <f t="shared" si="305"/>
        <v>1957_8</v>
      </c>
      <c r="J3516" s="51">
        <f t="shared" si="306"/>
        <v>3.3756900000000001</v>
      </c>
    </row>
    <row r="3517" spans="6:10" x14ac:dyDescent="0.25">
      <c r="F3517" s="50">
        <f t="shared" si="308"/>
        <v>21047</v>
      </c>
      <c r="G3517" s="27">
        <f t="shared" si="307"/>
        <v>3</v>
      </c>
      <c r="H3517" s="50">
        <f t="shared" si="304"/>
        <v>21056</v>
      </c>
      <c r="I3517" s="50" t="str">
        <f t="shared" si="305"/>
        <v>1957_8</v>
      </c>
      <c r="J3517" s="51">
        <f t="shared" si="306"/>
        <v>3.3421280000000002</v>
      </c>
    </row>
    <row r="3518" spans="6:10" x14ac:dyDescent="0.25">
      <c r="F3518" s="50">
        <f t="shared" si="308"/>
        <v>21048</v>
      </c>
      <c r="G3518" s="27">
        <f t="shared" si="307"/>
        <v>3</v>
      </c>
      <c r="H3518" s="50">
        <f t="shared" si="304"/>
        <v>21056</v>
      </c>
      <c r="I3518" s="50" t="str">
        <f t="shared" si="305"/>
        <v>1957_8</v>
      </c>
      <c r="J3518" s="51">
        <f t="shared" si="306"/>
        <v>3.3421280000000002</v>
      </c>
    </row>
    <row r="3519" spans="6:10" x14ac:dyDescent="0.25">
      <c r="F3519" s="50">
        <f t="shared" si="308"/>
        <v>21049</v>
      </c>
      <c r="G3519" s="27">
        <f t="shared" si="307"/>
        <v>3</v>
      </c>
      <c r="H3519" s="50">
        <f t="shared" si="304"/>
        <v>21056</v>
      </c>
      <c r="I3519" s="50" t="str">
        <f t="shared" si="305"/>
        <v>1957_8</v>
      </c>
      <c r="J3519" s="51">
        <f t="shared" si="306"/>
        <v>3.3421280000000002</v>
      </c>
    </row>
    <row r="3520" spans="6:10" x14ac:dyDescent="0.25">
      <c r="F3520" s="50">
        <f t="shared" si="308"/>
        <v>21050</v>
      </c>
      <c r="G3520" s="27">
        <f t="shared" si="307"/>
        <v>3</v>
      </c>
      <c r="H3520" s="50">
        <f t="shared" si="304"/>
        <v>21056</v>
      </c>
      <c r="I3520" s="50" t="str">
        <f t="shared" si="305"/>
        <v>1957_8</v>
      </c>
      <c r="J3520" s="51">
        <f t="shared" si="306"/>
        <v>3.3421280000000002</v>
      </c>
    </row>
    <row r="3521" spans="6:10" x14ac:dyDescent="0.25">
      <c r="F3521" s="50">
        <f t="shared" si="308"/>
        <v>21051</v>
      </c>
      <c r="G3521" s="27">
        <f t="shared" si="307"/>
        <v>3</v>
      </c>
      <c r="H3521" s="50">
        <f t="shared" si="304"/>
        <v>21056</v>
      </c>
      <c r="I3521" s="50" t="str">
        <f t="shared" si="305"/>
        <v>1957_8</v>
      </c>
      <c r="J3521" s="51">
        <f t="shared" si="306"/>
        <v>3.3421280000000002</v>
      </c>
    </row>
    <row r="3522" spans="6:10" x14ac:dyDescent="0.25">
      <c r="F3522" s="50">
        <f t="shared" si="308"/>
        <v>21052</v>
      </c>
      <c r="G3522" s="27">
        <f t="shared" si="307"/>
        <v>3</v>
      </c>
      <c r="H3522" s="50">
        <f t="shared" si="304"/>
        <v>21056</v>
      </c>
      <c r="I3522" s="50" t="str">
        <f t="shared" si="305"/>
        <v>1957_8</v>
      </c>
      <c r="J3522" s="51">
        <f t="shared" si="306"/>
        <v>3.3421280000000002</v>
      </c>
    </row>
    <row r="3523" spans="6:10" x14ac:dyDescent="0.25">
      <c r="F3523" s="50">
        <f t="shared" si="308"/>
        <v>21053</v>
      </c>
      <c r="G3523" s="27">
        <f t="shared" si="307"/>
        <v>3</v>
      </c>
      <c r="H3523" s="50">
        <f t="shared" ref="H3523:H3586" si="309">INDEX($A$3:$B$1134,INT((ROW($F3523)-ROW($F$3)+9-G3523)/10)+1,1)</f>
        <v>21056</v>
      </c>
      <c r="I3523" s="50" t="str">
        <f t="shared" si="305"/>
        <v>1957_8</v>
      </c>
      <c r="J3523" s="51">
        <f t="shared" si="306"/>
        <v>3.3421280000000002</v>
      </c>
    </row>
    <row r="3524" spans="6:10" x14ac:dyDescent="0.25">
      <c r="F3524" s="50">
        <f t="shared" si="308"/>
        <v>21054</v>
      </c>
      <c r="G3524" s="27">
        <f t="shared" si="307"/>
        <v>3</v>
      </c>
      <c r="H3524" s="50">
        <f t="shared" si="309"/>
        <v>21056</v>
      </c>
      <c r="I3524" s="50" t="str">
        <f t="shared" ref="I3524:I3587" si="310">YEAR(H3524)&amp;"_"&amp;MONTH(H3524)</f>
        <v>1957_8</v>
      </c>
      <c r="J3524" s="51">
        <f t="shared" ref="J3524:J3587" si="311">VLOOKUP(H3524,$A:$B,2)</f>
        <v>3.3421280000000002</v>
      </c>
    </row>
    <row r="3525" spans="6:10" x14ac:dyDescent="0.25">
      <c r="F3525" s="50">
        <f t="shared" si="308"/>
        <v>21055</v>
      </c>
      <c r="G3525" s="27">
        <f t="shared" si="307"/>
        <v>3</v>
      </c>
      <c r="H3525" s="50">
        <f t="shared" si="309"/>
        <v>21056</v>
      </c>
      <c r="I3525" s="50" t="str">
        <f t="shared" si="310"/>
        <v>1957_8</v>
      </c>
      <c r="J3525" s="51">
        <f t="shared" si="311"/>
        <v>3.3421280000000002</v>
      </c>
    </row>
    <row r="3526" spans="6:10" x14ac:dyDescent="0.25">
      <c r="F3526" s="50">
        <f t="shared" si="308"/>
        <v>21056</v>
      </c>
      <c r="G3526" s="27">
        <f t="shared" si="307"/>
        <v>3</v>
      </c>
      <c r="H3526" s="50">
        <f t="shared" si="309"/>
        <v>21056</v>
      </c>
      <c r="I3526" s="50" t="str">
        <f t="shared" si="310"/>
        <v>1957_8</v>
      </c>
      <c r="J3526" s="51">
        <f t="shared" si="311"/>
        <v>3.3421280000000002</v>
      </c>
    </row>
    <row r="3527" spans="6:10" x14ac:dyDescent="0.25">
      <c r="F3527" s="50">
        <f t="shared" si="308"/>
        <v>21057</v>
      </c>
      <c r="G3527" s="27">
        <f t="shared" si="307"/>
        <v>3</v>
      </c>
      <c r="H3527" s="50">
        <f t="shared" si="309"/>
        <v>21066</v>
      </c>
      <c r="I3527" s="50" t="str">
        <f t="shared" si="310"/>
        <v>1957_9</v>
      </c>
      <c r="J3527" s="51">
        <f t="shared" si="311"/>
        <v>3.315051</v>
      </c>
    </row>
    <row r="3528" spans="6:10" x14ac:dyDescent="0.25">
      <c r="F3528" s="50">
        <f t="shared" si="308"/>
        <v>21058</v>
      </c>
      <c r="G3528" s="27">
        <f t="shared" si="307"/>
        <v>3</v>
      </c>
      <c r="H3528" s="50">
        <f t="shared" si="309"/>
        <v>21066</v>
      </c>
      <c r="I3528" s="50" t="str">
        <f t="shared" si="310"/>
        <v>1957_9</v>
      </c>
      <c r="J3528" s="51">
        <f t="shared" si="311"/>
        <v>3.315051</v>
      </c>
    </row>
    <row r="3529" spans="6:10" x14ac:dyDescent="0.25">
      <c r="F3529" s="50">
        <f t="shared" si="308"/>
        <v>21059</v>
      </c>
      <c r="G3529" s="27">
        <f t="shared" si="307"/>
        <v>3</v>
      </c>
      <c r="H3529" s="50">
        <f t="shared" si="309"/>
        <v>21066</v>
      </c>
      <c r="I3529" s="50" t="str">
        <f t="shared" si="310"/>
        <v>1957_9</v>
      </c>
      <c r="J3529" s="51">
        <f t="shared" si="311"/>
        <v>3.315051</v>
      </c>
    </row>
    <row r="3530" spans="6:10" x14ac:dyDescent="0.25">
      <c r="F3530" s="50">
        <f t="shared" si="308"/>
        <v>21060</v>
      </c>
      <c r="G3530" s="27">
        <f t="shared" si="307"/>
        <v>3</v>
      </c>
      <c r="H3530" s="50">
        <f t="shared" si="309"/>
        <v>21066</v>
      </c>
      <c r="I3530" s="50" t="str">
        <f t="shared" si="310"/>
        <v>1957_9</v>
      </c>
      <c r="J3530" s="51">
        <f t="shared" si="311"/>
        <v>3.315051</v>
      </c>
    </row>
    <row r="3531" spans="6:10" x14ac:dyDescent="0.25">
      <c r="F3531" s="50">
        <f t="shared" si="308"/>
        <v>21061</v>
      </c>
      <c r="G3531" s="27">
        <f t="shared" si="307"/>
        <v>3</v>
      </c>
      <c r="H3531" s="50">
        <f t="shared" si="309"/>
        <v>21066</v>
      </c>
      <c r="I3531" s="50" t="str">
        <f t="shared" si="310"/>
        <v>1957_9</v>
      </c>
      <c r="J3531" s="51">
        <f t="shared" si="311"/>
        <v>3.315051</v>
      </c>
    </row>
    <row r="3532" spans="6:10" x14ac:dyDescent="0.25">
      <c r="F3532" s="50">
        <f t="shared" si="308"/>
        <v>21062</v>
      </c>
      <c r="G3532" s="27">
        <f t="shared" si="307"/>
        <v>3</v>
      </c>
      <c r="H3532" s="50">
        <f t="shared" si="309"/>
        <v>21066</v>
      </c>
      <c r="I3532" s="50" t="str">
        <f t="shared" si="310"/>
        <v>1957_9</v>
      </c>
      <c r="J3532" s="51">
        <f t="shared" si="311"/>
        <v>3.315051</v>
      </c>
    </row>
    <row r="3533" spans="6:10" x14ac:dyDescent="0.25">
      <c r="F3533" s="50">
        <f t="shared" si="308"/>
        <v>21063</v>
      </c>
      <c r="G3533" s="27">
        <f t="shared" si="307"/>
        <v>3</v>
      </c>
      <c r="H3533" s="50">
        <f t="shared" si="309"/>
        <v>21066</v>
      </c>
      <c r="I3533" s="50" t="str">
        <f t="shared" si="310"/>
        <v>1957_9</v>
      </c>
      <c r="J3533" s="51">
        <f t="shared" si="311"/>
        <v>3.315051</v>
      </c>
    </row>
    <row r="3534" spans="6:10" x14ac:dyDescent="0.25">
      <c r="F3534" s="50">
        <f t="shared" si="308"/>
        <v>21064</v>
      </c>
      <c r="G3534" s="27">
        <f t="shared" si="307"/>
        <v>3</v>
      </c>
      <c r="H3534" s="50">
        <f t="shared" si="309"/>
        <v>21066</v>
      </c>
      <c r="I3534" s="50" t="str">
        <f t="shared" si="310"/>
        <v>1957_9</v>
      </c>
      <c r="J3534" s="51">
        <f t="shared" si="311"/>
        <v>3.315051</v>
      </c>
    </row>
    <row r="3535" spans="6:10" x14ac:dyDescent="0.25">
      <c r="F3535" s="50">
        <f t="shared" si="308"/>
        <v>21065</v>
      </c>
      <c r="G3535" s="27">
        <f t="shared" si="307"/>
        <v>3</v>
      </c>
      <c r="H3535" s="50">
        <f t="shared" si="309"/>
        <v>21066</v>
      </c>
      <c r="I3535" s="50" t="str">
        <f t="shared" si="310"/>
        <v>1957_9</v>
      </c>
      <c r="J3535" s="51">
        <f t="shared" si="311"/>
        <v>3.315051</v>
      </c>
    </row>
    <row r="3536" spans="6:10" x14ac:dyDescent="0.25">
      <c r="F3536" s="50">
        <f t="shared" si="308"/>
        <v>21066</v>
      </c>
      <c r="G3536" s="27">
        <f t="shared" si="307"/>
        <v>3</v>
      </c>
      <c r="H3536" s="50">
        <f t="shared" si="309"/>
        <v>21066</v>
      </c>
      <c r="I3536" s="50" t="str">
        <f t="shared" si="310"/>
        <v>1957_9</v>
      </c>
      <c r="J3536" s="51">
        <f t="shared" si="311"/>
        <v>3.315051</v>
      </c>
    </row>
    <row r="3537" spans="6:10" x14ac:dyDescent="0.25">
      <c r="F3537" s="50">
        <f t="shared" si="308"/>
        <v>21067</v>
      </c>
      <c r="G3537" s="27">
        <f t="shared" si="307"/>
        <v>3</v>
      </c>
      <c r="H3537" s="50">
        <f t="shared" si="309"/>
        <v>21076</v>
      </c>
      <c r="I3537" s="50" t="str">
        <f t="shared" si="310"/>
        <v>1957_9</v>
      </c>
      <c r="J3537" s="51">
        <f t="shared" si="311"/>
        <v>3.2822290000000001</v>
      </c>
    </row>
    <row r="3538" spans="6:10" x14ac:dyDescent="0.25">
      <c r="F3538" s="50">
        <f t="shared" si="308"/>
        <v>21068</v>
      </c>
      <c r="G3538" s="27">
        <f t="shared" si="307"/>
        <v>3</v>
      </c>
      <c r="H3538" s="50">
        <f t="shared" si="309"/>
        <v>21076</v>
      </c>
      <c r="I3538" s="50" t="str">
        <f t="shared" si="310"/>
        <v>1957_9</v>
      </c>
      <c r="J3538" s="51">
        <f t="shared" si="311"/>
        <v>3.2822290000000001</v>
      </c>
    </row>
    <row r="3539" spans="6:10" x14ac:dyDescent="0.25">
      <c r="F3539" s="50">
        <f t="shared" si="308"/>
        <v>21069</v>
      </c>
      <c r="G3539" s="27">
        <f t="shared" si="307"/>
        <v>3</v>
      </c>
      <c r="H3539" s="50">
        <f t="shared" si="309"/>
        <v>21076</v>
      </c>
      <c r="I3539" s="50" t="str">
        <f t="shared" si="310"/>
        <v>1957_9</v>
      </c>
      <c r="J3539" s="51">
        <f t="shared" si="311"/>
        <v>3.2822290000000001</v>
      </c>
    </row>
    <row r="3540" spans="6:10" x14ac:dyDescent="0.25">
      <c r="F3540" s="50">
        <f t="shared" si="308"/>
        <v>21070</v>
      </c>
      <c r="G3540" s="27">
        <f t="shared" si="307"/>
        <v>3</v>
      </c>
      <c r="H3540" s="50">
        <f t="shared" si="309"/>
        <v>21076</v>
      </c>
      <c r="I3540" s="50" t="str">
        <f t="shared" si="310"/>
        <v>1957_9</v>
      </c>
      <c r="J3540" s="51">
        <f t="shared" si="311"/>
        <v>3.2822290000000001</v>
      </c>
    </row>
    <row r="3541" spans="6:10" x14ac:dyDescent="0.25">
      <c r="F3541" s="50">
        <f t="shared" si="308"/>
        <v>21071</v>
      </c>
      <c r="G3541" s="27">
        <f t="shared" si="307"/>
        <v>3</v>
      </c>
      <c r="H3541" s="50">
        <f t="shared" si="309"/>
        <v>21076</v>
      </c>
      <c r="I3541" s="50" t="str">
        <f t="shared" si="310"/>
        <v>1957_9</v>
      </c>
      <c r="J3541" s="51">
        <f t="shared" si="311"/>
        <v>3.2822290000000001</v>
      </c>
    </row>
    <row r="3542" spans="6:10" x14ac:dyDescent="0.25">
      <c r="F3542" s="50">
        <f t="shared" si="308"/>
        <v>21072</v>
      </c>
      <c r="G3542" s="27">
        <f t="shared" si="307"/>
        <v>3</v>
      </c>
      <c r="H3542" s="50">
        <f t="shared" si="309"/>
        <v>21076</v>
      </c>
      <c r="I3542" s="50" t="str">
        <f t="shared" si="310"/>
        <v>1957_9</v>
      </c>
      <c r="J3542" s="51">
        <f t="shared" si="311"/>
        <v>3.2822290000000001</v>
      </c>
    </row>
    <row r="3543" spans="6:10" x14ac:dyDescent="0.25">
      <c r="F3543" s="50">
        <f t="shared" si="308"/>
        <v>21073</v>
      </c>
      <c r="G3543" s="27">
        <f t="shared" si="307"/>
        <v>3</v>
      </c>
      <c r="H3543" s="50">
        <f t="shared" si="309"/>
        <v>21076</v>
      </c>
      <c r="I3543" s="50" t="str">
        <f t="shared" si="310"/>
        <v>1957_9</v>
      </c>
      <c r="J3543" s="51">
        <f t="shared" si="311"/>
        <v>3.2822290000000001</v>
      </c>
    </row>
    <row r="3544" spans="6:10" x14ac:dyDescent="0.25">
      <c r="F3544" s="50">
        <f t="shared" si="308"/>
        <v>21074</v>
      </c>
      <c r="G3544" s="27">
        <f t="shared" si="307"/>
        <v>3</v>
      </c>
      <c r="H3544" s="50">
        <f t="shared" si="309"/>
        <v>21076</v>
      </c>
      <c r="I3544" s="50" t="str">
        <f t="shared" si="310"/>
        <v>1957_9</v>
      </c>
      <c r="J3544" s="51">
        <f t="shared" si="311"/>
        <v>3.2822290000000001</v>
      </c>
    </row>
    <row r="3545" spans="6:10" x14ac:dyDescent="0.25">
      <c r="F3545" s="50">
        <f t="shared" si="308"/>
        <v>21075</v>
      </c>
      <c r="G3545" s="27">
        <f t="shared" si="307"/>
        <v>3</v>
      </c>
      <c r="H3545" s="50">
        <f t="shared" si="309"/>
        <v>21076</v>
      </c>
      <c r="I3545" s="50" t="str">
        <f t="shared" si="310"/>
        <v>1957_9</v>
      </c>
      <c r="J3545" s="51">
        <f t="shared" si="311"/>
        <v>3.2822290000000001</v>
      </c>
    </row>
    <row r="3546" spans="6:10" x14ac:dyDescent="0.25">
      <c r="F3546" s="50">
        <f t="shared" si="308"/>
        <v>21076</v>
      </c>
      <c r="G3546" s="27">
        <f t="shared" si="307"/>
        <v>3</v>
      </c>
      <c r="H3546" s="50">
        <f t="shared" si="309"/>
        <v>21076</v>
      </c>
      <c r="I3546" s="50" t="str">
        <f t="shared" si="310"/>
        <v>1957_9</v>
      </c>
      <c r="J3546" s="51">
        <f t="shared" si="311"/>
        <v>3.2822290000000001</v>
      </c>
    </row>
    <row r="3547" spans="6:10" x14ac:dyDescent="0.25">
      <c r="F3547" s="50">
        <f t="shared" si="308"/>
        <v>21077</v>
      </c>
      <c r="G3547" s="27">
        <f t="shared" si="307"/>
        <v>3</v>
      </c>
      <c r="H3547" s="50">
        <f t="shared" si="309"/>
        <v>21086</v>
      </c>
      <c r="I3547" s="50" t="str">
        <f t="shared" si="310"/>
        <v>1957_9</v>
      </c>
      <c r="J3547" s="51">
        <f t="shared" si="311"/>
        <v>3.2635339999999999</v>
      </c>
    </row>
    <row r="3548" spans="6:10" x14ac:dyDescent="0.25">
      <c r="F3548" s="50">
        <f t="shared" si="308"/>
        <v>21078</v>
      </c>
      <c r="G3548" s="27">
        <f t="shared" si="307"/>
        <v>3</v>
      </c>
      <c r="H3548" s="50">
        <f t="shared" si="309"/>
        <v>21086</v>
      </c>
      <c r="I3548" s="50" t="str">
        <f t="shared" si="310"/>
        <v>1957_9</v>
      </c>
      <c r="J3548" s="51">
        <f t="shared" si="311"/>
        <v>3.2635339999999999</v>
      </c>
    </row>
    <row r="3549" spans="6:10" x14ac:dyDescent="0.25">
      <c r="F3549" s="50">
        <f t="shared" si="308"/>
        <v>21079</v>
      </c>
      <c r="G3549" s="27">
        <f t="shared" si="307"/>
        <v>3</v>
      </c>
      <c r="H3549" s="50">
        <f t="shared" si="309"/>
        <v>21086</v>
      </c>
      <c r="I3549" s="50" t="str">
        <f t="shared" si="310"/>
        <v>1957_9</v>
      </c>
      <c r="J3549" s="51">
        <f t="shared" si="311"/>
        <v>3.2635339999999999</v>
      </c>
    </row>
    <row r="3550" spans="6:10" x14ac:dyDescent="0.25">
      <c r="F3550" s="50">
        <f t="shared" si="308"/>
        <v>21080</v>
      </c>
      <c r="G3550" s="27">
        <f t="shared" si="307"/>
        <v>3</v>
      </c>
      <c r="H3550" s="50">
        <f t="shared" si="309"/>
        <v>21086</v>
      </c>
      <c r="I3550" s="50" t="str">
        <f t="shared" si="310"/>
        <v>1957_9</v>
      </c>
      <c r="J3550" s="51">
        <f t="shared" si="311"/>
        <v>3.2635339999999999</v>
      </c>
    </row>
    <row r="3551" spans="6:10" x14ac:dyDescent="0.25">
      <c r="F3551" s="50">
        <f t="shared" si="308"/>
        <v>21081</v>
      </c>
      <c r="G3551" s="27">
        <f t="shared" si="307"/>
        <v>3</v>
      </c>
      <c r="H3551" s="50">
        <f t="shared" si="309"/>
        <v>21086</v>
      </c>
      <c r="I3551" s="50" t="str">
        <f t="shared" si="310"/>
        <v>1957_9</v>
      </c>
      <c r="J3551" s="51">
        <f t="shared" si="311"/>
        <v>3.2635339999999999</v>
      </c>
    </row>
    <row r="3552" spans="6:10" x14ac:dyDescent="0.25">
      <c r="F3552" s="50">
        <f t="shared" si="308"/>
        <v>21082</v>
      </c>
      <c r="G3552" s="27">
        <f t="shared" si="307"/>
        <v>3</v>
      </c>
      <c r="H3552" s="50">
        <f t="shared" si="309"/>
        <v>21086</v>
      </c>
      <c r="I3552" s="50" t="str">
        <f t="shared" si="310"/>
        <v>1957_9</v>
      </c>
      <c r="J3552" s="51">
        <f t="shared" si="311"/>
        <v>3.2635339999999999</v>
      </c>
    </row>
    <row r="3553" spans="6:10" x14ac:dyDescent="0.25">
      <c r="F3553" s="50">
        <f t="shared" si="308"/>
        <v>21083</v>
      </c>
      <c r="G3553" s="27">
        <f t="shared" si="307"/>
        <v>3</v>
      </c>
      <c r="H3553" s="50">
        <f t="shared" si="309"/>
        <v>21086</v>
      </c>
      <c r="I3553" s="50" t="str">
        <f t="shared" si="310"/>
        <v>1957_9</v>
      </c>
      <c r="J3553" s="51">
        <f t="shared" si="311"/>
        <v>3.2635339999999999</v>
      </c>
    </row>
    <row r="3554" spans="6:10" x14ac:dyDescent="0.25">
      <c r="F3554" s="50">
        <f t="shared" si="308"/>
        <v>21084</v>
      </c>
      <c r="G3554" s="27">
        <f t="shared" si="307"/>
        <v>3</v>
      </c>
      <c r="H3554" s="50">
        <f t="shared" si="309"/>
        <v>21086</v>
      </c>
      <c r="I3554" s="50" t="str">
        <f t="shared" si="310"/>
        <v>1957_9</v>
      </c>
      <c r="J3554" s="51">
        <f t="shared" si="311"/>
        <v>3.2635339999999999</v>
      </c>
    </row>
    <row r="3555" spans="6:10" x14ac:dyDescent="0.25">
      <c r="F3555" s="50">
        <f t="shared" si="308"/>
        <v>21085</v>
      </c>
      <c r="G3555" s="27">
        <f t="shared" si="307"/>
        <v>3</v>
      </c>
      <c r="H3555" s="50">
        <f t="shared" si="309"/>
        <v>21086</v>
      </c>
      <c r="I3555" s="50" t="str">
        <f t="shared" si="310"/>
        <v>1957_9</v>
      </c>
      <c r="J3555" s="51">
        <f t="shared" si="311"/>
        <v>3.2635339999999999</v>
      </c>
    </row>
    <row r="3556" spans="6:10" x14ac:dyDescent="0.25">
      <c r="F3556" s="50">
        <f t="shared" si="308"/>
        <v>21086</v>
      </c>
      <c r="G3556" s="27">
        <f t="shared" si="307"/>
        <v>3</v>
      </c>
      <c r="H3556" s="50">
        <f t="shared" si="309"/>
        <v>21086</v>
      </c>
      <c r="I3556" s="50" t="str">
        <f t="shared" si="310"/>
        <v>1957_9</v>
      </c>
      <c r="J3556" s="51">
        <f t="shared" si="311"/>
        <v>3.2635339999999999</v>
      </c>
    </row>
    <row r="3557" spans="6:10" x14ac:dyDescent="0.25">
      <c r="F3557" s="50">
        <f t="shared" si="308"/>
        <v>21087</v>
      </c>
      <c r="G3557" s="27">
        <f t="shared" si="307"/>
        <v>3</v>
      </c>
      <c r="H3557" s="50">
        <f t="shared" si="309"/>
        <v>21096</v>
      </c>
      <c r="I3557" s="50" t="str">
        <f t="shared" si="310"/>
        <v>1957_10</v>
      </c>
      <c r="J3557" s="51">
        <f t="shared" si="311"/>
        <v>3.2293219999999998</v>
      </c>
    </row>
    <row r="3558" spans="6:10" x14ac:dyDescent="0.25">
      <c r="F3558" s="50">
        <f t="shared" si="308"/>
        <v>21088</v>
      </c>
      <c r="G3558" s="27">
        <f t="shared" si="307"/>
        <v>3</v>
      </c>
      <c r="H3558" s="50">
        <f t="shared" si="309"/>
        <v>21096</v>
      </c>
      <c r="I3558" s="50" t="str">
        <f t="shared" si="310"/>
        <v>1957_10</v>
      </c>
      <c r="J3558" s="51">
        <f t="shared" si="311"/>
        <v>3.2293219999999998</v>
      </c>
    </row>
    <row r="3559" spans="6:10" x14ac:dyDescent="0.25">
      <c r="F3559" s="50">
        <f t="shared" si="308"/>
        <v>21089</v>
      </c>
      <c r="G3559" s="27">
        <f t="shared" si="307"/>
        <v>3</v>
      </c>
      <c r="H3559" s="50">
        <f t="shared" si="309"/>
        <v>21096</v>
      </c>
      <c r="I3559" s="50" t="str">
        <f t="shared" si="310"/>
        <v>1957_10</v>
      </c>
      <c r="J3559" s="51">
        <f t="shared" si="311"/>
        <v>3.2293219999999998</v>
      </c>
    </row>
    <row r="3560" spans="6:10" x14ac:dyDescent="0.25">
      <c r="F3560" s="50">
        <f t="shared" si="308"/>
        <v>21090</v>
      </c>
      <c r="G3560" s="27">
        <f t="shared" si="307"/>
        <v>3</v>
      </c>
      <c r="H3560" s="50">
        <f t="shared" si="309"/>
        <v>21096</v>
      </c>
      <c r="I3560" s="50" t="str">
        <f t="shared" si="310"/>
        <v>1957_10</v>
      </c>
      <c r="J3560" s="51">
        <f t="shared" si="311"/>
        <v>3.2293219999999998</v>
      </c>
    </row>
    <row r="3561" spans="6:10" x14ac:dyDescent="0.25">
      <c r="F3561" s="50">
        <f t="shared" si="308"/>
        <v>21091</v>
      </c>
      <c r="G3561" s="27">
        <f t="shared" si="307"/>
        <v>3</v>
      </c>
      <c r="H3561" s="50">
        <f t="shared" si="309"/>
        <v>21096</v>
      </c>
      <c r="I3561" s="50" t="str">
        <f t="shared" si="310"/>
        <v>1957_10</v>
      </c>
      <c r="J3561" s="51">
        <f t="shared" si="311"/>
        <v>3.2293219999999998</v>
      </c>
    </row>
    <row r="3562" spans="6:10" x14ac:dyDescent="0.25">
      <c r="F3562" s="50">
        <f t="shared" si="308"/>
        <v>21092</v>
      </c>
      <c r="G3562" s="27">
        <f t="shared" ref="G3562:G3625" si="312">IF(AND(MONTH(F3562)=2,DAY(F3562)=29),G3561+1,G3561)</f>
        <v>3</v>
      </c>
      <c r="H3562" s="50">
        <f t="shared" si="309"/>
        <v>21096</v>
      </c>
      <c r="I3562" s="50" t="str">
        <f t="shared" si="310"/>
        <v>1957_10</v>
      </c>
      <c r="J3562" s="51">
        <f t="shared" si="311"/>
        <v>3.2293219999999998</v>
      </c>
    </row>
    <row r="3563" spans="6:10" x14ac:dyDescent="0.25">
      <c r="F3563" s="50">
        <f t="shared" si="308"/>
        <v>21093</v>
      </c>
      <c r="G3563" s="27">
        <f t="shared" si="312"/>
        <v>3</v>
      </c>
      <c r="H3563" s="50">
        <f t="shared" si="309"/>
        <v>21096</v>
      </c>
      <c r="I3563" s="50" t="str">
        <f t="shared" si="310"/>
        <v>1957_10</v>
      </c>
      <c r="J3563" s="51">
        <f t="shared" si="311"/>
        <v>3.2293219999999998</v>
      </c>
    </row>
    <row r="3564" spans="6:10" x14ac:dyDescent="0.25">
      <c r="F3564" s="50">
        <f t="shared" ref="F3564:F3627" si="313">F3563+1</f>
        <v>21094</v>
      </c>
      <c r="G3564" s="27">
        <f t="shared" si="312"/>
        <v>3</v>
      </c>
      <c r="H3564" s="50">
        <f t="shared" si="309"/>
        <v>21096</v>
      </c>
      <c r="I3564" s="50" t="str">
        <f t="shared" si="310"/>
        <v>1957_10</v>
      </c>
      <c r="J3564" s="51">
        <f t="shared" si="311"/>
        <v>3.2293219999999998</v>
      </c>
    </row>
    <row r="3565" spans="6:10" x14ac:dyDescent="0.25">
      <c r="F3565" s="50">
        <f t="shared" si="313"/>
        <v>21095</v>
      </c>
      <c r="G3565" s="27">
        <f t="shared" si="312"/>
        <v>3</v>
      </c>
      <c r="H3565" s="50">
        <f t="shared" si="309"/>
        <v>21096</v>
      </c>
      <c r="I3565" s="50" t="str">
        <f t="shared" si="310"/>
        <v>1957_10</v>
      </c>
      <c r="J3565" s="51">
        <f t="shared" si="311"/>
        <v>3.2293219999999998</v>
      </c>
    </row>
    <row r="3566" spans="6:10" x14ac:dyDescent="0.25">
      <c r="F3566" s="50">
        <f t="shared" si="313"/>
        <v>21096</v>
      </c>
      <c r="G3566" s="27">
        <f t="shared" si="312"/>
        <v>3</v>
      </c>
      <c r="H3566" s="50">
        <f t="shared" si="309"/>
        <v>21096</v>
      </c>
      <c r="I3566" s="50" t="str">
        <f t="shared" si="310"/>
        <v>1957_10</v>
      </c>
      <c r="J3566" s="51">
        <f t="shared" si="311"/>
        <v>3.2293219999999998</v>
      </c>
    </row>
    <row r="3567" spans="6:10" x14ac:dyDescent="0.25">
      <c r="F3567" s="50">
        <f t="shared" si="313"/>
        <v>21097</v>
      </c>
      <c r="G3567" s="27">
        <f t="shared" si="312"/>
        <v>3</v>
      </c>
      <c r="H3567" s="50">
        <f t="shared" si="309"/>
        <v>21106</v>
      </c>
      <c r="I3567" s="50" t="str">
        <f t="shared" si="310"/>
        <v>1957_10</v>
      </c>
      <c r="J3567" s="51">
        <f t="shared" si="311"/>
        <v>3.215198</v>
      </c>
    </row>
    <row r="3568" spans="6:10" x14ac:dyDescent="0.25">
      <c r="F3568" s="50">
        <f t="shared" si="313"/>
        <v>21098</v>
      </c>
      <c r="G3568" s="27">
        <f t="shared" si="312"/>
        <v>3</v>
      </c>
      <c r="H3568" s="50">
        <f t="shared" si="309"/>
        <v>21106</v>
      </c>
      <c r="I3568" s="50" t="str">
        <f t="shared" si="310"/>
        <v>1957_10</v>
      </c>
      <c r="J3568" s="51">
        <f t="shared" si="311"/>
        <v>3.215198</v>
      </c>
    </row>
    <row r="3569" spans="6:10" x14ac:dyDescent="0.25">
      <c r="F3569" s="50">
        <f t="shared" si="313"/>
        <v>21099</v>
      </c>
      <c r="G3569" s="27">
        <f t="shared" si="312"/>
        <v>3</v>
      </c>
      <c r="H3569" s="50">
        <f t="shared" si="309"/>
        <v>21106</v>
      </c>
      <c r="I3569" s="50" t="str">
        <f t="shared" si="310"/>
        <v>1957_10</v>
      </c>
      <c r="J3569" s="51">
        <f t="shared" si="311"/>
        <v>3.215198</v>
      </c>
    </row>
    <row r="3570" spans="6:10" x14ac:dyDescent="0.25">
      <c r="F3570" s="50">
        <f t="shared" si="313"/>
        <v>21100</v>
      </c>
      <c r="G3570" s="27">
        <f t="shared" si="312"/>
        <v>3</v>
      </c>
      <c r="H3570" s="50">
        <f t="shared" si="309"/>
        <v>21106</v>
      </c>
      <c r="I3570" s="50" t="str">
        <f t="shared" si="310"/>
        <v>1957_10</v>
      </c>
      <c r="J3570" s="51">
        <f t="shared" si="311"/>
        <v>3.215198</v>
      </c>
    </row>
    <row r="3571" spans="6:10" x14ac:dyDescent="0.25">
      <c r="F3571" s="50">
        <f t="shared" si="313"/>
        <v>21101</v>
      </c>
      <c r="G3571" s="27">
        <f t="shared" si="312"/>
        <v>3</v>
      </c>
      <c r="H3571" s="50">
        <f t="shared" si="309"/>
        <v>21106</v>
      </c>
      <c r="I3571" s="50" t="str">
        <f t="shared" si="310"/>
        <v>1957_10</v>
      </c>
      <c r="J3571" s="51">
        <f t="shared" si="311"/>
        <v>3.215198</v>
      </c>
    </row>
    <row r="3572" spans="6:10" x14ac:dyDescent="0.25">
      <c r="F3572" s="50">
        <f t="shared" si="313"/>
        <v>21102</v>
      </c>
      <c r="G3572" s="27">
        <f t="shared" si="312"/>
        <v>3</v>
      </c>
      <c r="H3572" s="50">
        <f t="shared" si="309"/>
        <v>21106</v>
      </c>
      <c r="I3572" s="50" t="str">
        <f t="shared" si="310"/>
        <v>1957_10</v>
      </c>
      <c r="J3572" s="51">
        <f t="shared" si="311"/>
        <v>3.215198</v>
      </c>
    </row>
    <row r="3573" spans="6:10" x14ac:dyDescent="0.25">
      <c r="F3573" s="50">
        <f t="shared" si="313"/>
        <v>21103</v>
      </c>
      <c r="G3573" s="27">
        <f t="shared" si="312"/>
        <v>3</v>
      </c>
      <c r="H3573" s="50">
        <f t="shared" si="309"/>
        <v>21106</v>
      </c>
      <c r="I3573" s="50" t="str">
        <f t="shared" si="310"/>
        <v>1957_10</v>
      </c>
      <c r="J3573" s="51">
        <f t="shared" si="311"/>
        <v>3.215198</v>
      </c>
    </row>
    <row r="3574" spans="6:10" x14ac:dyDescent="0.25">
      <c r="F3574" s="50">
        <f t="shared" si="313"/>
        <v>21104</v>
      </c>
      <c r="G3574" s="27">
        <f t="shared" si="312"/>
        <v>3</v>
      </c>
      <c r="H3574" s="50">
        <f t="shared" si="309"/>
        <v>21106</v>
      </c>
      <c r="I3574" s="50" t="str">
        <f t="shared" si="310"/>
        <v>1957_10</v>
      </c>
      <c r="J3574" s="51">
        <f t="shared" si="311"/>
        <v>3.215198</v>
      </c>
    </row>
    <row r="3575" spans="6:10" x14ac:dyDescent="0.25">
      <c r="F3575" s="50">
        <f t="shared" si="313"/>
        <v>21105</v>
      </c>
      <c r="G3575" s="27">
        <f t="shared" si="312"/>
        <v>3</v>
      </c>
      <c r="H3575" s="50">
        <f t="shared" si="309"/>
        <v>21106</v>
      </c>
      <c r="I3575" s="50" t="str">
        <f t="shared" si="310"/>
        <v>1957_10</v>
      </c>
      <c r="J3575" s="51">
        <f t="shared" si="311"/>
        <v>3.215198</v>
      </c>
    </row>
    <row r="3576" spans="6:10" x14ac:dyDescent="0.25">
      <c r="F3576" s="50">
        <f t="shared" si="313"/>
        <v>21106</v>
      </c>
      <c r="G3576" s="27">
        <f t="shared" si="312"/>
        <v>3</v>
      </c>
      <c r="H3576" s="50">
        <f t="shared" si="309"/>
        <v>21106</v>
      </c>
      <c r="I3576" s="50" t="str">
        <f t="shared" si="310"/>
        <v>1957_10</v>
      </c>
      <c r="J3576" s="51">
        <f t="shared" si="311"/>
        <v>3.215198</v>
      </c>
    </row>
    <row r="3577" spans="6:10" x14ac:dyDescent="0.25">
      <c r="F3577" s="50">
        <f t="shared" si="313"/>
        <v>21107</v>
      </c>
      <c r="G3577" s="27">
        <f t="shared" si="312"/>
        <v>3</v>
      </c>
      <c r="H3577" s="50">
        <f t="shared" si="309"/>
        <v>21116</v>
      </c>
      <c r="I3577" s="50" t="str">
        <f t="shared" si="310"/>
        <v>1957_10</v>
      </c>
      <c r="J3577" s="51">
        <f t="shared" si="311"/>
        <v>3.2052079999999998</v>
      </c>
    </row>
    <row r="3578" spans="6:10" x14ac:dyDescent="0.25">
      <c r="F3578" s="50">
        <f t="shared" si="313"/>
        <v>21108</v>
      </c>
      <c r="G3578" s="27">
        <f t="shared" si="312"/>
        <v>3</v>
      </c>
      <c r="H3578" s="50">
        <f t="shared" si="309"/>
        <v>21116</v>
      </c>
      <c r="I3578" s="50" t="str">
        <f t="shared" si="310"/>
        <v>1957_10</v>
      </c>
      <c r="J3578" s="51">
        <f t="shared" si="311"/>
        <v>3.2052079999999998</v>
      </c>
    </row>
    <row r="3579" spans="6:10" x14ac:dyDescent="0.25">
      <c r="F3579" s="50">
        <f t="shared" si="313"/>
        <v>21109</v>
      </c>
      <c r="G3579" s="27">
        <f t="shared" si="312"/>
        <v>3</v>
      </c>
      <c r="H3579" s="50">
        <f t="shared" si="309"/>
        <v>21116</v>
      </c>
      <c r="I3579" s="50" t="str">
        <f t="shared" si="310"/>
        <v>1957_10</v>
      </c>
      <c r="J3579" s="51">
        <f t="shared" si="311"/>
        <v>3.2052079999999998</v>
      </c>
    </row>
    <row r="3580" spans="6:10" x14ac:dyDescent="0.25">
      <c r="F3580" s="50">
        <f t="shared" si="313"/>
        <v>21110</v>
      </c>
      <c r="G3580" s="27">
        <f t="shared" si="312"/>
        <v>3</v>
      </c>
      <c r="H3580" s="50">
        <f t="shared" si="309"/>
        <v>21116</v>
      </c>
      <c r="I3580" s="50" t="str">
        <f t="shared" si="310"/>
        <v>1957_10</v>
      </c>
      <c r="J3580" s="51">
        <f t="shared" si="311"/>
        <v>3.2052079999999998</v>
      </c>
    </row>
    <row r="3581" spans="6:10" x14ac:dyDescent="0.25">
      <c r="F3581" s="50">
        <f t="shared" si="313"/>
        <v>21111</v>
      </c>
      <c r="G3581" s="27">
        <f t="shared" si="312"/>
        <v>3</v>
      </c>
      <c r="H3581" s="50">
        <f t="shared" si="309"/>
        <v>21116</v>
      </c>
      <c r="I3581" s="50" t="str">
        <f t="shared" si="310"/>
        <v>1957_10</v>
      </c>
      <c r="J3581" s="51">
        <f t="shared" si="311"/>
        <v>3.2052079999999998</v>
      </c>
    </row>
    <row r="3582" spans="6:10" x14ac:dyDescent="0.25">
      <c r="F3582" s="50">
        <f t="shared" si="313"/>
        <v>21112</v>
      </c>
      <c r="G3582" s="27">
        <f t="shared" si="312"/>
        <v>3</v>
      </c>
      <c r="H3582" s="50">
        <f t="shared" si="309"/>
        <v>21116</v>
      </c>
      <c r="I3582" s="50" t="str">
        <f t="shared" si="310"/>
        <v>1957_10</v>
      </c>
      <c r="J3582" s="51">
        <f t="shared" si="311"/>
        <v>3.2052079999999998</v>
      </c>
    </row>
    <row r="3583" spans="6:10" x14ac:dyDescent="0.25">
      <c r="F3583" s="50">
        <f t="shared" si="313"/>
        <v>21113</v>
      </c>
      <c r="G3583" s="27">
        <f t="shared" si="312"/>
        <v>3</v>
      </c>
      <c r="H3583" s="50">
        <f t="shared" si="309"/>
        <v>21116</v>
      </c>
      <c r="I3583" s="50" t="str">
        <f t="shared" si="310"/>
        <v>1957_10</v>
      </c>
      <c r="J3583" s="51">
        <f t="shared" si="311"/>
        <v>3.2052079999999998</v>
      </c>
    </row>
    <row r="3584" spans="6:10" x14ac:dyDescent="0.25">
      <c r="F3584" s="50">
        <f t="shared" si="313"/>
        <v>21114</v>
      </c>
      <c r="G3584" s="27">
        <f t="shared" si="312"/>
        <v>3</v>
      </c>
      <c r="H3584" s="50">
        <f t="shared" si="309"/>
        <v>21116</v>
      </c>
      <c r="I3584" s="50" t="str">
        <f t="shared" si="310"/>
        <v>1957_10</v>
      </c>
      <c r="J3584" s="51">
        <f t="shared" si="311"/>
        <v>3.2052079999999998</v>
      </c>
    </row>
    <row r="3585" spans="6:10" x14ac:dyDescent="0.25">
      <c r="F3585" s="50">
        <f t="shared" si="313"/>
        <v>21115</v>
      </c>
      <c r="G3585" s="27">
        <f t="shared" si="312"/>
        <v>3</v>
      </c>
      <c r="H3585" s="50">
        <f t="shared" si="309"/>
        <v>21116</v>
      </c>
      <c r="I3585" s="50" t="str">
        <f t="shared" si="310"/>
        <v>1957_10</v>
      </c>
      <c r="J3585" s="51">
        <f t="shared" si="311"/>
        <v>3.2052079999999998</v>
      </c>
    </row>
    <row r="3586" spans="6:10" x14ac:dyDescent="0.25">
      <c r="F3586" s="50">
        <f t="shared" si="313"/>
        <v>21116</v>
      </c>
      <c r="G3586" s="27">
        <f t="shared" si="312"/>
        <v>3</v>
      </c>
      <c r="H3586" s="50">
        <f t="shared" si="309"/>
        <v>21116</v>
      </c>
      <c r="I3586" s="50" t="str">
        <f t="shared" si="310"/>
        <v>1957_10</v>
      </c>
      <c r="J3586" s="51">
        <f t="shared" si="311"/>
        <v>3.2052079999999998</v>
      </c>
    </row>
    <row r="3587" spans="6:10" x14ac:dyDescent="0.25">
      <c r="F3587" s="50">
        <f t="shared" si="313"/>
        <v>21117</v>
      </c>
      <c r="G3587" s="27">
        <f t="shared" si="312"/>
        <v>3</v>
      </c>
      <c r="H3587" s="50">
        <f t="shared" ref="H3587:H3650" si="314">INDEX($A$3:$B$1134,INT((ROW($F3587)-ROW($F$3)+9-G3587)/10)+1,1)</f>
        <v>21126</v>
      </c>
      <c r="I3587" s="50" t="str">
        <f t="shared" si="310"/>
        <v>1957_11</v>
      </c>
      <c r="J3587" s="51">
        <f t="shared" si="311"/>
        <v>3.2009970000000001</v>
      </c>
    </row>
    <row r="3588" spans="6:10" x14ac:dyDescent="0.25">
      <c r="F3588" s="50">
        <f t="shared" si="313"/>
        <v>21118</v>
      </c>
      <c r="G3588" s="27">
        <f t="shared" si="312"/>
        <v>3</v>
      </c>
      <c r="H3588" s="50">
        <f t="shared" si="314"/>
        <v>21126</v>
      </c>
      <c r="I3588" s="50" t="str">
        <f t="shared" ref="I3588:I3651" si="315">YEAR(H3588)&amp;"_"&amp;MONTH(H3588)</f>
        <v>1957_11</v>
      </c>
      <c r="J3588" s="51">
        <f t="shared" ref="J3588:J3651" si="316">VLOOKUP(H3588,$A:$B,2)</f>
        <v>3.2009970000000001</v>
      </c>
    </row>
    <row r="3589" spans="6:10" x14ac:dyDescent="0.25">
      <c r="F3589" s="50">
        <f t="shared" si="313"/>
        <v>21119</v>
      </c>
      <c r="G3589" s="27">
        <f t="shared" si="312"/>
        <v>3</v>
      </c>
      <c r="H3589" s="50">
        <f t="shared" si="314"/>
        <v>21126</v>
      </c>
      <c r="I3589" s="50" t="str">
        <f t="shared" si="315"/>
        <v>1957_11</v>
      </c>
      <c r="J3589" s="51">
        <f t="shared" si="316"/>
        <v>3.2009970000000001</v>
      </c>
    </row>
    <row r="3590" spans="6:10" x14ac:dyDescent="0.25">
      <c r="F3590" s="50">
        <f t="shared" si="313"/>
        <v>21120</v>
      </c>
      <c r="G3590" s="27">
        <f t="shared" si="312"/>
        <v>3</v>
      </c>
      <c r="H3590" s="50">
        <f t="shared" si="314"/>
        <v>21126</v>
      </c>
      <c r="I3590" s="50" t="str">
        <f t="shared" si="315"/>
        <v>1957_11</v>
      </c>
      <c r="J3590" s="51">
        <f t="shared" si="316"/>
        <v>3.2009970000000001</v>
      </c>
    </row>
    <row r="3591" spans="6:10" x14ac:dyDescent="0.25">
      <c r="F3591" s="50">
        <f t="shared" si="313"/>
        <v>21121</v>
      </c>
      <c r="G3591" s="27">
        <f t="shared" si="312"/>
        <v>3</v>
      </c>
      <c r="H3591" s="50">
        <f t="shared" si="314"/>
        <v>21126</v>
      </c>
      <c r="I3591" s="50" t="str">
        <f t="shared" si="315"/>
        <v>1957_11</v>
      </c>
      <c r="J3591" s="51">
        <f t="shared" si="316"/>
        <v>3.2009970000000001</v>
      </c>
    </row>
    <row r="3592" spans="6:10" x14ac:dyDescent="0.25">
      <c r="F3592" s="50">
        <f t="shared" si="313"/>
        <v>21122</v>
      </c>
      <c r="G3592" s="27">
        <f t="shared" si="312"/>
        <v>3</v>
      </c>
      <c r="H3592" s="50">
        <f t="shared" si="314"/>
        <v>21126</v>
      </c>
      <c r="I3592" s="50" t="str">
        <f t="shared" si="315"/>
        <v>1957_11</v>
      </c>
      <c r="J3592" s="51">
        <f t="shared" si="316"/>
        <v>3.2009970000000001</v>
      </c>
    </row>
    <row r="3593" spans="6:10" x14ac:dyDescent="0.25">
      <c r="F3593" s="50">
        <f t="shared" si="313"/>
        <v>21123</v>
      </c>
      <c r="G3593" s="27">
        <f t="shared" si="312"/>
        <v>3</v>
      </c>
      <c r="H3593" s="50">
        <f t="shared" si="314"/>
        <v>21126</v>
      </c>
      <c r="I3593" s="50" t="str">
        <f t="shared" si="315"/>
        <v>1957_11</v>
      </c>
      <c r="J3593" s="51">
        <f t="shared" si="316"/>
        <v>3.2009970000000001</v>
      </c>
    </row>
    <row r="3594" spans="6:10" x14ac:dyDescent="0.25">
      <c r="F3594" s="50">
        <f t="shared" si="313"/>
        <v>21124</v>
      </c>
      <c r="G3594" s="27">
        <f t="shared" si="312"/>
        <v>3</v>
      </c>
      <c r="H3594" s="50">
        <f t="shared" si="314"/>
        <v>21126</v>
      </c>
      <c r="I3594" s="50" t="str">
        <f t="shared" si="315"/>
        <v>1957_11</v>
      </c>
      <c r="J3594" s="51">
        <f t="shared" si="316"/>
        <v>3.2009970000000001</v>
      </c>
    </row>
    <row r="3595" spans="6:10" x14ac:dyDescent="0.25">
      <c r="F3595" s="50">
        <f t="shared" si="313"/>
        <v>21125</v>
      </c>
      <c r="G3595" s="27">
        <f t="shared" si="312"/>
        <v>3</v>
      </c>
      <c r="H3595" s="50">
        <f t="shared" si="314"/>
        <v>21126</v>
      </c>
      <c r="I3595" s="50" t="str">
        <f t="shared" si="315"/>
        <v>1957_11</v>
      </c>
      <c r="J3595" s="51">
        <f t="shared" si="316"/>
        <v>3.2009970000000001</v>
      </c>
    </row>
    <row r="3596" spans="6:10" x14ac:dyDescent="0.25">
      <c r="F3596" s="50">
        <f t="shared" si="313"/>
        <v>21126</v>
      </c>
      <c r="G3596" s="27">
        <f t="shared" si="312"/>
        <v>3</v>
      </c>
      <c r="H3596" s="50">
        <f t="shared" si="314"/>
        <v>21126</v>
      </c>
      <c r="I3596" s="50" t="str">
        <f t="shared" si="315"/>
        <v>1957_11</v>
      </c>
      <c r="J3596" s="51">
        <f t="shared" si="316"/>
        <v>3.2009970000000001</v>
      </c>
    </row>
    <row r="3597" spans="6:10" x14ac:dyDescent="0.25">
      <c r="F3597" s="50">
        <f t="shared" si="313"/>
        <v>21127</v>
      </c>
      <c r="G3597" s="27">
        <f t="shared" si="312"/>
        <v>3</v>
      </c>
      <c r="H3597" s="50">
        <f t="shared" si="314"/>
        <v>21136</v>
      </c>
      <c r="I3597" s="50" t="str">
        <f t="shared" si="315"/>
        <v>1957_11</v>
      </c>
      <c r="J3597" s="51">
        <f t="shared" si="316"/>
        <v>3.18886</v>
      </c>
    </row>
    <row r="3598" spans="6:10" x14ac:dyDescent="0.25">
      <c r="F3598" s="50">
        <f t="shared" si="313"/>
        <v>21128</v>
      </c>
      <c r="G3598" s="27">
        <f t="shared" si="312"/>
        <v>3</v>
      </c>
      <c r="H3598" s="50">
        <f t="shared" si="314"/>
        <v>21136</v>
      </c>
      <c r="I3598" s="50" t="str">
        <f t="shared" si="315"/>
        <v>1957_11</v>
      </c>
      <c r="J3598" s="51">
        <f t="shared" si="316"/>
        <v>3.18886</v>
      </c>
    </row>
    <row r="3599" spans="6:10" x14ac:dyDescent="0.25">
      <c r="F3599" s="50">
        <f t="shared" si="313"/>
        <v>21129</v>
      </c>
      <c r="G3599" s="27">
        <f t="shared" si="312"/>
        <v>3</v>
      </c>
      <c r="H3599" s="50">
        <f t="shared" si="314"/>
        <v>21136</v>
      </c>
      <c r="I3599" s="50" t="str">
        <f t="shared" si="315"/>
        <v>1957_11</v>
      </c>
      <c r="J3599" s="51">
        <f t="shared" si="316"/>
        <v>3.18886</v>
      </c>
    </row>
    <row r="3600" spans="6:10" x14ac:dyDescent="0.25">
      <c r="F3600" s="50">
        <f t="shared" si="313"/>
        <v>21130</v>
      </c>
      <c r="G3600" s="27">
        <f t="shared" si="312"/>
        <v>3</v>
      </c>
      <c r="H3600" s="50">
        <f t="shared" si="314"/>
        <v>21136</v>
      </c>
      <c r="I3600" s="50" t="str">
        <f t="shared" si="315"/>
        <v>1957_11</v>
      </c>
      <c r="J3600" s="51">
        <f t="shared" si="316"/>
        <v>3.18886</v>
      </c>
    </row>
    <row r="3601" spans="6:10" x14ac:dyDescent="0.25">
      <c r="F3601" s="50">
        <f t="shared" si="313"/>
        <v>21131</v>
      </c>
      <c r="G3601" s="27">
        <f t="shared" si="312"/>
        <v>3</v>
      </c>
      <c r="H3601" s="50">
        <f t="shared" si="314"/>
        <v>21136</v>
      </c>
      <c r="I3601" s="50" t="str">
        <f t="shared" si="315"/>
        <v>1957_11</v>
      </c>
      <c r="J3601" s="51">
        <f t="shared" si="316"/>
        <v>3.18886</v>
      </c>
    </row>
    <row r="3602" spans="6:10" x14ac:dyDescent="0.25">
      <c r="F3602" s="50">
        <f t="shared" si="313"/>
        <v>21132</v>
      </c>
      <c r="G3602" s="27">
        <f t="shared" si="312"/>
        <v>3</v>
      </c>
      <c r="H3602" s="50">
        <f t="shared" si="314"/>
        <v>21136</v>
      </c>
      <c r="I3602" s="50" t="str">
        <f t="shared" si="315"/>
        <v>1957_11</v>
      </c>
      <c r="J3602" s="51">
        <f t="shared" si="316"/>
        <v>3.18886</v>
      </c>
    </row>
    <row r="3603" spans="6:10" x14ac:dyDescent="0.25">
      <c r="F3603" s="50">
        <f t="shared" si="313"/>
        <v>21133</v>
      </c>
      <c r="G3603" s="27">
        <f t="shared" si="312"/>
        <v>3</v>
      </c>
      <c r="H3603" s="50">
        <f t="shared" si="314"/>
        <v>21136</v>
      </c>
      <c r="I3603" s="50" t="str">
        <f t="shared" si="315"/>
        <v>1957_11</v>
      </c>
      <c r="J3603" s="51">
        <f t="shared" si="316"/>
        <v>3.18886</v>
      </c>
    </row>
    <row r="3604" spans="6:10" x14ac:dyDescent="0.25">
      <c r="F3604" s="50">
        <f t="shared" si="313"/>
        <v>21134</v>
      </c>
      <c r="G3604" s="27">
        <f t="shared" si="312"/>
        <v>3</v>
      </c>
      <c r="H3604" s="50">
        <f t="shared" si="314"/>
        <v>21136</v>
      </c>
      <c r="I3604" s="50" t="str">
        <f t="shared" si="315"/>
        <v>1957_11</v>
      </c>
      <c r="J3604" s="51">
        <f t="shared" si="316"/>
        <v>3.18886</v>
      </c>
    </row>
    <row r="3605" spans="6:10" x14ac:dyDescent="0.25">
      <c r="F3605" s="50">
        <f t="shared" si="313"/>
        <v>21135</v>
      </c>
      <c r="G3605" s="27">
        <f t="shared" si="312"/>
        <v>3</v>
      </c>
      <c r="H3605" s="50">
        <f t="shared" si="314"/>
        <v>21136</v>
      </c>
      <c r="I3605" s="50" t="str">
        <f t="shared" si="315"/>
        <v>1957_11</v>
      </c>
      <c r="J3605" s="51">
        <f t="shared" si="316"/>
        <v>3.18886</v>
      </c>
    </row>
    <row r="3606" spans="6:10" x14ac:dyDescent="0.25">
      <c r="F3606" s="50">
        <f t="shared" si="313"/>
        <v>21136</v>
      </c>
      <c r="G3606" s="27">
        <f t="shared" si="312"/>
        <v>3</v>
      </c>
      <c r="H3606" s="50">
        <f t="shared" si="314"/>
        <v>21136</v>
      </c>
      <c r="I3606" s="50" t="str">
        <f t="shared" si="315"/>
        <v>1957_11</v>
      </c>
      <c r="J3606" s="51">
        <f t="shared" si="316"/>
        <v>3.18886</v>
      </c>
    </row>
    <row r="3607" spans="6:10" x14ac:dyDescent="0.25">
      <c r="F3607" s="50">
        <f t="shared" si="313"/>
        <v>21137</v>
      </c>
      <c r="G3607" s="27">
        <f t="shared" si="312"/>
        <v>3</v>
      </c>
      <c r="H3607" s="50">
        <f t="shared" si="314"/>
        <v>21146</v>
      </c>
      <c r="I3607" s="50" t="str">
        <f t="shared" si="315"/>
        <v>1957_11</v>
      </c>
      <c r="J3607" s="51">
        <f t="shared" si="316"/>
        <v>3.1778819999999999</v>
      </c>
    </row>
    <row r="3608" spans="6:10" x14ac:dyDescent="0.25">
      <c r="F3608" s="50">
        <f t="shared" si="313"/>
        <v>21138</v>
      </c>
      <c r="G3608" s="27">
        <f t="shared" si="312"/>
        <v>3</v>
      </c>
      <c r="H3608" s="50">
        <f t="shared" si="314"/>
        <v>21146</v>
      </c>
      <c r="I3608" s="50" t="str">
        <f t="shared" si="315"/>
        <v>1957_11</v>
      </c>
      <c r="J3608" s="51">
        <f t="shared" si="316"/>
        <v>3.1778819999999999</v>
      </c>
    </row>
    <row r="3609" spans="6:10" x14ac:dyDescent="0.25">
      <c r="F3609" s="50">
        <f t="shared" si="313"/>
        <v>21139</v>
      </c>
      <c r="G3609" s="27">
        <f t="shared" si="312"/>
        <v>3</v>
      </c>
      <c r="H3609" s="50">
        <f t="shared" si="314"/>
        <v>21146</v>
      </c>
      <c r="I3609" s="50" t="str">
        <f t="shared" si="315"/>
        <v>1957_11</v>
      </c>
      <c r="J3609" s="51">
        <f t="shared" si="316"/>
        <v>3.1778819999999999</v>
      </c>
    </row>
    <row r="3610" spans="6:10" x14ac:dyDescent="0.25">
      <c r="F3610" s="50">
        <f t="shared" si="313"/>
        <v>21140</v>
      </c>
      <c r="G3610" s="27">
        <f t="shared" si="312"/>
        <v>3</v>
      </c>
      <c r="H3610" s="50">
        <f t="shared" si="314"/>
        <v>21146</v>
      </c>
      <c r="I3610" s="50" t="str">
        <f t="shared" si="315"/>
        <v>1957_11</v>
      </c>
      <c r="J3610" s="51">
        <f t="shared" si="316"/>
        <v>3.1778819999999999</v>
      </c>
    </row>
    <row r="3611" spans="6:10" x14ac:dyDescent="0.25">
      <c r="F3611" s="50">
        <f t="shared" si="313"/>
        <v>21141</v>
      </c>
      <c r="G3611" s="27">
        <f t="shared" si="312"/>
        <v>3</v>
      </c>
      <c r="H3611" s="50">
        <f t="shared" si="314"/>
        <v>21146</v>
      </c>
      <c r="I3611" s="50" t="str">
        <f t="shared" si="315"/>
        <v>1957_11</v>
      </c>
      <c r="J3611" s="51">
        <f t="shared" si="316"/>
        <v>3.1778819999999999</v>
      </c>
    </row>
    <row r="3612" spans="6:10" x14ac:dyDescent="0.25">
      <c r="F3612" s="50">
        <f t="shared" si="313"/>
        <v>21142</v>
      </c>
      <c r="G3612" s="27">
        <f t="shared" si="312"/>
        <v>3</v>
      </c>
      <c r="H3612" s="50">
        <f t="shared" si="314"/>
        <v>21146</v>
      </c>
      <c r="I3612" s="50" t="str">
        <f t="shared" si="315"/>
        <v>1957_11</v>
      </c>
      <c r="J3612" s="51">
        <f t="shared" si="316"/>
        <v>3.1778819999999999</v>
      </c>
    </row>
    <row r="3613" spans="6:10" x14ac:dyDescent="0.25">
      <c r="F3613" s="50">
        <f t="shared" si="313"/>
        <v>21143</v>
      </c>
      <c r="G3613" s="27">
        <f t="shared" si="312"/>
        <v>3</v>
      </c>
      <c r="H3613" s="50">
        <f t="shared" si="314"/>
        <v>21146</v>
      </c>
      <c r="I3613" s="50" t="str">
        <f t="shared" si="315"/>
        <v>1957_11</v>
      </c>
      <c r="J3613" s="51">
        <f t="shared" si="316"/>
        <v>3.1778819999999999</v>
      </c>
    </row>
    <row r="3614" spans="6:10" x14ac:dyDescent="0.25">
      <c r="F3614" s="50">
        <f t="shared" si="313"/>
        <v>21144</v>
      </c>
      <c r="G3614" s="27">
        <f t="shared" si="312"/>
        <v>3</v>
      </c>
      <c r="H3614" s="50">
        <f t="shared" si="314"/>
        <v>21146</v>
      </c>
      <c r="I3614" s="50" t="str">
        <f t="shared" si="315"/>
        <v>1957_11</v>
      </c>
      <c r="J3614" s="51">
        <f t="shared" si="316"/>
        <v>3.1778819999999999</v>
      </c>
    </row>
    <row r="3615" spans="6:10" x14ac:dyDescent="0.25">
      <c r="F3615" s="50">
        <f t="shared" si="313"/>
        <v>21145</v>
      </c>
      <c r="G3615" s="27">
        <f t="shared" si="312"/>
        <v>3</v>
      </c>
      <c r="H3615" s="50">
        <f t="shared" si="314"/>
        <v>21146</v>
      </c>
      <c r="I3615" s="50" t="str">
        <f t="shared" si="315"/>
        <v>1957_11</v>
      </c>
      <c r="J3615" s="51">
        <f t="shared" si="316"/>
        <v>3.1778819999999999</v>
      </c>
    </row>
    <row r="3616" spans="6:10" x14ac:dyDescent="0.25">
      <c r="F3616" s="50">
        <f t="shared" si="313"/>
        <v>21146</v>
      </c>
      <c r="G3616" s="27">
        <f t="shared" si="312"/>
        <v>3</v>
      </c>
      <c r="H3616" s="50">
        <f t="shared" si="314"/>
        <v>21146</v>
      </c>
      <c r="I3616" s="50" t="str">
        <f t="shared" si="315"/>
        <v>1957_11</v>
      </c>
      <c r="J3616" s="51">
        <f t="shared" si="316"/>
        <v>3.1778819999999999</v>
      </c>
    </row>
    <row r="3617" spans="6:10" x14ac:dyDescent="0.25">
      <c r="F3617" s="50">
        <f t="shared" si="313"/>
        <v>21147</v>
      </c>
      <c r="G3617" s="27">
        <f t="shared" si="312"/>
        <v>3</v>
      </c>
      <c r="H3617" s="50">
        <f t="shared" si="314"/>
        <v>21156</v>
      </c>
      <c r="I3617" s="50" t="str">
        <f t="shared" si="315"/>
        <v>1957_12</v>
      </c>
      <c r="J3617" s="51">
        <f t="shared" si="316"/>
        <v>3.165781</v>
      </c>
    </row>
    <row r="3618" spans="6:10" x14ac:dyDescent="0.25">
      <c r="F3618" s="50">
        <f t="shared" si="313"/>
        <v>21148</v>
      </c>
      <c r="G3618" s="27">
        <f t="shared" si="312"/>
        <v>3</v>
      </c>
      <c r="H3618" s="50">
        <f t="shared" si="314"/>
        <v>21156</v>
      </c>
      <c r="I3618" s="50" t="str">
        <f t="shared" si="315"/>
        <v>1957_12</v>
      </c>
      <c r="J3618" s="51">
        <f t="shared" si="316"/>
        <v>3.165781</v>
      </c>
    </row>
    <row r="3619" spans="6:10" x14ac:dyDescent="0.25">
      <c r="F3619" s="50">
        <f t="shared" si="313"/>
        <v>21149</v>
      </c>
      <c r="G3619" s="27">
        <f t="shared" si="312"/>
        <v>3</v>
      </c>
      <c r="H3619" s="50">
        <f t="shared" si="314"/>
        <v>21156</v>
      </c>
      <c r="I3619" s="50" t="str">
        <f t="shared" si="315"/>
        <v>1957_12</v>
      </c>
      <c r="J3619" s="51">
        <f t="shared" si="316"/>
        <v>3.165781</v>
      </c>
    </row>
    <row r="3620" spans="6:10" x14ac:dyDescent="0.25">
      <c r="F3620" s="50">
        <f t="shared" si="313"/>
        <v>21150</v>
      </c>
      <c r="G3620" s="27">
        <f t="shared" si="312"/>
        <v>3</v>
      </c>
      <c r="H3620" s="50">
        <f t="shared" si="314"/>
        <v>21156</v>
      </c>
      <c r="I3620" s="50" t="str">
        <f t="shared" si="315"/>
        <v>1957_12</v>
      </c>
      <c r="J3620" s="51">
        <f t="shared" si="316"/>
        <v>3.165781</v>
      </c>
    </row>
    <row r="3621" spans="6:10" x14ac:dyDescent="0.25">
      <c r="F3621" s="50">
        <f t="shared" si="313"/>
        <v>21151</v>
      </c>
      <c r="G3621" s="27">
        <f t="shared" si="312"/>
        <v>3</v>
      </c>
      <c r="H3621" s="50">
        <f t="shared" si="314"/>
        <v>21156</v>
      </c>
      <c r="I3621" s="50" t="str">
        <f t="shared" si="315"/>
        <v>1957_12</v>
      </c>
      <c r="J3621" s="51">
        <f t="shared" si="316"/>
        <v>3.165781</v>
      </c>
    </row>
    <row r="3622" spans="6:10" x14ac:dyDescent="0.25">
      <c r="F3622" s="50">
        <f t="shared" si="313"/>
        <v>21152</v>
      </c>
      <c r="G3622" s="27">
        <f t="shared" si="312"/>
        <v>3</v>
      </c>
      <c r="H3622" s="50">
        <f t="shared" si="314"/>
        <v>21156</v>
      </c>
      <c r="I3622" s="50" t="str">
        <f t="shared" si="315"/>
        <v>1957_12</v>
      </c>
      <c r="J3622" s="51">
        <f t="shared" si="316"/>
        <v>3.165781</v>
      </c>
    </row>
    <row r="3623" spans="6:10" x14ac:dyDescent="0.25">
      <c r="F3623" s="50">
        <f t="shared" si="313"/>
        <v>21153</v>
      </c>
      <c r="G3623" s="27">
        <f t="shared" si="312"/>
        <v>3</v>
      </c>
      <c r="H3623" s="50">
        <f t="shared" si="314"/>
        <v>21156</v>
      </c>
      <c r="I3623" s="50" t="str">
        <f t="shared" si="315"/>
        <v>1957_12</v>
      </c>
      <c r="J3623" s="51">
        <f t="shared" si="316"/>
        <v>3.165781</v>
      </c>
    </row>
    <row r="3624" spans="6:10" x14ac:dyDescent="0.25">
      <c r="F3624" s="50">
        <f t="shared" si="313"/>
        <v>21154</v>
      </c>
      <c r="G3624" s="27">
        <f t="shared" si="312"/>
        <v>3</v>
      </c>
      <c r="H3624" s="50">
        <f t="shared" si="314"/>
        <v>21156</v>
      </c>
      <c r="I3624" s="50" t="str">
        <f t="shared" si="315"/>
        <v>1957_12</v>
      </c>
      <c r="J3624" s="51">
        <f t="shared" si="316"/>
        <v>3.165781</v>
      </c>
    </row>
    <row r="3625" spans="6:10" x14ac:dyDescent="0.25">
      <c r="F3625" s="50">
        <f t="shared" si="313"/>
        <v>21155</v>
      </c>
      <c r="G3625" s="27">
        <f t="shared" si="312"/>
        <v>3</v>
      </c>
      <c r="H3625" s="50">
        <f t="shared" si="314"/>
        <v>21156</v>
      </c>
      <c r="I3625" s="50" t="str">
        <f t="shared" si="315"/>
        <v>1957_12</v>
      </c>
      <c r="J3625" s="51">
        <f t="shared" si="316"/>
        <v>3.165781</v>
      </c>
    </row>
    <row r="3626" spans="6:10" x14ac:dyDescent="0.25">
      <c r="F3626" s="50">
        <f t="shared" si="313"/>
        <v>21156</v>
      </c>
      <c r="G3626" s="27">
        <f t="shared" ref="G3626:G3689" si="317">IF(AND(MONTH(F3626)=2,DAY(F3626)=29),G3625+1,G3625)</f>
        <v>3</v>
      </c>
      <c r="H3626" s="50">
        <f t="shared" si="314"/>
        <v>21156</v>
      </c>
      <c r="I3626" s="50" t="str">
        <f t="shared" si="315"/>
        <v>1957_12</v>
      </c>
      <c r="J3626" s="51">
        <f t="shared" si="316"/>
        <v>3.165781</v>
      </c>
    </row>
    <row r="3627" spans="6:10" x14ac:dyDescent="0.25">
      <c r="F3627" s="50">
        <f t="shared" si="313"/>
        <v>21157</v>
      </c>
      <c r="G3627" s="27">
        <f t="shared" si="317"/>
        <v>3</v>
      </c>
      <c r="H3627" s="50">
        <f t="shared" si="314"/>
        <v>21166</v>
      </c>
      <c r="I3627" s="50" t="str">
        <f t="shared" si="315"/>
        <v>1957_12</v>
      </c>
      <c r="J3627" s="51">
        <f t="shared" si="316"/>
        <v>3.1544310000000002</v>
      </c>
    </row>
    <row r="3628" spans="6:10" x14ac:dyDescent="0.25">
      <c r="F3628" s="50">
        <f t="shared" ref="F3628:F3691" si="318">F3627+1</f>
        <v>21158</v>
      </c>
      <c r="G3628" s="27">
        <f t="shared" si="317"/>
        <v>3</v>
      </c>
      <c r="H3628" s="50">
        <f t="shared" si="314"/>
        <v>21166</v>
      </c>
      <c r="I3628" s="50" t="str">
        <f t="shared" si="315"/>
        <v>1957_12</v>
      </c>
      <c r="J3628" s="51">
        <f t="shared" si="316"/>
        <v>3.1544310000000002</v>
      </c>
    </row>
    <row r="3629" spans="6:10" x14ac:dyDescent="0.25">
      <c r="F3629" s="50">
        <f t="shared" si="318"/>
        <v>21159</v>
      </c>
      <c r="G3629" s="27">
        <f t="shared" si="317"/>
        <v>3</v>
      </c>
      <c r="H3629" s="50">
        <f t="shared" si="314"/>
        <v>21166</v>
      </c>
      <c r="I3629" s="50" t="str">
        <f t="shared" si="315"/>
        <v>1957_12</v>
      </c>
      <c r="J3629" s="51">
        <f t="shared" si="316"/>
        <v>3.1544310000000002</v>
      </c>
    </row>
    <row r="3630" spans="6:10" x14ac:dyDescent="0.25">
      <c r="F3630" s="50">
        <f t="shared" si="318"/>
        <v>21160</v>
      </c>
      <c r="G3630" s="27">
        <f t="shared" si="317"/>
        <v>3</v>
      </c>
      <c r="H3630" s="50">
        <f t="shared" si="314"/>
        <v>21166</v>
      </c>
      <c r="I3630" s="50" t="str">
        <f t="shared" si="315"/>
        <v>1957_12</v>
      </c>
      <c r="J3630" s="51">
        <f t="shared" si="316"/>
        <v>3.1544310000000002</v>
      </c>
    </row>
    <row r="3631" spans="6:10" x14ac:dyDescent="0.25">
      <c r="F3631" s="50">
        <f t="shared" si="318"/>
        <v>21161</v>
      </c>
      <c r="G3631" s="27">
        <f t="shared" si="317"/>
        <v>3</v>
      </c>
      <c r="H3631" s="50">
        <f t="shared" si="314"/>
        <v>21166</v>
      </c>
      <c r="I3631" s="50" t="str">
        <f t="shared" si="315"/>
        <v>1957_12</v>
      </c>
      <c r="J3631" s="51">
        <f t="shared" si="316"/>
        <v>3.1544310000000002</v>
      </c>
    </row>
    <row r="3632" spans="6:10" x14ac:dyDescent="0.25">
      <c r="F3632" s="50">
        <f t="shared" si="318"/>
        <v>21162</v>
      </c>
      <c r="G3632" s="27">
        <f t="shared" si="317"/>
        <v>3</v>
      </c>
      <c r="H3632" s="50">
        <f t="shared" si="314"/>
        <v>21166</v>
      </c>
      <c r="I3632" s="50" t="str">
        <f t="shared" si="315"/>
        <v>1957_12</v>
      </c>
      <c r="J3632" s="51">
        <f t="shared" si="316"/>
        <v>3.1544310000000002</v>
      </c>
    </row>
    <row r="3633" spans="6:10" x14ac:dyDescent="0.25">
      <c r="F3633" s="50">
        <f t="shared" si="318"/>
        <v>21163</v>
      </c>
      <c r="G3633" s="27">
        <f t="shared" si="317"/>
        <v>3</v>
      </c>
      <c r="H3633" s="50">
        <f t="shared" si="314"/>
        <v>21166</v>
      </c>
      <c r="I3633" s="50" t="str">
        <f t="shared" si="315"/>
        <v>1957_12</v>
      </c>
      <c r="J3633" s="51">
        <f t="shared" si="316"/>
        <v>3.1544310000000002</v>
      </c>
    </row>
    <row r="3634" spans="6:10" x14ac:dyDescent="0.25">
      <c r="F3634" s="50">
        <f t="shared" si="318"/>
        <v>21164</v>
      </c>
      <c r="G3634" s="27">
        <f t="shared" si="317"/>
        <v>3</v>
      </c>
      <c r="H3634" s="50">
        <f t="shared" si="314"/>
        <v>21166</v>
      </c>
      <c r="I3634" s="50" t="str">
        <f t="shared" si="315"/>
        <v>1957_12</v>
      </c>
      <c r="J3634" s="51">
        <f t="shared" si="316"/>
        <v>3.1544310000000002</v>
      </c>
    </row>
    <row r="3635" spans="6:10" x14ac:dyDescent="0.25">
      <c r="F3635" s="50">
        <f t="shared" si="318"/>
        <v>21165</v>
      </c>
      <c r="G3635" s="27">
        <f t="shared" si="317"/>
        <v>3</v>
      </c>
      <c r="H3635" s="50">
        <f t="shared" si="314"/>
        <v>21166</v>
      </c>
      <c r="I3635" s="50" t="str">
        <f t="shared" si="315"/>
        <v>1957_12</v>
      </c>
      <c r="J3635" s="51">
        <f t="shared" si="316"/>
        <v>3.1544310000000002</v>
      </c>
    </row>
    <row r="3636" spans="6:10" x14ac:dyDescent="0.25">
      <c r="F3636" s="50">
        <f t="shared" si="318"/>
        <v>21166</v>
      </c>
      <c r="G3636" s="27">
        <f t="shared" si="317"/>
        <v>3</v>
      </c>
      <c r="H3636" s="50">
        <f t="shared" si="314"/>
        <v>21166</v>
      </c>
      <c r="I3636" s="50" t="str">
        <f t="shared" si="315"/>
        <v>1957_12</v>
      </c>
      <c r="J3636" s="51">
        <f t="shared" si="316"/>
        <v>3.1544310000000002</v>
      </c>
    </row>
    <row r="3637" spans="6:10" x14ac:dyDescent="0.25">
      <c r="F3637" s="50">
        <f t="shared" si="318"/>
        <v>21167</v>
      </c>
      <c r="G3637" s="27">
        <f t="shared" si="317"/>
        <v>3</v>
      </c>
      <c r="H3637" s="50">
        <f t="shared" si="314"/>
        <v>21176</v>
      </c>
      <c r="I3637" s="50" t="str">
        <f t="shared" si="315"/>
        <v>1957_12</v>
      </c>
      <c r="J3637" s="51">
        <f t="shared" si="316"/>
        <v>3.1475620000000002</v>
      </c>
    </row>
    <row r="3638" spans="6:10" x14ac:dyDescent="0.25">
      <c r="F3638" s="50">
        <f t="shared" si="318"/>
        <v>21168</v>
      </c>
      <c r="G3638" s="27">
        <f t="shared" si="317"/>
        <v>3</v>
      </c>
      <c r="H3638" s="50">
        <f t="shared" si="314"/>
        <v>21176</v>
      </c>
      <c r="I3638" s="50" t="str">
        <f t="shared" si="315"/>
        <v>1957_12</v>
      </c>
      <c r="J3638" s="51">
        <f t="shared" si="316"/>
        <v>3.1475620000000002</v>
      </c>
    </row>
    <row r="3639" spans="6:10" x14ac:dyDescent="0.25">
      <c r="F3639" s="50">
        <f t="shared" si="318"/>
        <v>21169</v>
      </c>
      <c r="G3639" s="27">
        <f t="shared" si="317"/>
        <v>3</v>
      </c>
      <c r="H3639" s="50">
        <f t="shared" si="314"/>
        <v>21176</v>
      </c>
      <c r="I3639" s="50" t="str">
        <f t="shared" si="315"/>
        <v>1957_12</v>
      </c>
      <c r="J3639" s="51">
        <f t="shared" si="316"/>
        <v>3.1475620000000002</v>
      </c>
    </row>
    <row r="3640" spans="6:10" x14ac:dyDescent="0.25">
      <c r="F3640" s="50">
        <f t="shared" si="318"/>
        <v>21170</v>
      </c>
      <c r="G3640" s="27">
        <f t="shared" si="317"/>
        <v>3</v>
      </c>
      <c r="H3640" s="50">
        <f t="shared" si="314"/>
        <v>21176</v>
      </c>
      <c r="I3640" s="50" t="str">
        <f t="shared" si="315"/>
        <v>1957_12</v>
      </c>
      <c r="J3640" s="51">
        <f t="shared" si="316"/>
        <v>3.1475620000000002</v>
      </c>
    </row>
    <row r="3641" spans="6:10" x14ac:dyDescent="0.25">
      <c r="F3641" s="50">
        <f t="shared" si="318"/>
        <v>21171</v>
      </c>
      <c r="G3641" s="27">
        <f t="shared" si="317"/>
        <v>3</v>
      </c>
      <c r="H3641" s="50">
        <f t="shared" si="314"/>
        <v>21176</v>
      </c>
      <c r="I3641" s="50" t="str">
        <f t="shared" si="315"/>
        <v>1957_12</v>
      </c>
      <c r="J3641" s="51">
        <f t="shared" si="316"/>
        <v>3.1475620000000002</v>
      </c>
    </row>
    <row r="3642" spans="6:10" x14ac:dyDescent="0.25">
      <c r="F3642" s="50">
        <f t="shared" si="318"/>
        <v>21172</v>
      </c>
      <c r="G3642" s="27">
        <f t="shared" si="317"/>
        <v>3</v>
      </c>
      <c r="H3642" s="50">
        <f t="shared" si="314"/>
        <v>21176</v>
      </c>
      <c r="I3642" s="50" t="str">
        <f t="shared" si="315"/>
        <v>1957_12</v>
      </c>
      <c r="J3642" s="51">
        <f t="shared" si="316"/>
        <v>3.1475620000000002</v>
      </c>
    </row>
    <row r="3643" spans="6:10" x14ac:dyDescent="0.25">
      <c r="F3643" s="50">
        <f t="shared" si="318"/>
        <v>21173</v>
      </c>
      <c r="G3643" s="27">
        <f t="shared" si="317"/>
        <v>3</v>
      </c>
      <c r="H3643" s="50">
        <f t="shared" si="314"/>
        <v>21176</v>
      </c>
      <c r="I3643" s="50" t="str">
        <f t="shared" si="315"/>
        <v>1957_12</v>
      </c>
      <c r="J3643" s="51">
        <f t="shared" si="316"/>
        <v>3.1475620000000002</v>
      </c>
    </row>
    <row r="3644" spans="6:10" x14ac:dyDescent="0.25">
      <c r="F3644" s="50">
        <f t="shared" si="318"/>
        <v>21174</v>
      </c>
      <c r="G3644" s="27">
        <f t="shared" si="317"/>
        <v>3</v>
      </c>
      <c r="H3644" s="50">
        <f t="shared" si="314"/>
        <v>21176</v>
      </c>
      <c r="I3644" s="50" t="str">
        <f t="shared" si="315"/>
        <v>1957_12</v>
      </c>
      <c r="J3644" s="51">
        <f t="shared" si="316"/>
        <v>3.1475620000000002</v>
      </c>
    </row>
    <row r="3645" spans="6:10" x14ac:dyDescent="0.25">
      <c r="F3645" s="50">
        <f t="shared" si="318"/>
        <v>21175</v>
      </c>
      <c r="G3645" s="27">
        <f t="shared" si="317"/>
        <v>3</v>
      </c>
      <c r="H3645" s="50">
        <f t="shared" si="314"/>
        <v>21176</v>
      </c>
      <c r="I3645" s="50" t="str">
        <f t="shared" si="315"/>
        <v>1957_12</v>
      </c>
      <c r="J3645" s="51">
        <f t="shared" si="316"/>
        <v>3.1475620000000002</v>
      </c>
    </row>
    <row r="3646" spans="6:10" x14ac:dyDescent="0.25">
      <c r="F3646" s="50">
        <f t="shared" si="318"/>
        <v>21176</v>
      </c>
      <c r="G3646" s="27">
        <f t="shared" si="317"/>
        <v>3</v>
      </c>
      <c r="H3646" s="50">
        <f t="shared" si="314"/>
        <v>21176</v>
      </c>
      <c r="I3646" s="50" t="str">
        <f t="shared" si="315"/>
        <v>1957_12</v>
      </c>
      <c r="J3646" s="51">
        <f t="shared" si="316"/>
        <v>3.1475620000000002</v>
      </c>
    </row>
    <row r="3647" spans="6:10" x14ac:dyDescent="0.25">
      <c r="F3647" s="50">
        <f t="shared" si="318"/>
        <v>21177</v>
      </c>
      <c r="G3647" s="27">
        <f t="shared" si="317"/>
        <v>3</v>
      </c>
      <c r="H3647" s="50">
        <f t="shared" si="314"/>
        <v>21186</v>
      </c>
      <c r="I3647" s="50" t="str">
        <f t="shared" si="315"/>
        <v>1958_1</v>
      </c>
      <c r="J3647" s="51">
        <f t="shared" si="316"/>
        <v>3.149305</v>
      </c>
    </row>
    <row r="3648" spans="6:10" x14ac:dyDescent="0.25">
      <c r="F3648" s="50">
        <f t="shared" si="318"/>
        <v>21178</v>
      </c>
      <c r="G3648" s="27">
        <f t="shared" si="317"/>
        <v>3</v>
      </c>
      <c r="H3648" s="50">
        <f t="shared" si="314"/>
        <v>21186</v>
      </c>
      <c r="I3648" s="50" t="str">
        <f t="shared" si="315"/>
        <v>1958_1</v>
      </c>
      <c r="J3648" s="51">
        <f t="shared" si="316"/>
        <v>3.149305</v>
      </c>
    </row>
    <row r="3649" spans="6:10" x14ac:dyDescent="0.25">
      <c r="F3649" s="50">
        <f t="shared" si="318"/>
        <v>21179</v>
      </c>
      <c r="G3649" s="27">
        <f t="shared" si="317"/>
        <v>3</v>
      </c>
      <c r="H3649" s="50">
        <f t="shared" si="314"/>
        <v>21186</v>
      </c>
      <c r="I3649" s="50" t="str">
        <f t="shared" si="315"/>
        <v>1958_1</v>
      </c>
      <c r="J3649" s="51">
        <f t="shared" si="316"/>
        <v>3.149305</v>
      </c>
    </row>
    <row r="3650" spans="6:10" x14ac:dyDescent="0.25">
      <c r="F3650" s="50">
        <f t="shared" si="318"/>
        <v>21180</v>
      </c>
      <c r="G3650" s="27">
        <f t="shared" si="317"/>
        <v>3</v>
      </c>
      <c r="H3650" s="50">
        <f t="shared" si="314"/>
        <v>21186</v>
      </c>
      <c r="I3650" s="50" t="str">
        <f t="shared" si="315"/>
        <v>1958_1</v>
      </c>
      <c r="J3650" s="51">
        <f t="shared" si="316"/>
        <v>3.149305</v>
      </c>
    </row>
    <row r="3651" spans="6:10" x14ac:dyDescent="0.25">
      <c r="F3651" s="50">
        <f t="shared" si="318"/>
        <v>21181</v>
      </c>
      <c r="G3651" s="27">
        <f t="shared" si="317"/>
        <v>3</v>
      </c>
      <c r="H3651" s="50">
        <f t="shared" ref="H3651:H3714" si="319">INDEX($A$3:$B$1134,INT((ROW($F3651)-ROW($F$3)+9-G3651)/10)+1,1)</f>
        <v>21186</v>
      </c>
      <c r="I3651" s="50" t="str">
        <f t="shared" si="315"/>
        <v>1958_1</v>
      </c>
      <c r="J3651" s="51">
        <f t="shared" si="316"/>
        <v>3.149305</v>
      </c>
    </row>
    <row r="3652" spans="6:10" x14ac:dyDescent="0.25">
      <c r="F3652" s="50">
        <f t="shared" si="318"/>
        <v>21182</v>
      </c>
      <c r="G3652" s="27">
        <f t="shared" si="317"/>
        <v>3</v>
      </c>
      <c r="H3652" s="50">
        <f t="shared" si="319"/>
        <v>21186</v>
      </c>
      <c r="I3652" s="50" t="str">
        <f t="shared" ref="I3652:I3715" si="320">YEAR(H3652)&amp;"_"&amp;MONTH(H3652)</f>
        <v>1958_1</v>
      </c>
      <c r="J3652" s="51">
        <f t="shared" ref="J3652:J3715" si="321">VLOOKUP(H3652,$A:$B,2)</f>
        <v>3.149305</v>
      </c>
    </row>
    <row r="3653" spans="6:10" x14ac:dyDescent="0.25">
      <c r="F3653" s="50">
        <f t="shared" si="318"/>
        <v>21183</v>
      </c>
      <c r="G3653" s="27">
        <f t="shared" si="317"/>
        <v>3</v>
      </c>
      <c r="H3653" s="50">
        <f t="shared" si="319"/>
        <v>21186</v>
      </c>
      <c r="I3653" s="50" t="str">
        <f t="shared" si="320"/>
        <v>1958_1</v>
      </c>
      <c r="J3653" s="51">
        <f t="shared" si="321"/>
        <v>3.149305</v>
      </c>
    </row>
    <row r="3654" spans="6:10" x14ac:dyDescent="0.25">
      <c r="F3654" s="50">
        <f t="shared" si="318"/>
        <v>21184</v>
      </c>
      <c r="G3654" s="27">
        <f t="shared" si="317"/>
        <v>3</v>
      </c>
      <c r="H3654" s="50">
        <f t="shared" si="319"/>
        <v>21186</v>
      </c>
      <c r="I3654" s="50" t="str">
        <f t="shared" si="320"/>
        <v>1958_1</v>
      </c>
      <c r="J3654" s="51">
        <f t="shared" si="321"/>
        <v>3.149305</v>
      </c>
    </row>
    <row r="3655" spans="6:10" x14ac:dyDescent="0.25">
      <c r="F3655" s="50">
        <f t="shared" si="318"/>
        <v>21185</v>
      </c>
      <c r="G3655" s="27">
        <f t="shared" si="317"/>
        <v>3</v>
      </c>
      <c r="H3655" s="50">
        <f t="shared" si="319"/>
        <v>21186</v>
      </c>
      <c r="I3655" s="50" t="str">
        <f t="shared" si="320"/>
        <v>1958_1</v>
      </c>
      <c r="J3655" s="51">
        <f t="shared" si="321"/>
        <v>3.149305</v>
      </c>
    </row>
    <row r="3656" spans="6:10" x14ac:dyDescent="0.25">
      <c r="F3656" s="50">
        <f t="shared" si="318"/>
        <v>21186</v>
      </c>
      <c r="G3656" s="27">
        <f t="shared" si="317"/>
        <v>3</v>
      </c>
      <c r="H3656" s="50">
        <f t="shared" si="319"/>
        <v>21186</v>
      </c>
      <c r="I3656" s="50" t="str">
        <f t="shared" si="320"/>
        <v>1958_1</v>
      </c>
      <c r="J3656" s="51">
        <f t="shared" si="321"/>
        <v>3.149305</v>
      </c>
    </row>
    <row r="3657" spans="6:10" x14ac:dyDescent="0.25">
      <c r="F3657" s="50">
        <f t="shared" si="318"/>
        <v>21187</v>
      </c>
      <c r="G3657" s="27">
        <f t="shared" si="317"/>
        <v>3</v>
      </c>
      <c r="H3657" s="50">
        <f t="shared" si="319"/>
        <v>21196</v>
      </c>
      <c r="I3657" s="50" t="str">
        <f t="shared" si="320"/>
        <v>1958_1</v>
      </c>
      <c r="J3657" s="51">
        <f t="shared" si="321"/>
        <v>3.156701</v>
      </c>
    </row>
    <row r="3658" spans="6:10" x14ac:dyDescent="0.25">
      <c r="F3658" s="50">
        <f t="shared" si="318"/>
        <v>21188</v>
      </c>
      <c r="G3658" s="27">
        <f t="shared" si="317"/>
        <v>3</v>
      </c>
      <c r="H3658" s="50">
        <f t="shared" si="319"/>
        <v>21196</v>
      </c>
      <c r="I3658" s="50" t="str">
        <f t="shared" si="320"/>
        <v>1958_1</v>
      </c>
      <c r="J3658" s="51">
        <f t="shared" si="321"/>
        <v>3.156701</v>
      </c>
    </row>
    <row r="3659" spans="6:10" x14ac:dyDescent="0.25">
      <c r="F3659" s="50">
        <f t="shared" si="318"/>
        <v>21189</v>
      </c>
      <c r="G3659" s="27">
        <f t="shared" si="317"/>
        <v>3</v>
      </c>
      <c r="H3659" s="50">
        <f t="shared" si="319"/>
        <v>21196</v>
      </c>
      <c r="I3659" s="50" t="str">
        <f t="shared" si="320"/>
        <v>1958_1</v>
      </c>
      <c r="J3659" s="51">
        <f t="shared" si="321"/>
        <v>3.156701</v>
      </c>
    </row>
    <row r="3660" spans="6:10" x14ac:dyDescent="0.25">
      <c r="F3660" s="50">
        <f t="shared" si="318"/>
        <v>21190</v>
      </c>
      <c r="G3660" s="27">
        <f t="shared" si="317"/>
        <v>3</v>
      </c>
      <c r="H3660" s="50">
        <f t="shared" si="319"/>
        <v>21196</v>
      </c>
      <c r="I3660" s="50" t="str">
        <f t="shared" si="320"/>
        <v>1958_1</v>
      </c>
      <c r="J3660" s="51">
        <f t="shared" si="321"/>
        <v>3.156701</v>
      </c>
    </row>
    <row r="3661" spans="6:10" x14ac:dyDescent="0.25">
      <c r="F3661" s="50">
        <f t="shared" si="318"/>
        <v>21191</v>
      </c>
      <c r="G3661" s="27">
        <f t="shared" si="317"/>
        <v>3</v>
      </c>
      <c r="H3661" s="50">
        <f t="shared" si="319"/>
        <v>21196</v>
      </c>
      <c r="I3661" s="50" t="str">
        <f t="shared" si="320"/>
        <v>1958_1</v>
      </c>
      <c r="J3661" s="51">
        <f t="shared" si="321"/>
        <v>3.156701</v>
      </c>
    </row>
    <row r="3662" spans="6:10" x14ac:dyDescent="0.25">
      <c r="F3662" s="50">
        <f t="shared" si="318"/>
        <v>21192</v>
      </c>
      <c r="G3662" s="27">
        <f t="shared" si="317"/>
        <v>3</v>
      </c>
      <c r="H3662" s="50">
        <f t="shared" si="319"/>
        <v>21196</v>
      </c>
      <c r="I3662" s="50" t="str">
        <f t="shared" si="320"/>
        <v>1958_1</v>
      </c>
      <c r="J3662" s="51">
        <f t="shared" si="321"/>
        <v>3.156701</v>
      </c>
    </row>
    <row r="3663" spans="6:10" x14ac:dyDescent="0.25">
      <c r="F3663" s="50">
        <f t="shared" si="318"/>
        <v>21193</v>
      </c>
      <c r="G3663" s="27">
        <f t="shared" si="317"/>
        <v>3</v>
      </c>
      <c r="H3663" s="50">
        <f t="shared" si="319"/>
        <v>21196</v>
      </c>
      <c r="I3663" s="50" t="str">
        <f t="shared" si="320"/>
        <v>1958_1</v>
      </c>
      <c r="J3663" s="51">
        <f t="shared" si="321"/>
        <v>3.156701</v>
      </c>
    </row>
    <row r="3664" spans="6:10" x14ac:dyDescent="0.25">
      <c r="F3664" s="50">
        <f t="shared" si="318"/>
        <v>21194</v>
      </c>
      <c r="G3664" s="27">
        <f t="shared" si="317"/>
        <v>3</v>
      </c>
      <c r="H3664" s="50">
        <f t="shared" si="319"/>
        <v>21196</v>
      </c>
      <c r="I3664" s="50" t="str">
        <f t="shared" si="320"/>
        <v>1958_1</v>
      </c>
      <c r="J3664" s="51">
        <f t="shared" si="321"/>
        <v>3.156701</v>
      </c>
    </row>
    <row r="3665" spans="6:10" x14ac:dyDescent="0.25">
      <c r="F3665" s="50">
        <f t="shared" si="318"/>
        <v>21195</v>
      </c>
      <c r="G3665" s="27">
        <f t="shared" si="317"/>
        <v>3</v>
      </c>
      <c r="H3665" s="50">
        <f t="shared" si="319"/>
        <v>21196</v>
      </c>
      <c r="I3665" s="50" t="str">
        <f t="shared" si="320"/>
        <v>1958_1</v>
      </c>
      <c r="J3665" s="51">
        <f t="shared" si="321"/>
        <v>3.156701</v>
      </c>
    </row>
    <row r="3666" spans="6:10" x14ac:dyDescent="0.25">
      <c r="F3666" s="50">
        <f t="shared" si="318"/>
        <v>21196</v>
      </c>
      <c r="G3666" s="27">
        <f t="shared" si="317"/>
        <v>3</v>
      </c>
      <c r="H3666" s="50">
        <f t="shared" si="319"/>
        <v>21196</v>
      </c>
      <c r="I3666" s="50" t="str">
        <f t="shared" si="320"/>
        <v>1958_1</v>
      </c>
      <c r="J3666" s="51">
        <f t="shared" si="321"/>
        <v>3.156701</v>
      </c>
    </row>
    <row r="3667" spans="6:10" x14ac:dyDescent="0.25">
      <c r="F3667" s="50">
        <f t="shared" si="318"/>
        <v>21197</v>
      </c>
      <c r="G3667" s="27">
        <f t="shared" si="317"/>
        <v>3</v>
      </c>
      <c r="H3667" s="50">
        <f t="shared" si="319"/>
        <v>21206</v>
      </c>
      <c r="I3667" s="50" t="str">
        <f t="shared" si="320"/>
        <v>1958_1</v>
      </c>
      <c r="J3667" s="51">
        <f t="shared" si="321"/>
        <v>3.1607759999999998</v>
      </c>
    </row>
    <row r="3668" spans="6:10" x14ac:dyDescent="0.25">
      <c r="F3668" s="50">
        <f t="shared" si="318"/>
        <v>21198</v>
      </c>
      <c r="G3668" s="27">
        <f t="shared" si="317"/>
        <v>3</v>
      </c>
      <c r="H3668" s="50">
        <f t="shared" si="319"/>
        <v>21206</v>
      </c>
      <c r="I3668" s="50" t="str">
        <f t="shared" si="320"/>
        <v>1958_1</v>
      </c>
      <c r="J3668" s="51">
        <f t="shared" si="321"/>
        <v>3.1607759999999998</v>
      </c>
    </row>
    <row r="3669" spans="6:10" x14ac:dyDescent="0.25">
      <c r="F3669" s="50">
        <f t="shared" si="318"/>
        <v>21199</v>
      </c>
      <c r="G3669" s="27">
        <f t="shared" si="317"/>
        <v>3</v>
      </c>
      <c r="H3669" s="50">
        <f t="shared" si="319"/>
        <v>21206</v>
      </c>
      <c r="I3669" s="50" t="str">
        <f t="shared" si="320"/>
        <v>1958_1</v>
      </c>
      <c r="J3669" s="51">
        <f t="shared" si="321"/>
        <v>3.1607759999999998</v>
      </c>
    </row>
    <row r="3670" spans="6:10" x14ac:dyDescent="0.25">
      <c r="F3670" s="50">
        <f t="shared" si="318"/>
        <v>21200</v>
      </c>
      <c r="G3670" s="27">
        <f t="shared" si="317"/>
        <v>3</v>
      </c>
      <c r="H3670" s="50">
        <f t="shared" si="319"/>
        <v>21206</v>
      </c>
      <c r="I3670" s="50" t="str">
        <f t="shared" si="320"/>
        <v>1958_1</v>
      </c>
      <c r="J3670" s="51">
        <f t="shared" si="321"/>
        <v>3.1607759999999998</v>
      </c>
    </row>
    <row r="3671" spans="6:10" x14ac:dyDescent="0.25">
      <c r="F3671" s="50">
        <f t="shared" si="318"/>
        <v>21201</v>
      </c>
      <c r="G3671" s="27">
        <f t="shared" si="317"/>
        <v>3</v>
      </c>
      <c r="H3671" s="50">
        <f t="shared" si="319"/>
        <v>21206</v>
      </c>
      <c r="I3671" s="50" t="str">
        <f t="shared" si="320"/>
        <v>1958_1</v>
      </c>
      <c r="J3671" s="51">
        <f t="shared" si="321"/>
        <v>3.1607759999999998</v>
      </c>
    </row>
    <row r="3672" spans="6:10" x14ac:dyDescent="0.25">
      <c r="F3672" s="50">
        <f t="shared" si="318"/>
        <v>21202</v>
      </c>
      <c r="G3672" s="27">
        <f t="shared" si="317"/>
        <v>3</v>
      </c>
      <c r="H3672" s="50">
        <f t="shared" si="319"/>
        <v>21206</v>
      </c>
      <c r="I3672" s="50" t="str">
        <f t="shared" si="320"/>
        <v>1958_1</v>
      </c>
      <c r="J3672" s="51">
        <f t="shared" si="321"/>
        <v>3.1607759999999998</v>
      </c>
    </row>
    <row r="3673" spans="6:10" x14ac:dyDescent="0.25">
      <c r="F3673" s="50">
        <f t="shared" si="318"/>
        <v>21203</v>
      </c>
      <c r="G3673" s="27">
        <f t="shared" si="317"/>
        <v>3</v>
      </c>
      <c r="H3673" s="50">
        <f t="shared" si="319"/>
        <v>21206</v>
      </c>
      <c r="I3673" s="50" t="str">
        <f t="shared" si="320"/>
        <v>1958_1</v>
      </c>
      <c r="J3673" s="51">
        <f t="shared" si="321"/>
        <v>3.1607759999999998</v>
      </c>
    </row>
    <row r="3674" spans="6:10" x14ac:dyDescent="0.25">
      <c r="F3674" s="50">
        <f t="shared" si="318"/>
        <v>21204</v>
      </c>
      <c r="G3674" s="27">
        <f t="shared" si="317"/>
        <v>3</v>
      </c>
      <c r="H3674" s="50">
        <f t="shared" si="319"/>
        <v>21206</v>
      </c>
      <c r="I3674" s="50" t="str">
        <f t="shared" si="320"/>
        <v>1958_1</v>
      </c>
      <c r="J3674" s="51">
        <f t="shared" si="321"/>
        <v>3.1607759999999998</v>
      </c>
    </row>
    <row r="3675" spans="6:10" x14ac:dyDescent="0.25">
      <c r="F3675" s="50">
        <f t="shared" si="318"/>
        <v>21205</v>
      </c>
      <c r="G3675" s="27">
        <f t="shared" si="317"/>
        <v>3</v>
      </c>
      <c r="H3675" s="50">
        <f t="shared" si="319"/>
        <v>21206</v>
      </c>
      <c r="I3675" s="50" t="str">
        <f t="shared" si="320"/>
        <v>1958_1</v>
      </c>
      <c r="J3675" s="51">
        <f t="shared" si="321"/>
        <v>3.1607759999999998</v>
      </c>
    </row>
    <row r="3676" spans="6:10" x14ac:dyDescent="0.25">
      <c r="F3676" s="50">
        <f t="shared" si="318"/>
        <v>21206</v>
      </c>
      <c r="G3676" s="27">
        <f t="shared" si="317"/>
        <v>3</v>
      </c>
      <c r="H3676" s="50">
        <f t="shared" si="319"/>
        <v>21206</v>
      </c>
      <c r="I3676" s="50" t="str">
        <f t="shared" si="320"/>
        <v>1958_1</v>
      </c>
      <c r="J3676" s="51">
        <f t="shared" si="321"/>
        <v>3.1607759999999998</v>
      </c>
    </row>
    <row r="3677" spans="6:10" x14ac:dyDescent="0.25">
      <c r="F3677" s="50">
        <f t="shared" si="318"/>
        <v>21207</v>
      </c>
      <c r="G3677" s="27">
        <f t="shared" si="317"/>
        <v>3</v>
      </c>
      <c r="H3677" s="50">
        <f t="shared" si="319"/>
        <v>21216</v>
      </c>
      <c r="I3677" s="50" t="str">
        <f t="shared" si="320"/>
        <v>1958_1</v>
      </c>
      <c r="J3677" s="51">
        <f t="shared" si="321"/>
        <v>3.1777839999999999</v>
      </c>
    </row>
    <row r="3678" spans="6:10" x14ac:dyDescent="0.25">
      <c r="F3678" s="50">
        <f t="shared" si="318"/>
        <v>21208</v>
      </c>
      <c r="G3678" s="27">
        <f t="shared" si="317"/>
        <v>3</v>
      </c>
      <c r="H3678" s="50">
        <f t="shared" si="319"/>
        <v>21216</v>
      </c>
      <c r="I3678" s="50" t="str">
        <f t="shared" si="320"/>
        <v>1958_1</v>
      </c>
      <c r="J3678" s="51">
        <f t="shared" si="321"/>
        <v>3.1777839999999999</v>
      </c>
    </row>
    <row r="3679" spans="6:10" x14ac:dyDescent="0.25">
      <c r="F3679" s="50">
        <f t="shared" si="318"/>
        <v>21209</v>
      </c>
      <c r="G3679" s="27">
        <f t="shared" si="317"/>
        <v>3</v>
      </c>
      <c r="H3679" s="50">
        <f t="shared" si="319"/>
        <v>21216</v>
      </c>
      <c r="I3679" s="50" t="str">
        <f t="shared" si="320"/>
        <v>1958_1</v>
      </c>
      <c r="J3679" s="51">
        <f t="shared" si="321"/>
        <v>3.1777839999999999</v>
      </c>
    </row>
    <row r="3680" spans="6:10" x14ac:dyDescent="0.25">
      <c r="F3680" s="50">
        <f t="shared" si="318"/>
        <v>21210</v>
      </c>
      <c r="G3680" s="27">
        <f t="shared" si="317"/>
        <v>3</v>
      </c>
      <c r="H3680" s="50">
        <f t="shared" si="319"/>
        <v>21216</v>
      </c>
      <c r="I3680" s="50" t="str">
        <f t="shared" si="320"/>
        <v>1958_1</v>
      </c>
      <c r="J3680" s="51">
        <f t="shared" si="321"/>
        <v>3.1777839999999999</v>
      </c>
    </row>
    <row r="3681" spans="6:10" x14ac:dyDescent="0.25">
      <c r="F3681" s="50">
        <f t="shared" si="318"/>
        <v>21211</v>
      </c>
      <c r="G3681" s="27">
        <f t="shared" si="317"/>
        <v>3</v>
      </c>
      <c r="H3681" s="50">
        <f t="shared" si="319"/>
        <v>21216</v>
      </c>
      <c r="I3681" s="50" t="str">
        <f t="shared" si="320"/>
        <v>1958_1</v>
      </c>
      <c r="J3681" s="51">
        <f t="shared" si="321"/>
        <v>3.1777839999999999</v>
      </c>
    </row>
    <row r="3682" spans="6:10" x14ac:dyDescent="0.25">
      <c r="F3682" s="50">
        <f t="shared" si="318"/>
        <v>21212</v>
      </c>
      <c r="G3682" s="27">
        <f t="shared" si="317"/>
        <v>3</v>
      </c>
      <c r="H3682" s="50">
        <f t="shared" si="319"/>
        <v>21216</v>
      </c>
      <c r="I3682" s="50" t="str">
        <f t="shared" si="320"/>
        <v>1958_1</v>
      </c>
      <c r="J3682" s="51">
        <f t="shared" si="321"/>
        <v>3.1777839999999999</v>
      </c>
    </row>
    <row r="3683" spans="6:10" x14ac:dyDescent="0.25">
      <c r="F3683" s="50">
        <f t="shared" si="318"/>
        <v>21213</v>
      </c>
      <c r="G3683" s="27">
        <f t="shared" si="317"/>
        <v>3</v>
      </c>
      <c r="H3683" s="50">
        <f t="shared" si="319"/>
        <v>21216</v>
      </c>
      <c r="I3683" s="50" t="str">
        <f t="shared" si="320"/>
        <v>1958_1</v>
      </c>
      <c r="J3683" s="51">
        <f t="shared" si="321"/>
        <v>3.1777839999999999</v>
      </c>
    </row>
    <row r="3684" spans="6:10" x14ac:dyDescent="0.25">
      <c r="F3684" s="50">
        <f t="shared" si="318"/>
        <v>21214</v>
      </c>
      <c r="G3684" s="27">
        <f t="shared" si="317"/>
        <v>3</v>
      </c>
      <c r="H3684" s="50">
        <f t="shared" si="319"/>
        <v>21216</v>
      </c>
      <c r="I3684" s="50" t="str">
        <f t="shared" si="320"/>
        <v>1958_1</v>
      </c>
      <c r="J3684" s="51">
        <f t="shared" si="321"/>
        <v>3.1777839999999999</v>
      </c>
    </row>
    <row r="3685" spans="6:10" x14ac:dyDescent="0.25">
      <c r="F3685" s="50">
        <f t="shared" si="318"/>
        <v>21215</v>
      </c>
      <c r="G3685" s="27">
        <f t="shared" si="317"/>
        <v>3</v>
      </c>
      <c r="H3685" s="50">
        <f t="shared" si="319"/>
        <v>21216</v>
      </c>
      <c r="I3685" s="50" t="str">
        <f t="shared" si="320"/>
        <v>1958_1</v>
      </c>
      <c r="J3685" s="51">
        <f t="shared" si="321"/>
        <v>3.1777839999999999</v>
      </c>
    </row>
    <row r="3686" spans="6:10" x14ac:dyDescent="0.25">
      <c r="F3686" s="50">
        <f t="shared" si="318"/>
        <v>21216</v>
      </c>
      <c r="G3686" s="27">
        <f t="shared" si="317"/>
        <v>3</v>
      </c>
      <c r="H3686" s="50">
        <f t="shared" si="319"/>
        <v>21216</v>
      </c>
      <c r="I3686" s="50" t="str">
        <f t="shared" si="320"/>
        <v>1958_1</v>
      </c>
      <c r="J3686" s="51">
        <f t="shared" si="321"/>
        <v>3.1777839999999999</v>
      </c>
    </row>
    <row r="3687" spans="6:10" x14ac:dyDescent="0.25">
      <c r="F3687" s="50">
        <f t="shared" si="318"/>
        <v>21217</v>
      </c>
      <c r="G3687" s="27">
        <f t="shared" si="317"/>
        <v>3</v>
      </c>
      <c r="H3687" s="50">
        <f t="shared" si="319"/>
        <v>21226</v>
      </c>
      <c r="I3687" s="50" t="str">
        <f t="shared" si="320"/>
        <v>1958_2</v>
      </c>
      <c r="J3687" s="51">
        <f t="shared" si="321"/>
        <v>3.2110590000000001</v>
      </c>
    </row>
    <row r="3688" spans="6:10" x14ac:dyDescent="0.25">
      <c r="F3688" s="50">
        <f t="shared" si="318"/>
        <v>21218</v>
      </c>
      <c r="G3688" s="27">
        <f t="shared" si="317"/>
        <v>3</v>
      </c>
      <c r="H3688" s="50">
        <f t="shared" si="319"/>
        <v>21226</v>
      </c>
      <c r="I3688" s="50" t="str">
        <f t="shared" si="320"/>
        <v>1958_2</v>
      </c>
      <c r="J3688" s="51">
        <f t="shared" si="321"/>
        <v>3.2110590000000001</v>
      </c>
    </row>
    <row r="3689" spans="6:10" x14ac:dyDescent="0.25">
      <c r="F3689" s="50">
        <f t="shared" si="318"/>
        <v>21219</v>
      </c>
      <c r="G3689" s="27">
        <f t="shared" si="317"/>
        <v>3</v>
      </c>
      <c r="H3689" s="50">
        <f t="shared" si="319"/>
        <v>21226</v>
      </c>
      <c r="I3689" s="50" t="str">
        <f t="shared" si="320"/>
        <v>1958_2</v>
      </c>
      <c r="J3689" s="51">
        <f t="shared" si="321"/>
        <v>3.2110590000000001</v>
      </c>
    </row>
    <row r="3690" spans="6:10" x14ac:dyDescent="0.25">
      <c r="F3690" s="50">
        <f t="shared" si="318"/>
        <v>21220</v>
      </c>
      <c r="G3690" s="27">
        <f t="shared" ref="G3690:G3753" si="322">IF(AND(MONTH(F3690)=2,DAY(F3690)=29),G3689+1,G3689)</f>
        <v>3</v>
      </c>
      <c r="H3690" s="50">
        <f t="shared" si="319"/>
        <v>21226</v>
      </c>
      <c r="I3690" s="50" t="str">
        <f t="shared" si="320"/>
        <v>1958_2</v>
      </c>
      <c r="J3690" s="51">
        <f t="shared" si="321"/>
        <v>3.2110590000000001</v>
      </c>
    </row>
    <row r="3691" spans="6:10" x14ac:dyDescent="0.25">
      <c r="F3691" s="50">
        <f t="shared" si="318"/>
        <v>21221</v>
      </c>
      <c r="G3691" s="27">
        <f t="shared" si="322"/>
        <v>3</v>
      </c>
      <c r="H3691" s="50">
        <f t="shared" si="319"/>
        <v>21226</v>
      </c>
      <c r="I3691" s="50" t="str">
        <f t="shared" si="320"/>
        <v>1958_2</v>
      </c>
      <c r="J3691" s="51">
        <f t="shared" si="321"/>
        <v>3.2110590000000001</v>
      </c>
    </row>
    <row r="3692" spans="6:10" x14ac:dyDescent="0.25">
      <c r="F3692" s="50">
        <f t="shared" ref="F3692:F3755" si="323">F3691+1</f>
        <v>21222</v>
      </c>
      <c r="G3692" s="27">
        <f t="shared" si="322"/>
        <v>3</v>
      </c>
      <c r="H3692" s="50">
        <f t="shared" si="319"/>
        <v>21226</v>
      </c>
      <c r="I3692" s="50" t="str">
        <f t="shared" si="320"/>
        <v>1958_2</v>
      </c>
      <c r="J3692" s="51">
        <f t="shared" si="321"/>
        <v>3.2110590000000001</v>
      </c>
    </row>
    <row r="3693" spans="6:10" x14ac:dyDescent="0.25">
      <c r="F3693" s="50">
        <f t="shared" si="323"/>
        <v>21223</v>
      </c>
      <c r="G3693" s="27">
        <f t="shared" si="322"/>
        <v>3</v>
      </c>
      <c r="H3693" s="50">
        <f t="shared" si="319"/>
        <v>21226</v>
      </c>
      <c r="I3693" s="50" t="str">
        <f t="shared" si="320"/>
        <v>1958_2</v>
      </c>
      <c r="J3693" s="51">
        <f t="shared" si="321"/>
        <v>3.2110590000000001</v>
      </c>
    </row>
    <row r="3694" spans="6:10" x14ac:dyDescent="0.25">
      <c r="F3694" s="50">
        <f t="shared" si="323"/>
        <v>21224</v>
      </c>
      <c r="G3694" s="27">
        <f t="shared" si="322"/>
        <v>3</v>
      </c>
      <c r="H3694" s="50">
        <f t="shared" si="319"/>
        <v>21226</v>
      </c>
      <c r="I3694" s="50" t="str">
        <f t="shared" si="320"/>
        <v>1958_2</v>
      </c>
      <c r="J3694" s="51">
        <f t="shared" si="321"/>
        <v>3.2110590000000001</v>
      </c>
    </row>
    <row r="3695" spans="6:10" x14ac:dyDescent="0.25">
      <c r="F3695" s="50">
        <f t="shared" si="323"/>
        <v>21225</v>
      </c>
      <c r="G3695" s="27">
        <f t="shared" si="322"/>
        <v>3</v>
      </c>
      <c r="H3695" s="50">
        <f t="shared" si="319"/>
        <v>21226</v>
      </c>
      <c r="I3695" s="50" t="str">
        <f t="shared" si="320"/>
        <v>1958_2</v>
      </c>
      <c r="J3695" s="51">
        <f t="shared" si="321"/>
        <v>3.2110590000000001</v>
      </c>
    </row>
    <row r="3696" spans="6:10" x14ac:dyDescent="0.25">
      <c r="F3696" s="50">
        <f t="shared" si="323"/>
        <v>21226</v>
      </c>
      <c r="G3696" s="27">
        <f t="shared" si="322"/>
        <v>3</v>
      </c>
      <c r="H3696" s="50">
        <f t="shared" si="319"/>
        <v>21226</v>
      </c>
      <c r="I3696" s="50" t="str">
        <f t="shared" si="320"/>
        <v>1958_2</v>
      </c>
      <c r="J3696" s="51">
        <f t="shared" si="321"/>
        <v>3.2110590000000001</v>
      </c>
    </row>
    <row r="3697" spans="6:10" x14ac:dyDescent="0.25">
      <c r="F3697" s="50">
        <f t="shared" si="323"/>
        <v>21227</v>
      </c>
      <c r="G3697" s="27">
        <f t="shared" si="322"/>
        <v>3</v>
      </c>
      <c r="H3697" s="50">
        <f t="shared" si="319"/>
        <v>21236</v>
      </c>
      <c r="I3697" s="50" t="str">
        <f t="shared" si="320"/>
        <v>1958_2</v>
      </c>
      <c r="J3697" s="51">
        <f t="shared" si="321"/>
        <v>3.2109040000000002</v>
      </c>
    </row>
    <row r="3698" spans="6:10" x14ac:dyDescent="0.25">
      <c r="F3698" s="50">
        <f t="shared" si="323"/>
        <v>21228</v>
      </c>
      <c r="G3698" s="27">
        <f t="shared" si="322"/>
        <v>3</v>
      </c>
      <c r="H3698" s="50">
        <f t="shared" si="319"/>
        <v>21236</v>
      </c>
      <c r="I3698" s="50" t="str">
        <f t="shared" si="320"/>
        <v>1958_2</v>
      </c>
      <c r="J3698" s="51">
        <f t="shared" si="321"/>
        <v>3.2109040000000002</v>
      </c>
    </row>
    <row r="3699" spans="6:10" x14ac:dyDescent="0.25">
      <c r="F3699" s="50">
        <f t="shared" si="323"/>
        <v>21229</v>
      </c>
      <c r="G3699" s="27">
        <f t="shared" si="322"/>
        <v>3</v>
      </c>
      <c r="H3699" s="50">
        <f t="shared" si="319"/>
        <v>21236</v>
      </c>
      <c r="I3699" s="50" t="str">
        <f t="shared" si="320"/>
        <v>1958_2</v>
      </c>
      <c r="J3699" s="51">
        <f t="shared" si="321"/>
        <v>3.2109040000000002</v>
      </c>
    </row>
    <row r="3700" spans="6:10" x14ac:dyDescent="0.25">
      <c r="F3700" s="50">
        <f t="shared" si="323"/>
        <v>21230</v>
      </c>
      <c r="G3700" s="27">
        <f t="shared" si="322"/>
        <v>3</v>
      </c>
      <c r="H3700" s="50">
        <f t="shared" si="319"/>
        <v>21236</v>
      </c>
      <c r="I3700" s="50" t="str">
        <f t="shared" si="320"/>
        <v>1958_2</v>
      </c>
      <c r="J3700" s="51">
        <f t="shared" si="321"/>
        <v>3.2109040000000002</v>
      </c>
    </row>
    <row r="3701" spans="6:10" x14ac:dyDescent="0.25">
      <c r="F3701" s="50">
        <f t="shared" si="323"/>
        <v>21231</v>
      </c>
      <c r="G3701" s="27">
        <f t="shared" si="322"/>
        <v>3</v>
      </c>
      <c r="H3701" s="50">
        <f t="shared" si="319"/>
        <v>21236</v>
      </c>
      <c r="I3701" s="50" t="str">
        <f t="shared" si="320"/>
        <v>1958_2</v>
      </c>
      <c r="J3701" s="51">
        <f t="shared" si="321"/>
        <v>3.2109040000000002</v>
      </c>
    </row>
    <row r="3702" spans="6:10" x14ac:dyDescent="0.25">
      <c r="F3702" s="50">
        <f t="shared" si="323"/>
        <v>21232</v>
      </c>
      <c r="G3702" s="27">
        <f t="shared" si="322"/>
        <v>3</v>
      </c>
      <c r="H3702" s="50">
        <f t="shared" si="319"/>
        <v>21236</v>
      </c>
      <c r="I3702" s="50" t="str">
        <f t="shared" si="320"/>
        <v>1958_2</v>
      </c>
      <c r="J3702" s="51">
        <f t="shared" si="321"/>
        <v>3.2109040000000002</v>
      </c>
    </row>
    <row r="3703" spans="6:10" x14ac:dyDescent="0.25">
      <c r="F3703" s="50">
        <f t="shared" si="323"/>
        <v>21233</v>
      </c>
      <c r="G3703" s="27">
        <f t="shared" si="322"/>
        <v>3</v>
      </c>
      <c r="H3703" s="50">
        <f t="shared" si="319"/>
        <v>21236</v>
      </c>
      <c r="I3703" s="50" t="str">
        <f t="shared" si="320"/>
        <v>1958_2</v>
      </c>
      <c r="J3703" s="51">
        <f t="shared" si="321"/>
        <v>3.2109040000000002</v>
      </c>
    </row>
    <row r="3704" spans="6:10" x14ac:dyDescent="0.25">
      <c r="F3704" s="50">
        <f t="shared" si="323"/>
        <v>21234</v>
      </c>
      <c r="G3704" s="27">
        <f t="shared" si="322"/>
        <v>3</v>
      </c>
      <c r="H3704" s="50">
        <f t="shared" si="319"/>
        <v>21236</v>
      </c>
      <c r="I3704" s="50" t="str">
        <f t="shared" si="320"/>
        <v>1958_2</v>
      </c>
      <c r="J3704" s="51">
        <f t="shared" si="321"/>
        <v>3.2109040000000002</v>
      </c>
    </row>
    <row r="3705" spans="6:10" x14ac:dyDescent="0.25">
      <c r="F3705" s="50">
        <f t="shared" si="323"/>
        <v>21235</v>
      </c>
      <c r="G3705" s="27">
        <f t="shared" si="322"/>
        <v>3</v>
      </c>
      <c r="H3705" s="50">
        <f t="shared" si="319"/>
        <v>21236</v>
      </c>
      <c r="I3705" s="50" t="str">
        <f t="shared" si="320"/>
        <v>1958_2</v>
      </c>
      <c r="J3705" s="51">
        <f t="shared" si="321"/>
        <v>3.2109040000000002</v>
      </c>
    </row>
    <row r="3706" spans="6:10" x14ac:dyDescent="0.25">
      <c r="F3706" s="50">
        <f t="shared" si="323"/>
        <v>21236</v>
      </c>
      <c r="G3706" s="27">
        <f t="shared" si="322"/>
        <v>3</v>
      </c>
      <c r="H3706" s="50">
        <f t="shared" si="319"/>
        <v>21236</v>
      </c>
      <c r="I3706" s="50" t="str">
        <f t="shared" si="320"/>
        <v>1958_2</v>
      </c>
      <c r="J3706" s="51">
        <f t="shared" si="321"/>
        <v>3.2109040000000002</v>
      </c>
    </row>
    <row r="3707" spans="6:10" x14ac:dyDescent="0.25">
      <c r="F3707" s="50">
        <f t="shared" si="323"/>
        <v>21237</v>
      </c>
      <c r="G3707" s="27">
        <f t="shared" si="322"/>
        <v>3</v>
      </c>
      <c r="H3707" s="50">
        <f t="shared" si="319"/>
        <v>21246</v>
      </c>
      <c r="I3707" s="50" t="str">
        <f t="shared" si="320"/>
        <v>1958_3</v>
      </c>
      <c r="J3707" s="51">
        <f t="shared" si="321"/>
        <v>3.196215</v>
      </c>
    </row>
    <row r="3708" spans="6:10" x14ac:dyDescent="0.25">
      <c r="F3708" s="50">
        <f t="shared" si="323"/>
        <v>21238</v>
      </c>
      <c r="G3708" s="27">
        <f t="shared" si="322"/>
        <v>3</v>
      </c>
      <c r="H3708" s="50">
        <f t="shared" si="319"/>
        <v>21246</v>
      </c>
      <c r="I3708" s="50" t="str">
        <f t="shared" si="320"/>
        <v>1958_3</v>
      </c>
      <c r="J3708" s="51">
        <f t="shared" si="321"/>
        <v>3.196215</v>
      </c>
    </row>
    <row r="3709" spans="6:10" x14ac:dyDescent="0.25">
      <c r="F3709" s="50">
        <f t="shared" si="323"/>
        <v>21239</v>
      </c>
      <c r="G3709" s="27">
        <f t="shared" si="322"/>
        <v>3</v>
      </c>
      <c r="H3709" s="50">
        <f t="shared" si="319"/>
        <v>21246</v>
      </c>
      <c r="I3709" s="50" t="str">
        <f t="shared" si="320"/>
        <v>1958_3</v>
      </c>
      <c r="J3709" s="51">
        <f t="shared" si="321"/>
        <v>3.196215</v>
      </c>
    </row>
    <row r="3710" spans="6:10" x14ac:dyDescent="0.25">
      <c r="F3710" s="50">
        <f t="shared" si="323"/>
        <v>21240</v>
      </c>
      <c r="G3710" s="27">
        <f t="shared" si="322"/>
        <v>3</v>
      </c>
      <c r="H3710" s="50">
        <f t="shared" si="319"/>
        <v>21246</v>
      </c>
      <c r="I3710" s="50" t="str">
        <f t="shared" si="320"/>
        <v>1958_3</v>
      </c>
      <c r="J3710" s="51">
        <f t="shared" si="321"/>
        <v>3.196215</v>
      </c>
    </row>
    <row r="3711" spans="6:10" x14ac:dyDescent="0.25">
      <c r="F3711" s="50">
        <f t="shared" si="323"/>
        <v>21241</v>
      </c>
      <c r="G3711" s="27">
        <f t="shared" si="322"/>
        <v>3</v>
      </c>
      <c r="H3711" s="50">
        <f t="shared" si="319"/>
        <v>21246</v>
      </c>
      <c r="I3711" s="50" t="str">
        <f t="shared" si="320"/>
        <v>1958_3</v>
      </c>
      <c r="J3711" s="51">
        <f t="shared" si="321"/>
        <v>3.196215</v>
      </c>
    </row>
    <row r="3712" spans="6:10" x14ac:dyDescent="0.25">
      <c r="F3712" s="50">
        <f t="shared" si="323"/>
        <v>21242</v>
      </c>
      <c r="G3712" s="27">
        <f t="shared" si="322"/>
        <v>3</v>
      </c>
      <c r="H3712" s="50">
        <f t="shared" si="319"/>
        <v>21246</v>
      </c>
      <c r="I3712" s="50" t="str">
        <f t="shared" si="320"/>
        <v>1958_3</v>
      </c>
      <c r="J3712" s="51">
        <f t="shared" si="321"/>
        <v>3.196215</v>
      </c>
    </row>
    <row r="3713" spans="6:10" x14ac:dyDescent="0.25">
      <c r="F3713" s="50">
        <f t="shared" si="323"/>
        <v>21243</v>
      </c>
      <c r="G3713" s="27">
        <f t="shared" si="322"/>
        <v>3</v>
      </c>
      <c r="H3713" s="50">
        <f t="shared" si="319"/>
        <v>21246</v>
      </c>
      <c r="I3713" s="50" t="str">
        <f t="shared" si="320"/>
        <v>1958_3</v>
      </c>
      <c r="J3713" s="51">
        <f t="shared" si="321"/>
        <v>3.196215</v>
      </c>
    </row>
    <row r="3714" spans="6:10" x14ac:dyDescent="0.25">
      <c r="F3714" s="50">
        <f t="shared" si="323"/>
        <v>21244</v>
      </c>
      <c r="G3714" s="27">
        <f t="shared" si="322"/>
        <v>3</v>
      </c>
      <c r="H3714" s="50">
        <f t="shared" si="319"/>
        <v>21246</v>
      </c>
      <c r="I3714" s="50" t="str">
        <f t="shared" si="320"/>
        <v>1958_3</v>
      </c>
      <c r="J3714" s="51">
        <f t="shared" si="321"/>
        <v>3.196215</v>
      </c>
    </row>
    <row r="3715" spans="6:10" x14ac:dyDescent="0.25">
      <c r="F3715" s="50">
        <f t="shared" si="323"/>
        <v>21245</v>
      </c>
      <c r="G3715" s="27">
        <f t="shared" si="322"/>
        <v>3</v>
      </c>
      <c r="H3715" s="50">
        <f t="shared" ref="H3715:H3778" si="324">INDEX($A$3:$B$1134,INT((ROW($F3715)-ROW($F$3)+9-G3715)/10)+1,1)</f>
        <v>21246</v>
      </c>
      <c r="I3715" s="50" t="str">
        <f t="shared" si="320"/>
        <v>1958_3</v>
      </c>
      <c r="J3715" s="51">
        <f t="shared" si="321"/>
        <v>3.196215</v>
      </c>
    </row>
    <row r="3716" spans="6:10" x14ac:dyDescent="0.25">
      <c r="F3716" s="50">
        <f t="shared" si="323"/>
        <v>21246</v>
      </c>
      <c r="G3716" s="27">
        <f t="shared" si="322"/>
        <v>3</v>
      </c>
      <c r="H3716" s="50">
        <f t="shared" si="324"/>
        <v>21246</v>
      </c>
      <c r="I3716" s="50" t="str">
        <f t="shared" ref="I3716:I3779" si="325">YEAR(H3716)&amp;"_"&amp;MONTH(H3716)</f>
        <v>1958_3</v>
      </c>
      <c r="J3716" s="51">
        <f t="shared" ref="J3716:J3779" si="326">VLOOKUP(H3716,$A:$B,2)</f>
        <v>3.196215</v>
      </c>
    </row>
    <row r="3717" spans="6:10" x14ac:dyDescent="0.25">
      <c r="F3717" s="50">
        <f t="shared" si="323"/>
        <v>21247</v>
      </c>
      <c r="G3717" s="27">
        <f t="shared" si="322"/>
        <v>3</v>
      </c>
      <c r="H3717" s="50">
        <f t="shared" si="324"/>
        <v>21256</v>
      </c>
      <c r="I3717" s="50" t="str">
        <f t="shared" si="325"/>
        <v>1958_3</v>
      </c>
      <c r="J3717" s="51">
        <f t="shared" si="326"/>
        <v>3.2083149999999998</v>
      </c>
    </row>
    <row r="3718" spans="6:10" x14ac:dyDescent="0.25">
      <c r="F3718" s="50">
        <f t="shared" si="323"/>
        <v>21248</v>
      </c>
      <c r="G3718" s="27">
        <f t="shared" si="322"/>
        <v>3</v>
      </c>
      <c r="H3718" s="50">
        <f t="shared" si="324"/>
        <v>21256</v>
      </c>
      <c r="I3718" s="50" t="str">
        <f t="shared" si="325"/>
        <v>1958_3</v>
      </c>
      <c r="J3718" s="51">
        <f t="shared" si="326"/>
        <v>3.2083149999999998</v>
      </c>
    </row>
    <row r="3719" spans="6:10" x14ac:dyDescent="0.25">
      <c r="F3719" s="50">
        <f t="shared" si="323"/>
        <v>21249</v>
      </c>
      <c r="G3719" s="27">
        <f t="shared" si="322"/>
        <v>3</v>
      </c>
      <c r="H3719" s="50">
        <f t="shared" si="324"/>
        <v>21256</v>
      </c>
      <c r="I3719" s="50" t="str">
        <f t="shared" si="325"/>
        <v>1958_3</v>
      </c>
      <c r="J3719" s="51">
        <f t="shared" si="326"/>
        <v>3.2083149999999998</v>
      </c>
    </row>
    <row r="3720" spans="6:10" x14ac:dyDescent="0.25">
      <c r="F3720" s="50">
        <f t="shared" si="323"/>
        <v>21250</v>
      </c>
      <c r="G3720" s="27">
        <f t="shared" si="322"/>
        <v>3</v>
      </c>
      <c r="H3720" s="50">
        <f t="shared" si="324"/>
        <v>21256</v>
      </c>
      <c r="I3720" s="50" t="str">
        <f t="shared" si="325"/>
        <v>1958_3</v>
      </c>
      <c r="J3720" s="51">
        <f t="shared" si="326"/>
        <v>3.2083149999999998</v>
      </c>
    </row>
    <row r="3721" spans="6:10" x14ac:dyDescent="0.25">
      <c r="F3721" s="50">
        <f t="shared" si="323"/>
        <v>21251</v>
      </c>
      <c r="G3721" s="27">
        <f t="shared" si="322"/>
        <v>3</v>
      </c>
      <c r="H3721" s="50">
        <f t="shared" si="324"/>
        <v>21256</v>
      </c>
      <c r="I3721" s="50" t="str">
        <f t="shared" si="325"/>
        <v>1958_3</v>
      </c>
      <c r="J3721" s="51">
        <f t="shared" si="326"/>
        <v>3.2083149999999998</v>
      </c>
    </row>
    <row r="3722" spans="6:10" x14ac:dyDescent="0.25">
      <c r="F3722" s="50">
        <f t="shared" si="323"/>
        <v>21252</v>
      </c>
      <c r="G3722" s="27">
        <f t="shared" si="322"/>
        <v>3</v>
      </c>
      <c r="H3722" s="50">
        <f t="shared" si="324"/>
        <v>21256</v>
      </c>
      <c r="I3722" s="50" t="str">
        <f t="shared" si="325"/>
        <v>1958_3</v>
      </c>
      <c r="J3722" s="51">
        <f t="shared" si="326"/>
        <v>3.2083149999999998</v>
      </c>
    </row>
    <row r="3723" spans="6:10" x14ac:dyDescent="0.25">
      <c r="F3723" s="50">
        <f t="shared" si="323"/>
        <v>21253</v>
      </c>
      <c r="G3723" s="27">
        <f t="shared" si="322"/>
        <v>3</v>
      </c>
      <c r="H3723" s="50">
        <f t="shared" si="324"/>
        <v>21256</v>
      </c>
      <c r="I3723" s="50" t="str">
        <f t="shared" si="325"/>
        <v>1958_3</v>
      </c>
      <c r="J3723" s="51">
        <f t="shared" si="326"/>
        <v>3.2083149999999998</v>
      </c>
    </row>
    <row r="3724" spans="6:10" x14ac:dyDescent="0.25">
      <c r="F3724" s="50">
        <f t="shared" si="323"/>
        <v>21254</v>
      </c>
      <c r="G3724" s="27">
        <f t="shared" si="322"/>
        <v>3</v>
      </c>
      <c r="H3724" s="50">
        <f t="shared" si="324"/>
        <v>21256</v>
      </c>
      <c r="I3724" s="50" t="str">
        <f t="shared" si="325"/>
        <v>1958_3</v>
      </c>
      <c r="J3724" s="51">
        <f t="shared" si="326"/>
        <v>3.2083149999999998</v>
      </c>
    </row>
    <row r="3725" spans="6:10" x14ac:dyDescent="0.25">
      <c r="F3725" s="50">
        <f t="shared" si="323"/>
        <v>21255</v>
      </c>
      <c r="G3725" s="27">
        <f t="shared" si="322"/>
        <v>3</v>
      </c>
      <c r="H3725" s="50">
        <f t="shared" si="324"/>
        <v>21256</v>
      </c>
      <c r="I3725" s="50" t="str">
        <f t="shared" si="325"/>
        <v>1958_3</v>
      </c>
      <c r="J3725" s="51">
        <f t="shared" si="326"/>
        <v>3.2083149999999998</v>
      </c>
    </row>
    <row r="3726" spans="6:10" x14ac:dyDescent="0.25">
      <c r="F3726" s="50">
        <f t="shared" si="323"/>
        <v>21256</v>
      </c>
      <c r="G3726" s="27">
        <f t="shared" si="322"/>
        <v>3</v>
      </c>
      <c r="H3726" s="50">
        <f t="shared" si="324"/>
        <v>21256</v>
      </c>
      <c r="I3726" s="50" t="str">
        <f t="shared" si="325"/>
        <v>1958_3</v>
      </c>
      <c r="J3726" s="51">
        <f t="shared" si="326"/>
        <v>3.2083149999999998</v>
      </c>
    </row>
    <row r="3727" spans="6:10" x14ac:dyDescent="0.25">
      <c r="F3727" s="50">
        <f t="shared" si="323"/>
        <v>21257</v>
      </c>
      <c r="G3727" s="27">
        <f t="shared" si="322"/>
        <v>3</v>
      </c>
      <c r="H3727" s="50">
        <f t="shared" si="324"/>
        <v>21266</v>
      </c>
      <c r="I3727" s="50" t="str">
        <f t="shared" si="325"/>
        <v>1958_3</v>
      </c>
      <c r="J3727" s="51">
        <f t="shared" si="326"/>
        <v>3.2199719999999998</v>
      </c>
    </row>
    <row r="3728" spans="6:10" x14ac:dyDescent="0.25">
      <c r="F3728" s="50">
        <f t="shared" si="323"/>
        <v>21258</v>
      </c>
      <c r="G3728" s="27">
        <f t="shared" si="322"/>
        <v>3</v>
      </c>
      <c r="H3728" s="50">
        <f t="shared" si="324"/>
        <v>21266</v>
      </c>
      <c r="I3728" s="50" t="str">
        <f t="shared" si="325"/>
        <v>1958_3</v>
      </c>
      <c r="J3728" s="51">
        <f t="shared" si="326"/>
        <v>3.2199719999999998</v>
      </c>
    </row>
    <row r="3729" spans="6:10" x14ac:dyDescent="0.25">
      <c r="F3729" s="50">
        <f t="shared" si="323"/>
        <v>21259</v>
      </c>
      <c r="G3729" s="27">
        <f t="shared" si="322"/>
        <v>3</v>
      </c>
      <c r="H3729" s="50">
        <f t="shared" si="324"/>
        <v>21266</v>
      </c>
      <c r="I3729" s="50" t="str">
        <f t="shared" si="325"/>
        <v>1958_3</v>
      </c>
      <c r="J3729" s="51">
        <f t="shared" si="326"/>
        <v>3.2199719999999998</v>
      </c>
    </row>
    <row r="3730" spans="6:10" x14ac:dyDescent="0.25">
      <c r="F3730" s="50">
        <f t="shared" si="323"/>
        <v>21260</v>
      </c>
      <c r="G3730" s="27">
        <f t="shared" si="322"/>
        <v>3</v>
      </c>
      <c r="H3730" s="50">
        <f t="shared" si="324"/>
        <v>21266</v>
      </c>
      <c r="I3730" s="50" t="str">
        <f t="shared" si="325"/>
        <v>1958_3</v>
      </c>
      <c r="J3730" s="51">
        <f t="shared" si="326"/>
        <v>3.2199719999999998</v>
      </c>
    </row>
    <row r="3731" spans="6:10" x14ac:dyDescent="0.25">
      <c r="F3731" s="50">
        <f t="shared" si="323"/>
        <v>21261</v>
      </c>
      <c r="G3731" s="27">
        <f t="shared" si="322"/>
        <v>3</v>
      </c>
      <c r="H3731" s="50">
        <f t="shared" si="324"/>
        <v>21266</v>
      </c>
      <c r="I3731" s="50" t="str">
        <f t="shared" si="325"/>
        <v>1958_3</v>
      </c>
      <c r="J3731" s="51">
        <f t="shared" si="326"/>
        <v>3.2199719999999998</v>
      </c>
    </row>
    <row r="3732" spans="6:10" x14ac:dyDescent="0.25">
      <c r="F3732" s="50">
        <f t="shared" si="323"/>
        <v>21262</v>
      </c>
      <c r="G3732" s="27">
        <f t="shared" si="322"/>
        <v>3</v>
      </c>
      <c r="H3732" s="50">
        <f t="shared" si="324"/>
        <v>21266</v>
      </c>
      <c r="I3732" s="50" t="str">
        <f t="shared" si="325"/>
        <v>1958_3</v>
      </c>
      <c r="J3732" s="51">
        <f t="shared" si="326"/>
        <v>3.2199719999999998</v>
      </c>
    </row>
    <row r="3733" spans="6:10" x14ac:dyDescent="0.25">
      <c r="F3733" s="50">
        <f t="shared" si="323"/>
        <v>21263</v>
      </c>
      <c r="G3733" s="27">
        <f t="shared" si="322"/>
        <v>3</v>
      </c>
      <c r="H3733" s="50">
        <f t="shared" si="324"/>
        <v>21266</v>
      </c>
      <c r="I3733" s="50" t="str">
        <f t="shared" si="325"/>
        <v>1958_3</v>
      </c>
      <c r="J3733" s="51">
        <f t="shared" si="326"/>
        <v>3.2199719999999998</v>
      </c>
    </row>
    <row r="3734" spans="6:10" x14ac:dyDescent="0.25">
      <c r="F3734" s="50">
        <f t="shared" si="323"/>
        <v>21264</v>
      </c>
      <c r="G3734" s="27">
        <f t="shared" si="322"/>
        <v>3</v>
      </c>
      <c r="H3734" s="50">
        <f t="shared" si="324"/>
        <v>21266</v>
      </c>
      <c r="I3734" s="50" t="str">
        <f t="shared" si="325"/>
        <v>1958_3</v>
      </c>
      <c r="J3734" s="51">
        <f t="shared" si="326"/>
        <v>3.2199719999999998</v>
      </c>
    </row>
    <row r="3735" spans="6:10" x14ac:dyDescent="0.25">
      <c r="F3735" s="50">
        <f t="shared" si="323"/>
        <v>21265</v>
      </c>
      <c r="G3735" s="27">
        <f t="shared" si="322"/>
        <v>3</v>
      </c>
      <c r="H3735" s="50">
        <f t="shared" si="324"/>
        <v>21266</v>
      </c>
      <c r="I3735" s="50" t="str">
        <f t="shared" si="325"/>
        <v>1958_3</v>
      </c>
      <c r="J3735" s="51">
        <f t="shared" si="326"/>
        <v>3.2199719999999998</v>
      </c>
    </row>
    <row r="3736" spans="6:10" x14ac:dyDescent="0.25">
      <c r="F3736" s="50">
        <f t="shared" si="323"/>
        <v>21266</v>
      </c>
      <c r="G3736" s="27">
        <f t="shared" si="322"/>
        <v>3</v>
      </c>
      <c r="H3736" s="50">
        <f t="shared" si="324"/>
        <v>21266</v>
      </c>
      <c r="I3736" s="50" t="str">
        <f t="shared" si="325"/>
        <v>1958_3</v>
      </c>
      <c r="J3736" s="51">
        <f t="shared" si="326"/>
        <v>3.2199719999999998</v>
      </c>
    </row>
    <row r="3737" spans="6:10" x14ac:dyDescent="0.25">
      <c r="F3737" s="50">
        <f t="shared" si="323"/>
        <v>21267</v>
      </c>
      <c r="G3737" s="27">
        <f t="shared" si="322"/>
        <v>3</v>
      </c>
      <c r="H3737" s="50">
        <f t="shared" si="324"/>
        <v>21276</v>
      </c>
      <c r="I3737" s="50" t="str">
        <f t="shared" si="325"/>
        <v>1958_4</v>
      </c>
      <c r="J3737" s="51">
        <f t="shared" si="326"/>
        <v>3.2275580000000001</v>
      </c>
    </row>
    <row r="3738" spans="6:10" x14ac:dyDescent="0.25">
      <c r="F3738" s="50">
        <f t="shared" si="323"/>
        <v>21268</v>
      </c>
      <c r="G3738" s="27">
        <f t="shared" si="322"/>
        <v>3</v>
      </c>
      <c r="H3738" s="50">
        <f t="shared" si="324"/>
        <v>21276</v>
      </c>
      <c r="I3738" s="50" t="str">
        <f t="shared" si="325"/>
        <v>1958_4</v>
      </c>
      <c r="J3738" s="51">
        <f t="shared" si="326"/>
        <v>3.2275580000000001</v>
      </c>
    </row>
    <row r="3739" spans="6:10" x14ac:dyDescent="0.25">
      <c r="F3739" s="50">
        <f t="shared" si="323"/>
        <v>21269</v>
      </c>
      <c r="G3739" s="27">
        <f t="shared" si="322"/>
        <v>3</v>
      </c>
      <c r="H3739" s="50">
        <f t="shared" si="324"/>
        <v>21276</v>
      </c>
      <c r="I3739" s="50" t="str">
        <f t="shared" si="325"/>
        <v>1958_4</v>
      </c>
      <c r="J3739" s="51">
        <f t="shared" si="326"/>
        <v>3.2275580000000001</v>
      </c>
    </row>
    <row r="3740" spans="6:10" x14ac:dyDescent="0.25">
      <c r="F3740" s="50">
        <f t="shared" si="323"/>
        <v>21270</v>
      </c>
      <c r="G3740" s="27">
        <f t="shared" si="322"/>
        <v>3</v>
      </c>
      <c r="H3740" s="50">
        <f t="shared" si="324"/>
        <v>21276</v>
      </c>
      <c r="I3740" s="50" t="str">
        <f t="shared" si="325"/>
        <v>1958_4</v>
      </c>
      <c r="J3740" s="51">
        <f t="shared" si="326"/>
        <v>3.2275580000000001</v>
      </c>
    </row>
    <row r="3741" spans="6:10" x14ac:dyDescent="0.25">
      <c r="F3741" s="50">
        <f t="shared" si="323"/>
        <v>21271</v>
      </c>
      <c r="G3741" s="27">
        <f t="shared" si="322"/>
        <v>3</v>
      </c>
      <c r="H3741" s="50">
        <f t="shared" si="324"/>
        <v>21276</v>
      </c>
      <c r="I3741" s="50" t="str">
        <f t="shared" si="325"/>
        <v>1958_4</v>
      </c>
      <c r="J3741" s="51">
        <f t="shared" si="326"/>
        <v>3.2275580000000001</v>
      </c>
    </row>
    <row r="3742" spans="6:10" x14ac:dyDescent="0.25">
      <c r="F3742" s="50">
        <f t="shared" si="323"/>
        <v>21272</v>
      </c>
      <c r="G3742" s="27">
        <f t="shared" si="322"/>
        <v>3</v>
      </c>
      <c r="H3742" s="50">
        <f t="shared" si="324"/>
        <v>21276</v>
      </c>
      <c r="I3742" s="50" t="str">
        <f t="shared" si="325"/>
        <v>1958_4</v>
      </c>
      <c r="J3742" s="51">
        <f t="shared" si="326"/>
        <v>3.2275580000000001</v>
      </c>
    </row>
    <row r="3743" spans="6:10" x14ac:dyDescent="0.25">
      <c r="F3743" s="50">
        <f t="shared" si="323"/>
        <v>21273</v>
      </c>
      <c r="G3743" s="27">
        <f t="shared" si="322"/>
        <v>3</v>
      </c>
      <c r="H3743" s="50">
        <f t="shared" si="324"/>
        <v>21276</v>
      </c>
      <c r="I3743" s="50" t="str">
        <f t="shared" si="325"/>
        <v>1958_4</v>
      </c>
      <c r="J3743" s="51">
        <f t="shared" si="326"/>
        <v>3.2275580000000001</v>
      </c>
    </row>
    <row r="3744" spans="6:10" x14ac:dyDescent="0.25">
      <c r="F3744" s="50">
        <f t="shared" si="323"/>
        <v>21274</v>
      </c>
      <c r="G3744" s="27">
        <f t="shared" si="322"/>
        <v>3</v>
      </c>
      <c r="H3744" s="50">
        <f t="shared" si="324"/>
        <v>21276</v>
      </c>
      <c r="I3744" s="50" t="str">
        <f t="shared" si="325"/>
        <v>1958_4</v>
      </c>
      <c r="J3744" s="51">
        <f t="shared" si="326"/>
        <v>3.2275580000000001</v>
      </c>
    </row>
    <row r="3745" spans="6:10" x14ac:dyDescent="0.25">
      <c r="F3745" s="50">
        <f t="shared" si="323"/>
        <v>21275</v>
      </c>
      <c r="G3745" s="27">
        <f t="shared" si="322"/>
        <v>3</v>
      </c>
      <c r="H3745" s="50">
        <f t="shared" si="324"/>
        <v>21276</v>
      </c>
      <c r="I3745" s="50" t="str">
        <f t="shared" si="325"/>
        <v>1958_4</v>
      </c>
      <c r="J3745" s="51">
        <f t="shared" si="326"/>
        <v>3.2275580000000001</v>
      </c>
    </row>
    <row r="3746" spans="6:10" x14ac:dyDescent="0.25">
      <c r="F3746" s="50">
        <f t="shared" si="323"/>
        <v>21276</v>
      </c>
      <c r="G3746" s="27">
        <f t="shared" si="322"/>
        <v>3</v>
      </c>
      <c r="H3746" s="50">
        <f t="shared" si="324"/>
        <v>21276</v>
      </c>
      <c r="I3746" s="50" t="str">
        <f t="shared" si="325"/>
        <v>1958_4</v>
      </c>
      <c r="J3746" s="51">
        <f t="shared" si="326"/>
        <v>3.2275580000000001</v>
      </c>
    </row>
    <row r="3747" spans="6:10" x14ac:dyDescent="0.25">
      <c r="F3747" s="50">
        <f t="shared" si="323"/>
        <v>21277</v>
      </c>
      <c r="G3747" s="27">
        <f t="shared" si="322"/>
        <v>3</v>
      </c>
      <c r="H3747" s="50">
        <f t="shared" si="324"/>
        <v>21286</v>
      </c>
      <c r="I3747" s="50" t="str">
        <f t="shared" si="325"/>
        <v>1958_4</v>
      </c>
      <c r="J3747" s="51">
        <f t="shared" si="326"/>
        <v>3.2540589999999998</v>
      </c>
    </row>
    <row r="3748" spans="6:10" x14ac:dyDescent="0.25">
      <c r="F3748" s="50">
        <f t="shared" si="323"/>
        <v>21278</v>
      </c>
      <c r="G3748" s="27">
        <f t="shared" si="322"/>
        <v>3</v>
      </c>
      <c r="H3748" s="50">
        <f t="shared" si="324"/>
        <v>21286</v>
      </c>
      <c r="I3748" s="50" t="str">
        <f t="shared" si="325"/>
        <v>1958_4</v>
      </c>
      <c r="J3748" s="51">
        <f t="shared" si="326"/>
        <v>3.2540589999999998</v>
      </c>
    </row>
    <row r="3749" spans="6:10" x14ac:dyDescent="0.25">
      <c r="F3749" s="50">
        <f t="shared" si="323"/>
        <v>21279</v>
      </c>
      <c r="G3749" s="27">
        <f t="shared" si="322"/>
        <v>3</v>
      </c>
      <c r="H3749" s="50">
        <f t="shared" si="324"/>
        <v>21286</v>
      </c>
      <c r="I3749" s="50" t="str">
        <f t="shared" si="325"/>
        <v>1958_4</v>
      </c>
      <c r="J3749" s="51">
        <f t="shared" si="326"/>
        <v>3.2540589999999998</v>
      </c>
    </row>
    <row r="3750" spans="6:10" x14ac:dyDescent="0.25">
      <c r="F3750" s="50">
        <f t="shared" si="323"/>
        <v>21280</v>
      </c>
      <c r="G3750" s="27">
        <f t="shared" si="322"/>
        <v>3</v>
      </c>
      <c r="H3750" s="50">
        <f t="shared" si="324"/>
        <v>21286</v>
      </c>
      <c r="I3750" s="50" t="str">
        <f t="shared" si="325"/>
        <v>1958_4</v>
      </c>
      <c r="J3750" s="51">
        <f t="shared" si="326"/>
        <v>3.2540589999999998</v>
      </c>
    </row>
    <row r="3751" spans="6:10" x14ac:dyDescent="0.25">
      <c r="F3751" s="50">
        <f t="shared" si="323"/>
        <v>21281</v>
      </c>
      <c r="G3751" s="27">
        <f t="shared" si="322"/>
        <v>3</v>
      </c>
      <c r="H3751" s="50">
        <f t="shared" si="324"/>
        <v>21286</v>
      </c>
      <c r="I3751" s="50" t="str">
        <f t="shared" si="325"/>
        <v>1958_4</v>
      </c>
      <c r="J3751" s="51">
        <f t="shared" si="326"/>
        <v>3.2540589999999998</v>
      </c>
    </row>
    <row r="3752" spans="6:10" x14ac:dyDescent="0.25">
      <c r="F3752" s="50">
        <f t="shared" si="323"/>
        <v>21282</v>
      </c>
      <c r="G3752" s="27">
        <f t="shared" si="322"/>
        <v>3</v>
      </c>
      <c r="H3752" s="50">
        <f t="shared" si="324"/>
        <v>21286</v>
      </c>
      <c r="I3752" s="50" t="str">
        <f t="shared" si="325"/>
        <v>1958_4</v>
      </c>
      <c r="J3752" s="51">
        <f t="shared" si="326"/>
        <v>3.2540589999999998</v>
      </c>
    </row>
    <row r="3753" spans="6:10" x14ac:dyDescent="0.25">
      <c r="F3753" s="50">
        <f t="shared" si="323"/>
        <v>21283</v>
      </c>
      <c r="G3753" s="27">
        <f t="shared" si="322"/>
        <v>3</v>
      </c>
      <c r="H3753" s="50">
        <f t="shared" si="324"/>
        <v>21286</v>
      </c>
      <c r="I3753" s="50" t="str">
        <f t="shared" si="325"/>
        <v>1958_4</v>
      </c>
      <c r="J3753" s="51">
        <f t="shared" si="326"/>
        <v>3.2540589999999998</v>
      </c>
    </row>
    <row r="3754" spans="6:10" x14ac:dyDescent="0.25">
      <c r="F3754" s="50">
        <f t="shared" si="323"/>
        <v>21284</v>
      </c>
      <c r="G3754" s="27">
        <f t="shared" ref="G3754:G3817" si="327">IF(AND(MONTH(F3754)=2,DAY(F3754)=29),G3753+1,G3753)</f>
        <v>3</v>
      </c>
      <c r="H3754" s="50">
        <f t="shared" si="324"/>
        <v>21286</v>
      </c>
      <c r="I3754" s="50" t="str">
        <f t="shared" si="325"/>
        <v>1958_4</v>
      </c>
      <c r="J3754" s="51">
        <f t="shared" si="326"/>
        <v>3.2540589999999998</v>
      </c>
    </row>
    <row r="3755" spans="6:10" x14ac:dyDescent="0.25">
      <c r="F3755" s="50">
        <f t="shared" si="323"/>
        <v>21285</v>
      </c>
      <c r="G3755" s="27">
        <f t="shared" si="327"/>
        <v>3</v>
      </c>
      <c r="H3755" s="50">
        <f t="shared" si="324"/>
        <v>21286</v>
      </c>
      <c r="I3755" s="50" t="str">
        <f t="shared" si="325"/>
        <v>1958_4</v>
      </c>
      <c r="J3755" s="51">
        <f t="shared" si="326"/>
        <v>3.2540589999999998</v>
      </c>
    </row>
    <row r="3756" spans="6:10" x14ac:dyDescent="0.25">
      <c r="F3756" s="50">
        <f t="shared" ref="F3756:F3819" si="328">F3755+1</f>
        <v>21286</v>
      </c>
      <c r="G3756" s="27">
        <f t="shared" si="327"/>
        <v>3</v>
      </c>
      <c r="H3756" s="50">
        <f t="shared" si="324"/>
        <v>21286</v>
      </c>
      <c r="I3756" s="50" t="str">
        <f t="shared" si="325"/>
        <v>1958_4</v>
      </c>
      <c r="J3756" s="51">
        <f t="shared" si="326"/>
        <v>3.2540589999999998</v>
      </c>
    </row>
    <row r="3757" spans="6:10" x14ac:dyDescent="0.25">
      <c r="F3757" s="50">
        <f t="shared" si="328"/>
        <v>21287</v>
      </c>
      <c r="G3757" s="27">
        <f t="shared" si="327"/>
        <v>3</v>
      </c>
      <c r="H3757" s="50">
        <f t="shared" si="324"/>
        <v>21296</v>
      </c>
      <c r="I3757" s="50" t="str">
        <f t="shared" si="325"/>
        <v>1958_4</v>
      </c>
      <c r="J3757" s="51">
        <f t="shared" si="326"/>
        <v>3.2947259999999998</v>
      </c>
    </row>
    <row r="3758" spans="6:10" x14ac:dyDescent="0.25">
      <c r="F3758" s="50">
        <f t="shared" si="328"/>
        <v>21288</v>
      </c>
      <c r="G3758" s="27">
        <f t="shared" si="327"/>
        <v>3</v>
      </c>
      <c r="H3758" s="50">
        <f t="shared" si="324"/>
        <v>21296</v>
      </c>
      <c r="I3758" s="50" t="str">
        <f t="shared" si="325"/>
        <v>1958_4</v>
      </c>
      <c r="J3758" s="51">
        <f t="shared" si="326"/>
        <v>3.2947259999999998</v>
      </c>
    </row>
    <row r="3759" spans="6:10" x14ac:dyDescent="0.25">
      <c r="F3759" s="50">
        <f t="shared" si="328"/>
        <v>21289</v>
      </c>
      <c r="G3759" s="27">
        <f t="shared" si="327"/>
        <v>3</v>
      </c>
      <c r="H3759" s="50">
        <f t="shared" si="324"/>
        <v>21296</v>
      </c>
      <c r="I3759" s="50" t="str">
        <f t="shared" si="325"/>
        <v>1958_4</v>
      </c>
      <c r="J3759" s="51">
        <f t="shared" si="326"/>
        <v>3.2947259999999998</v>
      </c>
    </row>
    <row r="3760" spans="6:10" x14ac:dyDescent="0.25">
      <c r="F3760" s="50">
        <f t="shared" si="328"/>
        <v>21290</v>
      </c>
      <c r="G3760" s="27">
        <f t="shared" si="327"/>
        <v>3</v>
      </c>
      <c r="H3760" s="50">
        <f t="shared" si="324"/>
        <v>21296</v>
      </c>
      <c r="I3760" s="50" t="str">
        <f t="shared" si="325"/>
        <v>1958_4</v>
      </c>
      <c r="J3760" s="51">
        <f t="shared" si="326"/>
        <v>3.2947259999999998</v>
      </c>
    </row>
    <row r="3761" spans="6:10" x14ac:dyDescent="0.25">
      <c r="F3761" s="50">
        <f t="shared" si="328"/>
        <v>21291</v>
      </c>
      <c r="G3761" s="27">
        <f t="shared" si="327"/>
        <v>3</v>
      </c>
      <c r="H3761" s="50">
        <f t="shared" si="324"/>
        <v>21296</v>
      </c>
      <c r="I3761" s="50" t="str">
        <f t="shared" si="325"/>
        <v>1958_4</v>
      </c>
      <c r="J3761" s="51">
        <f t="shared" si="326"/>
        <v>3.2947259999999998</v>
      </c>
    </row>
    <row r="3762" spans="6:10" x14ac:dyDescent="0.25">
      <c r="F3762" s="50">
        <f t="shared" si="328"/>
        <v>21292</v>
      </c>
      <c r="G3762" s="27">
        <f t="shared" si="327"/>
        <v>3</v>
      </c>
      <c r="H3762" s="50">
        <f t="shared" si="324"/>
        <v>21296</v>
      </c>
      <c r="I3762" s="50" t="str">
        <f t="shared" si="325"/>
        <v>1958_4</v>
      </c>
      <c r="J3762" s="51">
        <f t="shared" si="326"/>
        <v>3.2947259999999998</v>
      </c>
    </row>
    <row r="3763" spans="6:10" x14ac:dyDescent="0.25">
      <c r="F3763" s="50">
        <f t="shared" si="328"/>
        <v>21293</v>
      </c>
      <c r="G3763" s="27">
        <f t="shared" si="327"/>
        <v>3</v>
      </c>
      <c r="H3763" s="50">
        <f t="shared" si="324"/>
        <v>21296</v>
      </c>
      <c r="I3763" s="50" t="str">
        <f t="shared" si="325"/>
        <v>1958_4</v>
      </c>
      <c r="J3763" s="51">
        <f t="shared" si="326"/>
        <v>3.2947259999999998</v>
      </c>
    </row>
    <row r="3764" spans="6:10" x14ac:dyDescent="0.25">
      <c r="F3764" s="50">
        <f t="shared" si="328"/>
        <v>21294</v>
      </c>
      <c r="G3764" s="27">
        <f t="shared" si="327"/>
        <v>3</v>
      </c>
      <c r="H3764" s="50">
        <f t="shared" si="324"/>
        <v>21296</v>
      </c>
      <c r="I3764" s="50" t="str">
        <f t="shared" si="325"/>
        <v>1958_4</v>
      </c>
      <c r="J3764" s="51">
        <f t="shared" si="326"/>
        <v>3.2947259999999998</v>
      </c>
    </row>
    <row r="3765" spans="6:10" x14ac:dyDescent="0.25">
      <c r="F3765" s="50">
        <f t="shared" si="328"/>
        <v>21295</v>
      </c>
      <c r="G3765" s="27">
        <f t="shared" si="327"/>
        <v>3</v>
      </c>
      <c r="H3765" s="50">
        <f t="shared" si="324"/>
        <v>21296</v>
      </c>
      <c r="I3765" s="50" t="str">
        <f t="shared" si="325"/>
        <v>1958_4</v>
      </c>
      <c r="J3765" s="51">
        <f t="shared" si="326"/>
        <v>3.2947259999999998</v>
      </c>
    </row>
    <row r="3766" spans="6:10" x14ac:dyDescent="0.25">
      <c r="F3766" s="50">
        <f t="shared" si="328"/>
        <v>21296</v>
      </c>
      <c r="G3766" s="27">
        <f t="shared" si="327"/>
        <v>3</v>
      </c>
      <c r="H3766" s="50">
        <f t="shared" si="324"/>
        <v>21296</v>
      </c>
      <c r="I3766" s="50" t="str">
        <f t="shared" si="325"/>
        <v>1958_4</v>
      </c>
      <c r="J3766" s="51">
        <f t="shared" si="326"/>
        <v>3.2947259999999998</v>
      </c>
    </row>
    <row r="3767" spans="6:10" x14ac:dyDescent="0.25">
      <c r="F3767" s="50">
        <f t="shared" si="328"/>
        <v>21297</v>
      </c>
      <c r="G3767" s="27">
        <f t="shared" si="327"/>
        <v>3</v>
      </c>
      <c r="H3767" s="50">
        <f t="shared" si="324"/>
        <v>21306</v>
      </c>
      <c r="I3767" s="50" t="str">
        <f t="shared" si="325"/>
        <v>1958_5</v>
      </c>
      <c r="J3767" s="51">
        <f t="shared" si="326"/>
        <v>3.3320259999999999</v>
      </c>
    </row>
    <row r="3768" spans="6:10" x14ac:dyDescent="0.25">
      <c r="F3768" s="50">
        <f t="shared" si="328"/>
        <v>21298</v>
      </c>
      <c r="G3768" s="27">
        <f t="shared" si="327"/>
        <v>3</v>
      </c>
      <c r="H3768" s="50">
        <f t="shared" si="324"/>
        <v>21306</v>
      </c>
      <c r="I3768" s="50" t="str">
        <f t="shared" si="325"/>
        <v>1958_5</v>
      </c>
      <c r="J3768" s="51">
        <f t="shared" si="326"/>
        <v>3.3320259999999999</v>
      </c>
    </row>
    <row r="3769" spans="6:10" x14ac:dyDescent="0.25">
      <c r="F3769" s="50">
        <f t="shared" si="328"/>
        <v>21299</v>
      </c>
      <c r="G3769" s="27">
        <f t="shared" si="327"/>
        <v>3</v>
      </c>
      <c r="H3769" s="50">
        <f t="shared" si="324"/>
        <v>21306</v>
      </c>
      <c r="I3769" s="50" t="str">
        <f t="shared" si="325"/>
        <v>1958_5</v>
      </c>
      <c r="J3769" s="51">
        <f t="shared" si="326"/>
        <v>3.3320259999999999</v>
      </c>
    </row>
    <row r="3770" spans="6:10" x14ac:dyDescent="0.25">
      <c r="F3770" s="50">
        <f t="shared" si="328"/>
        <v>21300</v>
      </c>
      <c r="G3770" s="27">
        <f t="shared" si="327"/>
        <v>3</v>
      </c>
      <c r="H3770" s="50">
        <f t="shared" si="324"/>
        <v>21306</v>
      </c>
      <c r="I3770" s="50" t="str">
        <f t="shared" si="325"/>
        <v>1958_5</v>
      </c>
      <c r="J3770" s="51">
        <f t="shared" si="326"/>
        <v>3.3320259999999999</v>
      </c>
    </row>
    <row r="3771" spans="6:10" x14ac:dyDescent="0.25">
      <c r="F3771" s="50">
        <f t="shared" si="328"/>
        <v>21301</v>
      </c>
      <c r="G3771" s="27">
        <f t="shared" si="327"/>
        <v>3</v>
      </c>
      <c r="H3771" s="50">
        <f t="shared" si="324"/>
        <v>21306</v>
      </c>
      <c r="I3771" s="50" t="str">
        <f t="shared" si="325"/>
        <v>1958_5</v>
      </c>
      <c r="J3771" s="51">
        <f t="shared" si="326"/>
        <v>3.3320259999999999</v>
      </c>
    </row>
    <row r="3772" spans="6:10" x14ac:dyDescent="0.25">
      <c r="F3772" s="50">
        <f t="shared" si="328"/>
        <v>21302</v>
      </c>
      <c r="G3772" s="27">
        <f t="shared" si="327"/>
        <v>3</v>
      </c>
      <c r="H3772" s="50">
        <f t="shared" si="324"/>
        <v>21306</v>
      </c>
      <c r="I3772" s="50" t="str">
        <f t="shared" si="325"/>
        <v>1958_5</v>
      </c>
      <c r="J3772" s="51">
        <f t="shared" si="326"/>
        <v>3.3320259999999999</v>
      </c>
    </row>
    <row r="3773" spans="6:10" x14ac:dyDescent="0.25">
      <c r="F3773" s="50">
        <f t="shared" si="328"/>
        <v>21303</v>
      </c>
      <c r="G3773" s="27">
        <f t="shared" si="327"/>
        <v>3</v>
      </c>
      <c r="H3773" s="50">
        <f t="shared" si="324"/>
        <v>21306</v>
      </c>
      <c r="I3773" s="50" t="str">
        <f t="shared" si="325"/>
        <v>1958_5</v>
      </c>
      <c r="J3773" s="51">
        <f t="shared" si="326"/>
        <v>3.3320259999999999</v>
      </c>
    </row>
    <row r="3774" spans="6:10" x14ac:dyDescent="0.25">
      <c r="F3774" s="50">
        <f t="shared" si="328"/>
        <v>21304</v>
      </c>
      <c r="G3774" s="27">
        <f t="shared" si="327"/>
        <v>3</v>
      </c>
      <c r="H3774" s="50">
        <f t="shared" si="324"/>
        <v>21306</v>
      </c>
      <c r="I3774" s="50" t="str">
        <f t="shared" si="325"/>
        <v>1958_5</v>
      </c>
      <c r="J3774" s="51">
        <f t="shared" si="326"/>
        <v>3.3320259999999999</v>
      </c>
    </row>
    <row r="3775" spans="6:10" x14ac:dyDescent="0.25">
      <c r="F3775" s="50">
        <f t="shared" si="328"/>
        <v>21305</v>
      </c>
      <c r="G3775" s="27">
        <f t="shared" si="327"/>
        <v>3</v>
      </c>
      <c r="H3775" s="50">
        <f t="shared" si="324"/>
        <v>21306</v>
      </c>
      <c r="I3775" s="50" t="str">
        <f t="shared" si="325"/>
        <v>1958_5</v>
      </c>
      <c r="J3775" s="51">
        <f t="shared" si="326"/>
        <v>3.3320259999999999</v>
      </c>
    </row>
    <row r="3776" spans="6:10" x14ac:dyDescent="0.25">
      <c r="F3776" s="50">
        <f t="shared" si="328"/>
        <v>21306</v>
      </c>
      <c r="G3776" s="27">
        <f t="shared" si="327"/>
        <v>3</v>
      </c>
      <c r="H3776" s="50">
        <f t="shared" si="324"/>
        <v>21306</v>
      </c>
      <c r="I3776" s="50" t="str">
        <f t="shared" si="325"/>
        <v>1958_5</v>
      </c>
      <c r="J3776" s="51">
        <f t="shared" si="326"/>
        <v>3.3320259999999999</v>
      </c>
    </row>
    <row r="3777" spans="6:10" x14ac:dyDescent="0.25">
      <c r="F3777" s="50">
        <f t="shared" si="328"/>
        <v>21307</v>
      </c>
      <c r="G3777" s="27">
        <f t="shared" si="327"/>
        <v>3</v>
      </c>
      <c r="H3777" s="50">
        <f t="shared" si="324"/>
        <v>21316</v>
      </c>
      <c r="I3777" s="50" t="str">
        <f t="shared" si="325"/>
        <v>1958_5</v>
      </c>
      <c r="J3777" s="51">
        <f t="shared" si="326"/>
        <v>3.3560340000000002</v>
      </c>
    </row>
    <row r="3778" spans="6:10" x14ac:dyDescent="0.25">
      <c r="F3778" s="50">
        <f t="shared" si="328"/>
        <v>21308</v>
      </c>
      <c r="G3778" s="27">
        <f t="shared" si="327"/>
        <v>3</v>
      </c>
      <c r="H3778" s="50">
        <f t="shared" si="324"/>
        <v>21316</v>
      </c>
      <c r="I3778" s="50" t="str">
        <f t="shared" si="325"/>
        <v>1958_5</v>
      </c>
      <c r="J3778" s="51">
        <f t="shared" si="326"/>
        <v>3.3560340000000002</v>
      </c>
    </row>
    <row r="3779" spans="6:10" x14ac:dyDescent="0.25">
      <c r="F3779" s="50">
        <f t="shared" si="328"/>
        <v>21309</v>
      </c>
      <c r="G3779" s="27">
        <f t="shared" si="327"/>
        <v>3</v>
      </c>
      <c r="H3779" s="50">
        <f t="shared" ref="H3779:H3842" si="329">INDEX($A$3:$B$1134,INT((ROW($F3779)-ROW($F$3)+9-G3779)/10)+1,1)</f>
        <v>21316</v>
      </c>
      <c r="I3779" s="50" t="str">
        <f t="shared" si="325"/>
        <v>1958_5</v>
      </c>
      <c r="J3779" s="51">
        <f t="shared" si="326"/>
        <v>3.3560340000000002</v>
      </c>
    </row>
    <row r="3780" spans="6:10" x14ac:dyDescent="0.25">
      <c r="F3780" s="50">
        <f t="shared" si="328"/>
        <v>21310</v>
      </c>
      <c r="G3780" s="27">
        <f t="shared" si="327"/>
        <v>3</v>
      </c>
      <c r="H3780" s="50">
        <f t="shared" si="329"/>
        <v>21316</v>
      </c>
      <c r="I3780" s="50" t="str">
        <f t="shared" ref="I3780:I3843" si="330">YEAR(H3780)&amp;"_"&amp;MONTH(H3780)</f>
        <v>1958_5</v>
      </c>
      <c r="J3780" s="51">
        <f t="shared" ref="J3780:J3843" si="331">VLOOKUP(H3780,$A:$B,2)</f>
        <v>3.3560340000000002</v>
      </c>
    </row>
    <row r="3781" spans="6:10" x14ac:dyDescent="0.25">
      <c r="F3781" s="50">
        <f t="shared" si="328"/>
        <v>21311</v>
      </c>
      <c r="G3781" s="27">
        <f t="shared" si="327"/>
        <v>3</v>
      </c>
      <c r="H3781" s="50">
        <f t="shared" si="329"/>
        <v>21316</v>
      </c>
      <c r="I3781" s="50" t="str">
        <f t="shared" si="330"/>
        <v>1958_5</v>
      </c>
      <c r="J3781" s="51">
        <f t="shared" si="331"/>
        <v>3.3560340000000002</v>
      </c>
    </row>
    <row r="3782" spans="6:10" x14ac:dyDescent="0.25">
      <c r="F3782" s="50">
        <f t="shared" si="328"/>
        <v>21312</v>
      </c>
      <c r="G3782" s="27">
        <f t="shared" si="327"/>
        <v>3</v>
      </c>
      <c r="H3782" s="50">
        <f t="shared" si="329"/>
        <v>21316</v>
      </c>
      <c r="I3782" s="50" t="str">
        <f t="shared" si="330"/>
        <v>1958_5</v>
      </c>
      <c r="J3782" s="51">
        <f t="shared" si="331"/>
        <v>3.3560340000000002</v>
      </c>
    </row>
    <row r="3783" spans="6:10" x14ac:dyDescent="0.25">
      <c r="F3783" s="50">
        <f t="shared" si="328"/>
        <v>21313</v>
      </c>
      <c r="G3783" s="27">
        <f t="shared" si="327"/>
        <v>3</v>
      </c>
      <c r="H3783" s="50">
        <f t="shared" si="329"/>
        <v>21316</v>
      </c>
      <c r="I3783" s="50" t="str">
        <f t="shared" si="330"/>
        <v>1958_5</v>
      </c>
      <c r="J3783" s="51">
        <f t="shared" si="331"/>
        <v>3.3560340000000002</v>
      </c>
    </row>
    <row r="3784" spans="6:10" x14ac:dyDescent="0.25">
      <c r="F3784" s="50">
        <f t="shared" si="328"/>
        <v>21314</v>
      </c>
      <c r="G3784" s="27">
        <f t="shared" si="327"/>
        <v>3</v>
      </c>
      <c r="H3784" s="50">
        <f t="shared" si="329"/>
        <v>21316</v>
      </c>
      <c r="I3784" s="50" t="str">
        <f t="shared" si="330"/>
        <v>1958_5</v>
      </c>
      <c r="J3784" s="51">
        <f t="shared" si="331"/>
        <v>3.3560340000000002</v>
      </c>
    </row>
    <row r="3785" spans="6:10" x14ac:dyDescent="0.25">
      <c r="F3785" s="50">
        <f t="shared" si="328"/>
        <v>21315</v>
      </c>
      <c r="G3785" s="27">
        <f t="shared" si="327"/>
        <v>3</v>
      </c>
      <c r="H3785" s="50">
        <f t="shared" si="329"/>
        <v>21316</v>
      </c>
      <c r="I3785" s="50" t="str">
        <f t="shared" si="330"/>
        <v>1958_5</v>
      </c>
      <c r="J3785" s="51">
        <f t="shared" si="331"/>
        <v>3.3560340000000002</v>
      </c>
    </row>
    <row r="3786" spans="6:10" x14ac:dyDescent="0.25">
      <c r="F3786" s="50">
        <f t="shared" si="328"/>
        <v>21316</v>
      </c>
      <c r="G3786" s="27">
        <f t="shared" si="327"/>
        <v>3</v>
      </c>
      <c r="H3786" s="50">
        <f t="shared" si="329"/>
        <v>21316</v>
      </c>
      <c r="I3786" s="50" t="str">
        <f t="shared" si="330"/>
        <v>1958_5</v>
      </c>
      <c r="J3786" s="51">
        <f t="shared" si="331"/>
        <v>3.3560340000000002</v>
      </c>
    </row>
    <row r="3787" spans="6:10" x14ac:dyDescent="0.25">
      <c r="F3787" s="50">
        <f t="shared" si="328"/>
        <v>21317</v>
      </c>
      <c r="G3787" s="27">
        <f t="shared" si="327"/>
        <v>3</v>
      </c>
      <c r="H3787" s="50">
        <f t="shared" si="329"/>
        <v>21326</v>
      </c>
      <c r="I3787" s="50" t="str">
        <f t="shared" si="330"/>
        <v>1958_5</v>
      </c>
      <c r="J3787" s="51">
        <f t="shared" si="331"/>
        <v>3.395759</v>
      </c>
    </row>
    <row r="3788" spans="6:10" x14ac:dyDescent="0.25">
      <c r="F3788" s="50">
        <f t="shared" si="328"/>
        <v>21318</v>
      </c>
      <c r="G3788" s="27">
        <f t="shared" si="327"/>
        <v>3</v>
      </c>
      <c r="H3788" s="50">
        <f t="shared" si="329"/>
        <v>21326</v>
      </c>
      <c r="I3788" s="50" t="str">
        <f t="shared" si="330"/>
        <v>1958_5</v>
      </c>
      <c r="J3788" s="51">
        <f t="shared" si="331"/>
        <v>3.395759</v>
      </c>
    </row>
    <row r="3789" spans="6:10" x14ac:dyDescent="0.25">
      <c r="F3789" s="50">
        <f t="shared" si="328"/>
        <v>21319</v>
      </c>
      <c r="G3789" s="27">
        <f t="shared" si="327"/>
        <v>3</v>
      </c>
      <c r="H3789" s="50">
        <f t="shared" si="329"/>
        <v>21326</v>
      </c>
      <c r="I3789" s="50" t="str">
        <f t="shared" si="330"/>
        <v>1958_5</v>
      </c>
      <c r="J3789" s="51">
        <f t="shared" si="331"/>
        <v>3.395759</v>
      </c>
    </row>
    <row r="3790" spans="6:10" x14ac:dyDescent="0.25">
      <c r="F3790" s="50">
        <f t="shared" si="328"/>
        <v>21320</v>
      </c>
      <c r="G3790" s="27">
        <f t="shared" si="327"/>
        <v>3</v>
      </c>
      <c r="H3790" s="50">
        <f t="shared" si="329"/>
        <v>21326</v>
      </c>
      <c r="I3790" s="50" t="str">
        <f t="shared" si="330"/>
        <v>1958_5</v>
      </c>
      <c r="J3790" s="51">
        <f t="shared" si="331"/>
        <v>3.395759</v>
      </c>
    </row>
    <row r="3791" spans="6:10" x14ac:dyDescent="0.25">
      <c r="F3791" s="50">
        <f t="shared" si="328"/>
        <v>21321</v>
      </c>
      <c r="G3791" s="27">
        <f t="shared" si="327"/>
        <v>3</v>
      </c>
      <c r="H3791" s="50">
        <f t="shared" si="329"/>
        <v>21326</v>
      </c>
      <c r="I3791" s="50" t="str">
        <f t="shared" si="330"/>
        <v>1958_5</v>
      </c>
      <c r="J3791" s="51">
        <f t="shared" si="331"/>
        <v>3.395759</v>
      </c>
    </row>
    <row r="3792" spans="6:10" x14ac:dyDescent="0.25">
      <c r="F3792" s="50">
        <f t="shared" si="328"/>
        <v>21322</v>
      </c>
      <c r="G3792" s="27">
        <f t="shared" si="327"/>
        <v>3</v>
      </c>
      <c r="H3792" s="50">
        <f t="shared" si="329"/>
        <v>21326</v>
      </c>
      <c r="I3792" s="50" t="str">
        <f t="shared" si="330"/>
        <v>1958_5</v>
      </c>
      <c r="J3792" s="51">
        <f t="shared" si="331"/>
        <v>3.395759</v>
      </c>
    </row>
    <row r="3793" spans="6:10" x14ac:dyDescent="0.25">
      <c r="F3793" s="50">
        <f t="shared" si="328"/>
        <v>21323</v>
      </c>
      <c r="G3793" s="27">
        <f t="shared" si="327"/>
        <v>3</v>
      </c>
      <c r="H3793" s="50">
        <f t="shared" si="329"/>
        <v>21326</v>
      </c>
      <c r="I3793" s="50" t="str">
        <f t="shared" si="330"/>
        <v>1958_5</v>
      </c>
      <c r="J3793" s="51">
        <f t="shared" si="331"/>
        <v>3.395759</v>
      </c>
    </row>
    <row r="3794" spans="6:10" x14ac:dyDescent="0.25">
      <c r="F3794" s="50">
        <f t="shared" si="328"/>
        <v>21324</v>
      </c>
      <c r="G3794" s="27">
        <f t="shared" si="327"/>
        <v>3</v>
      </c>
      <c r="H3794" s="50">
        <f t="shared" si="329"/>
        <v>21326</v>
      </c>
      <c r="I3794" s="50" t="str">
        <f t="shared" si="330"/>
        <v>1958_5</v>
      </c>
      <c r="J3794" s="51">
        <f t="shared" si="331"/>
        <v>3.395759</v>
      </c>
    </row>
    <row r="3795" spans="6:10" x14ac:dyDescent="0.25">
      <c r="F3795" s="50">
        <f t="shared" si="328"/>
        <v>21325</v>
      </c>
      <c r="G3795" s="27">
        <f t="shared" si="327"/>
        <v>3</v>
      </c>
      <c r="H3795" s="50">
        <f t="shared" si="329"/>
        <v>21326</v>
      </c>
      <c r="I3795" s="50" t="str">
        <f t="shared" si="330"/>
        <v>1958_5</v>
      </c>
      <c r="J3795" s="51">
        <f t="shared" si="331"/>
        <v>3.395759</v>
      </c>
    </row>
    <row r="3796" spans="6:10" x14ac:dyDescent="0.25">
      <c r="F3796" s="50">
        <f t="shared" si="328"/>
        <v>21326</v>
      </c>
      <c r="G3796" s="27">
        <f t="shared" si="327"/>
        <v>3</v>
      </c>
      <c r="H3796" s="50">
        <f t="shared" si="329"/>
        <v>21326</v>
      </c>
      <c r="I3796" s="50" t="str">
        <f t="shared" si="330"/>
        <v>1958_5</v>
      </c>
      <c r="J3796" s="51">
        <f t="shared" si="331"/>
        <v>3.395759</v>
      </c>
    </row>
    <row r="3797" spans="6:10" x14ac:dyDescent="0.25">
      <c r="F3797" s="50">
        <f t="shared" si="328"/>
        <v>21327</v>
      </c>
      <c r="G3797" s="27">
        <f t="shared" si="327"/>
        <v>3</v>
      </c>
      <c r="H3797" s="50">
        <f t="shared" si="329"/>
        <v>21336</v>
      </c>
      <c r="I3797" s="50" t="str">
        <f t="shared" si="330"/>
        <v>1958_5</v>
      </c>
      <c r="J3797" s="51">
        <f t="shared" si="331"/>
        <v>3.39018</v>
      </c>
    </row>
    <row r="3798" spans="6:10" x14ac:dyDescent="0.25">
      <c r="F3798" s="50">
        <f t="shared" si="328"/>
        <v>21328</v>
      </c>
      <c r="G3798" s="27">
        <f t="shared" si="327"/>
        <v>3</v>
      </c>
      <c r="H3798" s="50">
        <f t="shared" si="329"/>
        <v>21336</v>
      </c>
      <c r="I3798" s="50" t="str">
        <f t="shared" si="330"/>
        <v>1958_5</v>
      </c>
      <c r="J3798" s="51">
        <f t="shared" si="331"/>
        <v>3.39018</v>
      </c>
    </row>
    <row r="3799" spans="6:10" x14ac:dyDescent="0.25">
      <c r="F3799" s="50">
        <f t="shared" si="328"/>
        <v>21329</v>
      </c>
      <c r="G3799" s="27">
        <f t="shared" si="327"/>
        <v>3</v>
      </c>
      <c r="H3799" s="50">
        <f t="shared" si="329"/>
        <v>21336</v>
      </c>
      <c r="I3799" s="50" t="str">
        <f t="shared" si="330"/>
        <v>1958_5</v>
      </c>
      <c r="J3799" s="51">
        <f t="shared" si="331"/>
        <v>3.39018</v>
      </c>
    </row>
    <row r="3800" spans="6:10" x14ac:dyDescent="0.25">
      <c r="F3800" s="50">
        <f t="shared" si="328"/>
        <v>21330</v>
      </c>
      <c r="G3800" s="27">
        <f t="shared" si="327"/>
        <v>3</v>
      </c>
      <c r="H3800" s="50">
        <f t="shared" si="329"/>
        <v>21336</v>
      </c>
      <c r="I3800" s="50" t="str">
        <f t="shared" si="330"/>
        <v>1958_5</v>
      </c>
      <c r="J3800" s="51">
        <f t="shared" si="331"/>
        <v>3.39018</v>
      </c>
    </row>
    <row r="3801" spans="6:10" x14ac:dyDescent="0.25">
      <c r="F3801" s="50">
        <f t="shared" si="328"/>
        <v>21331</v>
      </c>
      <c r="G3801" s="27">
        <f t="shared" si="327"/>
        <v>3</v>
      </c>
      <c r="H3801" s="50">
        <f t="shared" si="329"/>
        <v>21336</v>
      </c>
      <c r="I3801" s="50" t="str">
        <f t="shared" si="330"/>
        <v>1958_5</v>
      </c>
      <c r="J3801" s="51">
        <f t="shared" si="331"/>
        <v>3.39018</v>
      </c>
    </row>
    <row r="3802" spans="6:10" x14ac:dyDescent="0.25">
      <c r="F3802" s="50">
        <f t="shared" si="328"/>
        <v>21332</v>
      </c>
      <c r="G3802" s="27">
        <f t="shared" si="327"/>
        <v>3</v>
      </c>
      <c r="H3802" s="50">
        <f t="shared" si="329"/>
        <v>21336</v>
      </c>
      <c r="I3802" s="50" t="str">
        <f t="shared" si="330"/>
        <v>1958_5</v>
      </c>
      <c r="J3802" s="51">
        <f t="shared" si="331"/>
        <v>3.39018</v>
      </c>
    </row>
    <row r="3803" spans="6:10" x14ac:dyDescent="0.25">
      <c r="F3803" s="50">
        <f t="shared" si="328"/>
        <v>21333</v>
      </c>
      <c r="G3803" s="27">
        <f t="shared" si="327"/>
        <v>3</v>
      </c>
      <c r="H3803" s="50">
        <f t="shared" si="329"/>
        <v>21336</v>
      </c>
      <c r="I3803" s="50" t="str">
        <f t="shared" si="330"/>
        <v>1958_5</v>
      </c>
      <c r="J3803" s="51">
        <f t="shared" si="331"/>
        <v>3.39018</v>
      </c>
    </row>
    <row r="3804" spans="6:10" x14ac:dyDescent="0.25">
      <c r="F3804" s="50">
        <f t="shared" si="328"/>
        <v>21334</v>
      </c>
      <c r="G3804" s="27">
        <f t="shared" si="327"/>
        <v>3</v>
      </c>
      <c r="H3804" s="50">
        <f t="shared" si="329"/>
        <v>21336</v>
      </c>
      <c r="I3804" s="50" t="str">
        <f t="shared" si="330"/>
        <v>1958_5</v>
      </c>
      <c r="J3804" s="51">
        <f t="shared" si="331"/>
        <v>3.39018</v>
      </c>
    </row>
    <row r="3805" spans="6:10" x14ac:dyDescent="0.25">
      <c r="F3805" s="50">
        <f t="shared" si="328"/>
        <v>21335</v>
      </c>
      <c r="G3805" s="27">
        <f t="shared" si="327"/>
        <v>3</v>
      </c>
      <c r="H3805" s="50">
        <f t="shared" si="329"/>
        <v>21336</v>
      </c>
      <c r="I3805" s="50" t="str">
        <f t="shared" si="330"/>
        <v>1958_5</v>
      </c>
      <c r="J3805" s="51">
        <f t="shared" si="331"/>
        <v>3.39018</v>
      </c>
    </row>
    <row r="3806" spans="6:10" x14ac:dyDescent="0.25">
      <c r="F3806" s="50">
        <f t="shared" si="328"/>
        <v>21336</v>
      </c>
      <c r="G3806" s="27">
        <f t="shared" si="327"/>
        <v>3</v>
      </c>
      <c r="H3806" s="50">
        <f t="shared" si="329"/>
        <v>21336</v>
      </c>
      <c r="I3806" s="50" t="str">
        <f t="shared" si="330"/>
        <v>1958_5</v>
      </c>
      <c r="J3806" s="51">
        <f t="shared" si="331"/>
        <v>3.39018</v>
      </c>
    </row>
    <row r="3807" spans="6:10" x14ac:dyDescent="0.25">
      <c r="F3807" s="50">
        <f t="shared" si="328"/>
        <v>21337</v>
      </c>
      <c r="G3807" s="27">
        <f t="shared" si="327"/>
        <v>3</v>
      </c>
      <c r="H3807" s="50">
        <f t="shared" si="329"/>
        <v>21346</v>
      </c>
      <c r="I3807" s="50" t="str">
        <f t="shared" si="330"/>
        <v>1958_6</v>
      </c>
      <c r="J3807" s="51">
        <f t="shared" si="331"/>
        <v>3.3731119999999999</v>
      </c>
    </row>
    <row r="3808" spans="6:10" x14ac:dyDescent="0.25">
      <c r="F3808" s="50">
        <f t="shared" si="328"/>
        <v>21338</v>
      </c>
      <c r="G3808" s="27">
        <f t="shared" si="327"/>
        <v>3</v>
      </c>
      <c r="H3808" s="50">
        <f t="shared" si="329"/>
        <v>21346</v>
      </c>
      <c r="I3808" s="50" t="str">
        <f t="shared" si="330"/>
        <v>1958_6</v>
      </c>
      <c r="J3808" s="51">
        <f t="shared" si="331"/>
        <v>3.3731119999999999</v>
      </c>
    </row>
    <row r="3809" spans="6:10" x14ac:dyDescent="0.25">
      <c r="F3809" s="50">
        <f t="shared" si="328"/>
        <v>21339</v>
      </c>
      <c r="G3809" s="27">
        <f t="shared" si="327"/>
        <v>3</v>
      </c>
      <c r="H3809" s="50">
        <f t="shared" si="329"/>
        <v>21346</v>
      </c>
      <c r="I3809" s="50" t="str">
        <f t="shared" si="330"/>
        <v>1958_6</v>
      </c>
      <c r="J3809" s="51">
        <f t="shared" si="331"/>
        <v>3.3731119999999999</v>
      </c>
    </row>
    <row r="3810" spans="6:10" x14ac:dyDescent="0.25">
      <c r="F3810" s="50">
        <f t="shared" si="328"/>
        <v>21340</v>
      </c>
      <c r="G3810" s="27">
        <f t="shared" si="327"/>
        <v>3</v>
      </c>
      <c r="H3810" s="50">
        <f t="shared" si="329"/>
        <v>21346</v>
      </c>
      <c r="I3810" s="50" t="str">
        <f t="shared" si="330"/>
        <v>1958_6</v>
      </c>
      <c r="J3810" s="51">
        <f t="shared" si="331"/>
        <v>3.3731119999999999</v>
      </c>
    </row>
    <row r="3811" spans="6:10" x14ac:dyDescent="0.25">
      <c r="F3811" s="50">
        <f t="shared" si="328"/>
        <v>21341</v>
      </c>
      <c r="G3811" s="27">
        <f t="shared" si="327"/>
        <v>3</v>
      </c>
      <c r="H3811" s="50">
        <f t="shared" si="329"/>
        <v>21346</v>
      </c>
      <c r="I3811" s="50" t="str">
        <f t="shared" si="330"/>
        <v>1958_6</v>
      </c>
      <c r="J3811" s="51">
        <f t="shared" si="331"/>
        <v>3.3731119999999999</v>
      </c>
    </row>
    <row r="3812" spans="6:10" x14ac:dyDescent="0.25">
      <c r="F3812" s="50">
        <f t="shared" si="328"/>
        <v>21342</v>
      </c>
      <c r="G3812" s="27">
        <f t="shared" si="327"/>
        <v>3</v>
      </c>
      <c r="H3812" s="50">
        <f t="shared" si="329"/>
        <v>21346</v>
      </c>
      <c r="I3812" s="50" t="str">
        <f t="shared" si="330"/>
        <v>1958_6</v>
      </c>
      <c r="J3812" s="51">
        <f t="shared" si="331"/>
        <v>3.3731119999999999</v>
      </c>
    </row>
    <row r="3813" spans="6:10" x14ac:dyDescent="0.25">
      <c r="F3813" s="50">
        <f t="shared" si="328"/>
        <v>21343</v>
      </c>
      <c r="G3813" s="27">
        <f t="shared" si="327"/>
        <v>3</v>
      </c>
      <c r="H3813" s="50">
        <f t="shared" si="329"/>
        <v>21346</v>
      </c>
      <c r="I3813" s="50" t="str">
        <f t="shared" si="330"/>
        <v>1958_6</v>
      </c>
      <c r="J3813" s="51">
        <f t="shared" si="331"/>
        <v>3.3731119999999999</v>
      </c>
    </row>
    <row r="3814" spans="6:10" x14ac:dyDescent="0.25">
      <c r="F3814" s="50">
        <f t="shared" si="328"/>
        <v>21344</v>
      </c>
      <c r="G3814" s="27">
        <f t="shared" si="327"/>
        <v>3</v>
      </c>
      <c r="H3814" s="50">
        <f t="shared" si="329"/>
        <v>21346</v>
      </c>
      <c r="I3814" s="50" t="str">
        <f t="shared" si="330"/>
        <v>1958_6</v>
      </c>
      <c r="J3814" s="51">
        <f t="shared" si="331"/>
        <v>3.3731119999999999</v>
      </c>
    </row>
    <row r="3815" spans="6:10" x14ac:dyDescent="0.25">
      <c r="F3815" s="50">
        <f t="shared" si="328"/>
        <v>21345</v>
      </c>
      <c r="G3815" s="27">
        <f t="shared" si="327"/>
        <v>3</v>
      </c>
      <c r="H3815" s="50">
        <f t="shared" si="329"/>
        <v>21346</v>
      </c>
      <c r="I3815" s="50" t="str">
        <f t="shared" si="330"/>
        <v>1958_6</v>
      </c>
      <c r="J3815" s="51">
        <f t="shared" si="331"/>
        <v>3.3731119999999999</v>
      </c>
    </row>
    <row r="3816" spans="6:10" x14ac:dyDescent="0.25">
      <c r="F3816" s="50">
        <f t="shared" si="328"/>
        <v>21346</v>
      </c>
      <c r="G3816" s="27">
        <f t="shared" si="327"/>
        <v>3</v>
      </c>
      <c r="H3816" s="50">
        <f t="shared" si="329"/>
        <v>21346</v>
      </c>
      <c r="I3816" s="50" t="str">
        <f t="shared" si="330"/>
        <v>1958_6</v>
      </c>
      <c r="J3816" s="51">
        <f t="shared" si="331"/>
        <v>3.3731119999999999</v>
      </c>
    </row>
    <row r="3817" spans="6:10" x14ac:dyDescent="0.25">
      <c r="F3817" s="50">
        <f t="shared" si="328"/>
        <v>21347</v>
      </c>
      <c r="G3817" s="27">
        <f t="shared" si="327"/>
        <v>3</v>
      </c>
      <c r="H3817" s="50">
        <f t="shared" si="329"/>
        <v>21356</v>
      </c>
      <c r="I3817" s="50" t="str">
        <f t="shared" si="330"/>
        <v>1958_6</v>
      </c>
      <c r="J3817" s="51">
        <f t="shared" si="331"/>
        <v>3.3752140000000002</v>
      </c>
    </row>
    <row r="3818" spans="6:10" x14ac:dyDescent="0.25">
      <c r="F3818" s="50">
        <f t="shared" si="328"/>
        <v>21348</v>
      </c>
      <c r="G3818" s="27">
        <f t="shared" ref="G3818:G3881" si="332">IF(AND(MONTH(F3818)=2,DAY(F3818)=29),G3817+1,G3817)</f>
        <v>3</v>
      </c>
      <c r="H3818" s="50">
        <f t="shared" si="329"/>
        <v>21356</v>
      </c>
      <c r="I3818" s="50" t="str">
        <f t="shared" si="330"/>
        <v>1958_6</v>
      </c>
      <c r="J3818" s="51">
        <f t="shared" si="331"/>
        <v>3.3752140000000002</v>
      </c>
    </row>
    <row r="3819" spans="6:10" x14ac:dyDescent="0.25">
      <c r="F3819" s="50">
        <f t="shared" si="328"/>
        <v>21349</v>
      </c>
      <c r="G3819" s="27">
        <f t="shared" si="332"/>
        <v>3</v>
      </c>
      <c r="H3819" s="50">
        <f t="shared" si="329"/>
        <v>21356</v>
      </c>
      <c r="I3819" s="50" t="str">
        <f t="shared" si="330"/>
        <v>1958_6</v>
      </c>
      <c r="J3819" s="51">
        <f t="shared" si="331"/>
        <v>3.3752140000000002</v>
      </c>
    </row>
    <row r="3820" spans="6:10" x14ac:dyDescent="0.25">
      <c r="F3820" s="50">
        <f t="shared" ref="F3820:F3883" si="333">F3819+1</f>
        <v>21350</v>
      </c>
      <c r="G3820" s="27">
        <f t="shared" si="332"/>
        <v>3</v>
      </c>
      <c r="H3820" s="50">
        <f t="shared" si="329"/>
        <v>21356</v>
      </c>
      <c r="I3820" s="50" t="str">
        <f t="shared" si="330"/>
        <v>1958_6</v>
      </c>
      <c r="J3820" s="51">
        <f t="shared" si="331"/>
        <v>3.3752140000000002</v>
      </c>
    </row>
    <row r="3821" spans="6:10" x14ac:dyDescent="0.25">
      <c r="F3821" s="50">
        <f t="shared" si="333"/>
        <v>21351</v>
      </c>
      <c r="G3821" s="27">
        <f t="shared" si="332"/>
        <v>3</v>
      </c>
      <c r="H3821" s="50">
        <f t="shared" si="329"/>
        <v>21356</v>
      </c>
      <c r="I3821" s="50" t="str">
        <f t="shared" si="330"/>
        <v>1958_6</v>
      </c>
      <c r="J3821" s="51">
        <f t="shared" si="331"/>
        <v>3.3752140000000002</v>
      </c>
    </row>
    <row r="3822" spans="6:10" x14ac:dyDescent="0.25">
      <c r="F3822" s="50">
        <f t="shared" si="333"/>
        <v>21352</v>
      </c>
      <c r="G3822" s="27">
        <f t="shared" si="332"/>
        <v>3</v>
      </c>
      <c r="H3822" s="50">
        <f t="shared" si="329"/>
        <v>21356</v>
      </c>
      <c r="I3822" s="50" t="str">
        <f t="shared" si="330"/>
        <v>1958_6</v>
      </c>
      <c r="J3822" s="51">
        <f t="shared" si="331"/>
        <v>3.3752140000000002</v>
      </c>
    </row>
    <row r="3823" spans="6:10" x14ac:dyDescent="0.25">
      <c r="F3823" s="50">
        <f t="shared" si="333"/>
        <v>21353</v>
      </c>
      <c r="G3823" s="27">
        <f t="shared" si="332"/>
        <v>3</v>
      </c>
      <c r="H3823" s="50">
        <f t="shared" si="329"/>
        <v>21356</v>
      </c>
      <c r="I3823" s="50" t="str">
        <f t="shared" si="330"/>
        <v>1958_6</v>
      </c>
      <c r="J3823" s="51">
        <f t="shared" si="331"/>
        <v>3.3752140000000002</v>
      </c>
    </row>
    <row r="3824" spans="6:10" x14ac:dyDescent="0.25">
      <c r="F3824" s="50">
        <f t="shared" si="333"/>
        <v>21354</v>
      </c>
      <c r="G3824" s="27">
        <f t="shared" si="332"/>
        <v>3</v>
      </c>
      <c r="H3824" s="50">
        <f t="shared" si="329"/>
        <v>21356</v>
      </c>
      <c r="I3824" s="50" t="str">
        <f t="shared" si="330"/>
        <v>1958_6</v>
      </c>
      <c r="J3824" s="51">
        <f t="shared" si="331"/>
        <v>3.3752140000000002</v>
      </c>
    </row>
    <row r="3825" spans="6:10" x14ac:dyDescent="0.25">
      <c r="F3825" s="50">
        <f t="shared" si="333"/>
        <v>21355</v>
      </c>
      <c r="G3825" s="27">
        <f t="shared" si="332"/>
        <v>3</v>
      </c>
      <c r="H3825" s="50">
        <f t="shared" si="329"/>
        <v>21356</v>
      </c>
      <c r="I3825" s="50" t="str">
        <f t="shared" si="330"/>
        <v>1958_6</v>
      </c>
      <c r="J3825" s="51">
        <f t="shared" si="331"/>
        <v>3.3752140000000002</v>
      </c>
    </row>
    <row r="3826" spans="6:10" x14ac:dyDescent="0.25">
      <c r="F3826" s="50">
        <f t="shared" si="333"/>
        <v>21356</v>
      </c>
      <c r="G3826" s="27">
        <f t="shared" si="332"/>
        <v>3</v>
      </c>
      <c r="H3826" s="50">
        <f t="shared" si="329"/>
        <v>21356</v>
      </c>
      <c r="I3826" s="50" t="str">
        <f t="shared" si="330"/>
        <v>1958_6</v>
      </c>
      <c r="J3826" s="51">
        <f t="shared" si="331"/>
        <v>3.3752140000000002</v>
      </c>
    </row>
    <row r="3827" spans="6:10" x14ac:dyDescent="0.25">
      <c r="F3827" s="50">
        <f t="shared" si="333"/>
        <v>21357</v>
      </c>
      <c r="G3827" s="27">
        <f t="shared" si="332"/>
        <v>3</v>
      </c>
      <c r="H3827" s="50">
        <f t="shared" si="329"/>
        <v>21366</v>
      </c>
      <c r="I3827" s="50" t="str">
        <f t="shared" si="330"/>
        <v>1958_6</v>
      </c>
      <c r="J3827" s="51">
        <f t="shared" si="331"/>
        <v>3.3742649999999998</v>
      </c>
    </row>
    <row r="3828" spans="6:10" x14ac:dyDescent="0.25">
      <c r="F3828" s="50">
        <f t="shared" si="333"/>
        <v>21358</v>
      </c>
      <c r="G3828" s="27">
        <f t="shared" si="332"/>
        <v>3</v>
      </c>
      <c r="H3828" s="50">
        <f t="shared" si="329"/>
        <v>21366</v>
      </c>
      <c r="I3828" s="50" t="str">
        <f t="shared" si="330"/>
        <v>1958_6</v>
      </c>
      <c r="J3828" s="51">
        <f t="shared" si="331"/>
        <v>3.3742649999999998</v>
      </c>
    </row>
    <row r="3829" spans="6:10" x14ac:dyDescent="0.25">
      <c r="F3829" s="50">
        <f t="shared" si="333"/>
        <v>21359</v>
      </c>
      <c r="G3829" s="27">
        <f t="shared" si="332"/>
        <v>3</v>
      </c>
      <c r="H3829" s="50">
        <f t="shared" si="329"/>
        <v>21366</v>
      </c>
      <c r="I3829" s="50" t="str">
        <f t="shared" si="330"/>
        <v>1958_6</v>
      </c>
      <c r="J3829" s="51">
        <f t="shared" si="331"/>
        <v>3.3742649999999998</v>
      </c>
    </row>
    <row r="3830" spans="6:10" x14ac:dyDescent="0.25">
      <c r="F3830" s="50">
        <f t="shared" si="333"/>
        <v>21360</v>
      </c>
      <c r="G3830" s="27">
        <f t="shared" si="332"/>
        <v>3</v>
      </c>
      <c r="H3830" s="50">
        <f t="shared" si="329"/>
        <v>21366</v>
      </c>
      <c r="I3830" s="50" t="str">
        <f t="shared" si="330"/>
        <v>1958_6</v>
      </c>
      <c r="J3830" s="51">
        <f t="shared" si="331"/>
        <v>3.3742649999999998</v>
      </c>
    </row>
    <row r="3831" spans="6:10" x14ac:dyDescent="0.25">
      <c r="F3831" s="50">
        <f t="shared" si="333"/>
        <v>21361</v>
      </c>
      <c r="G3831" s="27">
        <f t="shared" si="332"/>
        <v>3</v>
      </c>
      <c r="H3831" s="50">
        <f t="shared" si="329"/>
        <v>21366</v>
      </c>
      <c r="I3831" s="50" t="str">
        <f t="shared" si="330"/>
        <v>1958_6</v>
      </c>
      <c r="J3831" s="51">
        <f t="shared" si="331"/>
        <v>3.3742649999999998</v>
      </c>
    </row>
    <row r="3832" spans="6:10" x14ac:dyDescent="0.25">
      <c r="F3832" s="50">
        <f t="shared" si="333"/>
        <v>21362</v>
      </c>
      <c r="G3832" s="27">
        <f t="shared" si="332"/>
        <v>3</v>
      </c>
      <c r="H3832" s="50">
        <f t="shared" si="329"/>
        <v>21366</v>
      </c>
      <c r="I3832" s="50" t="str">
        <f t="shared" si="330"/>
        <v>1958_6</v>
      </c>
      <c r="J3832" s="51">
        <f t="shared" si="331"/>
        <v>3.3742649999999998</v>
      </c>
    </row>
    <row r="3833" spans="6:10" x14ac:dyDescent="0.25">
      <c r="F3833" s="50">
        <f t="shared" si="333"/>
        <v>21363</v>
      </c>
      <c r="G3833" s="27">
        <f t="shared" si="332"/>
        <v>3</v>
      </c>
      <c r="H3833" s="50">
        <f t="shared" si="329"/>
        <v>21366</v>
      </c>
      <c r="I3833" s="50" t="str">
        <f t="shared" si="330"/>
        <v>1958_6</v>
      </c>
      <c r="J3833" s="51">
        <f t="shared" si="331"/>
        <v>3.3742649999999998</v>
      </c>
    </row>
    <row r="3834" spans="6:10" x14ac:dyDescent="0.25">
      <c r="F3834" s="50">
        <f t="shared" si="333"/>
        <v>21364</v>
      </c>
      <c r="G3834" s="27">
        <f t="shared" si="332"/>
        <v>3</v>
      </c>
      <c r="H3834" s="50">
        <f t="shared" si="329"/>
        <v>21366</v>
      </c>
      <c r="I3834" s="50" t="str">
        <f t="shared" si="330"/>
        <v>1958_6</v>
      </c>
      <c r="J3834" s="51">
        <f t="shared" si="331"/>
        <v>3.3742649999999998</v>
      </c>
    </row>
    <row r="3835" spans="6:10" x14ac:dyDescent="0.25">
      <c r="F3835" s="50">
        <f t="shared" si="333"/>
        <v>21365</v>
      </c>
      <c r="G3835" s="27">
        <f t="shared" si="332"/>
        <v>3</v>
      </c>
      <c r="H3835" s="50">
        <f t="shared" si="329"/>
        <v>21366</v>
      </c>
      <c r="I3835" s="50" t="str">
        <f t="shared" si="330"/>
        <v>1958_6</v>
      </c>
      <c r="J3835" s="51">
        <f t="shared" si="331"/>
        <v>3.3742649999999998</v>
      </c>
    </row>
    <row r="3836" spans="6:10" x14ac:dyDescent="0.25">
      <c r="F3836" s="50">
        <f t="shared" si="333"/>
        <v>21366</v>
      </c>
      <c r="G3836" s="27">
        <f t="shared" si="332"/>
        <v>3</v>
      </c>
      <c r="H3836" s="50">
        <f t="shared" si="329"/>
        <v>21366</v>
      </c>
      <c r="I3836" s="50" t="str">
        <f t="shared" si="330"/>
        <v>1958_6</v>
      </c>
      <c r="J3836" s="51">
        <f t="shared" si="331"/>
        <v>3.3742649999999998</v>
      </c>
    </row>
    <row r="3837" spans="6:10" x14ac:dyDescent="0.25">
      <c r="F3837" s="50">
        <f t="shared" si="333"/>
        <v>21367</v>
      </c>
      <c r="G3837" s="27">
        <f t="shared" si="332"/>
        <v>3</v>
      </c>
      <c r="H3837" s="50">
        <f t="shared" si="329"/>
        <v>21376</v>
      </c>
      <c r="I3837" s="50" t="str">
        <f t="shared" si="330"/>
        <v>1958_7</v>
      </c>
      <c r="J3837" s="51">
        <f t="shared" si="331"/>
        <v>3.370422</v>
      </c>
    </row>
    <row r="3838" spans="6:10" x14ac:dyDescent="0.25">
      <c r="F3838" s="50">
        <f t="shared" si="333"/>
        <v>21368</v>
      </c>
      <c r="G3838" s="27">
        <f t="shared" si="332"/>
        <v>3</v>
      </c>
      <c r="H3838" s="50">
        <f t="shared" si="329"/>
        <v>21376</v>
      </c>
      <c r="I3838" s="50" t="str">
        <f t="shared" si="330"/>
        <v>1958_7</v>
      </c>
      <c r="J3838" s="51">
        <f t="shared" si="331"/>
        <v>3.370422</v>
      </c>
    </row>
    <row r="3839" spans="6:10" x14ac:dyDescent="0.25">
      <c r="F3839" s="50">
        <f t="shared" si="333"/>
        <v>21369</v>
      </c>
      <c r="G3839" s="27">
        <f t="shared" si="332"/>
        <v>3</v>
      </c>
      <c r="H3839" s="50">
        <f t="shared" si="329"/>
        <v>21376</v>
      </c>
      <c r="I3839" s="50" t="str">
        <f t="shared" si="330"/>
        <v>1958_7</v>
      </c>
      <c r="J3839" s="51">
        <f t="shared" si="331"/>
        <v>3.370422</v>
      </c>
    </row>
    <row r="3840" spans="6:10" x14ac:dyDescent="0.25">
      <c r="F3840" s="50">
        <f t="shared" si="333"/>
        <v>21370</v>
      </c>
      <c r="G3840" s="27">
        <f t="shared" si="332"/>
        <v>3</v>
      </c>
      <c r="H3840" s="50">
        <f t="shared" si="329"/>
        <v>21376</v>
      </c>
      <c r="I3840" s="50" t="str">
        <f t="shared" si="330"/>
        <v>1958_7</v>
      </c>
      <c r="J3840" s="51">
        <f t="shared" si="331"/>
        <v>3.370422</v>
      </c>
    </row>
    <row r="3841" spans="6:10" x14ac:dyDescent="0.25">
      <c r="F3841" s="50">
        <f t="shared" si="333"/>
        <v>21371</v>
      </c>
      <c r="G3841" s="27">
        <f t="shared" si="332"/>
        <v>3</v>
      </c>
      <c r="H3841" s="50">
        <f t="shared" si="329"/>
        <v>21376</v>
      </c>
      <c r="I3841" s="50" t="str">
        <f t="shared" si="330"/>
        <v>1958_7</v>
      </c>
      <c r="J3841" s="51">
        <f t="shared" si="331"/>
        <v>3.370422</v>
      </c>
    </row>
    <row r="3842" spans="6:10" x14ac:dyDescent="0.25">
      <c r="F3842" s="50">
        <f t="shared" si="333"/>
        <v>21372</v>
      </c>
      <c r="G3842" s="27">
        <f t="shared" si="332"/>
        <v>3</v>
      </c>
      <c r="H3842" s="50">
        <f t="shared" si="329"/>
        <v>21376</v>
      </c>
      <c r="I3842" s="50" t="str">
        <f t="shared" si="330"/>
        <v>1958_7</v>
      </c>
      <c r="J3842" s="51">
        <f t="shared" si="331"/>
        <v>3.370422</v>
      </c>
    </row>
    <row r="3843" spans="6:10" x14ac:dyDescent="0.25">
      <c r="F3843" s="50">
        <f t="shared" si="333"/>
        <v>21373</v>
      </c>
      <c r="G3843" s="27">
        <f t="shared" si="332"/>
        <v>3</v>
      </c>
      <c r="H3843" s="50">
        <f t="shared" ref="H3843:H3906" si="334">INDEX($A$3:$B$1134,INT((ROW($F3843)-ROW($F$3)+9-G3843)/10)+1,1)</f>
        <v>21376</v>
      </c>
      <c r="I3843" s="50" t="str">
        <f t="shared" si="330"/>
        <v>1958_7</v>
      </c>
      <c r="J3843" s="51">
        <f t="shared" si="331"/>
        <v>3.370422</v>
      </c>
    </row>
    <row r="3844" spans="6:10" x14ac:dyDescent="0.25">
      <c r="F3844" s="50">
        <f t="shared" si="333"/>
        <v>21374</v>
      </c>
      <c r="G3844" s="27">
        <f t="shared" si="332"/>
        <v>3</v>
      </c>
      <c r="H3844" s="50">
        <f t="shared" si="334"/>
        <v>21376</v>
      </c>
      <c r="I3844" s="50" t="str">
        <f t="shared" ref="I3844:I3907" si="335">YEAR(H3844)&amp;"_"&amp;MONTH(H3844)</f>
        <v>1958_7</v>
      </c>
      <c r="J3844" s="51">
        <f t="shared" ref="J3844:J3907" si="336">VLOOKUP(H3844,$A:$B,2)</f>
        <v>3.370422</v>
      </c>
    </row>
    <row r="3845" spans="6:10" x14ac:dyDescent="0.25">
      <c r="F3845" s="50">
        <f t="shared" si="333"/>
        <v>21375</v>
      </c>
      <c r="G3845" s="27">
        <f t="shared" si="332"/>
        <v>3</v>
      </c>
      <c r="H3845" s="50">
        <f t="shared" si="334"/>
        <v>21376</v>
      </c>
      <c r="I3845" s="50" t="str">
        <f t="shared" si="335"/>
        <v>1958_7</v>
      </c>
      <c r="J3845" s="51">
        <f t="shared" si="336"/>
        <v>3.370422</v>
      </c>
    </row>
    <row r="3846" spans="6:10" x14ac:dyDescent="0.25">
      <c r="F3846" s="50">
        <f t="shared" si="333"/>
        <v>21376</v>
      </c>
      <c r="G3846" s="27">
        <f t="shared" si="332"/>
        <v>3</v>
      </c>
      <c r="H3846" s="50">
        <f t="shared" si="334"/>
        <v>21376</v>
      </c>
      <c r="I3846" s="50" t="str">
        <f t="shared" si="335"/>
        <v>1958_7</v>
      </c>
      <c r="J3846" s="51">
        <f t="shared" si="336"/>
        <v>3.370422</v>
      </c>
    </row>
    <row r="3847" spans="6:10" x14ac:dyDescent="0.25">
      <c r="F3847" s="50">
        <f t="shared" si="333"/>
        <v>21377</v>
      </c>
      <c r="G3847" s="27">
        <f t="shared" si="332"/>
        <v>3</v>
      </c>
      <c r="H3847" s="50">
        <f t="shared" si="334"/>
        <v>21386</v>
      </c>
      <c r="I3847" s="50" t="str">
        <f t="shared" si="335"/>
        <v>1958_7</v>
      </c>
      <c r="J3847" s="51">
        <f t="shared" si="336"/>
        <v>3.3768229999999999</v>
      </c>
    </row>
    <row r="3848" spans="6:10" x14ac:dyDescent="0.25">
      <c r="F3848" s="50">
        <f t="shared" si="333"/>
        <v>21378</v>
      </c>
      <c r="G3848" s="27">
        <f t="shared" si="332"/>
        <v>3</v>
      </c>
      <c r="H3848" s="50">
        <f t="shared" si="334"/>
        <v>21386</v>
      </c>
      <c r="I3848" s="50" t="str">
        <f t="shared" si="335"/>
        <v>1958_7</v>
      </c>
      <c r="J3848" s="51">
        <f t="shared" si="336"/>
        <v>3.3768229999999999</v>
      </c>
    </row>
    <row r="3849" spans="6:10" x14ac:dyDescent="0.25">
      <c r="F3849" s="50">
        <f t="shared" si="333"/>
        <v>21379</v>
      </c>
      <c r="G3849" s="27">
        <f t="shared" si="332"/>
        <v>3</v>
      </c>
      <c r="H3849" s="50">
        <f t="shared" si="334"/>
        <v>21386</v>
      </c>
      <c r="I3849" s="50" t="str">
        <f t="shared" si="335"/>
        <v>1958_7</v>
      </c>
      <c r="J3849" s="51">
        <f t="shared" si="336"/>
        <v>3.3768229999999999</v>
      </c>
    </row>
    <row r="3850" spans="6:10" x14ac:dyDescent="0.25">
      <c r="F3850" s="50">
        <f t="shared" si="333"/>
        <v>21380</v>
      </c>
      <c r="G3850" s="27">
        <f t="shared" si="332"/>
        <v>3</v>
      </c>
      <c r="H3850" s="50">
        <f t="shared" si="334"/>
        <v>21386</v>
      </c>
      <c r="I3850" s="50" t="str">
        <f t="shared" si="335"/>
        <v>1958_7</v>
      </c>
      <c r="J3850" s="51">
        <f t="shared" si="336"/>
        <v>3.3768229999999999</v>
      </c>
    </row>
    <row r="3851" spans="6:10" x14ac:dyDescent="0.25">
      <c r="F3851" s="50">
        <f t="shared" si="333"/>
        <v>21381</v>
      </c>
      <c r="G3851" s="27">
        <f t="shared" si="332"/>
        <v>3</v>
      </c>
      <c r="H3851" s="50">
        <f t="shared" si="334"/>
        <v>21386</v>
      </c>
      <c r="I3851" s="50" t="str">
        <f t="shared" si="335"/>
        <v>1958_7</v>
      </c>
      <c r="J3851" s="51">
        <f t="shared" si="336"/>
        <v>3.3768229999999999</v>
      </c>
    </row>
    <row r="3852" spans="6:10" x14ac:dyDescent="0.25">
      <c r="F3852" s="50">
        <f t="shared" si="333"/>
        <v>21382</v>
      </c>
      <c r="G3852" s="27">
        <f t="shared" si="332"/>
        <v>3</v>
      </c>
      <c r="H3852" s="50">
        <f t="shared" si="334"/>
        <v>21386</v>
      </c>
      <c r="I3852" s="50" t="str">
        <f t="shared" si="335"/>
        <v>1958_7</v>
      </c>
      <c r="J3852" s="51">
        <f t="shared" si="336"/>
        <v>3.3768229999999999</v>
      </c>
    </row>
    <row r="3853" spans="6:10" x14ac:dyDescent="0.25">
      <c r="F3853" s="50">
        <f t="shared" si="333"/>
        <v>21383</v>
      </c>
      <c r="G3853" s="27">
        <f t="shared" si="332"/>
        <v>3</v>
      </c>
      <c r="H3853" s="50">
        <f t="shared" si="334"/>
        <v>21386</v>
      </c>
      <c r="I3853" s="50" t="str">
        <f t="shared" si="335"/>
        <v>1958_7</v>
      </c>
      <c r="J3853" s="51">
        <f t="shared" si="336"/>
        <v>3.3768229999999999</v>
      </c>
    </row>
    <row r="3854" spans="6:10" x14ac:dyDescent="0.25">
      <c r="F3854" s="50">
        <f t="shared" si="333"/>
        <v>21384</v>
      </c>
      <c r="G3854" s="27">
        <f t="shared" si="332"/>
        <v>3</v>
      </c>
      <c r="H3854" s="50">
        <f t="shared" si="334"/>
        <v>21386</v>
      </c>
      <c r="I3854" s="50" t="str">
        <f t="shared" si="335"/>
        <v>1958_7</v>
      </c>
      <c r="J3854" s="51">
        <f t="shared" si="336"/>
        <v>3.3768229999999999</v>
      </c>
    </row>
    <row r="3855" spans="6:10" x14ac:dyDescent="0.25">
      <c r="F3855" s="50">
        <f t="shared" si="333"/>
        <v>21385</v>
      </c>
      <c r="G3855" s="27">
        <f t="shared" si="332"/>
        <v>3</v>
      </c>
      <c r="H3855" s="50">
        <f t="shared" si="334"/>
        <v>21386</v>
      </c>
      <c r="I3855" s="50" t="str">
        <f t="shared" si="335"/>
        <v>1958_7</v>
      </c>
      <c r="J3855" s="51">
        <f t="shared" si="336"/>
        <v>3.3768229999999999</v>
      </c>
    </row>
    <row r="3856" spans="6:10" x14ac:dyDescent="0.25">
      <c r="F3856" s="50">
        <f t="shared" si="333"/>
        <v>21386</v>
      </c>
      <c r="G3856" s="27">
        <f t="shared" si="332"/>
        <v>3</v>
      </c>
      <c r="H3856" s="50">
        <f t="shared" si="334"/>
        <v>21386</v>
      </c>
      <c r="I3856" s="50" t="str">
        <f t="shared" si="335"/>
        <v>1958_7</v>
      </c>
      <c r="J3856" s="51">
        <f t="shared" si="336"/>
        <v>3.3768229999999999</v>
      </c>
    </row>
    <row r="3857" spans="6:10" x14ac:dyDescent="0.25">
      <c r="F3857" s="50">
        <f t="shared" si="333"/>
        <v>21387</v>
      </c>
      <c r="G3857" s="27">
        <f t="shared" si="332"/>
        <v>3</v>
      </c>
      <c r="H3857" s="50">
        <f t="shared" si="334"/>
        <v>21396</v>
      </c>
      <c r="I3857" s="50" t="str">
        <f t="shared" si="335"/>
        <v>1958_7</v>
      </c>
      <c r="J3857" s="51">
        <f t="shared" si="336"/>
        <v>3.3769119999999999</v>
      </c>
    </row>
    <row r="3858" spans="6:10" x14ac:dyDescent="0.25">
      <c r="F3858" s="50">
        <f t="shared" si="333"/>
        <v>21388</v>
      </c>
      <c r="G3858" s="27">
        <f t="shared" si="332"/>
        <v>3</v>
      </c>
      <c r="H3858" s="50">
        <f t="shared" si="334"/>
        <v>21396</v>
      </c>
      <c r="I3858" s="50" t="str">
        <f t="shared" si="335"/>
        <v>1958_7</v>
      </c>
      <c r="J3858" s="51">
        <f t="shared" si="336"/>
        <v>3.3769119999999999</v>
      </c>
    </row>
    <row r="3859" spans="6:10" x14ac:dyDescent="0.25">
      <c r="F3859" s="50">
        <f t="shared" si="333"/>
        <v>21389</v>
      </c>
      <c r="G3859" s="27">
        <f t="shared" si="332"/>
        <v>3</v>
      </c>
      <c r="H3859" s="50">
        <f t="shared" si="334"/>
        <v>21396</v>
      </c>
      <c r="I3859" s="50" t="str">
        <f t="shared" si="335"/>
        <v>1958_7</v>
      </c>
      <c r="J3859" s="51">
        <f t="shared" si="336"/>
        <v>3.3769119999999999</v>
      </c>
    </row>
    <row r="3860" spans="6:10" x14ac:dyDescent="0.25">
      <c r="F3860" s="50">
        <f t="shared" si="333"/>
        <v>21390</v>
      </c>
      <c r="G3860" s="27">
        <f t="shared" si="332"/>
        <v>3</v>
      </c>
      <c r="H3860" s="50">
        <f t="shared" si="334"/>
        <v>21396</v>
      </c>
      <c r="I3860" s="50" t="str">
        <f t="shared" si="335"/>
        <v>1958_7</v>
      </c>
      <c r="J3860" s="51">
        <f t="shared" si="336"/>
        <v>3.3769119999999999</v>
      </c>
    </row>
    <row r="3861" spans="6:10" x14ac:dyDescent="0.25">
      <c r="F3861" s="50">
        <f t="shared" si="333"/>
        <v>21391</v>
      </c>
      <c r="G3861" s="27">
        <f t="shared" si="332"/>
        <v>3</v>
      </c>
      <c r="H3861" s="50">
        <f t="shared" si="334"/>
        <v>21396</v>
      </c>
      <c r="I3861" s="50" t="str">
        <f t="shared" si="335"/>
        <v>1958_7</v>
      </c>
      <c r="J3861" s="51">
        <f t="shared" si="336"/>
        <v>3.3769119999999999</v>
      </c>
    </row>
    <row r="3862" spans="6:10" x14ac:dyDescent="0.25">
      <c r="F3862" s="50">
        <f t="shared" si="333"/>
        <v>21392</v>
      </c>
      <c r="G3862" s="27">
        <f t="shared" si="332"/>
        <v>3</v>
      </c>
      <c r="H3862" s="50">
        <f t="shared" si="334"/>
        <v>21396</v>
      </c>
      <c r="I3862" s="50" t="str">
        <f t="shared" si="335"/>
        <v>1958_7</v>
      </c>
      <c r="J3862" s="51">
        <f t="shared" si="336"/>
        <v>3.3769119999999999</v>
      </c>
    </row>
    <row r="3863" spans="6:10" x14ac:dyDescent="0.25">
      <c r="F3863" s="50">
        <f t="shared" si="333"/>
        <v>21393</v>
      </c>
      <c r="G3863" s="27">
        <f t="shared" si="332"/>
        <v>3</v>
      </c>
      <c r="H3863" s="50">
        <f t="shared" si="334"/>
        <v>21396</v>
      </c>
      <c r="I3863" s="50" t="str">
        <f t="shared" si="335"/>
        <v>1958_7</v>
      </c>
      <c r="J3863" s="51">
        <f t="shared" si="336"/>
        <v>3.3769119999999999</v>
      </c>
    </row>
    <row r="3864" spans="6:10" x14ac:dyDescent="0.25">
      <c r="F3864" s="50">
        <f t="shared" si="333"/>
        <v>21394</v>
      </c>
      <c r="G3864" s="27">
        <f t="shared" si="332"/>
        <v>3</v>
      </c>
      <c r="H3864" s="50">
        <f t="shared" si="334"/>
        <v>21396</v>
      </c>
      <c r="I3864" s="50" t="str">
        <f t="shared" si="335"/>
        <v>1958_7</v>
      </c>
      <c r="J3864" s="51">
        <f t="shared" si="336"/>
        <v>3.3769119999999999</v>
      </c>
    </row>
    <row r="3865" spans="6:10" x14ac:dyDescent="0.25">
      <c r="F3865" s="50">
        <f t="shared" si="333"/>
        <v>21395</v>
      </c>
      <c r="G3865" s="27">
        <f t="shared" si="332"/>
        <v>3</v>
      </c>
      <c r="H3865" s="50">
        <f t="shared" si="334"/>
        <v>21396</v>
      </c>
      <c r="I3865" s="50" t="str">
        <f t="shared" si="335"/>
        <v>1958_7</v>
      </c>
      <c r="J3865" s="51">
        <f t="shared" si="336"/>
        <v>3.3769119999999999</v>
      </c>
    </row>
    <row r="3866" spans="6:10" x14ac:dyDescent="0.25">
      <c r="F3866" s="50">
        <f t="shared" si="333"/>
        <v>21396</v>
      </c>
      <c r="G3866" s="27">
        <f t="shared" si="332"/>
        <v>3</v>
      </c>
      <c r="H3866" s="50">
        <f t="shared" si="334"/>
        <v>21396</v>
      </c>
      <c r="I3866" s="50" t="str">
        <f t="shared" si="335"/>
        <v>1958_7</v>
      </c>
      <c r="J3866" s="51">
        <f t="shared" si="336"/>
        <v>3.3769119999999999</v>
      </c>
    </row>
    <row r="3867" spans="6:10" x14ac:dyDescent="0.25">
      <c r="F3867" s="50">
        <f t="shared" si="333"/>
        <v>21397</v>
      </c>
      <c r="G3867" s="27">
        <f t="shared" si="332"/>
        <v>3</v>
      </c>
      <c r="H3867" s="50">
        <f t="shared" si="334"/>
        <v>21406</v>
      </c>
      <c r="I3867" s="50" t="str">
        <f t="shared" si="335"/>
        <v>1958_8</v>
      </c>
      <c r="J3867" s="51">
        <f t="shared" si="336"/>
        <v>3.3687170000000002</v>
      </c>
    </row>
    <row r="3868" spans="6:10" x14ac:dyDescent="0.25">
      <c r="F3868" s="50">
        <f t="shared" si="333"/>
        <v>21398</v>
      </c>
      <c r="G3868" s="27">
        <f t="shared" si="332"/>
        <v>3</v>
      </c>
      <c r="H3868" s="50">
        <f t="shared" si="334"/>
        <v>21406</v>
      </c>
      <c r="I3868" s="50" t="str">
        <f t="shared" si="335"/>
        <v>1958_8</v>
      </c>
      <c r="J3868" s="51">
        <f t="shared" si="336"/>
        <v>3.3687170000000002</v>
      </c>
    </row>
    <row r="3869" spans="6:10" x14ac:dyDescent="0.25">
      <c r="F3869" s="50">
        <f t="shared" si="333"/>
        <v>21399</v>
      </c>
      <c r="G3869" s="27">
        <f t="shared" si="332"/>
        <v>3</v>
      </c>
      <c r="H3869" s="50">
        <f t="shared" si="334"/>
        <v>21406</v>
      </c>
      <c r="I3869" s="50" t="str">
        <f t="shared" si="335"/>
        <v>1958_8</v>
      </c>
      <c r="J3869" s="51">
        <f t="shared" si="336"/>
        <v>3.3687170000000002</v>
      </c>
    </row>
    <row r="3870" spans="6:10" x14ac:dyDescent="0.25">
      <c r="F3870" s="50">
        <f t="shared" si="333"/>
        <v>21400</v>
      </c>
      <c r="G3870" s="27">
        <f t="shared" si="332"/>
        <v>3</v>
      </c>
      <c r="H3870" s="50">
        <f t="shared" si="334"/>
        <v>21406</v>
      </c>
      <c r="I3870" s="50" t="str">
        <f t="shared" si="335"/>
        <v>1958_8</v>
      </c>
      <c r="J3870" s="51">
        <f t="shared" si="336"/>
        <v>3.3687170000000002</v>
      </c>
    </row>
    <row r="3871" spans="6:10" x14ac:dyDescent="0.25">
      <c r="F3871" s="50">
        <f t="shared" si="333"/>
        <v>21401</v>
      </c>
      <c r="G3871" s="27">
        <f t="shared" si="332"/>
        <v>3</v>
      </c>
      <c r="H3871" s="50">
        <f t="shared" si="334"/>
        <v>21406</v>
      </c>
      <c r="I3871" s="50" t="str">
        <f t="shared" si="335"/>
        <v>1958_8</v>
      </c>
      <c r="J3871" s="51">
        <f t="shared" si="336"/>
        <v>3.3687170000000002</v>
      </c>
    </row>
    <row r="3872" spans="6:10" x14ac:dyDescent="0.25">
      <c r="F3872" s="50">
        <f t="shared" si="333"/>
        <v>21402</v>
      </c>
      <c r="G3872" s="27">
        <f t="shared" si="332"/>
        <v>3</v>
      </c>
      <c r="H3872" s="50">
        <f t="shared" si="334"/>
        <v>21406</v>
      </c>
      <c r="I3872" s="50" t="str">
        <f t="shared" si="335"/>
        <v>1958_8</v>
      </c>
      <c r="J3872" s="51">
        <f t="shared" si="336"/>
        <v>3.3687170000000002</v>
      </c>
    </row>
    <row r="3873" spans="6:10" x14ac:dyDescent="0.25">
      <c r="F3873" s="50">
        <f t="shared" si="333"/>
        <v>21403</v>
      </c>
      <c r="G3873" s="27">
        <f t="shared" si="332"/>
        <v>3</v>
      </c>
      <c r="H3873" s="50">
        <f t="shared" si="334"/>
        <v>21406</v>
      </c>
      <c r="I3873" s="50" t="str">
        <f t="shared" si="335"/>
        <v>1958_8</v>
      </c>
      <c r="J3873" s="51">
        <f t="shared" si="336"/>
        <v>3.3687170000000002</v>
      </c>
    </row>
    <row r="3874" spans="6:10" x14ac:dyDescent="0.25">
      <c r="F3874" s="50">
        <f t="shared" si="333"/>
        <v>21404</v>
      </c>
      <c r="G3874" s="27">
        <f t="shared" si="332"/>
        <v>3</v>
      </c>
      <c r="H3874" s="50">
        <f t="shared" si="334"/>
        <v>21406</v>
      </c>
      <c r="I3874" s="50" t="str">
        <f t="shared" si="335"/>
        <v>1958_8</v>
      </c>
      <c r="J3874" s="51">
        <f t="shared" si="336"/>
        <v>3.3687170000000002</v>
      </c>
    </row>
    <row r="3875" spans="6:10" x14ac:dyDescent="0.25">
      <c r="F3875" s="50">
        <f t="shared" si="333"/>
        <v>21405</v>
      </c>
      <c r="G3875" s="27">
        <f t="shared" si="332"/>
        <v>3</v>
      </c>
      <c r="H3875" s="50">
        <f t="shared" si="334"/>
        <v>21406</v>
      </c>
      <c r="I3875" s="50" t="str">
        <f t="shared" si="335"/>
        <v>1958_8</v>
      </c>
      <c r="J3875" s="51">
        <f t="shared" si="336"/>
        <v>3.3687170000000002</v>
      </c>
    </row>
    <row r="3876" spans="6:10" x14ac:dyDescent="0.25">
      <c r="F3876" s="50">
        <f t="shared" si="333"/>
        <v>21406</v>
      </c>
      <c r="G3876" s="27">
        <f t="shared" si="332"/>
        <v>3</v>
      </c>
      <c r="H3876" s="50">
        <f t="shared" si="334"/>
        <v>21406</v>
      </c>
      <c r="I3876" s="50" t="str">
        <f t="shared" si="335"/>
        <v>1958_8</v>
      </c>
      <c r="J3876" s="51">
        <f t="shared" si="336"/>
        <v>3.3687170000000002</v>
      </c>
    </row>
    <row r="3877" spans="6:10" x14ac:dyDescent="0.25">
      <c r="F3877" s="50">
        <f t="shared" si="333"/>
        <v>21407</v>
      </c>
      <c r="G3877" s="27">
        <f t="shared" si="332"/>
        <v>3</v>
      </c>
      <c r="H3877" s="50">
        <f t="shared" si="334"/>
        <v>21416</v>
      </c>
      <c r="I3877" s="50" t="str">
        <f t="shared" si="335"/>
        <v>1958_8</v>
      </c>
      <c r="J3877" s="51">
        <f t="shared" si="336"/>
        <v>3.3694700000000002</v>
      </c>
    </row>
    <row r="3878" spans="6:10" x14ac:dyDescent="0.25">
      <c r="F3878" s="50">
        <f t="shared" si="333"/>
        <v>21408</v>
      </c>
      <c r="G3878" s="27">
        <f t="shared" si="332"/>
        <v>3</v>
      </c>
      <c r="H3878" s="50">
        <f t="shared" si="334"/>
        <v>21416</v>
      </c>
      <c r="I3878" s="50" t="str">
        <f t="shared" si="335"/>
        <v>1958_8</v>
      </c>
      <c r="J3878" s="51">
        <f t="shared" si="336"/>
        <v>3.3694700000000002</v>
      </c>
    </row>
    <row r="3879" spans="6:10" x14ac:dyDescent="0.25">
      <c r="F3879" s="50">
        <f t="shared" si="333"/>
        <v>21409</v>
      </c>
      <c r="G3879" s="27">
        <f t="shared" si="332"/>
        <v>3</v>
      </c>
      <c r="H3879" s="50">
        <f t="shared" si="334"/>
        <v>21416</v>
      </c>
      <c r="I3879" s="50" t="str">
        <f t="shared" si="335"/>
        <v>1958_8</v>
      </c>
      <c r="J3879" s="51">
        <f t="shared" si="336"/>
        <v>3.3694700000000002</v>
      </c>
    </row>
    <row r="3880" spans="6:10" x14ac:dyDescent="0.25">
      <c r="F3880" s="50">
        <f t="shared" si="333"/>
        <v>21410</v>
      </c>
      <c r="G3880" s="27">
        <f t="shared" si="332"/>
        <v>3</v>
      </c>
      <c r="H3880" s="50">
        <f t="shared" si="334"/>
        <v>21416</v>
      </c>
      <c r="I3880" s="50" t="str">
        <f t="shared" si="335"/>
        <v>1958_8</v>
      </c>
      <c r="J3880" s="51">
        <f t="shared" si="336"/>
        <v>3.3694700000000002</v>
      </c>
    </row>
    <row r="3881" spans="6:10" x14ac:dyDescent="0.25">
      <c r="F3881" s="50">
        <f t="shared" si="333"/>
        <v>21411</v>
      </c>
      <c r="G3881" s="27">
        <f t="shared" si="332"/>
        <v>3</v>
      </c>
      <c r="H3881" s="50">
        <f t="shared" si="334"/>
        <v>21416</v>
      </c>
      <c r="I3881" s="50" t="str">
        <f t="shared" si="335"/>
        <v>1958_8</v>
      </c>
      <c r="J3881" s="51">
        <f t="shared" si="336"/>
        <v>3.3694700000000002</v>
      </c>
    </row>
    <row r="3882" spans="6:10" x14ac:dyDescent="0.25">
      <c r="F3882" s="50">
        <f t="shared" si="333"/>
        <v>21412</v>
      </c>
      <c r="G3882" s="27">
        <f t="shared" ref="G3882:G3945" si="337">IF(AND(MONTH(F3882)=2,DAY(F3882)=29),G3881+1,G3881)</f>
        <v>3</v>
      </c>
      <c r="H3882" s="50">
        <f t="shared" si="334"/>
        <v>21416</v>
      </c>
      <c r="I3882" s="50" t="str">
        <f t="shared" si="335"/>
        <v>1958_8</v>
      </c>
      <c r="J3882" s="51">
        <f t="shared" si="336"/>
        <v>3.3694700000000002</v>
      </c>
    </row>
    <row r="3883" spans="6:10" x14ac:dyDescent="0.25">
      <c r="F3883" s="50">
        <f t="shared" si="333"/>
        <v>21413</v>
      </c>
      <c r="G3883" s="27">
        <f t="shared" si="337"/>
        <v>3</v>
      </c>
      <c r="H3883" s="50">
        <f t="shared" si="334"/>
        <v>21416</v>
      </c>
      <c r="I3883" s="50" t="str">
        <f t="shared" si="335"/>
        <v>1958_8</v>
      </c>
      <c r="J3883" s="51">
        <f t="shared" si="336"/>
        <v>3.3694700000000002</v>
      </c>
    </row>
    <row r="3884" spans="6:10" x14ac:dyDescent="0.25">
      <c r="F3884" s="50">
        <f t="shared" ref="F3884:F3947" si="338">F3883+1</f>
        <v>21414</v>
      </c>
      <c r="G3884" s="27">
        <f t="shared" si="337"/>
        <v>3</v>
      </c>
      <c r="H3884" s="50">
        <f t="shared" si="334"/>
        <v>21416</v>
      </c>
      <c r="I3884" s="50" t="str">
        <f t="shared" si="335"/>
        <v>1958_8</v>
      </c>
      <c r="J3884" s="51">
        <f t="shared" si="336"/>
        <v>3.3694700000000002</v>
      </c>
    </row>
    <row r="3885" spans="6:10" x14ac:dyDescent="0.25">
      <c r="F3885" s="50">
        <f t="shared" si="338"/>
        <v>21415</v>
      </c>
      <c r="G3885" s="27">
        <f t="shared" si="337"/>
        <v>3</v>
      </c>
      <c r="H3885" s="50">
        <f t="shared" si="334"/>
        <v>21416</v>
      </c>
      <c r="I3885" s="50" t="str">
        <f t="shared" si="335"/>
        <v>1958_8</v>
      </c>
      <c r="J3885" s="51">
        <f t="shared" si="336"/>
        <v>3.3694700000000002</v>
      </c>
    </row>
    <row r="3886" spans="6:10" x14ac:dyDescent="0.25">
      <c r="F3886" s="50">
        <f t="shared" si="338"/>
        <v>21416</v>
      </c>
      <c r="G3886" s="27">
        <f t="shared" si="337"/>
        <v>3</v>
      </c>
      <c r="H3886" s="50">
        <f t="shared" si="334"/>
        <v>21416</v>
      </c>
      <c r="I3886" s="50" t="str">
        <f t="shared" si="335"/>
        <v>1958_8</v>
      </c>
      <c r="J3886" s="51">
        <f t="shared" si="336"/>
        <v>3.3694700000000002</v>
      </c>
    </row>
    <row r="3887" spans="6:10" x14ac:dyDescent="0.25">
      <c r="F3887" s="50">
        <f t="shared" si="338"/>
        <v>21417</v>
      </c>
      <c r="G3887" s="27">
        <f t="shared" si="337"/>
        <v>3</v>
      </c>
      <c r="H3887" s="50">
        <f t="shared" si="334"/>
        <v>21426</v>
      </c>
      <c r="I3887" s="50" t="str">
        <f t="shared" si="335"/>
        <v>1958_8</v>
      </c>
      <c r="J3887" s="51">
        <f t="shared" si="336"/>
        <v>3.3730449999999998</v>
      </c>
    </row>
    <row r="3888" spans="6:10" x14ac:dyDescent="0.25">
      <c r="F3888" s="50">
        <f t="shared" si="338"/>
        <v>21418</v>
      </c>
      <c r="G3888" s="27">
        <f t="shared" si="337"/>
        <v>3</v>
      </c>
      <c r="H3888" s="50">
        <f t="shared" si="334"/>
        <v>21426</v>
      </c>
      <c r="I3888" s="50" t="str">
        <f t="shared" si="335"/>
        <v>1958_8</v>
      </c>
      <c r="J3888" s="51">
        <f t="shared" si="336"/>
        <v>3.3730449999999998</v>
      </c>
    </row>
    <row r="3889" spans="6:10" x14ac:dyDescent="0.25">
      <c r="F3889" s="50">
        <f t="shared" si="338"/>
        <v>21419</v>
      </c>
      <c r="G3889" s="27">
        <f t="shared" si="337"/>
        <v>3</v>
      </c>
      <c r="H3889" s="50">
        <f t="shared" si="334"/>
        <v>21426</v>
      </c>
      <c r="I3889" s="50" t="str">
        <f t="shared" si="335"/>
        <v>1958_8</v>
      </c>
      <c r="J3889" s="51">
        <f t="shared" si="336"/>
        <v>3.3730449999999998</v>
      </c>
    </row>
    <row r="3890" spans="6:10" x14ac:dyDescent="0.25">
      <c r="F3890" s="50">
        <f t="shared" si="338"/>
        <v>21420</v>
      </c>
      <c r="G3890" s="27">
        <f t="shared" si="337"/>
        <v>3</v>
      </c>
      <c r="H3890" s="50">
        <f t="shared" si="334"/>
        <v>21426</v>
      </c>
      <c r="I3890" s="50" t="str">
        <f t="shared" si="335"/>
        <v>1958_8</v>
      </c>
      <c r="J3890" s="51">
        <f t="shared" si="336"/>
        <v>3.3730449999999998</v>
      </c>
    </row>
    <row r="3891" spans="6:10" x14ac:dyDescent="0.25">
      <c r="F3891" s="50">
        <f t="shared" si="338"/>
        <v>21421</v>
      </c>
      <c r="G3891" s="27">
        <f t="shared" si="337"/>
        <v>3</v>
      </c>
      <c r="H3891" s="50">
        <f t="shared" si="334"/>
        <v>21426</v>
      </c>
      <c r="I3891" s="50" t="str">
        <f t="shared" si="335"/>
        <v>1958_8</v>
      </c>
      <c r="J3891" s="51">
        <f t="shared" si="336"/>
        <v>3.3730449999999998</v>
      </c>
    </row>
    <row r="3892" spans="6:10" x14ac:dyDescent="0.25">
      <c r="F3892" s="50">
        <f t="shared" si="338"/>
        <v>21422</v>
      </c>
      <c r="G3892" s="27">
        <f t="shared" si="337"/>
        <v>3</v>
      </c>
      <c r="H3892" s="50">
        <f t="shared" si="334"/>
        <v>21426</v>
      </c>
      <c r="I3892" s="50" t="str">
        <f t="shared" si="335"/>
        <v>1958_8</v>
      </c>
      <c r="J3892" s="51">
        <f t="shared" si="336"/>
        <v>3.3730449999999998</v>
      </c>
    </row>
    <row r="3893" spans="6:10" x14ac:dyDescent="0.25">
      <c r="F3893" s="50">
        <f t="shared" si="338"/>
        <v>21423</v>
      </c>
      <c r="G3893" s="27">
        <f t="shared" si="337"/>
        <v>3</v>
      </c>
      <c r="H3893" s="50">
        <f t="shared" si="334"/>
        <v>21426</v>
      </c>
      <c r="I3893" s="50" t="str">
        <f t="shared" si="335"/>
        <v>1958_8</v>
      </c>
      <c r="J3893" s="51">
        <f t="shared" si="336"/>
        <v>3.3730449999999998</v>
      </c>
    </row>
    <row r="3894" spans="6:10" x14ac:dyDescent="0.25">
      <c r="F3894" s="50">
        <f t="shared" si="338"/>
        <v>21424</v>
      </c>
      <c r="G3894" s="27">
        <f t="shared" si="337"/>
        <v>3</v>
      </c>
      <c r="H3894" s="50">
        <f t="shared" si="334"/>
        <v>21426</v>
      </c>
      <c r="I3894" s="50" t="str">
        <f t="shared" si="335"/>
        <v>1958_8</v>
      </c>
      <c r="J3894" s="51">
        <f t="shared" si="336"/>
        <v>3.3730449999999998</v>
      </c>
    </row>
    <row r="3895" spans="6:10" x14ac:dyDescent="0.25">
      <c r="F3895" s="50">
        <f t="shared" si="338"/>
        <v>21425</v>
      </c>
      <c r="G3895" s="27">
        <f t="shared" si="337"/>
        <v>3</v>
      </c>
      <c r="H3895" s="50">
        <f t="shared" si="334"/>
        <v>21426</v>
      </c>
      <c r="I3895" s="50" t="str">
        <f t="shared" si="335"/>
        <v>1958_8</v>
      </c>
      <c r="J3895" s="51">
        <f t="shared" si="336"/>
        <v>3.3730449999999998</v>
      </c>
    </row>
    <row r="3896" spans="6:10" x14ac:dyDescent="0.25">
      <c r="F3896" s="50">
        <f t="shared" si="338"/>
        <v>21426</v>
      </c>
      <c r="G3896" s="27">
        <f t="shared" si="337"/>
        <v>3</v>
      </c>
      <c r="H3896" s="50">
        <f t="shared" si="334"/>
        <v>21426</v>
      </c>
      <c r="I3896" s="50" t="str">
        <f t="shared" si="335"/>
        <v>1958_8</v>
      </c>
      <c r="J3896" s="51">
        <f t="shared" si="336"/>
        <v>3.3730449999999998</v>
      </c>
    </row>
    <row r="3897" spans="6:10" x14ac:dyDescent="0.25">
      <c r="F3897" s="50">
        <f t="shared" si="338"/>
        <v>21427</v>
      </c>
      <c r="G3897" s="27">
        <f t="shared" si="337"/>
        <v>3</v>
      </c>
      <c r="H3897" s="50">
        <f t="shared" si="334"/>
        <v>21436</v>
      </c>
      <c r="I3897" s="50" t="str">
        <f t="shared" si="335"/>
        <v>1958_9</v>
      </c>
      <c r="J3897" s="51">
        <f t="shared" si="336"/>
        <v>3.3853460000000002</v>
      </c>
    </row>
    <row r="3898" spans="6:10" x14ac:dyDescent="0.25">
      <c r="F3898" s="50">
        <f t="shared" si="338"/>
        <v>21428</v>
      </c>
      <c r="G3898" s="27">
        <f t="shared" si="337"/>
        <v>3</v>
      </c>
      <c r="H3898" s="50">
        <f t="shared" si="334"/>
        <v>21436</v>
      </c>
      <c r="I3898" s="50" t="str">
        <f t="shared" si="335"/>
        <v>1958_9</v>
      </c>
      <c r="J3898" s="51">
        <f t="shared" si="336"/>
        <v>3.3853460000000002</v>
      </c>
    </row>
    <row r="3899" spans="6:10" x14ac:dyDescent="0.25">
      <c r="F3899" s="50">
        <f t="shared" si="338"/>
        <v>21429</v>
      </c>
      <c r="G3899" s="27">
        <f t="shared" si="337"/>
        <v>3</v>
      </c>
      <c r="H3899" s="50">
        <f t="shared" si="334"/>
        <v>21436</v>
      </c>
      <c r="I3899" s="50" t="str">
        <f t="shared" si="335"/>
        <v>1958_9</v>
      </c>
      <c r="J3899" s="51">
        <f t="shared" si="336"/>
        <v>3.3853460000000002</v>
      </c>
    </row>
    <row r="3900" spans="6:10" x14ac:dyDescent="0.25">
      <c r="F3900" s="50">
        <f t="shared" si="338"/>
        <v>21430</v>
      </c>
      <c r="G3900" s="27">
        <f t="shared" si="337"/>
        <v>3</v>
      </c>
      <c r="H3900" s="50">
        <f t="shared" si="334"/>
        <v>21436</v>
      </c>
      <c r="I3900" s="50" t="str">
        <f t="shared" si="335"/>
        <v>1958_9</v>
      </c>
      <c r="J3900" s="51">
        <f t="shared" si="336"/>
        <v>3.3853460000000002</v>
      </c>
    </row>
    <row r="3901" spans="6:10" x14ac:dyDescent="0.25">
      <c r="F3901" s="50">
        <f t="shared" si="338"/>
        <v>21431</v>
      </c>
      <c r="G3901" s="27">
        <f t="shared" si="337"/>
        <v>3</v>
      </c>
      <c r="H3901" s="50">
        <f t="shared" si="334"/>
        <v>21436</v>
      </c>
      <c r="I3901" s="50" t="str">
        <f t="shared" si="335"/>
        <v>1958_9</v>
      </c>
      <c r="J3901" s="51">
        <f t="shared" si="336"/>
        <v>3.3853460000000002</v>
      </c>
    </row>
    <row r="3902" spans="6:10" x14ac:dyDescent="0.25">
      <c r="F3902" s="50">
        <f t="shared" si="338"/>
        <v>21432</v>
      </c>
      <c r="G3902" s="27">
        <f t="shared" si="337"/>
        <v>3</v>
      </c>
      <c r="H3902" s="50">
        <f t="shared" si="334"/>
        <v>21436</v>
      </c>
      <c r="I3902" s="50" t="str">
        <f t="shared" si="335"/>
        <v>1958_9</v>
      </c>
      <c r="J3902" s="51">
        <f t="shared" si="336"/>
        <v>3.3853460000000002</v>
      </c>
    </row>
    <row r="3903" spans="6:10" x14ac:dyDescent="0.25">
      <c r="F3903" s="50">
        <f t="shared" si="338"/>
        <v>21433</v>
      </c>
      <c r="G3903" s="27">
        <f t="shared" si="337"/>
        <v>3</v>
      </c>
      <c r="H3903" s="50">
        <f t="shared" si="334"/>
        <v>21436</v>
      </c>
      <c r="I3903" s="50" t="str">
        <f t="shared" si="335"/>
        <v>1958_9</v>
      </c>
      <c r="J3903" s="51">
        <f t="shared" si="336"/>
        <v>3.3853460000000002</v>
      </c>
    </row>
    <row r="3904" spans="6:10" x14ac:dyDescent="0.25">
      <c r="F3904" s="50">
        <f t="shared" si="338"/>
        <v>21434</v>
      </c>
      <c r="G3904" s="27">
        <f t="shared" si="337"/>
        <v>3</v>
      </c>
      <c r="H3904" s="50">
        <f t="shared" si="334"/>
        <v>21436</v>
      </c>
      <c r="I3904" s="50" t="str">
        <f t="shared" si="335"/>
        <v>1958_9</v>
      </c>
      <c r="J3904" s="51">
        <f t="shared" si="336"/>
        <v>3.3853460000000002</v>
      </c>
    </row>
    <row r="3905" spans="6:10" x14ac:dyDescent="0.25">
      <c r="F3905" s="50">
        <f t="shared" si="338"/>
        <v>21435</v>
      </c>
      <c r="G3905" s="27">
        <f t="shared" si="337"/>
        <v>3</v>
      </c>
      <c r="H3905" s="50">
        <f t="shared" si="334"/>
        <v>21436</v>
      </c>
      <c r="I3905" s="50" t="str">
        <f t="shared" si="335"/>
        <v>1958_9</v>
      </c>
      <c r="J3905" s="51">
        <f t="shared" si="336"/>
        <v>3.3853460000000002</v>
      </c>
    </row>
    <row r="3906" spans="6:10" x14ac:dyDescent="0.25">
      <c r="F3906" s="50">
        <f t="shared" si="338"/>
        <v>21436</v>
      </c>
      <c r="G3906" s="27">
        <f t="shared" si="337"/>
        <v>3</v>
      </c>
      <c r="H3906" s="50">
        <f t="shared" si="334"/>
        <v>21436</v>
      </c>
      <c r="I3906" s="50" t="str">
        <f t="shared" si="335"/>
        <v>1958_9</v>
      </c>
      <c r="J3906" s="51">
        <f t="shared" si="336"/>
        <v>3.3853460000000002</v>
      </c>
    </row>
    <row r="3907" spans="6:10" x14ac:dyDescent="0.25">
      <c r="F3907" s="50">
        <f t="shared" si="338"/>
        <v>21437</v>
      </c>
      <c r="G3907" s="27">
        <f t="shared" si="337"/>
        <v>3</v>
      </c>
      <c r="H3907" s="50">
        <f t="shared" ref="H3907:H3970" si="339">INDEX($A$3:$B$1134,INT((ROW($F3907)-ROW($F$3)+9-G3907)/10)+1,1)</f>
        <v>21446</v>
      </c>
      <c r="I3907" s="50" t="str">
        <f t="shared" si="335"/>
        <v>1958_9</v>
      </c>
      <c r="J3907" s="51">
        <f t="shared" si="336"/>
        <v>3.3984390000000002</v>
      </c>
    </row>
    <row r="3908" spans="6:10" x14ac:dyDescent="0.25">
      <c r="F3908" s="50">
        <f t="shared" si="338"/>
        <v>21438</v>
      </c>
      <c r="G3908" s="27">
        <f t="shared" si="337"/>
        <v>3</v>
      </c>
      <c r="H3908" s="50">
        <f t="shared" si="339"/>
        <v>21446</v>
      </c>
      <c r="I3908" s="50" t="str">
        <f t="shared" ref="I3908:I3971" si="340">YEAR(H3908)&amp;"_"&amp;MONTH(H3908)</f>
        <v>1958_9</v>
      </c>
      <c r="J3908" s="51">
        <f t="shared" ref="J3908:J3971" si="341">VLOOKUP(H3908,$A:$B,2)</f>
        <v>3.3984390000000002</v>
      </c>
    </row>
    <row r="3909" spans="6:10" x14ac:dyDescent="0.25">
      <c r="F3909" s="50">
        <f t="shared" si="338"/>
        <v>21439</v>
      </c>
      <c r="G3909" s="27">
        <f t="shared" si="337"/>
        <v>3</v>
      </c>
      <c r="H3909" s="50">
        <f t="shared" si="339"/>
        <v>21446</v>
      </c>
      <c r="I3909" s="50" t="str">
        <f t="shared" si="340"/>
        <v>1958_9</v>
      </c>
      <c r="J3909" s="51">
        <f t="shared" si="341"/>
        <v>3.3984390000000002</v>
      </c>
    </row>
    <row r="3910" spans="6:10" x14ac:dyDescent="0.25">
      <c r="F3910" s="50">
        <f t="shared" si="338"/>
        <v>21440</v>
      </c>
      <c r="G3910" s="27">
        <f t="shared" si="337"/>
        <v>3</v>
      </c>
      <c r="H3910" s="50">
        <f t="shared" si="339"/>
        <v>21446</v>
      </c>
      <c r="I3910" s="50" t="str">
        <f t="shared" si="340"/>
        <v>1958_9</v>
      </c>
      <c r="J3910" s="51">
        <f t="shared" si="341"/>
        <v>3.3984390000000002</v>
      </c>
    </row>
    <row r="3911" spans="6:10" x14ac:dyDescent="0.25">
      <c r="F3911" s="50">
        <f t="shared" si="338"/>
        <v>21441</v>
      </c>
      <c r="G3911" s="27">
        <f t="shared" si="337"/>
        <v>3</v>
      </c>
      <c r="H3911" s="50">
        <f t="shared" si="339"/>
        <v>21446</v>
      </c>
      <c r="I3911" s="50" t="str">
        <f t="shared" si="340"/>
        <v>1958_9</v>
      </c>
      <c r="J3911" s="51">
        <f t="shared" si="341"/>
        <v>3.3984390000000002</v>
      </c>
    </row>
    <row r="3912" spans="6:10" x14ac:dyDescent="0.25">
      <c r="F3912" s="50">
        <f t="shared" si="338"/>
        <v>21442</v>
      </c>
      <c r="G3912" s="27">
        <f t="shared" si="337"/>
        <v>3</v>
      </c>
      <c r="H3912" s="50">
        <f t="shared" si="339"/>
        <v>21446</v>
      </c>
      <c r="I3912" s="50" t="str">
        <f t="shared" si="340"/>
        <v>1958_9</v>
      </c>
      <c r="J3912" s="51">
        <f t="shared" si="341"/>
        <v>3.3984390000000002</v>
      </c>
    </row>
    <row r="3913" spans="6:10" x14ac:dyDescent="0.25">
      <c r="F3913" s="50">
        <f t="shared" si="338"/>
        <v>21443</v>
      </c>
      <c r="G3913" s="27">
        <f t="shared" si="337"/>
        <v>3</v>
      </c>
      <c r="H3913" s="50">
        <f t="shared" si="339"/>
        <v>21446</v>
      </c>
      <c r="I3913" s="50" t="str">
        <f t="shared" si="340"/>
        <v>1958_9</v>
      </c>
      <c r="J3913" s="51">
        <f t="shared" si="341"/>
        <v>3.3984390000000002</v>
      </c>
    </row>
    <row r="3914" spans="6:10" x14ac:dyDescent="0.25">
      <c r="F3914" s="50">
        <f t="shared" si="338"/>
        <v>21444</v>
      </c>
      <c r="G3914" s="27">
        <f t="shared" si="337"/>
        <v>3</v>
      </c>
      <c r="H3914" s="50">
        <f t="shared" si="339"/>
        <v>21446</v>
      </c>
      <c r="I3914" s="50" t="str">
        <f t="shared" si="340"/>
        <v>1958_9</v>
      </c>
      <c r="J3914" s="51">
        <f t="shared" si="341"/>
        <v>3.3984390000000002</v>
      </c>
    </row>
    <row r="3915" spans="6:10" x14ac:dyDescent="0.25">
      <c r="F3915" s="50">
        <f t="shared" si="338"/>
        <v>21445</v>
      </c>
      <c r="G3915" s="27">
        <f t="shared" si="337"/>
        <v>3</v>
      </c>
      <c r="H3915" s="50">
        <f t="shared" si="339"/>
        <v>21446</v>
      </c>
      <c r="I3915" s="50" t="str">
        <f t="shared" si="340"/>
        <v>1958_9</v>
      </c>
      <c r="J3915" s="51">
        <f t="shared" si="341"/>
        <v>3.3984390000000002</v>
      </c>
    </row>
    <row r="3916" spans="6:10" x14ac:dyDescent="0.25">
      <c r="F3916" s="50">
        <f t="shared" si="338"/>
        <v>21446</v>
      </c>
      <c r="G3916" s="27">
        <f t="shared" si="337"/>
        <v>3</v>
      </c>
      <c r="H3916" s="50">
        <f t="shared" si="339"/>
        <v>21446</v>
      </c>
      <c r="I3916" s="50" t="str">
        <f t="shared" si="340"/>
        <v>1958_9</v>
      </c>
      <c r="J3916" s="51">
        <f t="shared" si="341"/>
        <v>3.3984390000000002</v>
      </c>
    </row>
    <row r="3917" spans="6:10" x14ac:dyDescent="0.25">
      <c r="F3917" s="50">
        <f t="shared" si="338"/>
        <v>21447</v>
      </c>
      <c r="G3917" s="27">
        <f t="shared" si="337"/>
        <v>3</v>
      </c>
      <c r="H3917" s="50">
        <f t="shared" si="339"/>
        <v>21456</v>
      </c>
      <c r="I3917" s="50" t="str">
        <f t="shared" si="340"/>
        <v>1958_9</v>
      </c>
      <c r="J3917" s="51">
        <f t="shared" si="341"/>
        <v>3.4009239999999998</v>
      </c>
    </row>
    <row r="3918" spans="6:10" x14ac:dyDescent="0.25">
      <c r="F3918" s="50">
        <f t="shared" si="338"/>
        <v>21448</v>
      </c>
      <c r="G3918" s="27">
        <f t="shared" si="337"/>
        <v>3</v>
      </c>
      <c r="H3918" s="50">
        <f t="shared" si="339"/>
        <v>21456</v>
      </c>
      <c r="I3918" s="50" t="str">
        <f t="shared" si="340"/>
        <v>1958_9</v>
      </c>
      <c r="J3918" s="51">
        <f t="shared" si="341"/>
        <v>3.4009239999999998</v>
      </c>
    </row>
    <row r="3919" spans="6:10" x14ac:dyDescent="0.25">
      <c r="F3919" s="50">
        <f t="shared" si="338"/>
        <v>21449</v>
      </c>
      <c r="G3919" s="27">
        <f t="shared" si="337"/>
        <v>3</v>
      </c>
      <c r="H3919" s="50">
        <f t="shared" si="339"/>
        <v>21456</v>
      </c>
      <c r="I3919" s="50" t="str">
        <f t="shared" si="340"/>
        <v>1958_9</v>
      </c>
      <c r="J3919" s="51">
        <f t="shared" si="341"/>
        <v>3.4009239999999998</v>
      </c>
    </row>
    <row r="3920" spans="6:10" x14ac:dyDescent="0.25">
      <c r="F3920" s="50">
        <f t="shared" si="338"/>
        <v>21450</v>
      </c>
      <c r="G3920" s="27">
        <f t="shared" si="337"/>
        <v>3</v>
      </c>
      <c r="H3920" s="50">
        <f t="shared" si="339"/>
        <v>21456</v>
      </c>
      <c r="I3920" s="50" t="str">
        <f t="shared" si="340"/>
        <v>1958_9</v>
      </c>
      <c r="J3920" s="51">
        <f t="shared" si="341"/>
        <v>3.4009239999999998</v>
      </c>
    </row>
    <row r="3921" spans="6:10" x14ac:dyDescent="0.25">
      <c r="F3921" s="50">
        <f t="shared" si="338"/>
        <v>21451</v>
      </c>
      <c r="G3921" s="27">
        <f t="shared" si="337"/>
        <v>3</v>
      </c>
      <c r="H3921" s="50">
        <f t="shared" si="339"/>
        <v>21456</v>
      </c>
      <c r="I3921" s="50" t="str">
        <f t="shared" si="340"/>
        <v>1958_9</v>
      </c>
      <c r="J3921" s="51">
        <f t="shared" si="341"/>
        <v>3.4009239999999998</v>
      </c>
    </row>
    <row r="3922" spans="6:10" x14ac:dyDescent="0.25">
      <c r="F3922" s="50">
        <f t="shared" si="338"/>
        <v>21452</v>
      </c>
      <c r="G3922" s="27">
        <f t="shared" si="337"/>
        <v>3</v>
      </c>
      <c r="H3922" s="50">
        <f t="shared" si="339"/>
        <v>21456</v>
      </c>
      <c r="I3922" s="50" t="str">
        <f t="shared" si="340"/>
        <v>1958_9</v>
      </c>
      <c r="J3922" s="51">
        <f t="shared" si="341"/>
        <v>3.4009239999999998</v>
      </c>
    </row>
    <row r="3923" spans="6:10" x14ac:dyDescent="0.25">
      <c r="F3923" s="50">
        <f t="shared" si="338"/>
        <v>21453</v>
      </c>
      <c r="G3923" s="27">
        <f t="shared" si="337"/>
        <v>3</v>
      </c>
      <c r="H3923" s="50">
        <f t="shared" si="339"/>
        <v>21456</v>
      </c>
      <c r="I3923" s="50" t="str">
        <f t="shared" si="340"/>
        <v>1958_9</v>
      </c>
      <c r="J3923" s="51">
        <f t="shared" si="341"/>
        <v>3.4009239999999998</v>
      </c>
    </row>
    <row r="3924" spans="6:10" x14ac:dyDescent="0.25">
      <c r="F3924" s="50">
        <f t="shared" si="338"/>
        <v>21454</v>
      </c>
      <c r="G3924" s="27">
        <f t="shared" si="337"/>
        <v>3</v>
      </c>
      <c r="H3924" s="50">
        <f t="shared" si="339"/>
        <v>21456</v>
      </c>
      <c r="I3924" s="50" t="str">
        <f t="shared" si="340"/>
        <v>1958_9</v>
      </c>
      <c r="J3924" s="51">
        <f t="shared" si="341"/>
        <v>3.4009239999999998</v>
      </c>
    </row>
    <row r="3925" spans="6:10" x14ac:dyDescent="0.25">
      <c r="F3925" s="50">
        <f t="shared" si="338"/>
        <v>21455</v>
      </c>
      <c r="G3925" s="27">
        <f t="shared" si="337"/>
        <v>3</v>
      </c>
      <c r="H3925" s="50">
        <f t="shared" si="339"/>
        <v>21456</v>
      </c>
      <c r="I3925" s="50" t="str">
        <f t="shared" si="340"/>
        <v>1958_9</v>
      </c>
      <c r="J3925" s="51">
        <f t="shared" si="341"/>
        <v>3.4009239999999998</v>
      </c>
    </row>
    <row r="3926" spans="6:10" x14ac:dyDescent="0.25">
      <c r="F3926" s="50">
        <f t="shared" si="338"/>
        <v>21456</v>
      </c>
      <c r="G3926" s="27">
        <f t="shared" si="337"/>
        <v>3</v>
      </c>
      <c r="H3926" s="50">
        <f t="shared" si="339"/>
        <v>21456</v>
      </c>
      <c r="I3926" s="50" t="str">
        <f t="shared" si="340"/>
        <v>1958_9</v>
      </c>
      <c r="J3926" s="51">
        <f t="shared" si="341"/>
        <v>3.4009239999999998</v>
      </c>
    </row>
    <row r="3927" spans="6:10" x14ac:dyDescent="0.25">
      <c r="F3927" s="50">
        <f t="shared" si="338"/>
        <v>21457</v>
      </c>
      <c r="G3927" s="27">
        <f t="shared" si="337"/>
        <v>3</v>
      </c>
      <c r="H3927" s="50">
        <f t="shared" si="339"/>
        <v>21466</v>
      </c>
      <c r="I3927" s="50" t="str">
        <f t="shared" si="340"/>
        <v>1958_10</v>
      </c>
      <c r="J3927" s="51">
        <f t="shared" si="341"/>
        <v>3.4289450000000001</v>
      </c>
    </row>
    <row r="3928" spans="6:10" x14ac:dyDescent="0.25">
      <c r="F3928" s="50">
        <f t="shared" si="338"/>
        <v>21458</v>
      </c>
      <c r="G3928" s="27">
        <f t="shared" si="337"/>
        <v>3</v>
      </c>
      <c r="H3928" s="50">
        <f t="shared" si="339"/>
        <v>21466</v>
      </c>
      <c r="I3928" s="50" t="str">
        <f t="shared" si="340"/>
        <v>1958_10</v>
      </c>
      <c r="J3928" s="51">
        <f t="shared" si="341"/>
        <v>3.4289450000000001</v>
      </c>
    </row>
    <row r="3929" spans="6:10" x14ac:dyDescent="0.25">
      <c r="F3929" s="50">
        <f t="shared" si="338"/>
        <v>21459</v>
      </c>
      <c r="G3929" s="27">
        <f t="shared" si="337"/>
        <v>3</v>
      </c>
      <c r="H3929" s="50">
        <f t="shared" si="339"/>
        <v>21466</v>
      </c>
      <c r="I3929" s="50" t="str">
        <f t="shared" si="340"/>
        <v>1958_10</v>
      </c>
      <c r="J3929" s="51">
        <f t="shared" si="341"/>
        <v>3.4289450000000001</v>
      </c>
    </row>
    <row r="3930" spans="6:10" x14ac:dyDescent="0.25">
      <c r="F3930" s="50">
        <f t="shared" si="338"/>
        <v>21460</v>
      </c>
      <c r="G3930" s="27">
        <f t="shared" si="337"/>
        <v>3</v>
      </c>
      <c r="H3930" s="50">
        <f t="shared" si="339"/>
        <v>21466</v>
      </c>
      <c r="I3930" s="50" t="str">
        <f t="shared" si="340"/>
        <v>1958_10</v>
      </c>
      <c r="J3930" s="51">
        <f t="shared" si="341"/>
        <v>3.4289450000000001</v>
      </c>
    </row>
    <row r="3931" spans="6:10" x14ac:dyDescent="0.25">
      <c r="F3931" s="50">
        <f t="shared" si="338"/>
        <v>21461</v>
      </c>
      <c r="G3931" s="27">
        <f t="shared" si="337"/>
        <v>3</v>
      </c>
      <c r="H3931" s="50">
        <f t="shared" si="339"/>
        <v>21466</v>
      </c>
      <c r="I3931" s="50" t="str">
        <f t="shared" si="340"/>
        <v>1958_10</v>
      </c>
      <c r="J3931" s="51">
        <f t="shared" si="341"/>
        <v>3.4289450000000001</v>
      </c>
    </row>
    <row r="3932" spans="6:10" x14ac:dyDescent="0.25">
      <c r="F3932" s="50">
        <f t="shared" si="338"/>
        <v>21462</v>
      </c>
      <c r="G3932" s="27">
        <f t="shared" si="337"/>
        <v>3</v>
      </c>
      <c r="H3932" s="50">
        <f t="shared" si="339"/>
        <v>21466</v>
      </c>
      <c r="I3932" s="50" t="str">
        <f t="shared" si="340"/>
        <v>1958_10</v>
      </c>
      <c r="J3932" s="51">
        <f t="shared" si="341"/>
        <v>3.4289450000000001</v>
      </c>
    </row>
    <row r="3933" spans="6:10" x14ac:dyDescent="0.25">
      <c r="F3933" s="50">
        <f t="shared" si="338"/>
        <v>21463</v>
      </c>
      <c r="G3933" s="27">
        <f t="shared" si="337"/>
        <v>3</v>
      </c>
      <c r="H3933" s="50">
        <f t="shared" si="339"/>
        <v>21466</v>
      </c>
      <c r="I3933" s="50" t="str">
        <f t="shared" si="340"/>
        <v>1958_10</v>
      </c>
      <c r="J3933" s="51">
        <f t="shared" si="341"/>
        <v>3.4289450000000001</v>
      </c>
    </row>
    <row r="3934" spans="6:10" x14ac:dyDescent="0.25">
      <c r="F3934" s="50">
        <f t="shared" si="338"/>
        <v>21464</v>
      </c>
      <c r="G3934" s="27">
        <f t="shared" si="337"/>
        <v>3</v>
      </c>
      <c r="H3934" s="50">
        <f t="shared" si="339"/>
        <v>21466</v>
      </c>
      <c r="I3934" s="50" t="str">
        <f t="shared" si="340"/>
        <v>1958_10</v>
      </c>
      <c r="J3934" s="51">
        <f t="shared" si="341"/>
        <v>3.4289450000000001</v>
      </c>
    </row>
    <row r="3935" spans="6:10" x14ac:dyDescent="0.25">
      <c r="F3935" s="50">
        <f t="shared" si="338"/>
        <v>21465</v>
      </c>
      <c r="G3935" s="27">
        <f t="shared" si="337"/>
        <v>3</v>
      </c>
      <c r="H3935" s="50">
        <f t="shared" si="339"/>
        <v>21466</v>
      </c>
      <c r="I3935" s="50" t="str">
        <f t="shared" si="340"/>
        <v>1958_10</v>
      </c>
      <c r="J3935" s="51">
        <f t="shared" si="341"/>
        <v>3.4289450000000001</v>
      </c>
    </row>
    <row r="3936" spans="6:10" x14ac:dyDescent="0.25">
      <c r="F3936" s="50">
        <f t="shared" si="338"/>
        <v>21466</v>
      </c>
      <c r="G3936" s="27">
        <f t="shared" si="337"/>
        <v>3</v>
      </c>
      <c r="H3936" s="50">
        <f t="shared" si="339"/>
        <v>21466</v>
      </c>
      <c r="I3936" s="50" t="str">
        <f t="shared" si="340"/>
        <v>1958_10</v>
      </c>
      <c r="J3936" s="51">
        <f t="shared" si="341"/>
        <v>3.4289450000000001</v>
      </c>
    </row>
    <row r="3937" spans="6:10" x14ac:dyDescent="0.25">
      <c r="F3937" s="50">
        <f t="shared" si="338"/>
        <v>21467</v>
      </c>
      <c r="G3937" s="27">
        <f t="shared" si="337"/>
        <v>3</v>
      </c>
      <c r="H3937" s="50">
        <f t="shared" si="339"/>
        <v>21476</v>
      </c>
      <c r="I3937" s="50" t="str">
        <f t="shared" si="340"/>
        <v>1958_10</v>
      </c>
      <c r="J3937" s="51">
        <f t="shared" si="341"/>
        <v>3.4294349999999998</v>
      </c>
    </row>
    <row r="3938" spans="6:10" x14ac:dyDescent="0.25">
      <c r="F3938" s="50">
        <f t="shared" si="338"/>
        <v>21468</v>
      </c>
      <c r="G3938" s="27">
        <f t="shared" si="337"/>
        <v>3</v>
      </c>
      <c r="H3938" s="50">
        <f t="shared" si="339"/>
        <v>21476</v>
      </c>
      <c r="I3938" s="50" t="str">
        <f t="shared" si="340"/>
        <v>1958_10</v>
      </c>
      <c r="J3938" s="51">
        <f t="shared" si="341"/>
        <v>3.4294349999999998</v>
      </c>
    </row>
    <row r="3939" spans="6:10" x14ac:dyDescent="0.25">
      <c r="F3939" s="50">
        <f t="shared" si="338"/>
        <v>21469</v>
      </c>
      <c r="G3939" s="27">
        <f t="shared" si="337"/>
        <v>3</v>
      </c>
      <c r="H3939" s="50">
        <f t="shared" si="339"/>
        <v>21476</v>
      </c>
      <c r="I3939" s="50" t="str">
        <f t="shared" si="340"/>
        <v>1958_10</v>
      </c>
      <c r="J3939" s="51">
        <f t="shared" si="341"/>
        <v>3.4294349999999998</v>
      </c>
    </row>
    <row r="3940" spans="6:10" x14ac:dyDescent="0.25">
      <c r="F3940" s="50">
        <f t="shared" si="338"/>
        <v>21470</v>
      </c>
      <c r="G3940" s="27">
        <f t="shared" si="337"/>
        <v>3</v>
      </c>
      <c r="H3940" s="50">
        <f t="shared" si="339"/>
        <v>21476</v>
      </c>
      <c r="I3940" s="50" t="str">
        <f t="shared" si="340"/>
        <v>1958_10</v>
      </c>
      <c r="J3940" s="51">
        <f t="shared" si="341"/>
        <v>3.4294349999999998</v>
      </c>
    </row>
    <row r="3941" spans="6:10" x14ac:dyDescent="0.25">
      <c r="F3941" s="50">
        <f t="shared" si="338"/>
        <v>21471</v>
      </c>
      <c r="G3941" s="27">
        <f t="shared" si="337"/>
        <v>3</v>
      </c>
      <c r="H3941" s="50">
        <f t="shared" si="339"/>
        <v>21476</v>
      </c>
      <c r="I3941" s="50" t="str">
        <f t="shared" si="340"/>
        <v>1958_10</v>
      </c>
      <c r="J3941" s="51">
        <f t="shared" si="341"/>
        <v>3.4294349999999998</v>
      </c>
    </row>
    <row r="3942" spans="6:10" x14ac:dyDescent="0.25">
      <c r="F3942" s="50">
        <f t="shared" si="338"/>
        <v>21472</v>
      </c>
      <c r="G3942" s="27">
        <f t="shared" si="337"/>
        <v>3</v>
      </c>
      <c r="H3942" s="50">
        <f t="shared" si="339"/>
        <v>21476</v>
      </c>
      <c r="I3942" s="50" t="str">
        <f t="shared" si="340"/>
        <v>1958_10</v>
      </c>
      <c r="J3942" s="51">
        <f t="shared" si="341"/>
        <v>3.4294349999999998</v>
      </c>
    </row>
    <row r="3943" spans="6:10" x14ac:dyDescent="0.25">
      <c r="F3943" s="50">
        <f t="shared" si="338"/>
        <v>21473</v>
      </c>
      <c r="G3943" s="27">
        <f t="shared" si="337"/>
        <v>3</v>
      </c>
      <c r="H3943" s="50">
        <f t="shared" si="339"/>
        <v>21476</v>
      </c>
      <c r="I3943" s="50" t="str">
        <f t="shared" si="340"/>
        <v>1958_10</v>
      </c>
      <c r="J3943" s="51">
        <f t="shared" si="341"/>
        <v>3.4294349999999998</v>
      </c>
    </row>
    <row r="3944" spans="6:10" x14ac:dyDescent="0.25">
      <c r="F3944" s="50">
        <f t="shared" si="338"/>
        <v>21474</v>
      </c>
      <c r="G3944" s="27">
        <f t="shared" si="337"/>
        <v>3</v>
      </c>
      <c r="H3944" s="50">
        <f t="shared" si="339"/>
        <v>21476</v>
      </c>
      <c r="I3944" s="50" t="str">
        <f t="shared" si="340"/>
        <v>1958_10</v>
      </c>
      <c r="J3944" s="51">
        <f t="shared" si="341"/>
        <v>3.4294349999999998</v>
      </c>
    </row>
    <row r="3945" spans="6:10" x14ac:dyDescent="0.25">
      <c r="F3945" s="50">
        <f t="shared" si="338"/>
        <v>21475</v>
      </c>
      <c r="G3945" s="27">
        <f t="shared" si="337"/>
        <v>3</v>
      </c>
      <c r="H3945" s="50">
        <f t="shared" si="339"/>
        <v>21476</v>
      </c>
      <c r="I3945" s="50" t="str">
        <f t="shared" si="340"/>
        <v>1958_10</v>
      </c>
      <c r="J3945" s="51">
        <f t="shared" si="341"/>
        <v>3.4294349999999998</v>
      </c>
    </row>
    <row r="3946" spans="6:10" x14ac:dyDescent="0.25">
      <c r="F3946" s="50">
        <f t="shared" si="338"/>
        <v>21476</v>
      </c>
      <c r="G3946" s="27">
        <f t="shared" ref="G3946:G4009" si="342">IF(AND(MONTH(F3946)=2,DAY(F3946)=29),G3945+1,G3945)</f>
        <v>3</v>
      </c>
      <c r="H3946" s="50">
        <f t="shared" si="339"/>
        <v>21476</v>
      </c>
      <c r="I3946" s="50" t="str">
        <f t="shared" si="340"/>
        <v>1958_10</v>
      </c>
      <c r="J3946" s="51">
        <f t="shared" si="341"/>
        <v>3.4294349999999998</v>
      </c>
    </row>
    <row r="3947" spans="6:10" x14ac:dyDescent="0.25">
      <c r="F3947" s="50">
        <f t="shared" si="338"/>
        <v>21477</v>
      </c>
      <c r="G3947" s="27">
        <f t="shared" si="342"/>
        <v>3</v>
      </c>
      <c r="H3947" s="50">
        <f t="shared" si="339"/>
        <v>21486</v>
      </c>
      <c r="I3947" s="50" t="str">
        <f t="shared" si="340"/>
        <v>1958_10</v>
      </c>
      <c r="J3947" s="51">
        <f t="shared" si="341"/>
        <v>3.4393159999999998</v>
      </c>
    </row>
    <row r="3948" spans="6:10" x14ac:dyDescent="0.25">
      <c r="F3948" s="50">
        <f t="shared" ref="F3948:F4011" si="343">F3947+1</f>
        <v>21478</v>
      </c>
      <c r="G3948" s="27">
        <f t="shared" si="342"/>
        <v>3</v>
      </c>
      <c r="H3948" s="50">
        <f t="shared" si="339"/>
        <v>21486</v>
      </c>
      <c r="I3948" s="50" t="str">
        <f t="shared" si="340"/>
        <v>1958_10</v>
      </c>
      <c r="J3948" s="51">
        <f t="shared" si="341"/>
        <v>3.4393159999999998</v>
      </c>
    </row>
    <row r="3949" spans="6:10" x14ac:dyDescent="0.25">
      <c r="F3949" s="50">
        <f t="shared" si="343"/>
        <v>21479</v>
      </c>
      <c r="G3949" s="27">
        <f t="shared" si="342"/>
        <v>3</v>
      </c>
      <c r="H3949" s="50">
        <f t="shared" si="339"/>
        <v>21486</v>
      </c>
      <c r="I3949" s="50" t="str">
        <f t="shared" si="340"/>
        <v>1958_10</v>
      </c>
      <c r="J3949" s="51">
        <f t="shared" si="341"/>
        <v>3.4393159999999998</v>
      </c>
    </row>
    <row r="3950" spans="6:10" x14ac:dyDescent="0.25">
      <c r="F3950" s="50">
        <f t="shared" si="343"/>
        <v>21480</v>
      </c>
      <c r="G3950" s="27">
        <f t="shared" si="342"/>
        <v>3</v>
      </c>
      <c r="H3950" s="50">
        <f t="shared" si="339"/>
        <v>21486</v>
      </c>
      <c r="I3950" s="50" t="str">
        <f t="shared" si="340"/>
        <v>1958_10</v>
      </c>
      <c r="J3950" s="51">
        <f t="shared" si="341"/>
        <v>3.4393159999999998</v>
      </c>
    </row>
    <row r="3951" spans="6:10" x14ac:dyDescent="0.25">
      <c r="F3951" s="50">
        <f t="shared" si="343"/>
        <v>21481</v>
      </c>
      <c r="G3951" s="27">
        <f t="shared" si="342"/>
        <v>3</v>
      </c>
      <c r="H3951" s="50">
        <f t="shared" si="339"/>
        <v>21486</v>
      </c>
      <c r="I3951" s="50" t="str">
        <f t="shared" si="340"/>
        <v>1958_10</v>
      </c>
      <c r="J3951" s="51">
        <f t="shared" si="341"/>
        <v>3.4393159999999998</v>
      </c>
    </row>
    <row r="3952" spans="6:10" x14ac:dyDescent="0.25">
      <c r="F3952" s="50">
        <f t="shared" si="343"/>
        <v>21482</v>
      </c>
      <c r="G3952" s="27">
        <f t="shared" si="342"/>
        <v>3</v>
      </c>
      <c r="H3952" s="50">
        <f t="shared" si="339"/>
        <v>21486</v>
      </c>
      <c r="I3952" s="50" t="str">
        <f t="shared" si="340"/>
        <v>1958_10</v>
      </c>
      <c r="J3952" s="51">
        <f t="shared" si="341"/>
        <v>3.4393159999999998</v>
      </c>
    </row>
    <row r="3953" spans="6:10" x14ac:dyDescent="0.25">
      <c r="F3953" s="50">
        <f t="shared" si="343"/>
        <v>21483</v>
      </c>
      <c r="G3953" s="27">
        <f t="shared" si="342"/>
        <v>3</v>
      </c>
      <c r="H3953" s="50">
        <f t="shared" si="339"/>
        <v>21486</v>
      </c>
      <c r="I3953" s="50" t="str">
        <f t="shared" si="340"/>
        <v>1958_10</v>
      </c>
      <c r="J3953" s="51">
        <f t="shared" si="341"/>
        <v>3.4393159999999998</v>
      </c>
    </row>
    <row r="3954" spans="6:10" x14ac:dyDescent="0.25">
      <c r="F3954" s="50">
        <f t="shared" si="343"/>
        <v>21484</v>
      </c>
      <c r="G3954" s="27">
        <f t="shared" si="342"/>
        <v>3</v>
      </c>
      <c r="H3954" s="50">
        <f t="shared" si="339"/>
        <v>21486</v>
      </c>
      <c r="I3954" s="50" t="str">
        <f t="shared" si="340"/>
        <v>1958_10</v>
      </c>
      <c r="J3954" s="51">
        <f t="shared" si="341"/>
        <v>3.4393159999999998</v>
      </c>
    </row>
    <row r="3955" spans="6:10" x14ac:dyDescent="0.25">
      <c r="F3955" s="50">
        <f t="shared" si="343"/>
        <v>21485</v>
      </c>
      <c r="G3955" s="27">
        <f t="shared" si="342"/>
        <v>3</v>
      </c>
      <c r="H3955" s="50">
        <f t="shared" si="339"/>
        <v>21486</v>
      </c>
      <c r="I3955" s="50" t="str">
        <f t="shared" si="340"/>
        <v>1958_10</v>
      </c>
      <c r="J3955" s="51">
        <f t="shared" si="341"/>
        <v>3.4393159999999998</v>
      </c>
    </row>
    <row r="3956" spans="6:10" x14ac:dyDescent="0.25">
      <c r="F3956" s="50">
        <f t="shared" si="343"/>
        <v>21486</v>
      </c>
      <c r="G3956" s="27">
        <f t="shared" si="342"/>
        <v>3</v>
      </c>
      <c r="H3956" s="50">
        <f t="shared" si="339"/>
        <v>21486</v>
      </c>
      <c r="I3956" s="50" t="str">
        <f t="shared" si="340"/>
        <v>1958_10</v>
      </c>
      <c r="J3956" s="51">
        <f t="shared" si="341"/>
        <v>3.4393159999999998</v>
      </c>
    </row>
    <row r="3957" spans="6:10" x14ac:dyDescent="0.25">
      <c r="F3957" s="50">
        <f t="shared" si="343"/>
        <v>21487</v>
      </c>
      <c r="G3957" s="27">
        <f t="shared" si="342"/>
        <v>3</v>
      </c>
      <c r="H3957" s="50">
        <f t="shared" si="339"/>
        <v>21496</v>
      </c>
      <c r="I3957" s="50" t="str">
        <f t="shared" si="340"/>
        <v>1958_11</v>
      </c>
      <c r="J3957" s="51">
        <f t="shared" si="341"/>
        <v>3.4484910000000002</v>
      </c>
    </row>
    <row r="3958" spans="6:10" x14ac:dyDescent="0.25">
      <c r="F3958" s="50">
        <f t="shared" si="343"/>
        <v>21488</v>
      </c>
      <c r="G3958" s="27">
        <f t="shared" si="342"/>
        <v>3</v>
      </c>
      <c r="H3958" s="50">
        <f t="shared" si="339"/>
        <v>21496</v>
      </c>
      <c r="I3958" s="50" t="str">
        <f t="shared" si="340"/>
        <v>1958_11</v>
      </c>
      <c r="J3958" s="51">
        <f t="shared" si="341"/>
        <v>3.4484910000000002</v>
      </c>
    </row>
    <row r="3959" spans="6:10" x14ac:dyDescent="0.25">
      <c r="F3959" s="50">
        <f t="shared" si="343"/>
        <v>21489</v>
      </c>
      <c r="G3959" s="27">
        <f t="shared" si="342"/>
        <v>3</v>
      </c>
      <c r="H3959" s="50">
        <f t="shared" si="339"/>
        <v>21496</v>
      </c>
      <c r="I3959" s="50" t="str">
        <f t="shared" si="340"/>
        <v>1958_11</v>
      </c>
      <c r="J3959" s="51">
        <f t="shared" si="341"/>
        <v>3.4484910000000002</v>
      </c>
    </row>
    <row r="3960" spans="6:10" x14ac:dyDescent="0.25">
      <c r="F3960" s="50">
        <f t="shared" si="343"/>
        <v>21490</v>
      </c>
      <c r="G3960" s="27">
        <f t="shared" si="342"/>
        <v>3</v>
      </c>
      <c r="H3960" s="50">
        <f t="shared" si="339"/>
        <v>21496</v>
      </c>
      <c r="I3960" s="50" t="str">
        <f t="shared" si="340"/>
        <v>1958_11</v>
      </c>
      <c r="J3960" s="51">
        <f t="shared" si="341"/>
        <v>3.4484910000000002</v>
      </c>
    </row>
    <row r="3961" spans="6:10" x14ac:dyDescent="0.25">
      <c r="F3961" s="50">
        <f t="shared" si="343"/>
        <v>21491</v>
      </c>
      <c r="G3961" s="27">
        <f t="shared" si="342"/>
        <v>3</v>
      </c>
      <c r="H3961" s="50">
        <f t="shared" si="339"/>
        <v>21496</v>
      </c>
      <c r="I3961" s="50" t="str">
        <f t="shared" si="340"/>
        <v>1958_11</v>
      </c>
      <c r="J3961" s="51">
        <f t="shared" si="341"/>
        <v>3.4484910000000002</v>
      </c>
    </row>
    <row r="3962" spans="6:10" x14ac:dyDescent="0.25">
      <c r="F3962" s="50">
        <f t="shared" si="343"/>
        <v>21492</v>
      </c>
      <c r="G3962" s="27">
        <f t="shared" si="342"/>
        <v>3</v>
      </c>
      <c r="H3962" s="50">
        <f t="shared" si="339"/>
        <v>21496</v>
      </c>
      <c r="I3962" s="50" t="str">
        <f t="shared" si="340"/>
        <v>1958_11</v>
      </c>
      <c r="J3962" s="51">
        <f t="shared" si="341"/>
        <v>3.4484910000000002</v>
      </c>
    </row>
    <row r="3963" spans="6:10" x14ac:dyDescent="0.25">
      <c r="F3963" s="50">
        <f t="shared" si="343"/>
        <v>21493</v>
      </c>
      <c r="G3963" s="27">
        <f t="shared" si="342"/>
        <v>3</v>
      </c>
      <c r="H3963" s="50">
        <f t="shared" si="339"/>
        <v>21496</v>
      </c>
      <c r="I3963" s="50" t="str">
        <f t="shared" si="340"/>
        <v>1958_11</v>
      </c>
      <c r="J3963" s="51">
        <f t="shared" si="341"/>
        <v>3.4484910000000002</v>
      </c>
    </row>
    <row r="3964" spans="6:10" x14ac:dyDescent="0.25">
      <c r="F3964" s="50">
        <f t="shared" si="343"/>
        <v>21494</v>
      </c>
      <c r="G3964" s="27">
        <f t="shared" si="342"/>
        <v>3</v>
      </c>
      <c r="H3964" s="50">
        <f t="shared" si="339"/>
        <v>21496</v>
      </c>
      <c r="I3964" s="50" t="str">
        <f t="shared" si="340"/>
        <v>1958_11</v>
      </c>
      <c r="J3964" s="51">
        <f t="shared" si="341"/>
        <v>3.4484910000000002</v>
      </c>
    </row>
    <row r="3965" spans="6:10" x14ac:dyDescent="0.25">
      <c r="F3965" s="50">
        <f t="shared" si="343"/>
        <v>21495</v>
      </c>
      <c r="G3965" s="27">
        <f t="shared" si="342"/>
        <v>3</v>
      </c>
      <c r="H3965" s="50">
        <f t="shared" si="339"/>
        <v>21496</v>
      </c>
      <c r="I3965" s="50" t="str">
        <f t="shared" si="340"/>
        <v>1958_11</v>
      </c>
      <c r="J3965" s="51">
        <f t="shared" si="341"/>
        <v>3.4484910000000002</v>
      </c>
    </row>
    <row r="3966" spans="6:10" x14ac:dyDescent="0.25">
      <c r="F3966" s="50">
        <f t="shared" si="343"/>
        <v>21496</v>
      </c>
      <c r="G3966" s="27">
        <f t="shared" si="342"/>
        <v>3</v>
      </c>
      <c r="H3966" s="50">
        <f t="shared" si="339"/>
        <v>21496</v>
      </c>
      <c r="I3966" s="50" t="str">
        <f t="shared" si="340"/>
        <v>1958_11</v>
      </c>
      <c r="J3966" s="51">
        <f t="shared" si="341"/>
        <v>3.4484910000000002</v>
      </c>
    </row>
    <row r="3967" spans="6:10" x14ac:dyDescent="0.25">
      <c r="F3967" s="50">
        <f t="shared" si="343"/>
        <v>21497</v>
      </c>
      <c r="G3967" s="27">
        <f t="shared" si="342"/>
        <v>3</v>
      </c>
      <c r="H3967" s="50">
        <f t="shared" si="339"/>
        <v>21506</v>
      </c>
      <c r="I3967" s="50" t="str">
        <f t="shared" si="340"/>
        <v>1958_11</v>
      </c>
      <c r="J3967" s="51">
        <f t="shared" si="341"/>
        <v>3.4618380000000002</v>
      </c>
    </row>
    <row r="3968" spans="6:10" x14ac:dyDescent="0.25">
      <c r="F3968" s="50">
        <f t="shared" si="343"/>
        <v>21498</v>
      </c>
      <c r="G3968" s="27">
        <f t="shared" si="342"/>
        <v>3</v>
      </c>
      <c r="H3968" s="50">
        <f t="shared" si="339"/>
        <v>21506</v>
      </c>
      <c r="I3968" s="50" t="str">
        <f t="shared" si="340"/>
        <v>1958_11</v>
      </c>
      <c r="J3968" s="51">
        <f t="shared" si="341"/>
        <v>3.4618380000000002</v>
      </c>
    </row>
    <row r="3969" spans="6:10" x14ac:dyDescent="0.25">
      <c r="F3969" s="50">
        <f t="shared" si="343"/>
        <v>21499</v>
      </c>
      <c r="G3969" s="27">
        <f t="shared" si="342"/>
        <v>3</v>
      </c>
      <c r="H3969" s="50">
        <f t="shared" si="339"/>
        <v>21506</v>
      </c>
      <c r="I3969" s="50" t="str">
        <f t="shared" si="340"/>
        <v>1958_11</v>
      </c>
      <c r="J3969" s="51">
        <f t="shared" si="341"/>
        <v>3.4618380000000002</v>
      </c>
    </row>
    <row r="3970" spans="6:10" x14ac:dyDescent="0.25">
      <c r="F3970" s="50">
        <f t="shared" si="343"/>
        <v>21500</v>
      </c>
      <c r="G3970" s="27">
        <f t="shared" si="342"/>
        <v>3</v>
      </c>
      <c r="H3970" s="50">
        <f t="shared" si="339"/>
        <v>21506</v>
      </c>
      <c r="I3970" s="50" t="str">
        <f t="shared" si="340"/>
        <v>1958_11</v>
      </c>
      <c r="J3970" s="51">
        <f t="shared" si="341"/>
        <v>3.4618380000000002</v>
      </c>
    </row>
    <row r="3971" spans="6:10" x14ac:dyDescent="0.25">
      <c r="F3971" s="50">
        <f t="shared" si="343"/>
        <v>21501</v>
      </c>
      <c r="G3971" s="27">
        <f t="shared" si="342"/>
        <v>3</v>
      </c>
      <c r="H3971" s="50">
        <f t="shared" ref="H3971:H4034" si="344">INDEX($A$3:$B$1134,INT((ROW($F3971)-ROW($F$3)+9-G3971)/10)+1,1)</f>
        <v>21506</v>
      </c>
      <c r="I3971" s="50" t="str">
        <f t="shared" si="340"/>
        <v>1958_11</v>
      </c>
      <c r="J3971" s="51">
        <f t="shared" si="341"/>
        <v>3.4618380000000002</v>
      </c>
    </row>
    <row r="3972" spans="6:10" x14ac:dyDescent="0.25">
      <c r="F3972" s="50">
        <f t="shared" si="343"/>
        <v>21502</v>
      </c>
      <c r="G3972" s="27">
        <f t="shared" si="342"/>
        <v>3</v>
      </c>
      <c r="H3972" s="50">
        <f t="shared" si="344"/>
        <v>21506</v>
      </c>
      <c r="I3972" s="50" t="str">
        <f t="shared" ref="I3972:I4035" si="345">YEAR(H3972)&amp;"_"&amp;MONTH(H3972)</f>
        <v>1958_11</v>
      </c>
      <c r="J3972" s="51">
        <f t="shared" ref="J3972:J4035" si="346">VLOOKUP(H3972,$A:$B,2)</f>
        <v>3.4618380000000002</v>
      </c>
    </row>
    <row r="3973" spans="6:10" x14ac:dyDescent="0.25">
      <c r="F3973" s="50">
        <f t="shared" si="343"/>
        <v>21503</v>
      </c>
      <c r="G3973" s="27">
        <f t="shared" si="342"/>
        <v>3</v>
      </c>
      <c r="H3973" s="50">
        <f t="shared" si="344"/>
        <v>21506</v>
      </c>
      <c r="I3973" s="50" t="str">
        <f t="shared" si="345"/>
        <v>1958_11</v>
      </c>
      <c r="J3973" s="51">
        <f t="shared" si="346"/>
        <v>3.4618380000000002</v>
      </c>
    </row>
    <row r="3974" spans="6:10" x14ac:dyDescent="0.25">
      <c r="F3974" s="50">
        <f t="shared" si="343"/>
        <v>21504</v>
      </c>
      <c r="G3974" s="27">
        <f t="shared" si="342"/>
        <v>3</v>
      </c>
      <c r="H3974" s="50">
        <f t="shared" si="344"/>
        <v>21506</v>
      </c>
      <c r="I3974" s="50" t="str">
        <f t="shared" si="345"/>
        <v>1958_11</v>
      </c>
      <c r="J3974" s="51">
        <f t="shared" si="346"/>
        <v>3.4618380000000002</v>
      </c>
    </row>
    <row r="3975" spans="6:10" x14ac:dyDescent="0.25">
      <c r="F3975" s="50">
        <f t="shared" si="343"/>
        <v>21505</v>
      </c>
      <c r="G3975" s="27">
        <f t="shared" si="342"/>
        <v>3</v>
      </c>
      <c r="H3975" s="50">
        <f t="shared" si="344"/>
        <v>21506</v>
      </c>
      <c r="I3975" s="50" t="str">
        <f t="shared" si="345"/>
        <v>1958_11</v>
      </c>
      <c r="J3975" s="51">
        <f t="shared" si="346"/>
        <v>3.4618380000000002</v>
      </c>
    </row>
    <row r="3976" spans="6:10" x14ac:dyDescent="0.25">
      <c r="F3976" s="50">
        <f t="shared" si="343"/>
        <v>21506</v>
      </c>
      <c r="G3976" s="27">
        <f t="shared" si="342"/>
        <v>3</v>
      </c>
      <c r="H3976" s="50">
        <f t="shared" si="344"/>
        <v>21506</v>
      </c>
      <c r="I3976" s="50" t="str">
        <f t="shared" si="345"/>
        <v>1958_11</v>
      </c>
      <c r="J3976" s="51">
        <f t="shared" si="346"/>
        <v>3.4618380000000002</v>
      </c>
    </row>
    <row r="3977" spans="6:10" x14ac:dyDescent="0.25">
      <c r="F3977" s="50">
        <f t="shared" si="343"/>
        <v>21507</v>
      </c>
      <c r="G3977" s="27">
        <f t="shared" si="342"/>
        <v>3</v>
      </c>
      <c r="H3977" s="50">
        <f t="shared" si="344"/>
        <v>21516</v>
      </c>
      <c r="I3977" s="50" t="str">
        <f t="shared" si="345"/>
        <v>1958_11</v>
      </c>
      <c r="J3977" s="51">
        <f t="shared" si="346"/>
        <v>3.4616400000000001</v>
      </c>
    </row>
    <row r="3978" spans="6:10" x14ac:dyDescent="0.25">
      <c r="F3978" s="50">
        <f t="shared" si="343"/>
        <v>21508</v>
      </c>
      <c r="G3978" s="27">
        <f t="shared" si="342"/>
        <v>3</v>
      </c>
      <c r="H3978" s="50">
        <f t="shared" si="344"/>
        <v>21516</v>
      </c>
      <c r="I3978" s="50" t="str">
        <f t="shared" si="345"/>
        <v>1958_11</v>
      </c>
      <c r="J3978" s="51">
        <f t="shared" si="346"/>
        <v>3.4616400000000001</v>
      </c>
    </row>
    <row r="3979" spans="6:10" x14ac:dyDescent="0.25">
      <c r="F3979" s="50">
        <f t="shared" si="343"/>
        <v>21509</v>
      </c>
      <c r="G3979" s="27">
        <f t="shared" si="342"/>
        <v>3</v>
      </c>
      <c r="H3979" s="50">
        <f t="shared" si="344"/>
        <v>21516</v>
      </c>
      <c r="I3979" s="50" t="str">
        <f t="shared" si="345"/>
        <v>1958_11</v>
      </c>
      <c r="J3979" s="51">
        <f t="shared" si="346"/>
        <v>3.4616400000000001</v>
      </c>
    </row>
    <row r="3980" spans="6:10" x14ac:dyDescent="0.25">
      <c r="F3980" s="50">
        <f t="shared" si="343"/>
        <v>21510</v>
      </c>
      <c r="G3980" s="27">
        <f t="shared" si="342"/>
        <v>3</v>
      </c>
      <c r="H3980" s="50">
        <f t="shared" si="344"/>
        <v>21516</v>
      </c>
      <c r="I3980" s="50" t="str">
        <f t="shared" si="345"/>
        <v>1958_11</v>
      </c>
      <c r="J3980" s="51">
        <f t="shared" si="346"/>
        <v>3.4616400000000001</v>
      </c>
    </row>
    <row r="3981" spans="6:10" x14ac:dyDescent="0.25">
      <c r="F3981" s="50">
        <f t="shared" si="343"/>
        <v>21511</v>
      </c>
      <c r="G3981" s="27">
        <f t="shared" si="342"/>
        <v>3</v>
      </c>
      <c r="H3981" s="50">
        <f t="shared" si="344"/>
        <v>21516</v>
      </c>
      <c r="I3981" s="50" t="str">
        <f t="shared" si="345"/>
        <v>1958_11</v>
      </c>
      <c r="J3981" s="51">
        <f t="shared" si="346"/>
        <v>3.4616400000000001</v>
      </c>
    </row>
    <row r="3982" spans="6:10" x14ac:dyDescent="0.25">
      <c r="F3982" s="50">
        <f t="shared" si="343"/>
        <v>21512</v>
      </c>
      <c r="G3982" s="27">
        <f t="shared" si="342"/>
        <v>3</v>
      </c>
      <c r="H3982" s="50">
        <f t="shared" si="344"/>
        <v>21516</v>
      </c>
      <c r="I3982" s="50" t="str">
        <f t="shared" si="345"/>
        <v>1958_11</v>
      </c>
      <c r="J3982" s="51">
        <f t="shared" si="346"/>
        <v>3.4616400000000001</v>
      </c>
    </row>
    <row r="3983" spans="6:10" x14ac:dyDescent="0.25">
      <c r="F3983" s="50">
        <f t="shared" si="343"/>
        <v>21513</v>
      </c>
      <c r="G3983" s="27">
        <f t="shared" si="342"/>
        <v>3</v>
      </c>
      <c r="H3983" s="50">
        <f t="shared" si="344"/>
        <v>21516</v>
      </c>
      <c r="I3983" s="50" t="str">
        <f t="shared" si="345"/>
        <v>1958_11</v>
      </c>
      <c r="J3983" s="51">
        <f t="shared" si="346"/>
        <v>3.4616400000000001</v>
      </c>
    </row>
    <row r="3984" spans="6:10" x14ac:dyDescent="0.25">
      <c r="F3984" s="50">
        <f t="shared" si="343"/>
        <v>21514</v>
      </c>
      <c r="G3984" s="27">
        <f t="shared" si="342"/>
        <v>3</v>
      </c>
      <c r="H3984" s="50">
        <f t="shared" si="344"/>
        <v>21516</v>
      </c>
      <c r="I3984" s="50" t="str">
        <f t="shared" si="345"/>
        <v>1958_11</v>
      </c>
      <c r="J3984" s="51">
        <f t="shared" si="346"/>
        <v>3.4616400000000001</v>
      </c>
    </row>
    <row r="3985" spans="6:10" x14ac:dyDescent="0.25">
      <c r="F3985" s="50">
        <f t="shared" si="343"/>
        <v>21515</v>
      </c>
      <c r="G3985" s="27">
        <f t="shared" si="342"/>
        <v>3</v>
      </c>
      <c r="H3985" s="50">
        <f t="shared" si="344"/>
        <v>21516</v>
      </c>
      <c r="I3985" s="50" t="str">
        <f t="shared" si="345"/>
        <v>1958_11</v>
      </c>
      <c r="J3985" s="51">
        <f t="shared" si="346"/>
        <v>3.4616400000000001</v>
      </c>
    </row>
    <row r="3986" spans="6:10" x14ac:dyDescent="0.25">
      <c r="F3986" s="50">
        <f t="shared" si="343"/>
        <v>21516</v>
      </c>
      <c r="G3986" s="27">
        <f t="shared" si="342"/>
        <v>3</v>
      </c>
      <c r="H3986" s="50">
        <f t="shared" si="344"/>
        <v>21516</v>
      </c>
      <c r="I3986" s="50" t="str">
        <f t="shared" si="345"/>
        <v>1958_11</v>
      </c>
      <c r="J3986" s="51">
        <f t="shared" si="346"/>
        <v>3.4616400000000001</v>
      </c>
    </row>
    <row r="3987" spans="6:10" x14ac:dyDescent="0.25">
      <c r="F3987" s="50">
        <f t="shared" si="343"/>
        <v>21517</v>
      </c>
      <c r="G3987" s="27">
        <f t="shared" si="342"/>
        <v>3</v>
      </c>
      <c r="H3987" s="50">
        <f t="shared" si="344"/>
        <v>21526</v>
      </c>
      <c r="I3987" s="50" t="str">
        <f t="shared" si="345"/>
        <v>1958_12</v>
      </c>
      <c r="J3987" s="51">
        <f t="shared" si="346"/>
        <v>3.479133</v>
      </c>
    </row>
    <row r="3988" spans="6:10" x14ac:dyDescent="0.25">
      <c r="F3988" s="50">
        <f t="shared" si="343"/>
        <v>21518</v>
      </c>
      <c r="G3988" s="27">
        <f t="shared" si="342"/>
        <v>3</v>
      </c>
      <c r="H3988" s="50">
        <f t="shared" si="344"/>
        <v>21526</v>
      </c>
      <c r="I3988" s="50" t="str">
        <f t="shared" si="345"/>
        <v>1958_12</v>
      </c>
      <c r="J3988" s="51">
        <f t="shared" si="346"/>
        <v>3.479133</v>
      </c>
    </row>
    <row r="3989" spans="6:10" x14ac:dyDescent="0.25">
      <c r="F3989" s="50">
        <f t="shared" si="343"/>
        <v>21519</v>
      </c>
      <c r="G3989" s="27">
        <f t="shared" si="342"/>
        <v>3</v>
      </c>
      <c r="H3989" s="50">
        <f t="shared" si="344"/>
        <v>21526</v>
      </c>
      <c r="I3989" s="50" t="str">
        <f t="shared" si="345"/>
        <v>1958_12</v>
      </c>
      <c r="J3989" s="51">
        <f t="shared" si="346"/>
        <v>3.479133</v>
      </c>
    </row>
    <row r="3990" spans="6:10" x14ac:dyDescent="0.25">
      <c r="F3990" s="50">
        <f t="shared" si="343"/>
        <v>21520</v>
      </c>
      <c r="G3990" s="27">
        <f t="shared" si="342"/>
        <v>3</v>
      </c>
      <c r="H3990" s="50">
        <f t="shared" si="344"/>
        <v>21526</v>
      </c>
      <c r="I3990" s="50" t="str">
        <f t="shared" si="345"/>
        <v>1958_12</v>
      </c>
      <c r="J3990" s="51">
        <f t="shared" si="346"/>
        <v>3.479133</v>
      </c>
    </row>
    <row r="3991" spans="6:10" x14ac:dyDescent="0.25">
      <c r="F3991" s="50">
        <f t="shared" si="343"/>
        <v>21521</v>
      </c>
      <c r="G3991" s="27">
        <f t="shared" si="342"/>
        <v>3</v>
      </c>
      <c r="H3991" s="50">
        <f t="shared" si="344"/>
        <v>21526</v>
      </c>
      <c r="I3991" s="50" t="str">
        <f t="shared" si="345"/>
        <v>1958_12</v>
      </c>
      <c r="J3991" s="51">
        <f t="shared" si="346"/>
        <v>3.479133</v>
      </c>
    </row>
    <row r="3992" spans="6:10" x14ac:dyDescent="0.25">
      <c r="F3992" s="50">
        <f t="shared" si="343"/>
        <v>21522</v>
      </c>
      <c r="G3992" s="27">
        <f t="shared" si="342"/>
        <v>3</v>
      </c>
      <c r="H3992" s="50">
        <f t="shared" si="344"/>
        <v>21526</v>
      </c>
      <c r="I3992" s="50" t="str">
        <f t="shared" si="345"/>
        <v>1958_12</v>
      </c>
      <c r="J3992" s="51">
        <f t="shared" si="346"/>
        <v>3.479133</v>
      </c>
    </row>
    <row r="3993" spans="6:10" x14ac:dyDescent="0.25">
      <c r="F3993" s="50">
        <f t="shared" si="343"/>
        <v>21523</v>
      </c>
      <c r="G3993" s="27">
        <f t="shared" si="342"/>
        <v>3</v>
      </c>
      <c r="H3993" s="50">
        <f t="shared" si="344"/>
        <v>21526</v>
      </c>
      <c r="I3993" s="50" t="str">
        <f t="shared" si="345"/>
        <v>1958_12</v>
      </c>
      <c r="J3993" s="51">
        <f t="shared" si="346"/>
        <v>3.479133</v>
      </c>
    </row>
    <row r="3994" spans="6:10" x14ac:dyDescent="0.25">
      <c r="F3994" s="50">
        <f t="shared" si="343"/>
        <v>21524</v>
      </c>
      <c r="G3994" s="27">
        <f t="shared" si="342"/>
        <v>3</v>
      </c>
      <c r="H3994" s="50">
        <f t="shared" si="344"/>
        <v>21526</v>
      </c>
      <c r="I3994" s="50" t="str">
        <f t="shared" si="345"/>
        <v>1958_12</v>
      </c>
      <c r="J3994" s="51">
        <f t="shared" si="346"/>
        <v>3.479133</v>
      </c>
    </row>
    <row r="3995" spans="6:10" x14ac:dyDescent="0.25">
      <c r="F3995" s="50">
        <f t="shared" si="343"/>
        <v>21525</v>
      </c>
      <c r="G3995" s="27">
        <f t="shared" si="342"/>
        <v>3</v>
      </c>
      <c r="H3995" s="50">
        <f t="shared" si="344"/>
        <v>21526</v>
      </c>
      <c r="I3995" s="50" t="str">
        <f t="shared" si="345"/>
        <v>1958_12</v>
      </c>
      <c r="J3995" s="51">
        <f t="shared" si="346"/>
        <v>3.479133</v>
      </c>
    </row>
    <row r="3996" spans="6:10" x14ac:dyDescent="0.25">
      <c r="F3996" s="50">
        <f t="shared" si="343"/>
        <v>21526</v>
      </c>
      <c r="G3996" s="27">
        <f t="shared" si="342"/>
        <v>3</v>
      </c>
      <c r="H3996" s="50">
        <f t="shared" si="344"/>
        <v>21526</v>
      </c>
      <c r="I3996" s="50" t="str">
        <f t="shared" si="345"/>
        <v>1958_12</v>
      </c>
      <c r="J3996" s="51">
        <f t="shared" si="346"/>
        <v>3.479133</v>
      </c>
    </row>
    <row r="3997" spans="6:10" x14ac:dyDescent="0.25">
      <c r="F3997" s="50">
        <f t="shared" si="343"/>
        <v>21527</v>
      </c>
      <c r="G3997" s="27">
        <f t="shared" si="342"/>
        <v>3</v>
      </c>
      <c r="H3997" s="50">
        <f t="shared" si="344"/>
        <v>21536</v>
      </c>
      <c r="I3997" s="50" t="str">
        <f t="shared" si="345"/>
        <v>1958_12</v>
      </c>
      <c r="J3997" s="51">
        <f t="shared" si="346"/>
        <v>3.5092639999999999</v>
      </c>
    </row>
    <row r="3998" spans="6:10" x14ac:dyDescent="0.25">
      <c r="F3998" s="50">
        <f t="shared" si="343"/>
        <v>21528</v>
      </c>
      <c r="G3998" s="27">
        <f t="shared" si="342"/>
        <v>3</v>
      </c>
      <c r="H3998" s="50">
        <f t="shared" si="344"/>
        <v>21536</v>
      </c>
      <c r="I3998" s="50" t="str">
        <f t="shared" si="345"/>
        <v>1958_12</v>
      </c>
      <c r="J3998" s="51">
        <f t="shared" si="346"/>
        <v>3.5092639999999999</v>
      </c>
    </row>
    <row r="3999" spans="6:10" x14ac:dyDescent="0.25">
      <c r="F3999" s="50">
        <f t="shared" si="343"/>
        <v>21529</v>
      </c>
      <c r="G3999" s="27">
        <f t="shared" si="342"/>
        <v>3</v>
      </c>
      <c r="H3999" s="50">
        <f t="shared" si="344"/>
        <v>21536</v>
      </c>
      <c r="I3999" s="50" t="str">
        <f t="shared" si="345"/>
        <v>1958_12</v>
      </c>
      <c r="J3999" s="51">
        <f t="shared" si="346"/>
        <v>3.5092639999999999</v>
      </c>
    </row>
    <row r="4000" spans="6:10" x14ac:dyDescent="0.25">
      <c r="F4000" s="50">
        <f t="shared" si="343"/>
        <v>21530</v>
      </c>
      <c r="G4000" s="27">
        <f t="shared" si="342"/>
        <v>3</v>
      </c>
      <c r="H4000" s="50">
        <f t="shared" si="344"/>
        <v>21536</v>
      </c>
      <c r="I4000" s="50" t="str">
        <f t="shared" si="345"/>
        <v>1958_12</v>
      </c>
      <c r="J4000" s="51">
        <f t="shared" si="346"/>
        <v>3.5092639999999999</v>
      </c>
    </row>
    <row r="4001" spans="6:10" x14ac:dyDescent="0.25">
      <c r="F4001" s="50">
        <f t="shared" si="343"/>
        <v>21531</v>
      </c>
      <c r="G4001" s="27">
        <f t="shared" si="342"/>
        <v>3</v>
      </c>
      <c r="H4001" s="50">
        <f t="shared" si="344"/>
        <v>21536</v>
      </c>
      <c r="I4001" s="50" t="str">
        <f t="shared" si="345"/>
        <v>1958_12</v>
      </c>
      <c r="J4001" s="51">
        <f t="shared" si="346"/>
        <v>3.5092639999999999</v>
      </c>
    </row>
    <row r="4002" spans="6:10" x14ac:dyDescent="0.25">
      <c r="F4002" s="50">
        <f t="shared" si="343"/>
        <v>21532</v>
      </c>
      <c r="G4002" s="27">
        <f t="shared" si="342"/>
        <v>3</v>
      </c>
      <c r="H4002" s="50">
        <f t="shared" si="344"/>
        <v>21536</v>
      </c>
      <c r="I4002" s="50" t="str">
        <f t="shared" si="345"/>
        <v>1958_12</v>
      </c>
      <c r="J4002" s="51">
        <f t="shared" si="346"/>
        <v>3.5092639999999999</v>
      </c>
    </row>
    <row r="4003" spans="6:10" x14ac:dyDescent="0.25">
      <c r="F4003" s="50">
        <f t="shared" si="343"/>
        <v>21533</v>
      </c>
      <c r="G4003" s="27">
        <f t="shared" si="342"/>
        <v>3</v>
      </c>
      <c r="H4003" s="50">
        <f t="shared" si="344"/>
        <v>21536</v>
      </c>
      <c r="I4003" s="50" t="str">
        <f t="shared" si="345"/>
        <v>1958_12</v>
      </c>
      <c r="J4003" s="51">
        <f t="shared" si="346"/>
        <v>3.5092639999999999</v>
      </c>
    </row>
    <row r="4004" spans="6:10" x14ac:dyDescent="0.25">
      <c r="F4004" s="50">
        <f t="shared" si="343"/>
        <v>21534</v>
      </c>
      <c r="G4004" s="27">
        <f t="shared" si="342"/>
        <v>3</v>
      </c>
      <c r="H4004" s="50">
        <f t="shared" si="344"/>
        <v>21536</v>
      </c>
      <c r="I4004" s="50" t="str">
        <f t="shared" si="345"/>
        <v>1958_12</v>
      </c>
      <c r="J4004" s="51">
        <f t="shared" si="346"/>
        <v>3.5092639999999999</v>
      </c>
    </row>
    <row r="4005" spans="6:10" x14ac:dyDescent="0.25">
      <c r="F4005" s="50">
        <f t="shared" si="343"/>
        <v>21535</v>
      </c>
      <c r="G4005" s="27">
        <f t="shared" si="342"/>
        <v>3</v>
      </c>
      <c r="H4005" s="50">
        <f t="shared" si="344"/>
        <v>21536</v>
      </c>
      <c r="I4005" s="50" t="str">
        <f t="shared" si="345"/>
        <v>1958_12</v>
      </c>
      <c r="J4005" s="51">
        <f t="shared" si="346"/>
        <v>3.5092639999999999</v>
      </c>
    </row>
    <row r="4006" spans="6:10" x14ac:dyDescent="0.25">
      <c r="F4006" s="50">
        <f t="shared" si="343"/>
        <v>21536</v>
      </c>
      <c r="G4006" s="27">
        <f t="shared" si="342"/>
        <v>3</v>
      </c>
      <c r="H4006" s="50">
        <f t="shared" si="344"/>
        <v>21536</v>
      </c>
      <c r="I4006" s="50" t="str">
        <f t="shared" si="345"/>
        <v>1958_12</v>
      </c>
      <c r="J4006" s="51">
        <f t="shared" si="346"/>
        <v>3.5092639999999999</v>
      </c>
    </row>
    <row r="4007" spans="6:10" x14ac:dyDescent="0.25">
      <c r="F4007" s="50">
        <f t="shared" si="343"/>
        <v>21537</v>
      </c>
      <c r="G4007" s="27">
        <f t="shared" si="342"/>
        <v>3</v>
      </c>
      <c r="H4007" s="50">
        <f t="shared" si="344"/>
        <v>21546</v>
      </c>
      <c r="I4007" s="50" t="str">
        <f t="shared" si="345"/>
        <v>1958_12</v>
      </c>
      <c r="J4007" s="51">
        <f t="shared" si="346"/>
        <v>3.4997639999999999</v>
      </c>
    </row>
    <row r="4008" spans="6:10" x14ac:dyDescent="0.25">
      <c r="F4008" s="50">
        <f t="shared" si="343"/>
        <v>21538</v>
      </c>
      <c r="G4008" s="27">
        <f t="shared" si="342"/>
        <v>3</v>
      </c>
      <c r="H4008" s="50">
        <f t="shared" si="344"/>
        <v>21546</v>
      </c>
      <c r="I4008" s="50" t="str">
        <f t="shared" si="345"/>
        <v>1958_12</v>
      </c>
      <c r="J4008" s="51">
        <f t="shared" si="346"/>
        <v>3.4997639999999999</v>
      </c>
    </row>
    <row r="4009" spans="6:10" x14ac:dyDescent="0.25">
      <c r="F4009" s="50">
        <f t="shared" si="343"/>
        <v>21539</v>
      </c>
      <c r="G4009" s="27">
        <f t="shared" si="342"/>
        <v>3</v>
      </c>
      <c r="H4009" s="50">
        <f t="shared" si="344"/>
        <v>21546</v>
      </c>
      <c r="I4009" s="50" t="str">
        <f t="shared" si="345"/>
        <v>1958_12</v>
      </c>
      <c r="J4009" s="51">
        <f t="shared" si="346"/>
        <v>3.4997639999999999</v>
      </c>
    </row>
    <row r="4010" spans="6:10" x14ac:dyDescent="0.25">
      <c r="F4010" s="50">
        <f t="shared" si="343"/>
        <v>21540</v>
      </c>
      <c r="G4010" s="27">
        <f t="shared" ref="G4010:G4073" si="347">IF(AND(MONTH(F4010)=2,DAY(F4010)=29),G4009+1,G4009)</f>
        <v>3</v>
      </c>
      <c r="H4010" s="50">
        <f t="shared" si="344"/>
        <v>21546</v>
      </c>
      <c r="I4010" s="50" t="str">
        <f t="shared" si="345"/>
        <v>1958_12</v>
      </c>
      <c r="J4010" s="51">
        <f t="shared" si="346"/>
        <v>3.4997639999999999</v>
      </c>
    </row>
    <row r="4011" spans="6:10" x14ac:dyDescent="0.25">
      <c r="F4011" s="50">
        <f t="shared" si="343"/>
        <v>21541</v>
      </c>
      <c r="G4011" s="27">
        <f t="shared" si="347"/>
        <v>3</v>
      </c>
      <c r="H4011" s="50">
        <f t="shared" si="344"/>
        <v>21546</v>
      </c>
      <c r="I4011" s="50" t="str">
        <f t="shared" si="345"/>
        <v>1958_12</v>
      </c>
      <c r="J4011" s="51">
        <f t="shared" si="346"/>
        <v>3.4997639999999999</v>
      </c>
    </row>
    <row r="4012" spans="6:10" x14ac:dyDescent="0.25">
      <c r="F4012" s="50">
        <f t="shared" ref="F4012:F4075" si="348">F4011+1</f>
        <v>21542</v>
      </c>
      <c r="G4012" s="27">
        <f t="shared" si="347"/>
        <v>3</v>
      </c>
      <c r="H4012" s="50">
        <f t="shared" si="344"/>
        <v>21546</v>
      </c>
      <c r="I4012" s="50" t="str">
        <f t="shared" si="345"/>
        <v>1958_12</v>
      </c>
      <c r="J4012" s="51">
        <f t="shared" si="346"/>
        <v>3.4997639999999999</v>
      </c>
    </row>
    <row r="4013" spans="6:10" x14ac:dyDescent="0.25">
      <c r="F4013" s="50">
        <f t="shared" si="348"/>
        <v>21543</v>
      </c>
      <c r="G4013" s="27">
        <f t="shared" si="347"/>
        <v>3</v>
      </c>
      <c r="H4013" s="50">
        <f t="shared" si="344"/>
        <v>21546</v>
      </c>
      <c r="I4013" s="50" t="str">
        <f t="shared" si="345"/>
        <v>1958_12</v>
      </c>
      <c r="J4013" s="51">
        <f t="shared" si="346"/>
        <v>3.4997639999999999</v>
      </c>
    </row>
    <row r="4014" spans="6:10" x14ac:dyDescent="0.25">
      <c r="F4014" s="50">
        <f t="shared" si="348"/>
        <v>21544</v>
      </c>
      <c r="G4014" s="27">
        <f t="shared" si="347"/>
        <v>3</v>
      </c>
      <c r="H4014" s="50">
        <f t="shared" si="344"/>
        <v>21546</v>
      </c>
      <c r="I4014" s="50" t="str">
        <f t="shared" si="345"/>
        <v>1958_12</v>
      </c>
      <c r="J4014" s="51">
        <f t="shared" si="346"/>
        <v>3.4997639999999999</v>
      </c>
    </row>
    <row r="4015" spans="6:10" x14ac:dyDescent="0.25">
      <c r="F4015" s="50">
        <f t="shared" si="348"/>
        <v>21545</v>
      </c>
      <c r="G4015" s="27">
        <f t="shared" si="347"/>
        <v>3</v>
      </c>
      <c r="H4015" s="50">
        <f t="shared" si="344"/>
        <v>21546</v>
      </c>
      <c r="I4015" s="50" t="str">
        <f t="shared" si="345"/>
        <v>1958_12</v>
      </c>
      <c r="J4015" s="51">
        <f t="shared" si="346"/>
        <v>3.4997639999999999</v>
      </c>
    </row>
    <row r="4016" spans="6:10" x14ac:dyDescent="0.25">
      <c r="F4016" s="50">
        <f t="shared" si="348"/>
        <v>21546</v>
      </c>
      <c r="G4016" s="27">
        <f t="shared" si="347"/>
        <v>3</v>
      </c>
      <c r="H4016" s="50">
        <f t="shared" si="344"/>
        <v>21546</v>
      </c>
      <c r="I4016" s="50" t="str">
        <f t="shared" si="345"/>
        <v>1958_12</v>
      </c>
      <c r="J4016" s="51">
        <f t="shared" si="346"/>
        <v>3.4997639999999999</v>
      </c>
    </row>
    <row r="4017" spans="6:10" x14ac:dyDescent="0.25">
      <c r="F4017" s="50">
        <f t="shared" si="348"/>
        <v>21547</v>
      </c>
      <c r="G4017" s="27">
        <f t="shared" si="347"/>
        <v>3</v>
      </c>
      <c r="H4017" s="50">
        <f t="shared" si="344"/>
        <v>21556</v>
      </c>
      <c r="I4017" s="50" t="str">
        <f t="shared" si="345"/>
        <v>1959_1</v>
      </c>
      <c r="J4017" s="51">
        <f t="shared" si="346"/>
        <v>3.5122059999999999</v>
      </c>
    </row>
    <row r="4018" spans="6:10" x14ac:dyDescent="0.25">
      <c r="F4018" s="50">
        <f t="shared" si="348"/>
        <v>21548</v>
      </c>
      <c r="G4018" s="27">
        <f t="shared" si="347"/>
        <v>3</v>
      </c>
      <c r="H4018" s="50">
        <f t="shared" si="344"/>
        <v>21556</v>
      </c>
      <c r="I4018" s="50" t="str">
        <f t="shared" si="345"/>
        <v>1959_1</v>
      </c>
      <c r="J4018" s="51">
        <f t="shared" si="346"/>
        <v>3.5122059999999999</v>
      </c>
    </row>
    <row r="4019" spans="6:10" x14ac:dyDescent="0.25">
      <c r="F4019" s="50">
        <f t="shared" si="348"/>
        <v>21549</v>
      </c>
      <c r="G4019" s="27">
        <f t="shared" si="347"/>
        <v>3</v>
      </c>
      <c r="H4019" s="50">
        <f t="shared" si="344"/>
        <v>21556</v>
      </c>
      <c r="I4019" s="50" t="str">
        <f t="shared" si="345"/>
        <v>1959_1</v>
      </c>
      <c r="J4019" s="51">
        <f t="shared" si="346"/>
        <v>3.5122059999999999</v>
      </c>
    </row>
    <row r="4020" spans="6:10" x14ac:dyDescent="0.25">
      <c r="F4020" s="50">
        <f t="shared" si="348"/>
        <v>21550</v>
      </c>
      <c r="G4020" s="27">
        <f t="shared" si="347"/>
        <v>3</v>
      </c>
      <c r="H4020" s="50">
        <f t="shared" si="344"/>
        <v>21556</v>
      </c>
      <c r="I4020" s="50" t="str">
        <f t="shared" si="345"/>
        <v>1959_1</v>
      </c>
      <c r="J4020" s="51">
        <f t="shared" si="346"/>
        <v>3.5122059999999999</v>
      </c>
    </row>
    <row r="4021" spans="6:10" x14ac:dyDescent="0.25">
      <c r="F4021" s="50">
        <f t="shared" si="348"/>
        <v>21551</v>
      </c>
      <c r="G4021" s="27">
        <f t="shared" si="347"/>
        <v>3</v>
      </c>
      <c r="H4021" s="50">
        <f t="shared" si="344"/>
        <v>21556</v>
      </c>
      <c r="I4021" s="50" t="str">
        <f t="shared" si="345"/>
        <v>1959_1</v>
      </c>
      <c r="J4021" s="51">
        <f t="shared" si="346"/>
        <v>3.5122059999999999</v>
      </c>
    </row>
    <row r="4022" spans="6:10" x14ac:dyDescent="0.25">
      <c r="F4022" s="50">
        <f t="shared" si="348"/>
        <v>21552</v>
      </c>
      <c r="G4022" s="27">
        <f t="shared" si="347"/>
        <v>3</v>
      </c>
      <c r="H4022" s="50">
        <f t="shared" si="344"/>
        <v>21556</v>
      </c>
      <c r="I4022" s="50" t="str">
        <f t="shared" si="345"/>
        <v>1959_1</v>
      </c>
      <c r="J4022" s="51">
        <f t="shared" si="346"/>
        <v>3.5122059999999999</v>
      </c>
    </row>
    <row r="4023" spans="6:10" x14ac:dyDescent="0.25">
      <c r="F4023" s="50">
        <f t="shared" si="348"/>
        <v>21553</v>
      </c>
      <c r="G4023" s="27">
        <f t="shared" si="347"/>
        <v>3</v>
      </c>
      <c r="H4023" s="50">
        <f t="shared" si="344"/>
        <v>21556</v>
      </c>
      <c r="I4023" s="50" t="str">
        <f t="shared" si="345"/>
        <v>1959_1</v>
      </c>
      <c r="J4023" s="51">
        <f t="shared" si="346"/>
        <v>3.5122059999999999</v>
      </c>
    </row>
    <row r="4024" spans="6:10" x14ac:dyDescent="0.25">
      <c r="F4024" s="50">
        <f t="shared" si="348"/>
        <v>21554</v>
      </c>
      <c r="G4024" s="27">
        <f t="shared" si="347"/>
        <v>3</v>
      </c>
      <c r="H4024" s="50">
        <f t="shared" si="344"/>
        <v>21556</v>
      </c>
      <c r="I4024" s="50" t="str">
        <f t="shared" si="345"/>
        <v>1959_1</v>
      </c>
      <c r="J4024" s="51">
        <f t="shared" si="346"/>
        <v>3.5122059999999999</v>
      </c>
    </row>
    <row r="4025" spans="6:10" x14ac:dyDescent="0.25">
      <c r="F4025" s="50">
        <f t="shared" si="348"/>
        <v>21555</v>
      </c>
      <c r="G4025" s="27">
        <f t="shared" si="347"/>
        <v>3</v>
      </c>
      <c r="H4025" s="50">
        <f t="shared" si="344"/>
        <v>21556</v>
      </c>
      <c r="I4025" s="50" t="str">
        <f t="shared" si="345"/>
        <v>1959_1</v>
      </c>
      <c r="J4025" s="51">
        <f t="shared" si="346"/>
        <v>3.5122059999999999</v>
      </c>
    </row>
    <row r="4026" spans="6:10" x14ac:dyDescent="0.25">
      <c r="F4026" s="50">
        <f t="shared" si="348"/>
        <v>21556</v>
      </c>
      <c r="G4026" s="27">
        <f t="shared" si="347"/>
        <v>3</v>
      </c>
      <c r="H4026" s="50">
        <f t="shared" si="344"/>
        <v>21556</v>
      </c>
      <c r="I4026" s="50" t="str">
        <f t="shared" si="345"/>
        <v>1959_1</v>
      </c>
      <c r="J4026" s="51">
        <f t="shared" si="346"/>
        <v>3.5122059999999999</v>
      </c>
    </row>
    <row r="4027" spans="6:10" x14ac:dyDescent="0.25">
      <c r="F4027" s="50">
        <f t="shared" si="348"/>
        <v>21557</v>
      </c>
      <c r="G4027" s="27">
        <f t="shared" si="347"/>
        <v>3</v>
      </c>
      <c r="H4027" s="50">
        <f t="shared" si="344"/>
        <v>21566</v>
      </c>
      <c r="I4027" s="50" t="str">
        <f t="shared" si="345"/>
        <v>1959_1</v>
      </c>
      <c r="J4027" s="51">
        <f t="shared" si="346"/>
        <v>3.4949219999999999</v>
      </c>
    </row>
    <row r="4028" spans="6:10" x14ac:dyDescent="0.25">
      <c r="F4028" s="50">
        <f t="shared" si="348"/>
        <v>21558</v>
      </c>
      <c r="G4028" s="27">
        <f t="shared" si="347"/>
        <v>3</v>
      </c>
      <c r="H4028" s="50">
        <f t="shared" si="344"/>
        <v>21566</v>
      </c>
      <c r="I4028" s="50" t="str">
        <f t="shared" si="345"/>
        <v>1959_1</v>
      </c>
      <c r="J4028" s="51">
        <f t="shared" si="346"/>
        <v>3.4949219999999999</v>
      </c>
    </row>
    <row r="4029" spans="6:10" x14ac:dyDescent="0.25">
      <c r="F4029" s="50">
        <f t="shared" si="348"/>
        <v>21559</v>
      </c>
      <c r="G4029" s="27">
        <f t="shared" si="347"/>
        <v>3</v>
      </c>
      <c r="H4029" s="50">
        <f t="shared" si="344"/>
        <v>21566</v>
      </c>
      <c r="I4029" s="50" t="str">
        <f t="shared" si="345"/>
        <v>1959_1</v>
      </c>
      <c r="J4029" s="51">
        <f t="shared" si="346"/>
        <v>3.4949219999999999</v>
      </c>
    </row>
    <row r="4030" spans="6:10" x14ac:dyDescent="0.25">
      <c r="F4030" s="50">
        <f t="shared" si="348"/>
        <v>21560</v>
      </c>
      <c r="G4030" s="27">
        <f t="shared" si="347"/>
        <v>3</v>
      </c>
      <c r="H4030" s="50">
        <f t="shared" si="344"/>
        <v>21566</v>
      </c>
      <c r="I4030" s="50" t="str">
        <f t="shared" si="345"/>
        <v>1959_1</v>
      </c>
      <c r="J4030" s="51">
        <f t="shared" si="346"/>
        <v>3.4949219999999999</v>
      </c>
    </row>
    <row r="4031" spans="6:10" x14ac:dyDescent="0.25">
      <c r="F4031" s="50">
        <f t="shared" si="348"/>
        <v>21561</v>
      </c>
      <c r="G4031" s="27">
        <f t="shared" si="347"/>
        <v>3</v>
      </c>
      <c r="H4031" s="50">
        <f t="shared" si="344"/>
        <v>21566</v>
      </c>
      <c r="I4031" s="50" t="str">
        <f t="shared" si="345"/>
        <v>1959_1</v>
      </c>
      <c r="J4031" s="51">
        <f t="shared" si="346"/>
        <v>3.4949219999999999</v>
      </c>
    </row>
    <row r="4032" spans="6:10" x14ac:dyDescent="0.25">
      <c r="F4032" s="50">
        <f t="shared" si="348"/>
        <v>21562</v>
      </c>
      <c r="G4032" s="27">
        <f t="shared" si="347"/>
        <v>3</v>
      </c>
      <c r="H4032" s="50">
        <f t="shared" si="344"/>
        <v>21566</v>
      </c>
      <c r="I4032" s="50" t="str">
        <f t="shared" si="345"/>
        <v>1959_1</v>
      </c>
      <c r="J4032" s="51">
        <f t="shared" si="346"/>
        <v>3.4949219999999999</v>
      </c>
    </row>
    <row r="4033" spans="6:10" x14ac:dyDescent="0.25">
      <c r="F4033" s="50">
        <f t="shared" si="348"/>
        <v>21563</v>
      </c>
      <c r="G4033" s="27">
        <f t="shared" si="347"/>
        <v>3</v>
      </c>
      <c r="H4033" s="50">
        <f t="shared" si="344"/>
        <v>21566</v>
      </c>
      <c r="I4033" s="50" t="str">
        <f t="shared" si="345"/>
        <v>1959_1</v>
      </c>
      <c r="J4033" s="51">
        <f t="shared" si="346"/>
        <v>3.4949219999999999</v>
      </c>
    </row>
    <row r="4034" spans="6:10" x14ac:dyDescent="0.25">
      <c r="F4034" s="50">
        <f t="shared" si="348"/>
        <v>21564</v>
      </c>
      <c r="G4034" s="27">
        <f t="shared" si="347"/>
        <v>3</v>
      </c>
      <c r="H4034" s="50">
        <f t="shared" si="344"/>
        <v>21566</v>
      </c>
      <c r="I4034" s="50" t="str">
        <f t="shared" si="345"/>
        <v>1959_1</v>
      </c>
      <c r="J4034" s="51">
        <f t="shared" si="346"/>
        <v>3.4949219999999999</v>
      </c>
    </row>
    <row r="4035" spans="6:10" x14ac:dyDescent="0.25">
      <c r="F4035" s="50">
        <f t="shared" si="348"/>
        <v>21565</v>
      </c>
      <c r="G4035" s="27">
        <f t="shared" si="347"/>
        <v>3</v>
      </c>
      <c r="H4035" s="50">
        <f t="shared" ref="H4035:H4098" si="349">INDEX($A$3:$B$1134,INT((ROW($F4035)-ROW($F$3)+9-G4035)/10)+1,1)</f>
        <v>21566</v>
      </c>
      <c r="I4035" s="50" t="str">
        <f t="shared" si="345"/>
        <v>1959_1</v>
      </c>
      <c r="J4035" s="51">
        <f t="shared" si="346"/>
        <v>3.4949219999999999</v>
      </c>
    </row>
    <row r="4036" spans="6:10" x14ac:dyDescent="0.25">
      <c r="F4036" s="50">
        <f t="shared" si="348"/>
        <v>21566</v>
      </c>
      <c r="G4036" s="27">
        <f t="shared" si="347"/>
        <v>3</v>
      </c>
      <c r="H4036" s="50">
        <f t="shared" si="349"/>
        <v>21566</v>
      </c>
      <c r="I4036" s="50" t="str">
        <f t="shared" ref="I4036:I4099" si="350">YEAR(H4036)&amp;"_"&amp;MONTH(H4036)</f>
        <v>1959_1</v>
      </c>
      <c r="J4036" s="51">
        <f t="shared" ref="J4036:J4099" si="351">VLOOKUP(H4036,$A:$B,2)</f>
        <v>3.4949219999999999</v>
      </c>
    </row>
    <row r="4037" spans="6:10" x14ac:dyDescent="0.25">
      <c r="F4037" s="50">
        <f t="shared" si="348"/>
        <v>21567</v>
      </c>
      <c r="G4037" s="27">
        <f t="shared" si="347"/>
        <v>3</v>
      </c>
      <c r="H4037" s="50">
        <f t="shared" si="349"/>
        <v>21576</v>
      </c>
      <c r="I4037" s="50" t="str">
        <f t="shared" si="350"/>
        <v>1959_1</v>
      </c>
      <c r="J4037" s="51">
        <f t="shared" si="351"/>
        <v>3.498227</v>
      </c>
    </row>
    <row r="4038" spans="6:10" x14ac:dyDescent="0.25">
      <c r="F4038" s="50">
        <f t="shared" si="348"/>
        <v>21568</v>
      </c>
      <c r="G4038" s="27">
        <f t="shared" si="347"/>
        <v>3</v>
      </c>
      <c r="H4038" s="50">
        <f t="shared" si="349"/>
        <v>21576</v>
      </c>
      <c r="I4038" s="50" t="str">
        <f t="shared" si="350"/>
        <v>1959_1</v>
      </c>
      <c r="J4038" s="51">
        <f t="shared" si="351"/>
        <v>3.498227</v>
      </c>
    </row>
    <row r="4039" spans="6:10" x14ac:dyDescent="0.25">
      <c r="F4039" s="50">
        <f t="shared" si="348"/>
        <v>21569</v>
      </c>
      <c r="G4039" s="27">
        <f t="shared" si="347"/>
        <v>3</v>
      </c>
      <c r="H4039" s="50">
        <f t="shared" si="349"/>
        <v>21576</v>
      </c>
      <c r="I4039" s="50" t="str">
        <f t="shared" si="350"/>
        <v>1959_1</v>
      </c>
      <c r="J4039" s="51">
        <f t="shared" si="351"/>
        <v>3.498227</v>
      </c>
    </row>
    <row r="4040" spans="6:10" x14ac:dyDescent="0.25">
      <c r="F4040" s="50">
        <f t="shared" si="348"/>
        <v>21570</v>
      </c>
      <c r="G4040" s="27">
        <f t="shared" si="347"/>
        <v>3</v>
      </c>
      <c r="H4040" s="50">
        <f t="shared" si="349"/>
        <v>21576</v>
      </c>
      <c r="I4040" s="50" t="str">
        <f t="shared" si="350"/>
        <v>1959_1</v>
      </c>
      <c r="J4040" s="51">
        <f t="shared" si="351"/>
        <v>3.498227</v>
      </c>
    </row>
    <row r="4041" spans="6:10" x14ac:dyDescent="0.25">
      <c r="F4041" s="50">
        <f t="shared" si="348"/>
        <v>21571</v>
      </c>
      <c r="G4041" s="27">
        <f t="shared" si="347"/>
        <v>3</v>
      </c>
      <c r="H4041" s="50">
        <f t="shared" si="349"/>
        <v>21576</v>
      </c>
      <c r="I4041" s="50" t="str">
        <f t="shared" si="350"/>
        <v>1959_1</v>
      </c>
      <c r="J4041" s="51">
        <f t="shared" si="351"/>
        <v>3.498227</v>
      </c>
    </row>
    <row r="4042" spans="6:10" x14ac:dyDescent="0.25">
      <c r="F4042" s="50">
        <f t="shared" si="348"/>
        <v>21572</v>
      </c>
      <c r="G4042" s="27">
        <f t="shared" si="347"/>
        <v>3</v>
      </c>
      <c r="H4042" s="50">
        <f t="shared" si="349"/>
        <v>21576</v>
      </c>
      <c r="I4042" s="50" t="str">
        <f t="shared" si="350"/>
        <v>1959_1</v>
      </c>
      <c r="J4042" s="51">
        <f t="shared" si="351"/>
        <v>3.498227</v>
      </c>
    </row>
    <row r="4043" spans="6:10" x14ac:dyDescent="0.25">
      <c r="F4043" s="50">
        <f t="shared" si="348"/>
        <v>21573</v>
      </c>
      <c r="G4043" s="27">
        <f t="shared" si="347"/>
        <v>3</v>
      </c>
      <c r="H4043" s="50">
        <f t="shared" si="349"/>
        <v>21576</v>
      </c>
      <c r="I4043" s="50" t="str">
        <f t="shared" si="350"/>
        <v>1959_1</v>
      </c>
      <c r="J4043" s="51">
        <f t="shared" si="351"/>
        <v>3.498227</v>
      </c>
    </row>
    <row r="4044" spans="6:10" x14ac:dyDescent="0.25">
      <c r="F4044" s="50">
        <f t="shared" si="348"/>
        <v>21574</v>
      </c>
      <c r="G4044" s="27">
        <f t="shared" si="347"/>
        <v>3</v>
      </c>
      <c r="H4044" s="50">
        <f t="shared" si="349"/>
        <v>21576</v>
      </c>
      <c r="I4044" s="50" t="str">
        <f t="shared" si="350"/>
        <v>1959_1</v>
      </c>
      <c r="J4044" s="51">
        <f t="shared" si="351"/>
        <v>3.498227</v>
      </c>
    </row>
    <row r="4045" spans="6:10" x14ac:dyDescent="0.25">
      <c r="F4045" s="50">
        <f t="shared" si="348"/>
        <v>21575</v>
      </c>
      <c r="G4045" s="27">
        <f t="shared" si="347"/>
        <v>3</v>
      </c>
      <c r="H4045" s="50">
        <f t="shared" si="349"/>
        <v>21576</v>
      </c>
      <c r="I4045" s="50" t="str">
        <f t="shared" si="350"/>
        <v>1959_1</v>
      </c>
      <c r="J4045" s="51">
        <f t="shared" si="351"/>
        <v>3.498227</v>
      </c>
    </row>
    <row r="4046" spans="6:10" x14ac:dyDescent="0.25">
      <c r="F4046" s="50">
        <f t="shared" si="348"/>
        <v>21576</v>
      </c>
      <c r="G4046" s="27">
        <f t="shared" si="347"/>
        <v>3</v>
      </c>
      <c r="H4046" s="50">
        <f t="shared" si="349"/>
        <v>21576</v>
      </c>
      <c r="I4046" s="50" t="str">
        <f t="shared" si="350"/>
        <v>1959_1</v>
      </c>
      <c r="J4046" s="51">
        <f t="shared" si="351"/>
        <v>3.498227</v>
      </c>
    </row>
    <row r="4047" spans="6:10" x14ac:dyDescent="0.25">
      <c r="F4047" s="50">
        <f t="shared" si="348"/>
        <v>21577</v>
      </c>
      <c r="G4047" s="27">
        <f t="shared" si="347"/>
        <v>3</v>
      </c>
      <c r="H4047" s="50">
        <f t="shared" si="349"/>
        <v>21586</v>
      </c>
      <c r="I4047" s="50" t="str">
        <f t="shared" si="350"/>
        <v>1959_2</v>
      </c>
      <c r="J4047" s="51">
        <f t="shared" si="351"/>
        <v>3.5133610000000002</v>
      </c>
    </row>
    <row r="4048" spans="6:10" x14ac:dyDescent="0.25">
      <c r="F4048" s="50">
        <f t="shared" si="348"/>
        <v>21578</v>
      </c>
      <c r="G4048" s="27">
        <f t="shared" si="347"/>
        <v>3</v>
      </c>
      <c r="H4048" s="50">
        <f t="shared" si="349"/>
        <v>21586</v>
      </c>
      <c r="I4048" s="50" t="str">
        <f t="shared" si="350"/>
        <v>1959_2</v>
      </c>
      <c r="J4048" s="51">
        <f t="shared" si="351"/>
        <v>3.5133610000000002</v>
      </c>
    </row>
    <row r="4049" spans="6:10" x14ac:dyDescent="0.25">
      <c r="F4049" s="50">
        <f t="shared" si="348"/>
        <v>21579</v>
      </c>
      <c r="G4049" s="27">
        <f t="shared" si="347"/>
        <v>3</v>
      </c>
      <c r="H4049" s="50">
        <f t="shared" si="349"/>
        <v>21586</v>
      </c>
      <c r="I4049" s="50" t="str">
        <f t="shared" si="350"/>
        <v>1959_2</v>
      </c>
      <c r="J4049" s="51">
        <f t="shared" si="351"/>
        <v>3.5133610000000002</v>
      </c>
    </row>
    <row r="4050" spans="6:10" x14ac:dyDescent="0.25">
      <c r="F4050" s="50">
        <f t="shared" si="348"/>
        <v>21580</v>
      </c>
      <c r="G4050" s="27">
        <f t="shared" si="347"/>
        <v>3</v>
      </c>
      <c r="H4050" s="50">
        <f t="shared" si="349"/>
        <v>21586</v>
      </c>
      <c r="I4050" s="50" t="str">
        <f t="shared" si="350"/>
        <v>1959_2</v>
      </c>
      <c r="J4050" s="51">
        <f t="shared" si="351"/>
        <v>3.5133610000000002</v>
      </c>
    </row>
    <row r="4051" spans="6:10" x14ac:dyDescent="0.25">
      <c r="F4051" s="50">
        <f t="shared" si="348"/>
        <v>21581</v>
      </c>
      <c r="G4051" s="27">
        <f t="shared" si="347"/>
        <v>3</v>
      </c>
      <c r="H4051" s="50">
        <f t="shared" si="349"/>
        <v>21586</v>
      </c>
      <c r="I4051" s="50" t="str">
        <f t="shared" si="350"/>
        <v>1959_2</v>
      </c>
      <c r="J4051" s="51">
        <f t="shared" si="351"/>
        <v>3.5133610000000002</v>
      </c>
    </row>
    <row r="4052" spans="6:10" x14ac:dyDescent="0.25">
      <c r="F4052" s="50">
        <f t="shared" si="348"/>
        <v>21582</v>
      </c>
      <c r="G4052" s="27">
        <f t="shared" si="347"/>
        <v>3</v>
      </c>
      <c r="H4052" s="50">
        <f t="shared" si="349"/>
        <v>21586</v>
      </c>
      <c r="I4052" s="50" t="str">
        <f t="shared" si="350"/>
        <v>1959_2</v>
      </c>
      <c r="J4052" s="51">
        <f t="shared" si="351"/>
        <v>3.5133610000000002</v>
      </c>
    </row>
    <row r="4053" spans="6:10" x14ac:dyDescent="0.25">
      <c r="F4053" s="50">
        <f t="shared" si="348"/>
        <v>21583</v>
      </c>
      <c r="G4053" s="27">
        <f t="shared" si="347"/>
        <v>3</v>
      </c>
      <c r="H4053" s="50">
        <f t="shared" si="349"/>
        <v>21586</v>
      </c>
      <c r="I4053" s="50" t="str">
        <f t="shared" si="350"/>
        <v>1959_2</v>
      </c>
      <c r="J4053" s="51">
        <f t="shared" si="351"/>
        <v>3.5133610000000002</v>
      </c>
    </row>
    <row r="4054" spans="6:10" x14ac:dyDescent="0.25">
      <c r="F4054" s="50">
        <f t="shared" si="348"/>
        <v>21584</v>
      </c>
      <c r="G4054" s="27">
        <f t="shared" si="347"/>
        <v>3</v>
      </c>
      <c r="H4054" s="50">
        <f t="shared" si="349"/>
        <v>21586</v>
      </c>
      <c r="I4054" s="50" t="str">
        <f t="shared" si="350"/>
        <v>1959_2</v>
      </c>
      <c r="J4054" s="51">
        <f t="shared" si="351"/>
        <v>3.5133610000000002</v>
      </c>
    </row>
    <row r="4055" spans="6:10" x14ac:dyDescent="0.25">
      <c r="F4055" s="50">
        <f t="shared" si="348"/>
        <v>21585</v>
      </c>
      <c r="G4055" s="27">
        <f t="shared" si="347"/>
        <v>3</v>
      </c>
      <c r="H4055" s="50">
        <f t="shared" si="349"/>
        <v>21586</v>
      </c>
      <c r="I4055" s="50" t="str">
        <f t="shared" si="350"/>
        <v>1959_2</v>
      </c>
      <c r="J4055" s="51">
        <f t="shared" si="351"/>
        <v>3.5133610000000002</v>
      </c>
    </row>
    <row r="4056" spans="6:10" x14ac:dyDescent="0.25">
      <c r="F4056" s="50">
        <f t="shared" si="348"/>
        <v>21586</v>
      </c>
      <c r="G4056" s="27">
        <f t="shared" si="347"/>
        <v>3</v>
      </c>
      <c r="H4056" s="50">
        <f t="shared" si="349"/>
        <v>21586</v>
      </c>
      <c r="I4056" s="50" t="str">
        <f t="shared" si="350"/>
        <v>1959_2</v>
      </c>
      <c r="J4056" s="51">
        <f t="shared" si="351"/>
        <v>3.5133610000000002</v>
      </c>
    </row>
    <row r="4057" spans="6:10" x14ac:dyDescent="0.25">
      <c r="F4057" s="50">
        <f t="shared" si="348"/>
        <v>21587</v>
      </c>
      <c r="G4057" s="27">
        <f t="shared" si="347"/>
        <v>3</v>
      </c>
      <c r="H4057" s="50">
        <f t="shared" si="349"/>
        <v>21596</v>
      </c>
      <c r="I4057" s="50" t="str">
        <f t="shared" si="350"/>
        <v>1959_2</v>
      </c>
      <c r="J4057" s="51">
        <f t="shared" si="351"/>
        <v>3.5420500000000001</v>
      </c>
    </row>
    <row r="4058" spans="6:10" x14ac:dyDescent="0.25">
      <c r="F4058" s="50">
        <f t="shared" si="348"/>
        <v>21588</v>
      </c>
      <c r="G4058" s="27">
        <f t="shared" si="347"/>
        <v>3</v>
      </c>
      <c r="H4058" s="50">
        <f t="shared" si="349"/>
        <v>21596</v>
      </c>
      <c r="I4058" s="50" t="str">
        <f t="shared" si="350"/>
        <v>1959_2</v>
      </c>
      <c r="J4058" s="51">
        <f t="shared" si="351"/>
        <v>3.5420500000000001</v>
      </c>
    </row>
    <row r="4059" spans="6:10" x14ac:dyDescent="0.25">
      <c r="F4059" s="50">
        <f t="shared" si="348"/>
        <v>21589</v>
      </c>
      <c r="G4059" s="27">
        <f t="shared" si="347"/>
        <v>3</v>
      </c>
      <c r="H4059" s="50">
        <f t="shared" si="349"/>
        <v>21596</v>
      </c>
      <c r="I4059" s="50" t="str">
        <f t="shared" si="350"/>
        <v>1959_2</v>
      </c>
      <c r="J4059" s="51">
        <f t="shared" si="351"/>
        <v>3.5420500000000001</v>
      </c>
    </row>
    <row r="4060" spans="6:10" x14ac:dyDescent="0.25">
      <c r="F4060" s="50">
        <f t="shared" si="348"/>
        <v>21590</v>
      </c>
      <c r="G4060" s="27">
        <f t="shared" si="347"/>
        <v>3</v>
      </c>
      <c r="H4060" s="50">
        <f t="shared" si="349"/>
        <v>21596</v>
      </c>
      <c r="I4060" s="50" t="str">
        <f t="shared" si="350"/>
        <v>1959_2</v>
      </c>
      <c r="J4060" s="51">
        <f t="shared" si="351"/>
        <v>3.5420500000000001</v>
      </c>
    </row>
    <row r="4061" spans="6:10" x14ac:dyDescent="0.25">
      <c r="F4061" s="50">
        <f t="shared" si="348"/>
        <v>21591</v>
      </c>
      <c r="G4061" s="27">
        <f t="shared" si="347"/>
        <v>3</v>
      </c>
      <c r="H4061" s="50">
        <f t="shared" si="349"/>
        <v>21596</v>
      </c>
      <c r="I4061" s="50" t="str">
        <f t="shared" si="350"/>
        <v>1959_2</v>
      </c>
      <c r="J4061" s="51">
        <f t="shared" si="351"/>
        <v>3.5420500000000001</v>
      </c>
    </row>
    <row r="4062" spans="6:10" x14ac:dyDescent="0.25">
      <c r="F4062" s="50">
        <f t="shared" si="348"/>
        <v>21592</v>
      </c>
      <c r="G4062" s="27">
        <f t="shared" si="347"/>
        <v>3</v>
      </c>
      <c r="H4062" s="50">
        <f t="shared" si="349"/>
        <v>21596</v>
      </c>
      <c r="I4062" s="50" t="str">
        <f t="shared" si="350"/>
        <v>1959_2</v>
      </c>
      <c r="J4062" s="51">
        <f t="shared" si="351"/>
        <v>3.5420500000000001</v>
      </c>
    </row>
    <row r="4063" spans="6:10" x14ac:dyDescent="0.25">
      <c r="F4063" s="50">
        <f t="shared" si="348"/>
        <v>21593</v>
      </c>
      <c r="G4063" s="27">
        <f t="shared" si="347"/>
        <v>3</v>
      </c>
      <c r="H4063" s="50">
        <f t="shared" si="349"/>
        <v>21596</v>
      </c>
      <c r="I4063" s="50" t="str">
        <f t="shared" si="350"/>
        <v>1959_2</v>
      </c>
      <c r="J4063" s="51">
        <f t="shared" si="351"/>
        <v>3.5420500000000001</v>
      </c>
    </row>
    <row r="4064" spans="6:10" x14ac:dyDescent="0.25">
      <c r="F4064" s="50">
        <f t="shared" si="348"/>
        <v>21594</v>
      </c>
      <c r="G4064" s="27">
        <f t="shared" si="347"/>
        <v>3</v>
      </c>
      <c r="H4064" s="50">
        <f t="shared" si="349"/>
        <v>21596</v>
      </c>
      <c r="I4064" s="50" t="str">
        <f t="shared" si="350"/>
        <v>1959_2</v>
      </c>
      <c r="J4064" s="51">
        <f t="shared" si="351"/>
        <v>3.5420500000000001</v>
      </c>
    </row>
    <row r="4065" spans="6:10" x14ac:dyDescent="0.25">
      <c r="F4065" s="50">
        <f t="shared" si="348"/>
        <v>21595</v>
      </c>
      <c r="G4065" s="27">
        <f t="shared" si="347"/>
        <v>3</v>
      </c>
      <c r="H4065" s="50">
        <f t="shared" si="349"/>
        <v>21596</v>
      </c>
      <c r="I4065" s="50" t="str">
        <f t="shared" si="350"/>
        <v>1959_2</v>
      </c>
      <c r="J4065" s="51">
        <f t="shared" si="351"/>
        <v>3.5420500000000001</v>
      </c>
    </row>
    <row r="4066" spans="6:10" x14ac:dyDescent="0.25">
      <c r="F4066" s="50">
        <f t="shared" si="348"/>
        <v>21596</v>
      </c>
      <c r="G4066" s="27">
        <f t="shared" si="347"/>
        <v>3</v>
      </c>
      <c r="H4066" s="50">
        <f t="shared" si="349"/>
        <v>21596</v>
      </c>
      <c r="I4066" s="50" t="str">
        <f t="shared" si="350"/>
        <v>1959_2</v>
      </c>
      <c r="J4066" s="51">
        <f t="shared" si="351"/>
        <v>3.5420500000000001</v>
      </c>
    </row>
    <row r="4067" spans="6:10" x14ac:dyDescent="0.25">
      <c r="F4067" s="50">
        <f t="shared" si="348"/>
        <v>21597</v>
      </c>
      <c r="G4067" s="27">
        <f t="shared" si="347"/>
        <v>3</v>
      </c>
      <c r="H4067" s="50">
        <f t="shared" si="349"/>
        <v>21606</v>
      </c>
      <c r="I4067" s="50" t="str">
        <f t="shared" si="350"/>
        <v>1959_2</v>
      </c>
      <c r="J4067" s="51">
        <f t="shared" si="351"/>
        <v>3.516842</v>
      </c>
    </row>
    <row r="4068" spans="6:10" x14ac:dyDescent="0.25">
      <c r="F4068" s="50">
        <f t="shared" si="348"/>
        <v>21598</v>
      </c>
      <c r="G4068" s="27">
        <f t="shared" si="347"/>
        <v>3</v>
      </c>
      <c r="H4068" s="50">
        <f t="shared" si="349"/>
        <v>21606</v>
      </c>
      <c r="I4068" s="50" t="str">
        <f t="shared" si="350"/>
        <v>1959_2</v>
      </c>
      <c r="J4068" s="51">
        <f t="shared" si="351"/>
        <v>3.516842</v>
      </c>
    </row>
    <row r="4069" spans="6:10" x14ac:dyDescent="0.25">
      <c r="F4069" s="50">
        <f t="shared" si="348"/>
        <v>21599</v>
      </c>
      <c r="G4069" s="27">
        <f t="shared" si="347"/>
        <v>3</v>
      </c>
      <c r="H4069" s="50">
        <f t="shared" si="349"/>
        <v>21606</v>
      </c>
      <c r="I4069" s="50" t="str">
        <f t="shared" si="350"/>
        <v>1959_2</v>
      </c>
      <c r="J4069" s="51">
        <f t="shared" si="351"/>
        <v>3.516842</v>
      </c>
    </row>
    <row r="4070" spans="6:10" x14ac:dyDescent="0.25">
      <c r="F4070" s="50">
        <f t="shared" si="348"/>
        <v>21600</v>
      </c>
      <c r="G4070" s="27">
        <f t="shared" si="347"/>
        <v>3</v>
      </c>
      <c r="H4070" s="50">
        <f t="shared" si="349"/>
        <v>21606</v>
      </c>
      <c r="I4070" s="50" t="str">
        <f t="shared" si="350"/>
        <v>1959_2</v>
      </c>
      <c r="J4070" s="51">
        <f t="shared" si="351"/>
        <v>3.516842</v>
      </c>
    </row>
    <row r="4071" spans="6:10" x14ac:dyDescent="0.25">
      <c r="F4071" s="50">
        <f t="shared" si="348"/>
        <v>21601</v>
      </c>
      <c r="G4071" s="27">
        <f t="shared" si="347"/>
        <v>3</v>
      </c>
      <c r="H4071" s="50">
        <f t="shared" si="349"/>
        <v>21606</v>
      </c>
      <c r="I4071" s="50" t="str">
        <f t="shared" si="350"/>
        <v>1959_2</v>
      </c>
      <c r="J4071" s="51">
        <f t="shared" si="351"/>
        <v>3.516842</v>
      </c>
    </row>
    <row r="4072" spans="6:10" x14ac:dyDescent="0.25">
      <c r="F4072" s="50">
        <f t="shared" si="348"/>
        <v>21602</v>
      </c>
      <c r="G4072" s="27">
        <f t="shared" si="347"/>
        <v>3</v>
      </c>
      <c r="H4072" s="50">
        <f t="shared" si="349"/>
        <v>21606</v>
      </c>
      <c r="I4072" s="50" t="str">
        <f t="shared" si="350"/>
        <v>1959_2</v>
      </c>
      <c r="J4072" s="51">
        <f t="shared" si="351"/>
        <v>3.516842</v>
      </c>
    </row>
    <row r="4073" spans="6:10" x14ac:dyDescent="0.25">
      <c r="F4073" s="50">
        <f t="shared" si="348"/>
        <v>21603</v>
      </c>
      <c r="G4073" s="27">
        <f t="shared" si="347"/>
        <v>3</v>
      </c>
      <c r="H4073" s="50">
        <f t="shared" si="349"/>
        <v>21606</v>
      </c>
      <c r="I4073" s="50" t="str">
        <f t="shared" si="350"/>
        <v>1959_2</v>
      </c>
      <c r="J4073" s="51">
        <f t="shared" si="351"/>
        <v>3.516842</v>
      </c>
    </row>
    <row r="4074" spans="6:10" x14ac:dyDescent="0.25">
      <c r="F4074" s="50">
        <f t="shared" si="348"/>
        <v>21604</v>
      </c>
      <c r="G4074" s="27">
        <f t="shared" ref="G4074:G4137" si="352">IF(AND(MONTH(F4074)=2,DAY(F4074)=29),G4073+1,G4073)</f>
        <v>3</v>
      </c>
      <c r="H4074" s="50">
        <f t="shared" si="349"/>
        <v>21606</v>
      </c>
      <c r="I4074" s="50" t="str">
        <f t="shared" si="350"/>
        <v>1959_2</v>
      </c>
      <c r="J4074" s="51">
        <f t="shared" si="351"/>
        <v>3.516842</v>
      </c>
    </row>
    <row r="4075" spans="6:10" x14ac:dyDescent="0.25">
      <c r="F4075" s="50">
        <f t="shared" si="348"/>
        <v>21605</v>
      </c>
      <c r="G4075" s="27">
        <f t="shared" si="352"/>
        <v>3</v>
      </c>
      <c r="H4075" s="50">
        <f t="shared" si="349"/>
        <v>21606</v>
      </c>
      <c r="I4075" s="50" t="str">
        <f t="shared" si="350"/>
        <v>1959_2</v>
      </c>
      <c r="J4075" s="51">
        <f t="shared" si="351"/>
        <v>3.516842</v>
      </c>
    </row>
    <row r="4076" spans="6:10" x14ac:dyDescent="0.25">
      <c r="F4076" s="50">
        <f t="shared" ref="F4076:F4139" si="353">F4075+1</f>
        <v>21606</v>
      </c>
      <c r="G4076" s="27">
        <f t="shared" si="352"/>
        <v>3</v>
      </c>
      <c r="H4076" s="50">
        <f t="shared" si="349"/>
        <v>21606</v>
      </c>
      <c r="I4076" s="50" t="str">
        <f t="shared" si="350"/>
        <v>1959_2</v>
      </c>
      <c r="J4076" s="51">
        <f t="shared" si="351"/>
        <v>3.516842</v>
      </c>
    </row>
    <row r="4077" spans="6:10" x14ac:dyDescent="0.25">
      <c r="F4077" s="50">
        <f t="shared" si="353"/>
        <v>21607</v>
      </c>
      <c r="G4077" s="27">
        <f t="shared" si="352"/>
        <v>3</v>
      </c>
      <c r="H4077" s="50">
        <f t="shared" si="349"/>
        <v>21616</v>
      </c>
      <c r="I4077" s="50" t="str">
        <f t="shared" si="350"/>
        <v>1959_3</v>
      </c>
      <c r="J4077" s="51">
        <f t="shared" si="351"/>
        <v>3.5121579999999999</v>
      </c>
    </row>
    <row r="4078" spans="6:10" x14ac:dyDescent="0.25">
      <c r="F4078" s="50">
        <f t="shared" si="353"/>
        <v>21608</v>
      </c>
      <c r="G4078" s="27">
        <f t="shared" si="352"/>
        <v>3</v>
      </c>
      <c r="H4078" s="50">
        <f t="shared" si="349"/>
        <v>21616</v>
      </c>
      <c r="I4078" s="50" t="str">
        <f t="shared" si="350"/>
        <v>1959_3</v>
      </c>
      <c r="J4078" s="51">
        <f t="shared" si="351"/>
        <v>3.5121579999999999</v>
      </c>
    </row>
    <row r="4079" spans="6:10" x14ac:dyDescent="0.25">
      <c r="F4079" s="50">
        <f t="shared" si="353"/>
        <v>21609</v>
      </c>
      <c r="G4079" s="27">
        <f t="shared" si="352"/>
        <v>3</v>
      </c>
      <c r="H4079" s="50">
        <f t="shared" si="349"/>
        <v>21616</v>
      </c>
      <c r="I4079" s="50" t="str">
        <f t="shared" si="350"/>
        <v>1959_3</v>
      </c>
      <c r="J4079" s="51">
        <f t="shared" si="351"/>
        <v>3.5121579999999999</v>
      </c>
    </row>
    <row r="4080" spans="6:10" x14ac:dyDescent="0.25">
      <c r="F4080" s="50">
        <f t="shared" si="353"/>
        <v>21610</v>
      </c>
      <c r="G4080" s="27">
        <f t="shared" si="352"/>
        <v>3</v>
      </c>
      <c r="H4080" s="50">
        <f t="shared" si="349"/>
        <v>21616</v>
      </c>
      <c r="I4080" s="50" t="str">
        <f t="shared" si="350"/>
        <v>1959_3</v>
      </c>
      <c r="J4080" s="51">
        <f t="shared" si="351"/>
        <v>3.5121579999999999</v>
      </c>
    </row>
    <row r="4081" spans="6:10" x14ac:dyDescent="0.25">
      <c r="F4081" s="50">
        <f t="shared" si="353"/>
        <v>21611</v>
      </c>
      <c r="G4081" s="27">
        <f t="shared" si="352"/>
        <v>3</v>
      </c>
      <c r="H4081" s="50">
        <f t="shared" si="349"/>
        <v>21616</v>
      </c>
      <c r="I4081" s="50" t="str">
        <f t="shared" si="350"/>
        <v>1959_3</v>
      </c>
      <c r="J4081" s="51">
        <f t="shared" si="351"/>
        <v>3.5121579999999999</v>
      </c>
    </row>
    <row r="4082" spans="6:10" x14ac:dyDescent="0.25">
      <c r="F4082" s="50">
        <f t="shared" si="353"/>
        <v>21612</v>
      </c>
      <c r="G4082" s="27">
        <f t="shared" si="352"/>
        <v>3</v>
      </c>
      <c r="H4082" s="50">
        <f t="shared" si="349"/>
        <v>21616</v>
      </c>
      <c r="I4082" s="50" t="str">
        <f t="shared" si="350"/>
        <v>1959_3</v>
      </c>
      <c r="J4082" s="51">
        <f t="shared" si="351"/>
        <v>3.5121579999999999</v>
      </c>
    </row>
    <row r="4083" spans="6:10" x14ac:dyDescent="0.25">
      <c r="F4083" s="50">
        <f t="shared" si="353"/>
        <v>21613</v>
      </c>
      <c r="G4083" s="27">
        <f t="shared" si="352"/>
        <v>3</v>
      </c>
      <c r="H4083" s="50">
        <f t="shared" si="349"/>
        <v>21616</v>
      </c>
      <c r="I4083" s="50" t="str">
        <f t="shared" si="350"/>
        <v>1959_3</v>
      </c>
      <c r="J4083" s="51">
        <f t="shared" si="351"/>
        <v>3.5121579999999999</v>
      </c>
    </row>
    <row r="4084" spans="6:10" x14ac:dyDescent="0.25">
      <c r="F4084" s="50">
        <f t="shared" si="353"/>
        <v>21614</v>
      </c>
      <c r="G4084" s="27">
        <f t="shared" si="352"/>
        <v>3</v>
      </c>
      <c r="H4084" s="50">
        <f t="shared" si="349"/>
        <v>21616</v>
      </c>
      <c r="I4084" s="50" t="str">
        <f t="shared" si="350"/>
        <v>1959_3</v>
      </c>
      <c r="J4084" s="51">
        <f t="shared" si="351"/>
        <v>3.5121579999999999</v>
      </c>
    </row>
    <row r="4085" spans="6:10" x14ac:dyDescent="0.25">
      <c r="F4085" s="50">
        <f t="shared" si="353"/>
        <v>21615</v>
      </c>
      <c r="G4085" s="27">
        <f t="shared" si="352"/>
        <v>3</v>
      </c>
      <c r="H4085" s="50">
        <f t="shared" si="349"/>
        <v>21616</v>
      </c>
      <c r="I4085" s="50" t="str">
        <f t="shared" si="350"/>
        <v>1959_3</v>
      </c>
      <c r="J4085" s="51">
        <f t="shared" si="351"/>
        <v>3.5121579999999999</v>
      </c>
    </row>
    <row r="4086" spans="6:10" x14ac:dyDescent="0.25">
      <c r="F4086" s="50">
        <f t="shared" si="353"/>
        <v>21616</v>
      </c>
      <c r="G4086" s="27">
        <f t="shared" si="352"/>
        <v>3</v>
      </c>
      <c r="H4086" s="50">
        <f t="shared" si="349"/>
        <v>21616</v>
      </c>
      <c r="I4086" s="50" t="str">
        <f t="shared" si="350"/>
        <v>1959_3</v>
      </c>
      <c r="J4086" s="51">
        <f t="shared" si="351"/>
        <v>3.5121579999999999</v>
      </c>
    </row>
    <row r="4087" spans="6:10" x14ac:dyDescent="0.25">
      <c r="F4087" s="50">
        <f t="shared" si="353"/>
        <v>21617</v>
      </c>
      <c r="G4087" s="27">
        <f t="shared" si="352"/>
        <v>3</v>
      </c>
      <c r="H4087" s="50">
        <f t="shared" si="349"/>
        <v>21626</v>
      </c>
      <c r="I4087" s="50" t="str">
        <f t="shared" si="350"/>
        <v>1959_3</v>
      </c>
      <c r="J4087" s="51">
        <f t="shared" si="351"/>
        <v>3.4901819999999999</v>
      </c>
    </row>
    <row r="4088" spans="6:10" x14ac:dyDescent="0.25">
      <c r="F4088" s="50">
        <f t="shared" si="353"/>
        <v>21618</v>
      </c>
      <c r="G4088" s="27">
        <f t="shared" si="352"/>
        <v>3</v>
      </c>
      <c r="H4088" s="50">
        <f t="shared" si="349"/>
        <v>21626</v>
      </c>
      <c r="I4088" s="50" t="str">
        <f t="shared" si="350"/>
        <v>1959_3</v>
      </c>
      <c r="J4088" s="51">
        <f t="shared" si="351"/>
        <v>3.4901819999999999</v>
      </c>
    </row>
    <row r="4089" spans="6:10" x14ac:dyDescent="0.25">
      <c r="F4089" s="50">
        <f t="shared" si="353"/>
        <v>21619</v>
      </c>
      <c r="G4089" s="27">
        <f t="shared" si="352"/>
        <v>3</v>
      </c>
      <c r="H4089" s="50">
        <f t="shared" si="349"/>
        <v>21626</v>
      </c>
      <c r="I4089" s="50" t="str">
        <f t="shared" si="350"/>
        <v>1959_3</v>
      </c>
      <c r="J4089" s="51">
        <f t="shared" si="351"/>
        <v>3.4901819999999999</v>
      </c>
    </row>
    <row r="4090" spans="6:10" x14ac:dyDescent="0.25">
      <c r="F4090" s="50">
        <f t="shared" si="353"/>
        <v>21620</v>
      </c>
      <c r="G4090" s="27">
        <f t="shared" si="352"/>
        <v>3</v>
      </c>
      <c r="H4090" s="50">
        <f t="shared" si="349"/>
        <v>21626</v>
      </c>
      <c r="I4090" s="50" t="str">
        <f t="shared" si="350"/>
        <v>1959_3</v>
      </c>
      <c r="J4090" s="51">
        <f t="shared" si="351"/>
        <v>3.4901819999999999</v>
      </c>
    </row>
    <row r="4091" spans="6:10" x14ac:dyDescent="0.25">
      <c r="F4091" s="50">
        <f t="shared" si="353"/>
        <v>21621</v>
      </c>
      <c r="G4091" s="27">
        <f t="shared" si="352"/>
        <v>3</v>
      </c>
      <c r="H4091" s="50">
        <f t="shared" si="349"/>
        <v>21626</v>
      </c>
      <c r="I4091" s="50" t="str">
        <f t="shared" si="350"/>
        <v>1959_3</v>
      </c>
      <c r="J4091" s="51">
        <f t="shared" si="351"/>
        <v>3.4901819999999999</v>
      </c>
    </row>
    <row r="4092" spans="6:10" x14ac:dyDescent="0.25">
      <c r="F4092" s="50">
        <f t="shared" si="353"/>
        <v>21622</v>
      </c>
      <c r="G4092" s="27">
        <f t="shared" si="352"/>
        <v>3</v>
      </c>
      <c r="H4092" s="50">
        <f t="shared" si="349"/>
        <v>21626</v>
      </c>
      <c r="I4092" s="50" t="str">
        <f t="shared" si="350"/>
        <v>1959_3</v>
      </c>
      <c r="J4092" s="51">
        <f t="shared" si="351"/>
        <v>3.4901819999999999</v>
      </c>
    </row>
    <row r="4093" spans="6:10" x14ac:dyDescent="0.25">
      <c r="F4093" s="50">
        <f t="shared" si="353"/>
        <v>21623</v>
      </c>
      <c r="G4093" s="27">
        <f t="shared" si="352"/>
        <v>3</v>
      </c>
      <c r="H4093" s="50">
        <f t="shared" si="349"/>
        <v>21626</v>
      </c>
      <c r="I4093" s="50" t="str">
        <f t="shared" si="350"/>
        <v>1959_3</v>
      </c>
      <c r="J4093" s="51">
        <f t="shared" si="351"/>
        <v>3.4901819999999999</v>
      </c>
    </row>
    <row r="4094" spans="6:10" x14ac:dyDescent="0.25">
      <c r="F4094" s="50">
        <f t="shared" si="353"/>
        <v>21624</v>
      </c>
      <c r="G4094" s="27">
        <f t="shared" si="352"/>
        <v>3</v>
      </c>
      <c r="H4094" s="50">
        <f t="shared" si="349"/>
        <v>21626</v>
      </c>
      <c r="I4094" s="50" t="str">
        <f t="shared" si="350"/>
        <v>1959_3</v>
      </c>
      <c r="J4094" s="51">
        <f t="shared" si="351"/>
        <v>3.4901819999999999</v>
      </c>
    </row>
    <row r="4095" spans="6:10" x14ac:dyDescent="0.25">
      <c r="F4095" s="50">
        <f t="shared" si="353"/>
        <v>21625</v>
      </c>
      <c r="G4095" s="27">
        <f t="shared" si="352"/>
        <v>3</v>
      </c>
      <c r="H4095" s="50">
        <f t="shared" si="349"/>
        <v>21626</v>
      </c>
      <c r="I4095" s="50" t="str">
        <f t="shared" si="350"/>
        <v>1959_3</v>
      </c>
      <c r="J4095" s="51">
        <f t="shared" si="351"/>
        <v>3.4901819999999999</v>
      </c>
    </row>
    <row r="4096" spans="6:10" x14ac:dyDescent="0.25">
      <c r="F4096" s="50">
        <f t="shared" si="353"/>
        <v>21626</v>
      </c>
      <c r="G4096" s="27">
        <f t="shared" si="352"/>
        <v>3</v>
      </c>
      <c r="H4096" s="50">
        <f t="shared" si="349"/>
        <v>21626</v>
      </c>
      <c r="I4096" s="50" t="str">
        <f t="shared" si="350"/>
        <v>1959_3</v>
      </c>
      <c r="J4096" s="51">
        <f t="shared" si="351"/>
        <v>3.4901819999999999</v>
      </c>
    </row>
    <row r="4097" spans="6:10" x14ac:dyDescent="0.25">
      <c r="F4097" s="50">
        <f t="shared" si="353"/>
        <v>21627</v>
      </c>
      <c r="G4097" s="27">
        <f t="shared" si="352"/>
        <v>3</v>
      </c>
      <c r="H4097" s="50">
        <f t="shared" si="349"/>
        <v>21636</v>
      </c>
      <c r="I4097" s="50" t="str">
        <f t="shared" si="350"/>
        <v>1959_3</v>
      </c>
      <c r="J4097" s="51">
        <f t="shared" si="351"/>
        <v>3.4814620000000001</v>
      </c>
    </row>
    <row r="4098" spans="6:10" x14ac:dyDescent="0.25">
      <c r="F4098" s="50">
        <f t="shared" si="353"/>
        <v>21628</v>
      </c>
      <c r="G4098" s="27">
        <f t="shared" si="352"/>
        <v>3</v>
      </c>
      <c r="H4098" s="50">
        <f t="shared" si="349"/>
        <v>21636</v>
      </c>
      <c r="I4098" s="50" t="str">
        <f t="shared" si="350"/>
        <v>1959_3</v>
      </c>
      <c r="J4098" s="51">
        <f t="shared" si="351"/>
        <v>3.4814620000000001</v>
      </c>
    </row>
    <row r="4099" spans="6:10" x14ac:dyDescent="0.25">
      <c r="F4099" s="50">
        <f t="shared" si="353"/>
        <v>21629</v>
      </c>
      <c r="G4099" s="27">
        <f t="shared" si="352"/>
        <v>3</v>
      </c>
      <c r="H4099" s="50">
        <f t="shared" ref="H4099:H4162" si="354">INDEX($A$3:$B$1134,INT((ROW($F4099)-ROW($F$3)+9-G4099)/10)+1,1)</f>
        <v>21636</v>
      </c>
      <c r="I4099" s="50" t="str">
        <f t="shared" si="350"/>
        <v>1959_3</v>
      </c>
      <c r="J4099" s="51">
        <f t="shared" si="351"/>
        <v>3.4814620000000001</v>
      </c>
    </row>
    <row r="4100" spans="6:10" x14ac:dyDescent="0.25">
      <c r="F4100" s="50">
        <f t="shared" si="353"/>
        <v>21630</v>
      </c>
      <c r="G4100" s="27">
        <f t="shared" si="352"/>
        <v>3</v>
      </c>
      <c r="H4100" s="50">
        <f t="shared" si="354"/>
        <v>21636</v>
      </c>
      <c r="I4100" s="50" t="str">
        <f t="shared" ref="I4100:I4163" si="355">YEAR(H4100)&amp;"_"&amp;MONTH(H4100)</f>
        <v>1959_3</v>
      </c>
      <c r="J4100" s="51">
        <f t="shared" ref="J4100:J4163" si="356">VLOOKUP(H4100,$A:$B,2)</f>
        <v>3.4814620000000001</v>
      </c>
    </row>
    <row r="4101" spans="6:10" x14ac:dyDescent="0.25">
      <c r="F4101" s="50">
        <f t="shared" si="353"/>
        <v>21631</v>
      </c>
      <c r="G4101" s="27">
        <f t="shared" si="352"/>
        <v>3</v>
      </c>
      <c r="H4101" s="50">
        <f t="shared" si="354"/>
        <v>21636</v>
      </c>
      <c r="I4101" s="50" t="str">
        <f t="shared" si="355"/>
        <v>1959_3</v>
      </c>
      <c r="J4101" s="51">
        <f t="shared" si="356"/>
        <v>3.4814620000000001</v>
      </c>
    </row>
    <row r="4102" spans="6:10" x14ac:dyDescent="0.25">
      <c r="F4102" s="50">
        <f t="shared" si="353"/>
        <v>21632</v>
      </c>
      <c r="G4102" s="27">
        <f t="shared" si="352"/>
        <v>3</v>
      </c>
      <c r="H4102" s="50">
        <f t="shared" si="354"/>
        <v>21636</v>
      </c>
      <c r="I4102" s="50" t="str">
        <f t="shared" si="355"/>
        <v>1959_3</v>
      </c>
      <c r="J4102" s="51">
        <f t="shared" si="356"/>
        <v>3.4814620000000001</v>
      </c>
    </row>
    <row r="4103" spans="6:10" x14ac:dyDescent="0.25">
      <c r="F4103" s="50">
        <f t="shared" si="353"/>
        <v>21633</v>
      </c>
      <c r="G4103" s="27">
        <f t="shared" si="352"/>
        <v>3</v>
      </c>
      <c r="H4103" s="50">
        <f t="shared" si="354"/>
        <v>21636</v>
      </c>
      <c r="I4103" s="50" t="str">
        <f t="shared" si="355"/>
        <v>1959_3</v>
      </c>
      <c r="J4103" s="51">
        <f t="shared" si="356"/>
        <v>3.4814620000000001</v>
      </c>
    </row>
    <row r="4104" spans="6:10" x14ac:dyDescent="0.25">
      <c r="F4104" s="50">
        <f t="shared" si="353"/>
        <v>21634</v>
      </c>
      <c r="G4104" s="27">
        <f t="shared" si="352"/>
        <v>3</v>
      </c>
      <c r="H4104" s="50">
        <f t="shared" si="354"/>
        <v>21636</v>
      </c>
      <c r="I4104" s="50" t="str">
        <f t="shared" si="355"/>
        <v>1959_3</v>
      </c>
      <c r="J4104" s="51">
        <f t="shared" si="356"/>
        <v>3.4814620000000001</v>
      </c>
    </row>
    <row r="4105" spans="6:10" x14ac:dyDescent="0.25">
      <c r="F4105" s="50">
        <f t="shared" si="353"/>
        <v>21635</v>
      </c>
      <c r="G4105" s="27">
        <f t="shared" si="352"/>
        <v>3</v>
      </c>
      <c r="H4105" s="50">
        <f t="shared" si="354"/>
        <v>21636</v>
      </c>
      <c r="I4105" s="50" t="str">
        <f t="shared" si="355"/>
        <v>1959_3</v>
      </c>
      <c r="J4105" s="51">
        <f t="shared" si="356"/>
        <v>3.4814620000000001</v>
      </c>
    </row>
    <row r="4106" spans="6:10" x14ac:dyDescent="0.25">
      <c r="F4106" s="50">
        <f t="shared" si="353"/>
        <v>21636</v>
      </c>
      <c r="G4106" s="27">
        <f t="shared" si="352"/>
        <v>3</v>
      </c>
      <c r="H4106" s="50">
        <f t="shared" si="354"/>
        <v>21636</v>
      </c>
      <c r="I4106" s="50" t="str">
        <f t="shared" si="355"/>
        <v>1959_3</v>
      </c>
      <c r="J4106" s="51">
        <f t="shared" si="356"/>
        <v>3.4814620000000001</v>
      </c>
    </row>
    <row r="4107" spans="6:10" x14ac:dyDescent="0.25">
      <c r="F4107" s="50">
        <f t="shared" si="353"/>
        <v>21637</v>
      </c>
      <c r="G4107" s="27">
        <f t="shared" si="352"/>
        <v>3</v>
      </c>
      <c r="H4107" s="50">
        <f t="shared" si="354"/>
        <v>21646</v>
      </c>
      <c r="I4107" s="50" t="str">
        <f t="shared" si="355"/>
        <v>1959_4</v>
      </c>
      <c r="J4107" s="51">
        <f t="shared" si="356"/>
        <v>3.4695480000000001</v>
      </c>
    </row>
    <row r="4108" spans="6:10" x14ac:dyDescent="0.25">
      <c r="F4108" s="50">
        <f t="shared" si="353"/>
        <v>21638</v>
      </c>
      <c r="G4108" s="27">
        <f t="shared" si="352"/>
        <v>3</v>
      </c>
      <c r="H4108" s="50">
        <f t="shared" si="354"/>
        <v>21646</v>
      </c>
      <c r="I4108" s="50" t="str">
        <f t="shared" si="355"/>
        <v>1959_4</v>
      </c>
      <c r="J4108" s="51">
        <f t="shared" si="356"/>
        <v>3.4695480000000001</v>
      </c>
    </row>
    <row r="4109" spans="6:10" x14ac:dyDescent="0.25">
      <c r="F4109" s="50">
        <f t="shared" si="353"/>
        <v>21639</v>
      </c>
      <c r="G4109" s="27">
        <f t="shared" si="352"/>
        <v>3</v>
      </c>
      <c r="H4109" s="50">
        <f t="shared" si="354"/>
        <v>21646</v>
      </c>
      <c r="I4109" s="50" t="str">
        <f t="shared" si="355"/>
        <v>1959_4</v>
      </c>
      <c r="J4109" s="51">
        <f t="shared" si="356"/>
        <v>3.4695480000000001</v>
      </c>
    </row>
    <row r="4110" spans="6:10" x14ac:dyDescent="0.25">
      <c r="F4110" s="50">
        <f t="shared" si="353"/>
        <v>21640</v>
      </c>
      <c r="G4110" s="27">
        <f t="shared" si="352"/>
        <v>3</v>
      </c>
      <c r="H4110" s="50">
        <f t="shared" si="354"/>
        <v>21646</v>
      </c>
      <c r="I4110" s="50" t="str">
        <f t="shared" si="355"/>
        <v>1959_4</v>
      </c>
      <c r="J4110" s="51">
        <f t="shared" si="356"/>
        <v>3.4695480000000001</v>
      </c>
    </row>
    <row r="4111" spans="6:10" x14ac:dyDescent="0.25">
      <c r="F4111" s="50">
        <f t="shared" si="353"/>
        <v>21641</v>
      </c>
      <c r="G4111" s="27">
        <f t="shared" si="352"/>
        <v>3</v>
      </c>
      <c r="H4111" s="50">
        <f t="shared" si="354"/>
        <v>21646</v>
      </c>
      <c r="I4111" s="50" t="str">
        <f t="shared" si="355"/>
        <v>1959_4</v>
      </c>
      <c r="J4111" s="51">
        <f t="shared" si="356"/>
        <v>3.4695480000000001</v>
      </c>
    </row>
    <row r="4112" spans="6:10" x14ac:dyDescent="0.25">
      <c r="F4112" s="50">
        <f t="shared" si="353"/>
        <v>21642</v>
      </c>
      <c r="G4112" s="27">
        <f t="shared" si="352"/>
        <v>3</v>
      </c>
      <c r="H4112" s="50">
        <f t="shared" si="354"/>
        <v>21646</v>
      </c>
      <c r="I4112" s="50" t="str">
        <f t="shared" si="355"/>
        <v>1959_4</v>
      </c>
      <c r="J4112" s="51">
        <f t="shared" si="356"/>
        <v>3.4695480000000001</v>
      </c>
    </row>
    <row r="4113" spans="6:10" x14ac:dyDescent="0.25">
      <c r="F4113" s="50">
        <f t="shared" si="353"/>
        <v>21643</v>
      </c>
      <c r="G4113" s="27">
        <f t="shared" si="352"/>
        <v>3</v>
      </c>
      <c r="H4113" s="50">
        <f t="shared" si="354"/>
        <v>21646</v>
      </c>
      <c r="I4113" s="50" t="str">
        <f t="shared" si="355"/>
        <v>1959_4</v>
      </c>
      <c r="J4113" s="51">
        <f t="shared" si="356"/>
        <v>3.4695480000000001</v>
      </c>
    </row>
    <row r="4114" spans="6:10" x14ac:dyDescent="0.25">
      <c r="F4114" s="50">
        <f t="shared" si="353"/>
        <v>21644</v>
      </c>
      <c r="G4114" s="27">
        <f t="shared" si="352"/>
        <v>3</v>
      </c>
      <c r="H4114" s="50">
        <f t="shared" si="354"/>
        <v>21646</v>
      </c>
      <c r="I4114" s="50" t="str">
        <f t="shared" si="355"/>
        <v>1959_4</v>
      </c>
      <c r="J4114" s="51">
        <f t="shared" si="356"/>
        <v>3.4695480000000001</v>
      </c>
    </row>
    <row r="4115" spans="6:10" x14ac:dyDescent="0.25">
      <c r="F4115" s="50">
        <f t="shared" si="353"/>
        <v>21645</v>
      </c>
      <c r="G4115" s="27">
        <f t="shared" si="352"/>
        <v>3</v>
      </c>
      <c r="H4115" s="50">
        <f t="shared" si="354"/>
        <v>21646</v>
      </c>
      <c r="I4115" s="50" t="str">
        <f t="shared" si="355"/>
        <v>1959_4</v>
      </c>
      <c r="J4115" s="51">
        <f t="shared" si="356"/>
        <v>3.4695480000000001</v>
      </c>
    </row>
    <row r="4116" spans="6:10" x14ac:dyDescent="0.25">
      <c r="F4116" s="50">
        <f t="shared" si="353"/>
        <v>21646</v>
      </c>
      <c r="G4116" s="27">
        <f t="shared" si="352"/>
        <v>3</v>
      </c>
      <c r="H4116" s="50">
        <f t="shared" si="354"/>
        <v>21646</v>
      </c>
      <c r="I4116" s="50" t="str">
        <f t="shared" si="355"/>
        <v>1959_4</v>
      </c>
      <c r="J4116" s="51">
        <f t="shared" si="356"/>
        <v>3.4695480000000001</v>
      </c>
    </row>
    <row r="4117" spans="6:10" x14ac:dyDescent="0.25">
      <c r="F4117" s="50">
        <f t="shared" si="353"/>
        <v>21647</v>
      </c>
      <c r="G4117" s="27">
        <f t="shared" si="352"/>
        <v>3</v>
      </c>
      <c r="H4117" s="50">
        <f t="shared" si="354"/>
        <v>21656</v>
      </c>
      <c r="I4117" s="50" t="str">
        <f t="shared" si="355"/>
        <v>1959_4</v>
      </c>
      <c r="J4117" s="51">
        <f t="shared" si="356"/>
        <v>3.4633129999999999</v>
      </c>
    </row>
    <row r="4118" spans="6:10" x14ac:dyDescent="0.25">
      <c r="F4118" s="50">
        <f t="shared" si="353"/>
        <v>21648</v>
      </c>
      <c r="G4118" s="27">
        <f t="shared" si="352"/>
        <v>3</v>
      </c>
      <c r="H4118" s="50">
        <f t="shared" si="354"/>
        <v>21656</v>
      </c>
      <c r="I4118" s="50" t="str">
        <f t="shared" si="355"/>
        <v>1959_4</v>
      </c>
      <c r="J4118" s="51">
        <f t="shared" si="356"/>
        <v>3.4633129999999999</v>
      </c>
    </row>
    <row r="4119" spans="6:10" x14ac:dyDescent="0.25">
      <c r="F4119" s="50">
        <f t="shared" si="353"/>
        <v>21649</v>
      </c>
      <c r="G4119" s="27">
        <f t="shared" si="352"/>
        <v>3</v>
      </c>
      <c r="H4119" s="50">
        <f t="shared" si="354"/>
        <v>21656</v>
      </c>
      <c r="I4119" s="50" t="str">
        <f t="shared" si="355"/>
        <v>1959_4</v>
      </c>
      <c r="J4119" s="51">
        <f t="shared" si="356"/>
        <v>3.4633129999999999</v>
      </c>
    </row>
    <row r="4120" spans="6:10" x14ac:dyDescent="0.25">
      <c r="F4120" s="50">
        <f t="shared" si="353"/>
        <v>21650</v>
      </c>
      <c r="G4120" s="27">
        <f t="shared" si="352"/>
        <v>3</v>
      </c>
      <c r="H4120" s="50">
        <f t="shared" si="354"/>
        <v>21656</v>
      </c>
      <c r="I4120" s="50" t="str">
        <f t="shared" si="355"/>
        <v>1959_4</v>
      </c>
      <c r="J4120" s="51">
        <f t="shared" si="356"/>
        <v>3.4633129999999999</v>
      </c>
    </row>
    <row r="4121" spans="6:10" x14ac:dyDescent="0.25">
      <c r="F4121" s="50">
        <f t="shared" si="353"/>
        <v>21651</v>
      </c>
      <c r="G4121" s="27">
        <f t="shared" si="352"/>
        <v>3</v>
      </c>
      <c r="H4121" s="50">
        <f t="shared" si="354"/>
        <v>21656</v>
      </c>
      <c r="I4121" s="50" t="str">
        <f t="shared" si="355"/>
        <v>1959_4</v>
      </c>
      <c r="J4121" s="51">
        <f t="shared" si="356"/>
        <v>3.4633129999999999</v>
      </c>
    </row>
    <row r="4122" spans="6:10" x14ac:dyDescent="0.25">
      <c r="F4122" s="50">
        <f t="shared" si="353"/>
        <v>21652</v>
      </c>
      <c r="G4122" s="27">
        <f t="shared" si="352"/>
        <v>3</v>
      </c>
      <c r="H4122" s="50">
        <f t="shared" si="354"/>
        <v>21656</v>
      </c>
      <c r="I4122" s="50" t="str">
        <f t="shared" si="355"/>
        <v>1959_4</v>
      </c>
      <c r="J4122" s="51">
        <f t="shared" si="356"/>
        <v>3.4633129999999999</v>
      </c>
    </row>
    <row r="4123" spans="6:10" x14ac:dyDescent="0.25">
      <c r="F4123" s="50">
        <f t="shared" si="353"/>
        <v>21653</v>
      </c>
      <c r="G4123" s="27">
        <f t="shared" si="352"/>
        <v>3</v>
      </c>
      <c r="H4123" s="50">
        <f t="shared" si="354"/>
        <v>21656</v>
      </c>
      <c r="I4123" s="50" t="str">
        <f t="shared" si="355"/>
        <v>1959_4</v>
      </c>
      <c r="J4123" s="51">
        <f t="shared" si="356"/>
        <v>3.4633129999999999</v>
      </c>
    </row>
    <row r="4124" spans="6:10" x14ac:dyDescent="0.25">
      <c r="F4124" s="50">
        <f t="shared" si="353"/>
        <v>21654</v>
      </c>
      <c r="G4124" s="27">
        <f t="shared" si="352"/>
        <v>3</v>
      </c>
      <c r="H4124" s="50">
        <f t="shared" si="354"/>
        <v>21656</v>
      </c>
      <c r="I4124" s="50" t="str">
        <f t="shared" si="355"/>
        <v>1959_4</v>
      </c>
      <c r="J4124" s="51">
        <f t="shared" si="356"/>
        <v>3.4633129999999999</v>
      </c>
    </row>
    <row r="4125" spans="6:10" x14ac:dyDescent="0.25">
      <c r="F4125" s="50">
        <f t="shared" si="353"/>
        <v>21655</v>
      </c>
      <c r="G4125" s="27">
        <f t="shared" si="352"/>
        <v>3</v>
      </c>
      <c r="H4125" s="50">
        <f t="shared" si="354"/>
        <v>21656</v>
      </c>
      <c r="I4125" s="50" t="str">
        <f t="shared" si="355"/>
        <v>1959_4</v>
      </c>
      <c r="J4125" s="51">
        <f t="shared" si="356"/>
        <v>3.4633129999999999</v>
      </c>
    </row>
    <row r="4126" spans="6:10" x14ac:dyDescent="0.25">
      <c r="F4126" s="50">
        <f t="shared" si="353"/>
        <v>21656</v>
      </c>
      <c r="G4126" s="27">
        <f t="shared" si="352"/>
        <v>3</v>
      </c>
      <c r="H4126" s="50">
        <f t="shared" si="354"/>
        <v>21656</v>
      </c>
      <c r="I4126" s="50" t="str">
        <f t="shared" si="355"/>
        <v>1959_4</v>
      </c>
      <c r="J4126" s="51">
        <f t="shared" si="356"/>
        <v>3.4633129999999999</v>
      </c>
    </row>
    <row r="4127" spans="6:10" x14ac:dyDescent="0.25">
      <c r="F4127" s="50">
        <f t="shared" si="353"/>
        <v>21657</v>
      </c>
      <c r="G4127" s="27">
        <f t="shared" si="352"/>
        <v>3</v>
      </c>
      <c r="H4127" s="50">
        <f t="shared" si="354"/>
        <v>21666</v>
      </c>
      <c r="I4127" s="50" t="str">
        <f t="shared" si="355"/>
        <v>1959_4</v>
      </c>
      <c r="J4127" s="51">
        <f t="shared" si="356"/>
        <v>3.461992</v>
      </c>
    </row>
    <row r="4128" spans="6:10" x14ac:dyDescent="0.25">
      <c r="F4128" s="50">
        <f t="shared" si="353"/>
        <v>21658</v>
      </c>
      <c r="G4128" s="27">
        <f t="shared" si="352"/>
        <v>3</v>
      </c>
      <c r="H4128" s="50">
        <f t="shared" si="354"/>
        <v>21666</v>
      </c>
      <c r="I4128" s="50" t="str">
        <f t="shared" si="355"/>
        <v>1959_4</v>
      </c>
      <c r="J4128" s="51">
        <f t="shared" si="356"/>
        <v>3.461992</v>
      </c>
    </row>
    <row r="4129" spans="6:10" x14ac:dyDescent="0.25">
      <c r="F4129" s="50">
        <f t="shared" si="353"/>
        <v>21659</v>
      </c>
      <c r="G4129" s="27">
        <f t="shared" si="352"/>
        <v>3</v>
      </c>
      <c r="H4129" s="50">
        <f t="shared" si="354"/>
        <v>21666</v>
      </c>
      <c r="I4129" s="50" t="str">
        <f t="shared" si="355"/>
        <v>1959_4</v>
      </c>
      <c r="J4129" s="51">
        <f t="shared" si="356"/>
        <v>3.461992</v>
      </c>
    </row>
    <row r="4130" spans="6:10" x14ac:dyDescent="0.25">
      <c r="F4130" s="50">
        <f t="shared" si="353"/>
        <v>21660</v>
      </c>
      <c r="G4130" s="27">
        <f t="shared" si="352"/>
        <v>3</v>
      </c>
      <c r="H4130" s="50">
        <f t="shared" si="354"/>
        <v>21666</v>
      </c>
      <c r="I4130" s="50" t="str">
        <f t="shared" si="355"/>
        <v>1959_4</v>
      </c>
      <c r="J4130" s="51">
        <f t="shared" si="356"/>
        <v>3.461992</v>
      </c>
    </row>
    <row r="4131" spans="6:10" x14ac:dyDescent="0.25">
      <c r="F4131" s="50">
        <f t="shared" si="353"/>
        <v>21661</v>
      </c>
      <c r="G4131" s="27">
        <f t="shared" si="352"/>
        <v>3</v>
      </c>
      <c r="H4131" s="50">
        <f t="shared" si="354"/>
        <v>21666</v>
      </c>
      <c r="I4131" s="50" t="str">
        <f t="shared" si="355"/>
        <v>1959_4</v>
      </c>
      <c r="J4131" s="51">
        <f t="shared" si="356"/>
        <v>3.461992</v>
      </c>
    </row>
    <row r="4132" spans="6:10" x14ac:dyDescent="0.25">
      <c r="F4132" s="50">
        <f t="shared" si="353"/>
        <v>21662</v>
      </c>
      <c r="G4132" s="27">
        <f t="shared" si="352"/>
        <v>3</v>
      </c>
      <c r="H4132" s="50">
        <f t="shared" si="354"/>
        <v>21666</v>
      </c>
      <c r="I4132" s="50" t="str">
        <f t="shared" si="355"/>
        <v>1959_4</v>
      </c>
      <c r="J4132" s="51">
        <f t="shared" si="356"/>
        <v>3.461992</v>
      </c>
    </row>
    <row r="4133" spans="6:10" x14ac:dyDescent="0.25">
      <c r="F4133" s="50">
        <f t="shared" si="353"/>
        <v>21663</v>
      </c>
      <c r="G4133" s="27">
        <f t="shared" si="352"/>
        <v>3</v>
      </c>
      <c r="H4133" s="50">
        <f t="shared" si="354"/>
        <v>21666</v>
      </c>
      <c r="I4133" s="50" t="str">
        <f t="shared" si="355"/>
        <v>1959_4</v>
      </c>
      <c r="J4133" s="51">
        <f t="shared" si="356"/>
        <v>3.461992</v>
      </c>
    </row>
    <row r="4134" spans="6:10" x14ac:dyDescent="0.25">
      <c r="F4134" s="50">
        <f t="shared" si="353"/>
        <v>21664</v>
      </c>
      <c r="G4134" s="27">
        <f t="shared" si="352"/>
        <v>3</v>
      </c>
      <c r="H4134" s="50">
        <f t="shared" si="354"/>
        <v>21666</v>
      </c>
      <c r="I4134" s="50" t="str">
        <f t="shared" si="355"/>
        <v>1959_4</v>
      </c>
      <c r="J4134" s="51">
        <f t="shared" si="356"/>
        <v>3.461992</v>
      </c>
    </row>
    <row r="4135" spans="6:10" x14ac:dyDescent="0.25">
      <c r="F4135" s="50">
        <f t="shared" si="353"/>
        <v>21665</v>
      </c>
      <c r="G4135" s="27">
        <f t="shared" si="352"/>
        <v>3</v>
      </c>
      <c r="H4135" s="50">
        <f t="shared" si="354"/>
        <v>21666</v>
      </c>
      <c r="I4135" s="50" t="str">
        <f t="shared" si="355"/>
        <v>1959_4</v>
      </c>
      <c r="J4135" s="51">
        <f t="shared" si="356"/>
        <v>3.461992</v>
      </c>
    </row>
    <row r="4136" spans="6:10" x14ac:dyDescent="0.25">
      <c r="F4136" s="50">
        <f t="shared" si="353"/>
        <v>21666</v>
      </c>
      <c r="G4136" s="27">
        <f t="shared" si="352"/>
        <v>3</v>
      </c>
      <c r="H4136" s="50">
        <f t="shared" si="354"/>
        <v>21666</v>
      </c>
      <c r="I4136" s="50" t="str">
        <f t="shared" si="355"/>
        <v>1959_4</v>
      </c>
      <c r="J4136" s="51">
        <f t="shared" si="356"/>
        <v>3.461992</v>
      </c>
    </row>
    <row r="4137" spans="6:10" x14ac:dyDescent="0.25">
      <c r="F4137" s="50">
        <f t="shared" si="353"/>
        <v>21667</v>
      </c>
      <c r="G4137" s="27">
        <f t="shared" si="352"/>
        <v>3</v>
      </c>
      <c r="H4137" s="50">
        <f t="shared" si="354"/>
        <v>21676</v>
      </c>
      <c r="I4137" s="50" t="str">
        <f t="shared" si="355"/>
        <v>1959_5</v>
      </c>
      <c r="J4137" s="51">
        <f t="shared" si="356"/>
        <v>3.4644050000000002</v>
      </c>
    </row>
    <row r="4138" spans="6:10" x14ac:dyDescent="0.25">
      <c r="F4138" s="50">
        <f t="shared" si="353"/>
        <v>21668</v>
      </c>
      <c r="G4138" s="27">
        <f t="shared" ref="G4138:G4201" si="357">IF(AND(MONTH(F4138)=2,DAY(F4138)=29),G4137+1,G4137)</f>
        <v>3</v>
      </c>
      <c r="H4138" s="50">
        <f t="shared" si="354"/>
        <v>21676</v>
      </c>
      <c r="I4138" s="50" t="str">
        <f t="shared" si="355"/>
        <v>1959_5</v>
      </c>
      <c r="J4138" s="51">
        <f t="shared" si="356"/>
        <v>3.4644050000000002</v>
      </c>
    </row>
    <row r="4139" spans="6:10" x14ac:dyDescent="0.25">
      <c r="F4139" s="50">
        <f t="shared" si="353"/>
        <v>21669</v>
      </c>
      <c r="G4139" s="27">
        <f t="shared" si="357"/>
        <v>3</v>
      </c>
      <c r="H4139" s="50">
        <f t="shared" si="354"/>
        <v>21676</v>
      </c>
      <c r="I4139" s="50" t="str">
        <f t="shared" si="355"/>
        <v>1959_5</v>
      </c>
      <c r="J4139" s="51">
        <f t="shared" si="356"/>
        <v>3.4644050000000002</v>
      </c>
    </row>
    <row r="4140" spans="6:10" x14ac:dyDescent="0.25">
      <c r="F4140" s="50">
        <f t="shared" ref="F4140:F4203" si="358">F4139+1</f>
        <v>21670</v>
      </c>
      <c r="G4140" s="27">
        <f t="shared" si="357"/>
        <v>3</v>
      </c>
      <c r="H4140" s="50">
        <f t="shared" si="354"/>
        <v>21676</v>
      </c>
      <c r="I4140" s="50" t="str">
        <f t="shared" si="355"/>
        <v>1959_5</v>
      </c>
      <c r="J4140" s="51">
        <f t="shared" si="356"/>
        <v>3.4644050000000002</v>
      </c>
    </row>
    <row r="4141" spans="6:10" x14ac:dyDescent="0.25">
      <c r="F4141" s="50">
        <f t="shared" si="358"/>
        <v>21671</v>
      </c>
      <c r="G4141" s="27">
        <f t="shared" si="357"/>
        <v>3</v>
      </c>
      <c r="H4141" s="50">
        <f t="shared" si="354"/>
        <v>21676</v>
      </c>
      <c r="I4141" s="50" t="str">
        <f t="shared" si="355"/>
        <v>1959_5</v>
      </c>
      <c r="J4141" s="51">
        <f t="shared" si="356"/>
        <v>3.4644050000000002</v>
      </c>
    </row>
    <row r="4142" spans="6:10" x14ac:dyDescent="0.25">
      <c r="F4142" s="50">
        <f t="shared" si="358"/>
        <v>21672</v>
      </c>
      <c r="G4142" s="27">
        <f t="shared" si="357"/>
        <v>3</v>
      </c>
      <c r="H4142" s="50">
        <f t="shared" si="354"/>
        <v>21676</v>
      </c>
      <c r="I4142" s="50" t="str">
        <f t="shared" si="355"/>
        <v>1959_5</v>
      </c>
      <c r="J4142" s="51">
        <f t="shared" si="356"/>
        <v>3.4644050000000002</v>
      </c>
    </row>
    <row r="4143" spans="6:10" x14ac:dyDescent="0.25">
      <c r="F4143" s="50">
        <f t="shared" si="358"/>
        <v>21673</v>
      </c>
      <c r="G4143" s="27">
        <f t="shared" si="357"/>
        <v>3</v>
      </c>
      <c r="H4143" s="50">
        <f t="shared" si="354"/>
        <v>21676</v>
      </c>
      <c r="I4143" s="50" t="str">
        <f t="shared" si="355"/>
        <v>1959_5</v>
      </c>
      <c r="J4143" s="51">
        <f t="shared" si="356"/>
        <v>3.4644050000000002</v>
      </c>
    </row>
    <row r="4144" spans="6:10" x14ac:dyDescent="0.25">
      <c r="F4144" s="50">
        <f t="shared" si="358"/>
        <v>21674</v>
      </c>
      <c r="G4144" s="27">
        <f t="shared" si="357"/>
        <v>3</v>
      </c>
      <c r="H4144" s="50">
        <f t="shared" si="354"/>
        <v>21676</v>
      </c>
      <c r="I4144" s="50" t="str">
        <f t="shared" si="355"/>
        <v>1959_5</v>
      </c>
      <c r="J4144" s="51">
        <f t="shared" si="356"/>
        <v>3.4644050000000002</v>
      </c>
    </row>
    <row r="4145" spans="6:10" x14ac:dyDescent="0.25">
      <c r="F4145" s="50">
        <f t="shared" si="358"/>
        <v>21675</v>
      </c>
      <c r="G4145" s="27">
        <f t="shared" si="357"/>
        <v>3</v>
      </c>
      <c r="H4145" s="50">
        <f t="shared" si="354"/>
        <v>21676</v>
      </c>
      <c r="I4145" s="50" t="str">
        <f t="shared" si="355"/>
        <v>1959_5</v>
      </c>
      <c r="J4145" s="51">
        <f t="shared" si="356"/>
        <v>3.4644050000000002</v>
      </c>
    </row>
    <row r="4146" spans="6:10" x14ac:dyDescent="0.25">
      <c r="F4146" s="50">
        <f t="shared" si="358"/>
        <v>21676</v>
      </c>
      <c r="G4146" s="27">
        <f t="shared" si="357"/>
        <v>3</v>
      </c>
      <c r="H4146" s="50">
        <f t="shared" si="354"/>
        <v>21676</v>
      </c>
      <c r="I4146" s="50" t="str">
        <f t="shared" si="355"/>
        <v>1959_5</v>
      </c>
      <c r="J4146" s="51">
        <f t="shared" si="356"/>
        <v>3.4644050000000002</v>
      </c>
    </row>
    <row r="4147" spans="6:10" x14ac:dyDescent="0.25">
      <c r="F4147" s="50">
        <f t="shared" si="358"/>
        <v>21677</v>
      </c>
      <c r="G4147" s="27">
        <f t="shared" si="357"/>
        <v>3</v>
      </c>
      <c r="H4147" s="50">
        <f t="shared" si="354"/>
        <v>21686</v>
      </c>
      <c r="I4147" s="50" t="str">
        <f t="shared" si="355"/>
        <v>1959_5</v>
      </c>
      <c r="J4147" s="51">
        <f t="shared" si="356"/>
        <v>3.4462929999999998</v>
      </c>
    </row>
    <row r="4148" spans="6:10" x14ac:dyDescent="0.25">
      <c r="F4148" s="50">
        <f t="shared" si="358"/>
        <v>21678</v>
      </c>
      <c r="G4148" s="27">
        <f t="shared" si="357"/>
        <v>3</v>
      </c>
      <c r="H4148" s="50">
        <f t="shared" si="354"/>
        <v>21686</v>
      </c>
      <c r="I4148" s="50" t="str">
        <f t="shared" si="355"/>
        <v>1959_5</v>
      </c>
      <c r="J4148" s="51">
        <f t="shared" si="356"/>
        <v>3.4462929999999998</v>
      </c>
    </row>
    <row r="4149" spans="6:10" x14ac:dyDescent="0.25">
      <c r="F4149" s="50">
        <f t="shared" si="358"/>
        <v>21679</v>
      </c>
      <c r="G4149" s="27">
        <f t="shared" si="357"/>
        <v>3</v>
      </c>
      <c r="H4149" s="50">
        <f t="shared" si="354"/>
        <v>21686</v>
      </c>
      <c r="I4149" s="50" t="str">
        <f t="shared" si="355"/>
        <v>1959_5</v>
      </c>
      <c r="J4149" s="51">
        <f t="shared" si="356"/>
        <v>3.4462929999999998</v>
      </c>
    </row>
    <row r="4150" spans="6:10" x14ac:dyDescent="0.25">
      <c r="F4150" s="50">
        <f t="shared" si="358"/>
        <v>21680</v>
      </c>
      <c r="G4150" s="27">
        <f t="shared" si="357"/>
        <v>3</v>
      </c>
      <c r="H4150" s="50">
        <f t="shared" si="354"/>
        <v>21686</v>
      </c>
      <c r="I4150" s="50" t="str">
        <f t="shared" si="355"/>
        <v>1959_5</v>
      </c>
      <c r="J4150" s="51">
        <f t="shared" si="356"/>
        <v>3.4462929999999998</v>
      </c>
    </row>
    <row r="4151" spans="6:10" x14ac:dyDescent="0.25">
      <c r="F4151" s="50">
        <f t="shared" si="358"/>
        <v>21681</v>
      </c>
      <c r="G4151" s="27">
        <f t="shared" si="357"/>
        <v>3</v>
      </c>
      <c r="H4151" s="50">
        <f t="shared" si="354"/>
        <v>21686</v>
      </c>
      <c r="I4151" s="50" t="str">
        <f t="shared" si="355"/>
        <v>1959_5</v>
      </c>
      <c r="J4151" s="51">
        <f t="shared" si="356"/>
        <v>3.4462929999999998</v>
      </c>
    </row>
    <row r="4152" spans="6:10" x14ac:dyDescent="0.25">
      <c r="F4152" s="50">
        <f t="shared" si="358"/>
        <v>21682</v>
      </c>
      <c r="G4152" s="27">
        <f t="shared" si="357"/>
        <v>3</v>
      </c>
      <c r="H4152" s="50">
        <f t="shared" si="354"/>
        <v>21686</v>
      </c>
      <c r="I4152" s="50" t="str">
        <f t="shared" si="355"/>
        <v>1959_5</v>
      </c>
      <c r="J4152" s="51">
        <f t="shared" si="356"/>
        <v>3.4462929999999998</v>
      </c>
    </row>
    <row r="4153" spans="6:10" x14ac:dyDescent="0.25">
      <c r="F4153" s="50">
        <f t="shared" si="358"/>
        <v>21683</v>
      </c>
      <c r="G4153" s="27">
        <f t="shared" si="357"/>
        <v>3</v>
      </c>
      <c r="H4153" s="50">
        <f t="shared" si="354"/>
        <v>21686</v>
      </c>
      <c r="I4153" s="50" t="str">
        <f t="shared" si="355"/>
        <v>1959_5</v>
      </c>
      <c r="J4153" s="51">
        <f t="shared" si="356"/>
        <v>3.4462929999999998</v>
      </c>
    </row>
    <row r="4154" spans="6:10" x14ac:dyDescent="0.25">
      <c r="F4154" s="50">
        <f t="shared" si="358"/>
        <v>21684</v>
      </c>
      <c r="G4154" s="27">
        <f t="shared" si="357"/>
        <v>3</v>
      </c>
      <c r="H4154" s="50">
        <f t="shared" si="354"/>
        <v>21686</v>
      </c>
      <c r="I4154" s="50" t="str">
        <f t="shared" si="355"/>
        <v>1959_5</v>
      </c>
      <c r="J4154" s="51">
        <f t="shared" si="356"/>
        <v>3.4462929999999998</v>
      </c>
    </row>
    <row r="4155" spans="6:10" x14ac:dyDescent="0.25">
      <c r="F4155" s="50">
        <f t="shared" si="358"/>
        <v>21685</v>
      </c>
      <c r="G4155" s="27">
        <f t="shared" si="357"/>
        <v>3</v>
      </c>
      <c r="H4155" s="50">
        <f t="shared" si="354"/>
        <v>21686</v>
      </c>
      <c r="I4155" s="50" t="str">
        <f t="shared" si="355"/>
        <v>1959_5</v>
      </c>
      <c r="J4155" s="51">
        <f t="shared" si="356"/>
        <v>3.4462929999999998</v>
      </c>
    </row>
    <row r="4156" spans="6:10" x14ac:dyDescent="0.25">
      <c r="F4156" s="50">
        <f t="shared" si="358"/>
        <v>21686</v>
      </c>
      <c r="G4156" s="27">
        <f t="shared" si="357"/>
        <v>3</v>
      </c>
      <c r="H4156" s="50">
        <f t="shared" si="354"/>
        <v>21686</v>
      </c>
      <c r="I4156" s="50" t="str">
        <f t="shared" si="355"/>
        <v>1959_5</v>
      </c>
      <c r="J4156" s="51">
        <f t="shared" si="356"/>
        <v>3.4462929999999998</v>
      </c>
    </row>
    <row r="4157" spans="6:10" x14ac:dyDescent="0.25">
      <c r="F4157" s="50">
        <f t="shared" si="358"/>
        <v>21687</v>
      </c>
      <c r="G4157" s="27">
        <f t="shared" si="357"/>
        <v>3</v>
      </c>
      <c r="H4157" s="50">
        <f t="shared" si="354"/>
        <v>21696</v>
      </c>
      <c r="I4157" s="50" t="str">
        <f t="shared" si="355"/>
        <v>1959_5</v>
      </c>
      <c r="J4157" s="51">
        <f t="shared" si="356"/>
        <v>3.43967</v>
      </c>
    </row>
    <row r="4158" spans="6:10" x14ac:dyDescent="0.25">
      <c r="F4158" s="50">
        <f t="shared" si="358"/>
        <v>21688</v>
      </c>
      <c r="G4158" s="27">
        <f t="shared" si="357"/>
        <v>3</v>
      </c>
      <c r="H4158" s="50">
        <f t="shared" si="354"/>
        <v>21696</v>
      </c>
      <c r="I4158" s="50" t="str">
        <f t="shared" si="355"/>
        <v>1959_5</v>
      </c>
      <c r="J4158" s="51">
        <f t="shared" si="356"/>
        <v>3.43967</v>
      </c>
    </row>
    <row r="4159" spans="6:10" x14ac:dyDescent="0.25">
      <c r="F4159" s="50">
        <f t="shared" si="358"/>
        <v>21689</v>
      </c>
      <c r="G4159" s="27">
        <f t="shared" si="357"/>
        <v>3</v>
      </c>
      <c r="H4159" s="50">
        <f t="shared" si="354"/>
        <v>21696</v>
      </c>
      <c r="I4159" s="50" t="str">
        <f t="shared" si="355"/>
        <v>1959_5</v>
      </c>
      <c r="J4159" s="51">
        <f t="shared" si="356"/>
        <v>3.43967</v>
      </c>
    </row>
    <row r="4160" spans="6:10" x14ac:dyDescent="0.25">
      <c r="F4160" s="50">
        <f t="shared" si="358"/>
        <v>21690</v>
      </c>
      <c r="G4160" s="27">
        <f t="shared" si="357"/>
        <v>3</v>
      </c>
      <c r="H4160" s="50">
        <f t="shared" si="354"/>
        <v>21696</v>
      </c>
      <c r="I4160" s="50" t="str">
        <f t="shared" si="355"/>
        <v>1959_5</v>
      </c>
      <c r="J4160" s="51">
        <f t="shared" si="356"/>
        <v>3.43967</v>
      </c>
    </row>
    <row r="4161" spans="6:10" x14ac:dyDescent="0.25">
      <c r="F4161" s="50">
        <f t="shared" si="358"/>
        <v>21691</v>
      </c>
      <c r="G4161" s="27">
        <f t="shared" si="357"/>
        <v>3</v>
      </c>
      <c r="H4161" s="50">
        <f t="shared" si="354"/>
        <v>21696</v>
      </c>
      <c r="I4161" s="50" t="str">
        <f t="shared" si="355"/>
        <v>1959_5</v>
      </c>
      <c r="J4161" s="51">
        <f t="shared" si="356"/>
        <v>3.43967</v>
      </c>
    </row>
    <row r="4162" spans="6:10" x14ac:dyDescent="0.25">
      <c r="F4162" s="50">
        <f t="shared" si="358"/>
        <v>21692</v>
      </c>
      <c r="G4162" s="27">
        <f t="shared" si="357"/>
        <v>3</v>
      </c>
      <c r="H4162" s="50">
        <f t="shared" si="354"/>
        <v>21696</v>
      </c>
      <c r="I4162" s="50" t="str">
        <f t="shared" si="355"/>
        <v>1959_5</v>
      </c>
      <c r="J4162" s="51">
        <f t="shared" si="356"/>
        <v>3.43967</v>
      </c>
    </row>
    <row r="4163" spans="6:10" x14ac:dyDescent="0.25">
      <c r="F4163" s="50">
        <f t="shared" si="358"/>
        <v>21693</v>
      </c>
      <c r="G4163" s="27">
        <f t="shared" si="357"/>
        <v>3</v>
      </c>
      <c r="H4163" s="50">
        <f t="shared" ref="H4163:H4226" si="359">INDEX($A$3:$B$1134,INT((ROW($F4163)-ROW($F$3)+9-G4163)/10)+1,1)</f>
        <v>21696</v>
      </c>
      <c r="I4163" s="50" t="str">
        <f t="shared" si="355"/>
        <v>1959_5</v>
      </c>
      <c r="J4163" s="51">
        <f t="shared" si="356"/>
        <v>3.43967</v>
      </c>
    </row>
    <row r="4164" spans="6:10" x14ac:dyDescent="0.25">
      <c r="F4164" s="50">
        <f t="shared" si="358"/>
        <v>21694</v>
      </c>
      <c r="G4164" s="27">
        <f t="shared" si="357"/>
        <v>3</v>
      </c>
      <c r="H4164" s="50">
        <f t="shared" si="359"/>
        <v>21696</v>
      </c>
      <c r="I4164" s="50" t="str">
        <f t="shared" ref="I4164:I4227" si="360">YEAR(H4164)&amp;"_"&amp;MONTH(H4164)</f>
        <v>1959_5</v>
      </c>
      <c r="J4164" s="51">
        <f t="shared" ref="J4164:J4227" si="361">VLOOKUP(H4164,$A:$B,2)</f>
        <v>3.43967</v>
      </c>
    </row>
    <row r="4165" spans="6:10" x14ac:dyDescent="0.25">
      <c r="F4165" s="50">
        <f t="shared" si="358"/>
        <v>21695</v>
      </c>
      <c r="G4165" s="27">
        <f t="shared" si="357"/>
        <v>3</v>
      </c>
      <c r="H4165" s="50">
        <f t="shared" si="359"/>
        <v>21696</v>
      </c>
      <c r="I4165" s="50" t="str">
        <f t="shared" si="360"/>
        <v>1959_5</v>
      </c>
      <c r="J4165" s="51">
        <f t="shared" si="361"/>
        <v>3.43967</v>
      </c>
    </row>
    <row r="4166" spans="6:10" x14ac:dyDescent="0.25">
      <c r="F4166" s="50">
        <f t="shared" si="358"/>
        <v>21696</v>
      </c>
      <c r="G4166" s="27">
        <f t="shared" si="357"/>
        <v>3</v>
      </c>
      <c r="H4166" s="50">
        <f t="shared" si="359"/>
        <v>21696</v>
      </c>
      <c r="I4166" s="50" t="str">
        <f t="shared" si="360"/>
        <v>1959_5</v>
      </c>
      <c r="J4166" s="51">
        <f t="shared" si="361"/>
        <v>3.43967</v>
      </c>
    </row>
    <row r="4167" spans="6:10" x14ac:dyDescent="0.25">
      <c r="F4167" s="50">
        <f t="shared" si="358"/>
        <v>21697</v>
      </c>
      <c r="G4167" s="27">
        <f t="shared" si="357"/>
        <v>3</v>
      </c>
      <c r="H4167" s="50">
        <f t="shared" si="359"/>
        <v>21706</v>
      </c>
      <c r="I4167" s="50" t="str">
        <f t="shared" si="360"/>
        <v>1959_6</v>
      </c>
      <c r="J4167" s="51">
        <f t="shared" si="361"/>
        <v>3.4334760000000002</v>
      </c>
    </row>
    <row r="4168" spans="6:10" x14ac:dyDescent="0.25">
      <c r="F4168" s="50">
        <f t="shared" si="358"/>
        <v>21698</v>
      </c>
      <c r="G4168" s="27">
        <f t="shared" si="357"/>
        <v>3</v>
      </c>
      <c r="H4168" s="50">
        <f t="shared" si="359"/>
        <v>21706</v>
      </c>
      <c r="I4168" s="50" t="str">
        <f t="shared" si="360"/>
        <v>1959_6</v>
      </c>
      <c r="J4168" s="51">
        <f t="shared" si="361"/>
        <v>3.4334760000000002</v>
      </c>
    </row>
    <row r="4169" spans="6:10" x14ac:dyDescent="0.25">
      <c r="F4169" s="50">
        <f t="shared" si="358"/>
        <v>21699</v>
      </c>
      <c r="G4169" s="27">
        <f t="shared" si="357"/>
        <v>3</v>
      </c>
      <c r="H4169" s="50">
        <f t="shared" si="359"/>
        <v>21706</v>
      </c>
      <c r="I4169" s="50" t="str">
        <f t="shared" si="360"/>
        <v>1959_6</v>
      </c>
      <c r="J4169" s="51">
        <f t="shared" si="361"/>
        <v>3.4334760000000002</v>
      </c>
    </row>
    <row r="4170" spans="6:10" x14ac:dyDescent="0.25">
      <c r="F4170" s="50">
        <f t="shared" si="358"/>
        <v>21700</v>
      </c>
      <c r="G4170" s="27">
        <f t="shared" si="357"/>
        <v>3</v>
      </c>
      <c r="H4170" s="50">
        <f t="shared" si="359"/>
        <v>21706</v>
      </c>
      <c r="I4170" s="50" t="str">
        <f t="shared" si="360"/>
        <v>1959_6</v>
      </c>
      <c r="J4170" s="51">
        <f t="shared" si="361"/>
        <v>3.4334760000000002</v>
      </c>
    </row>
    <row r="4171" spans="6:10" x14ac:dyDescent="0.25">
      <c r="F4171" s="50">
        <f t="shared" si="358"/>
        <v>21701</v>
      </c>
      <c r="G4171" s="27">
        <f t="shared" si="357"/>
        <v>3</v>
      </c>
      <c r="H4171" s="50">
        <f t="shared" si="359"/>
        <v>21706</v>
      </c>
      <c r="I4171" s="50" t="str">
        <f t="shared" si="360"/>
        <v>1959_6</v>
      </c>
      <c r="J4171" s="51">
        <f t="shared" si="361"/>
        <v>3.4334760000000002</v>
      </c>
    </row>
    <row r="4172" spans="6:10" x14ac:dyDescent="0.25">
      <c r="F4172" s="50">
        <f t="shared" si="358"/>
        <v>21702</v>
      </c>
      <c r="G4172" s="27">
        <f t="shared" si="357"/>
        <v>3</v>
      </c>
      <c r="H4172" s="50">
        <f t="shared" si="359"/>
        <v>21706</v>
      </c>
      <c r="I4172" s="50" t="str">
        <f t="shared" si="360"/>
        <v>1959_6</v>
      </c>
      <c r="J4172" s="51">
        <f t="shared" si="361"/>
        <v>3.4334760000000002</v>
      </c>
    </row>
    <row r="4173" spans="6:10" x14ac:dyDescent="0.25">
      <c r="F4173" s="50">
        <f t="shared" si="358"/>
        <v>21703</v>
      </c>
      <c r="G4173" s="27">
        <f t="shared" si="357"/>
        <v>3</v>
      </c>
      <c r="H4173" s="50">
        <f t="shared" si="359"/>
        <v>21706</v>
      </c>
      <c r="I4173" s="50" t="str">
        <f t="shared" si="360"/>
        <v>1959_6</v>
      </c>
      <c r="J4173" s="51">
        <f t="shared" si="361"/>
        <v>3.4334760000000002</v>
      </c>
    </row>
    <row r="4174" spans="6:10" x14ac:dyDescent="0.25">
      <c r="F4174" s="50">
        <f t="shared" si="358"/>
        <v>21704</v>
      </c>
      <c r="G4174" s="27">
        <f t="shared" si="357"/>
        <v>3</v>
      </c>
      <c r="H4174" s="50">
        <f t="shared" si="359"/>
        <v>21706</v>
      </c>
      <c r="I4174" s="50" t="str">
        <f t="shared" si="360"/>
        <v>1959_6</v>
      </c>
      <c r="J4174" s="51">
        <f t="shared" si="361"/>
        <v>3.4334760000000002</v>
      </c>
    </row>
    <row r="4175" spans="6:10" x14ac:dyDescent="0.25">
      <c r="F4175" s="50">
        <f t="shared" si="358"/>
        <v>21705</v>
      </c>
      <c r="G4175" s="27">
        <f t="shared" si="357"/>
        <v>3</v>
      </c>
      <c r="H4175" s="50">
        <f t="shared" si="359"/>
        <v>21706</v>
      </c>
      <c r="I4175" s="50" t="str">
        <f t="shared" si="360"/>
        <v>1959_6</v>
      </c>
      <c r="J4175" s="51">
        <f t="shared" si="361"/>
        <v>3.4334760000000002</v>
      </c>
    </row>
    <row r="4176" spans="6:10" x14ac:dyDescent="0.25">
      <c r="F4176" s="50">
        <f t="shared" si="358"/>
        <v>21706</v>
      </c>
      <c r="G4176" s="27">
        <f t="shared" si="357"/>
        <v>3</v>
      </c>
      <c r="H4176" s="50">
        <f t="shared" si="359"/>
        <v>21706</v>
      </c>
      <c r="I4176" s="50" t="str">
        <f t="shared" si="360"/>
        <v>1959_6</v>
      </c>
      <c r="J4176" s="51">
        <f t="shared" si="361"/>
        <v>3.4334760000000002</v>
      </c>
    </row>
    <row r="4177" spans="6:10" x14ac:dyDescent="0.25">
      <c r="F4177" s="50">
        <f t="shared" si="358"/>
        <v>21707</v>
      </c>
      <c r="G4177" s="27">
        <f t="shared" si="357"/>
        <v>3</v>
      </c>
      <c r="H4177" s="50">
        <f t="shared" si="359"/>
        <v>21716</v>
      </c>
      <c r="I4177" s="50" t="str">
        <f t="shared" si="360"/>
        <v>1959_6</v>
      </c>
      <c r="J4177" s="51">
        <f t="shared" si="361"/>
        <v>3.434485</v>
      </c>
    </row>
    <row r="4178" spans="6:10" x14ac:dyDescent="0.25">
      <c r="F4178" s="50">
        <f t="shared" si="358"/>
        <v>21708</v>
      </c>
      <c r="G4178" s="27">
        <f t="shared" si="357"/>
        <v>3</v>
      </c>
      <c r="H4178" s="50">
        <f t="shared" si="359"/>
        <v>21716</v>
      </c>
      <c r="I4178" s="50" t="str">
        <f t="shared" si="360"/>
        <v>1959_6</v>
      </c>
      <c r="J4178" s="51">
        <f t="shared" si="361"/>
        <v>3.434485</v>
      </c>
    </row>
    <row r="4179" spans="6:10" x14ac:dyDescent="0.25">
      <c r="F4179" s="50">
        <f t="shared" si="358"/>
        <v>21709</v>
      </c>
      <c r="G4179" s="27">
        <f t="shared" si="357"/>
        <v>3</v>
      </c>
      <c r="H4179" s="50">
        <f t="shared" si="359"/>
        <v>21716</v>
      </c>
      <c r="I4179" s="50" t="str">
        <f t="shared" si="360"/>
        <v>1959_6</v>
      </c>
      <c r="J4179" s="51">
        <f t="shared" si="361"/>
        <v>3.434485</v>
      </c>
    </row>
    <row r="4180" spans="6:10" x14ac:dyDescent="0.25">
      <c r="F4180" s="50">
        <f t="shared" si="358"/>
        <v>21710</v>
      </c>
      <c r="G4180" s="27">
        <f t="shared" si="357"/>
        <v>3</v>
      </c>
      <c r="H4180" s="50">
        <f t="shared" si="359"/>
        <v>21716</v>
      </c>
      <c r="I4180" s="50" t="str">
        <f t="shared" si="360"/>
        <v>1959_6</v>
      </c>
      <c r="J4180" s="51">
        <f t="shared" si="361"/>
        <v>3.434485</v>
      </c>
    </row>
    <row r="4181" spans="6:10" x14ac:dyDescent="0.25">
      <c r="F4181" s="50">
        <f t="shared" si="358"/>
        <v>21711</v>
      </c>
      <c r="G4181" s="27">
        <f t="shared" si="357"/>
        <v>3</v>
      </c>
      <c r="H4181" s="50">
        <f t="shared" si="359"/>
        <v>21716</v>
      </c>
      <c r="I4181" s="50" t="str">
        <f t="shared" si="360"/>
        <v>1959_6</v>
      </c>
      <c r="J4181" s="51">
        <f t="shared" si="361"/>
        <v>3.434485</v>
      </c>
    </row>
    <row r="4182" spans="6:10" x14ac:dyDescent="0.25">
      <c r="F4182" s="50">
        <f t="shared" si="358"/>
        <v>21712</v>
      </c>
      <c r="G4182" s="27">
        <f t="shared" si="357"/>
        <v>3</v>
      </c>
      <c r="H4182" s="50">
        <f t="shared" si="359"/>
        <v>21716</v>
      </c>
      <c r="I4182" s="50" t="str">
        <f t="shared" si="360"/>
        <v>1959_6</v>
      </c>
      <c r="J4182" s="51">
        <f t="shared" si="361"/>
        <v>3.434485</v>
      </c>
    </row>
    <row r="4183" spans="6:10" x14ac:dyDescent="0.25">
      <c r="F4183" s="50">
        <f t="shared" si="358"/>
        <v>21713</v>
      </c>
      <c r="G4183" s="27">
        <f t="shared" si="357"/>
        <v>3</v>
      </c>
      <c r="H4183" s="50">
        <f t="shared" si="359"/>
        <v>21716</v>
      </c>
      <c r="I4183" s="50" t="str">
        <f t="shared" si="360"/>
        <v>1959_6</v>
      </c>
      <c r="J4183" s="51">
        <f t="shared" si="361"/>
        <v>3.434485</v>
      </c>
    </row>
    <row r="4184" spans="6:10" x14ac:dyDescent="0.25">
      <c r="F4184" s="50">
        <f t="shared" si="358"/>
        <v>21714</v>
      </c>
      <c r="G4184" s="27">
        <f t="shared" si="357"/>
        <v>3</v>
      </c>
      <c r="H4184" s="50">
        <f t="shared" si="359"/>
        <v>21716</v>
      </c>
      <c r="I4184" s="50" t="str">
        <f t="shared" si="360"/>
        <v>1959_6</v>
      </c>
      <c r="J4184" s="51">
        <f t="shared" si="361"/>
        <v>3.434485</v>
      </c>
    </row>
    <row r="4185" spans="6:10" x14ac:dyDescent="0.25">
      <c r="F4185" s="50">
        <f t="shared" si="358"/>
        <v>21715</v>
      </c>
      <c r="G4185" s="27">
        <f t="shared" si="357"/>
        <v>3</v>
      </c>
      <c r="H4185" s="50">
        <f t="shared" si="359"/>
        <v>21716</v>
      </c>
      <c r="I4185" s="50" t="str">
        <f t="shared" si="360"/>
        <v>1959_6</v>
      </c>
      <c r="J4185" s="51">
        <f t="shared" si="361"/>
        <v>3.434485</v>
      </c>
    </row>
    <row r="4186" spans="6:10" x14ac:dyDescent="0.25">
      <c r="F4186" s="50">
        <f t="shared" si="358"/>
        <v>21716</v>
      </c>
      <c r="G4186" s="27">
        <f t="shared" si="357"/>
        <v>3</v>
      </c>
      <c r="H4186" s="50">
        <f t="shared" si="359"/>
        <v>21716</v>
      </c>
      <c r="I4186" s="50" t="str">
        <f t="shared" si="360"/>
        <v>1959_6</v>
      </c>
      <c r="J4186" s="51">
        <f t="shared" si="361"/>
        <v>3.434485</v>
      </c>
    </row>
    <row r="4187" spans="6:10" x14ac:dyDescent="0.25">
      <c r="F4187" s="50">
        <f t="shared" si="358"/>
        <v>21717</v>
      </c>
      <c r="G4187" s="27">
        <f t="shared" si="357"/>
        <v>3</v>
      </c>
      <c r="H4187" s="50">
        <f t="shared" si="359"/>
        <v>21726</v>
      </c>
      <c r="I4187" s="50" t="str">
        <f t="shared" si="360"/>
        <v>1959_6</v>
      </c>
      <c r="J4187" s="51">
        <f t="shared" si="361"/>
        <v>3.408366</v>
      </c>
    </row>
    <row r="4188" spans="6:10" x14ac:dyDescent="0.25">
      <c r="F4188" s="50">
        <f t="shared" si="358"/>
        <v>21718</v>
      </c>
      <c r="G4188" s="27">
        <f t="shared" si="357"/>
        <v>3</v>
      </c>
      <c r="H4188" s="50">
        <f t="shared" si="359"/>
        <v>21726</v>
      </c>
      <c r="I4188" s="50" t="str">
        <f t="shared" si="360"/>
        <v>1959_6</v>
      </c>
      <c r="J4188" s="51">
        <f t="shared" si="361"/>
        <v>3.408366</v>
      </c>
    </row>
    <row r="4189" spans="6:10" x14ac:dyDescent="0.25">
      <c r="F4189" s="50">
        <f t="shared" si="358"/>
        <v>21719</v>
      </c>
      <c r="G4189" s="27">
        <f t="shared" si="357"/>
        <v>3</v>
      </c>
      <c r="H4189" s="50">
        <f t="shared" si="359"/>
        <v>21726</v>
      </c>
      <c r="I4189" s="50" t="str">
        <f t="shared" si="360"/>
        <v>1959_6</v>
      </c>
      <c r="J4189" s="51">
        <f t="shared" si="361"/>
        <v>3.408366</v>
      </c>
    </row>
    <row r="4190" spans="6:10" x14ac:dyDescent="0.25">
      <c r="F4190" s="50">
        <f t="shared" si="358"/>
        <v>21720</v>
      </c>
      <c r="G4190" s="27">
        <f t="shared" si="357"/>
        <v>3</v>
      </c>
      <c r="H4190" s="50">
        <f t="shared" si="359"/>
        <v>21726</v>
      </c>
      <c r="I4190" s="50" t="str">
        <f t="shared" si="360"/>
        <v>1959_6</v>
      </c>
      <c r="J4190" s="51">
        <f t="shared" si="361"/>
        <v>3.408366</v>
      </c>
    </row>
    <row r="4191" spans="6:10" x14ac:dyDescent="0.25">
      <c r="F4191" s="50">
        <f t="shared" si="358"/>
        <v>21721</v>
      </c>
      <c r="G4191" s="27">
        <f t="shared" si="357"/>
        <v>3</v>
      </c>
      <c r="H4191" s="50">
        <f t="shared" si="359"/>
        <v>21726</v>
      </c>
      <c r="I4191" s="50" t="str">
        <f t="shared" si="360"/>
        <v>1959_6</v>
      </c>
      <c r="J4191" s="51">
        <f t="shared" si="361"/>
        <v>3.408366</v>
      </c>
    </row>
    <row r="4192" spans="6:10" x14ac:dyDescent="0.25">
      <c r="F4192" s="50">
        <f t="shared" si="358"/>
        <v>21722</v>
      </c>
      <c r="G4192" s="27">
        <f t="shared" si="357"/>
        <v>3</v>
      </c>
      <c r="H4192" s="50">
        <f t="shared" si="359"/>
        <v>21726</v>
      </c>
      <c r="I4192" s="50" t="str">
        <f t="shared" si="360"/>
        <v>1959_6</v>
      </c>
      <c r="J4192" s="51">
        <f t="shared" si="361"/>
        <v>3.408366</v>
      </c>
    </row>
    <row r="4193" spans="6:10" x14ac:dyDescent="0.25">
      <c r="F4193" s="50">
        <f t="shared" si="358"/>
        <v>21723</v>
      </c>
      <c r="G4193" s="27">
        <f t="shared" si="357"/>
        <v>3</v>
      </c>
      <c r="H4193" s="50">
        <f t="shared" si="359"/>
        <v>21726</v>
      </c>
      <c r="I4193" s="50" t="str">
        <f t="shared" si="360"/>
        <v>1959_6</v>
      </c>
      <c r="J4193" s="51">
        <f t="shared" si="361"/>
        <v>3.408366</v>
      </c>
    </row>
    <row r="4194" spans="6:10" x14ac:dyDescent="0.25">
      <c r="F4194" s="50">
        <f t="shared" si="358"/>
        <v>21724</v>
      </c>
      <c r="G4194" s="27">
        <f t="shared" si="357"/>
        <v>3</v>
      </c>
      <c r="H4194" s="50">
        <f t="shared" si="359"/>
        <v>21726</v>
      </c>
      <c r="I4194" s="50" t="str">
        <f t="shared" si="360"/>
        <v>1959_6</v>
      </c>
      <c r="J4194" s="51">
        <f t="shared" si="361"/>
        <v>3.408366</v>
      </c>
    </row>
    <row r="4195" spans="6:10" x14ac:dyDescent="0.25">
      <c r="F4195" s="50">
        <f t="shared" si="358"/>
        <v>21725</v>
      </c>
      <c r="G4195" s="27">
        <f t="shared" si="357"/>
        <v>3</v>
      </c>
      <c r="H4195" s="50">
        <f t="shared" si="359"/>
        <v>21726</v>
      </c>
      <c r="I4195" s="50" t="str">
        <f t="shared" si="360"/>
        <v>1959_6</v>
      </c>
      <c r="J4195" s="51">
        <f t="shared" si="361"/>
        <v>3.408366</v>
      </c>
    </row>
    <row r="4196" spans="6:10" x14ac:dyDescent="0.25">
      <c r="F4196" s="50">
        <f t="shared" si="358"/>
        <v>21726</v>
      </c>
      <c r="G4196" s="27">
        <f t="shared" si="357"/>
        <v>3</v>
      </c>
      <c r="H4196" s="50">
        <f t="shared" si="359"/>
        <v>21726</v>
      </c>
      <c r="I4196" s="50" t="str">
        <f t="shared" si="360"/>
        <v>1959_6</v>
      </c>
      <c r="J4196" s="51">
        <f t="shared" si="361"/>
        <v>3.408366</v>
      </c>
    </row>
    <row r="4197" spans="6:10" x14ac:dyDescent="0.25">
      <c r="F4197" s="50">
        <f t="shared" si="358"/>
        <v>21727</v>
      </c>
      <c r="G4197" s="27">
        <f t="shared" si="357"/>
        <v>3</v>
      </c>
      <c r="H4197" s="50">
        <f t="shared" si="359"/>
        <v>21736</v>
      </c>
      <c r="I4197" s="50" t="str">
        <f t="shared" si="360"/>
        <v>1959_7</v>
      </c>
      <c r="J4197" s="51">
        <f t="shared" si="361"/>
        <v>3.397662</v>
      </c>
    </row>
    <row r="4198" spans="6:10" x14ac:dyDescent="0.25">
      <c r="F4198" s="50">
        <f t="shared" si="358"/>
        <v>21728</v>
      </c>
      <c r="G4198" s="27">
        <f t="shared" si="357"/>
        <v>3</v>
      </c>
      <c r="H4198" s="50">
        <f t="shared" si="359"/>
        <v>21736</v>
      </c>
      <c r="I4198" s="50" t="str">
        <f t="shared" si="360"/>
        <v>1959_7</v>
      </c>
      <c r="J4198" s="51">
        <f t="shared" si="361"/>
        <v>3.397662</v>
      </c>
    </row>
    <row r="4199" spans="6:10" x14ac:dyDescent="0.25">
      <c r="F4199" s="50">
        <f t="shared" si="358"/>
        <v>21729</v>
      </c>
      <c r="G4199" s="27">
        <f t="shared" si="357"/>
        <v>3</v>
      </c>
      <c r="H4199" s="50">
        <f t="shared" si="359"/>
        <v>21736</v>
      </c>
      <c r="I4199" s="50" t="str">
        <f t="shared" si="360"/>
        <v>1959_7</v>
      </c>
      <c r="J4199" s="51">
        <f t="shared" si="361"/>
        <v>3.397662</v>
      </c>
    </row>
    <row r="4200" spans="6:10" x14ac:dyDescent="0.25">
      <c r="F4200" s="50">
        <f t="shared" si="358"/>
        <v>21730</v>
      </c>
      <c r="G4200" s="27">
        <f t="shared" si="357"/>
        <v>3</v>
      </c>
      <c r="H4200" s="50">
        <f t="shared" si="359"/>
        <v>21736</v>
      </c>
      <c r="I4200" s="50" t="str">
        <f t="shared" si="360"/>
        <v>1959_7</v>
      </c>
      <c r="J4200" s="51">
        <f t="shared" si="361"/>
        <v>3.397662</v>
      </c>
    </row>
    <row r="4201" spans="6:10" x14ac:dyDescent="0.25">
      <c r="F4201" s="50">
        <f t="shared" si="358"/>
        <v>21731</v>
      </c>
      <c r="G4201" s="27">
        <f t="shared" si="357"/>
        <v>3</v>
      </c>
      <c r="H4201" s="50">
        <f t="shared" si="359"/>
        <v>21736</v>
      </c>
      <c r="I4201" s="50" t="str">
        <f t="shared" si="360"/>
        <v>1959_7</v>
      </c>
      <c r="J4201" s="51">
        <f t="shared" si="361"/>
        <v>3.397662</v>
      </c>
    </row>
    <row r="4202" spans="6:10" x14ac:dyDescent="0.25">
      <c r="F4202" s="50">
        <f t="shared" si="358"/>
        <v>21732</v>
      </c>
      <c r="G4202" s="27">
        <f t="shared" ref="G4202:G4265" si="362">IF(AND(MONTH(F4202)=2,DAY(F4202)=29),G4201+1,G4201)</f>
        <v>3</v>
      </c>
      <c r="H4202" s="50">
        <f t="shared" si="359"/>
        <v>21736</v>
      </c>
      <c r="I4202" s="50" t="str">
        <f t="shared" si="360"/>
        <v>1959_7</v>
      </c>
      <c r="J4202" s="51">
        <f t="shared" si="361"/>
        <v>3.397662</v>
      </c>
    </row>
    <row r="4203" spans="6:10" x14ac:dyDescent="0.25">
      <c r="F4203" s="50">
        <f t="shared" si="358"/>
        <v>21733</v>
      </c>
      <c r="G4203" s="27">
        <f t="shared" si="362"/>
        <v>3</v>
      </c>
      <c r="H4203" s="50">
        <f t="shared" si="359"/>
        <v>21736</v>
      </c>
      <c r="I4203" s="50" t="str">
        <f t="shared" si="360"/>
        <v>1959_7</v>
      </c>
      <c r="J4203" s="51">
        <f t="shared" si="361"/>
        <v>3.397662</v>
      </c>
    </row>
    <row r="4204" spans="6:10" x14ac:dyDescent="0.25">
      <c r="F4204" s="50">
        <f t="shared" ref="F4204:F4267" si="363">F4203+1</f>
        <v>21734</v>
      </c>
      <c r="G4204" s="27">
        <f t="shared" si="362"/>
        <v>3</v>
      </c>
      <c r="H4204" s="50">
        <f t="shared" si="359"/>
        <v>21736</v>
      </c>
      <c r="I4204" s="50" t="str">
        <f t="shared" si="360"/>
        <v>1959_7</v>
      </c>
      <c r="J4204" s="51">
        <f t="shared" si="361"/>
        <v>3.397662</v>
      </c>
    </row>
    <row r="4205" spans="6:10" x14ac:dyDescent="0.25">
      <c r="F4205" s="50">
        <f t="shared" si="363"/>
        <v>21735</v>
      </c>
      <c r="G4205" s="27">
        <f t="shared" si="362"/>
        <v>3</v>
      </c>
      <c r="H4205" s="50">
        <f t="shared" si="359"/>
        <v>21736</v>
      </c>
      <c r="I4205" s="50" t="str">
        <f t="shared" si="360"/>
        <v>1959_7</v>
      </c>
      <c r="J4205" s="51">
        <f t="shared" si="361"/>
        <v>3.397662</v>
      </c>
    </row>
    <row r="4206" spans="6:10" x14ac:dyDescent="0.25">
      <c r="F4206" s="50">
        <f t="shared" si="363"/>
        <v>21736</v>
      </c>
      <c r="G4206" s="27">
        <f t="shared" si="362"/>
        <v>3</v>
      </c>
      <c r="H4206" s="50">
        <f t="shared" si="359"/>
        <v>21736</v>
      </c>
      <c r="I4206" s="50" t="str">
        <f t="shared" si="360"/>
        <v>1959_7</v>
      </c>
      <c r="J4206" s="51">
        <f t="shared" si="361"/>
        <v>3.397662</v>
      </c>
    </row>
    <row r="4207" spans="6:10" x14ac:dyDescent="0.25">
      <c r="F4207" s="50">
        <f t="shared" si="363"/>
        <v>21737</v>
      </c>
      <c r="G4207" s="27">
        <f t="shared" si="362"/>
        <v>3</v>
      </c>
      <c r="H4207" s="50">
        <f t="shared" si="359"/>
        <v>21746</v>
      </c>
      <c r="I4207" s="50" t="str">
        <f t="shared" si="360"/>
        <v>1959_7</v>
      </c>
      <c r="J4207" s="51">
        <f t="shared" si="361"/>
        <v>3.4044560000000001</v>
      </c>
    </row>
    <row r="4208" spans="6:10" x14ac:dyDescent="0.25">
      <c r="F4208" s="50">
        <f t="shared" si="363"/>
        <v>21738</v>
      </c>
      <c r="G4208" s="27">
        <f t="shared" si="362"/>
        <v>3</v>
      </c>
      <c r="H4208" s="50">
        <f t="shared" si="359"/>
        <v>21746</v>
      </c>
      <c r="I4208" s="50" t="str">
        <f t="shared" si="360"/>
        <v>1959_7</v>
      </c>
      <c r="J4208" s="51">
        <f t="shared" si="361"/>
        <v>3.4044560000000001</v>
      </c>
    </row>
    <row r="4209" spans="6:10" x14ac:dyDescent="0.25">
      <c r="F4209" s="50">
        <f t="shared" si="363"/>
        <v>21739</v>
      </c>
      <c r="G4209" s="27">
        <f t="shared" si="362"/>
        <v>3</v>
      </c>
      <c r="H4209" s="50">
        <f t="shared" si="359"/>
        <v>21746</v>
      </c>
      <c r="I4209" s="50" t="str">
        <f t="shared" si="360"/>
        <v>1959_7</v>
      </c>
      <c r="J4209" s="51">
        <f t="shared" si="361"/>
        <v>3.4044560000000001</v>
      </c>
    </row>
    <row r="4210" spans="6:10" x14ac:dyDescent="0.25">
      <c r="F4210" s="50">
        <f t="shared" si="363"/>
        <v>21740</v>
      </c>
      <c r="G4210" s="27">
        <f t="shared" si="362"/>
        <v>3</v>
      </c>
      <c r="H4210" s="50">
        <f t="shared" si="359"/>
        <v>21746</v>
      </c>
      <c r="I4210" s="50" t="str">
        <f t="shared" si="360"/>
        <v>1959_7</v>
      </c>
      <c r="J4210" s="51">
        <f t="shared" si="361"/>
        <v>3.4044560000000001</v>
      </c>
    </row>
    <row r="4211" spans="6:10" x14ac:dyDescent="0.25">
      <c r="F4211" s="50">
        <f t="shared" si="363"/>
        <v>21741</v>
      </c>
      <c r="G4211" s="27">
        <f t="shared" si="362"/>
        <v>3</v>
      </c>
      <c r="H4211" s="50">
        <f t="shared" si="359"/>
        <v>21746</v>
      </c>
      <c r="I4211" s="50" t="str">
        <f t="shared" si="360"/>
        <v>1959_7</v>
      </c>
      <c r="J4211" s="51">
        <f t="shared" si="361"/>
        <v>3.4044560000000001</v>
      </c>
    </row>
    <row r="4212" spans="6:10" x14ac:dyDescent="0.25">
      <c r="F4212" s="50">
        <f t="shared" si="363"/>
        <v>21742</v>
      </c>
      <c r="G4212" s="27">
        <f t="shared" si="362"/>
        <v>3</v>
      </c>
      <c r="H4212" s="50">
        <f t="shared" si="359"/>
        <v>21746</v>
      </c>
      <c r="I4212" s="50" t="str">
        <f t="shared" si="360"/>
        <v>1959_7</v>
      </c>
      <c r="J4212" s="51">
        <f t="shared" si="361"/>
        <v>3.4044560000000001</v>
      </c>
    </row>
    <row r="4213" spans="6:10" x14ac:dyDescent="0.25">
      <c r="F4213" s="50">
        <f t="shared" si="363"/>
        <v>21743</v>
      </c>
      <c r="G4213" s="27">
        <f t="shared" si="362"/>
        <v>3</v>
      </c>
      <c r="H4213" s="50">
        <f t="shared" si="359"/>
        <v>21746</v>
      </c>
      <c r="I4213" s="50" t="str">
        <f t="shared" si="360"/>
        <v>1959_7</v>
      </c>
      <c r="J4213" s="51">
        <f t="shared" si="361"/>
        <v>3.4044560000000001</v>
      </c>
    </row>
    <row r="4214" spans="6:10" x14ac:dyDescent="0.25">
      <c r="F4214" s="50">
        <f t="shared" si="363"/>
        <v>21744</v>
      </c>
      <c r="G4214" s="27">
        <f t="shared" si="362"/>
        <v>3</v>
      </c>
      <c r="H4214" s="50">
        <f t="shared" si="359"/>
        <v>21746</v>
      </c>
      <c r="I4214" s="50" t="str">
        <f t="shared" si="360"/>
        <v>1959_7</v>
      </c>
      <c r="J4214" s="51">
        <f t="shared" si="361"/>
        <v>3.4044560000000001</v>
      </c>
    </row>
    <row r="4215" spans="6:10" x14ac:dyDescent="0.25">
      <c r="F4215" s="50">
        <f t="shared" si="363"/>
        <v>21745</v>
      </c>
      <c r="G4215" s="27">
        <f t="shared" si="362"/>
        <v>3</v>
      </c>
      <c r="H4215" s="50">
        <f t="shared" si="359"/>
        <v>21746</v>
      </c>
      <c r="I4215" s="50" t="str">
        <f t="shared" si="360"/>
        <v>1959_7</v>
      </c>
      <c r="J4215" s="51">
        <f t="shared" si="361"/>
        <v>3.4044560000000001</v>
      </c>
    </row>
    <row r="4216" spans="6:10" x14ac:dyDescent="0.25">
      <c r="F4216" s="50">
        <f t="shared" si="363"/>
        <v>21746</v>
      </c>
      <c r="G4216" s="27">
        <f t="shared" si="362"/>
        <v>3</v>
      </c>
      <c r="H4216" s="50">
        <f t="shared" si="359"/>
        <v>21746</v>
      </c>
      <c r="I4216" s="50" t="str">
        <f t="shared" si="360"/>
        <v>1959_7</v>
      </c>
      <c r="J4216" s="51">
        <f t="shared" si="361"/>
        <v>3.4044560000000001</v>
      </c>
    </row>
    <row r="4217" spans="6:10" x14ac:dyDescent="0.25">
      <c r="F4217" s="50">
        <f t="shared" si="363"/>
        <v>21747</v>
      </c>
      <c r="G4217" s="27">
        <f t="shared" si="362"/>
        <v>3</v>
      </c>
      <c r="H4217" s="50">
        <f t="shared" si="359"/>
        <v>21756</v>
      </c>
      <c r="I4217" s="50" t="str">
        <f t="shared" si="360"/>
        <v>1959_7</v>
      </c>
      <c r="J4217" s="51">
        <f t="shared" si="361"/>
        <v>3.3743829999999999</v>
      </c>
    </row>
    <row r="4218" spans="6:10" x14ac:dyDescent="0.25">
      <c r="F4218" s="50">
        <f t="shared" si="363"/>
        <v>21748</v>
      </c>
      <c r="G4218" s="27">
        <f t="shared" si="362"/>
        <v>3</v>
      </c>
      <c r="H4218" s="50">
        <f t="shared" si="359"/>
        <v>21756</v>
      </c>
      <c r="I4218" s="50" t="str">
        <f t="shared" si="360"/>
        <v>1959_7</v>
      </c>
      <c r="J4218" s="51">
        <f t="shared" si="361"/>
        <v>3.3743829999999999</v>
      </c>
    </row>
    <row r="4219" spans="6:10" x14ac:dyDescent="0.25">
      <c r="F4219" s="50">
        <f t="shared" si="363"/>
        <v>21749</v>
      </c>
      <c r="G4219" s="27">
        <f t="shared" si="362"/>
        <v>3</v>
      </c>
      <c r="H4219" s="50">
        <f t="shared" si="359"/>
        <v>21756</v>
      </c>
      <c r="I4219" s="50" t="str">
        <f t="shared" si="360"/>
        <v>1959_7</v>
      </c>
      <c r="J4219" s="51">
        <f t="shared" si="361"/>
        <v>3.3743829999999999</v>
      </c>
    </row>
    <row r="4220" spans="6:10" x14ac:dyDescent="0.25">
      <c r="F4220" s="50">
        <f t="shared" si="363"/>
        <v>21750</v>
      </c>
      <c r="G4220" s="27">
        <f t="shared" si="362"/>
        <v>3</v>
      </c>
      <c r="H4220" s="50">
        <f t="shared" si="359"/>
        <v>21756</v>
      </c>
      <c r="I4220" s="50" t="str">
        <f t="shared" si="360"/>
        <v>1959_7</v>
      </c>
      <c r="J4220" s="51">
        <f t="shared" si="361"/>
        <v>3.3743829999999999</v>
      </c>
    </row>
    <row r="4221" spans="6:10" x14ac:dyDescent="0.25">
      <c r="F4221" s="50">
        <f t="shared" si="363"/>
        <v>21751</v>
      </c>
      <c r="G4221" s="27">
        <f t="shared" si="362"/>
        <v>3</v>
      </c>
      <c r="H4221" s="50">
        <f t="shared" si="359"/>
        <v>21756</v>
      </c>
      <c r="I4221" s="50" t="str">
        <f t="shared" si="360"/>
        <v>1959_7</v>
      </c>
      <c r="J4221" s="51">
        <f t="shared" si="361"/>
        <v>3.3743829999999999</v>
      </c>
    </row>
    <row r="4222" spans="6:10" x14ac:dyDescent="0.25">
      <c r="F4222" s="50">
        <f t="shared" si="363"/>
        <v>21752</v>
      </c>
      <c r="G4222" s="27">
        <f t="shared" si="362"/>
        <v>3</v>
      </c>
      <c r="H4222" s="50">
        <f t="shared" si="359"/>
        <v>21756</v>
      </c>
      <c r="I4222" s="50" t="str">
        <f t="shared" si="360"/>
        <v>1959_7</v>
      </c>
      <c r="J4222" s="51">
        <f t="shared" si="361"/>
        <v>3.3743829999999999</v>
      </c>
    </row>
    <row r="4223" spans="6:10" x14ac:dyDescent="0.25">
      <c r="F4223" s="50">
        <f t="shared" si="363"/>
        <v>21753</v>
      </c>
      <c r="G4223" s="27">
        <f t="shared" si="362"/>
        <v>3</v>
      </c>
      <c r="H4223" s="50">
        <f t="shared" si="359"/>
        <v>21756</v>
      </c>
      <c r="I4223" s="50" t="str">
        <f t="shared" si="360"/>
        <v>1959_7</v>
      </c>
      <c r="J4223" s="51">
        <f t="shared" si="361"/>
        <v>3.3743829999999999</v>
      </c>
    </row>
    <row r="4224" spans="6:10" x14ac:dyDescent="0.25">
      <c r="F4224" s="50">
        <f t="shared" si="363"/>
        <v>21754</v>
      </c>
      <c r="G4224" s="27">
        <f t="shared" si="362"/>
        <v>3</v>
      </c>
      <c r="H4224" s="50">
        <f t="shared" si="359"/>
        <v>21756</v>
      </c>
      <c r="I4224" s="50" t="str">
        <f t="shared" si="360"/>
        <v>1959_7</v>
      </c>
      <c r="J4224" s="51">
        <f t="shared" si="361"/>
        <v>3.3743829999999999</v>
      </c>
    </row>
    <row r="4225" spans="6:10" x14ac:dyDescent="0.25">
      <c r="F4225" s="50">
        <f t="shared" si="363"/>
        <v>21755</v>
      </c>
      <c r="G4225" s="27">
        <f t="shared" si="362"/>
        <v>3</v>
      </c>
      <c r="H4225" s="50">
        <f t="shared" si="359"/>
        <v>21756</v>
      </c>
      <c r="I4225" s="50" t="str">
        <f t="shared" si="360"/>
        <v>1959_7</v>
      </c>
      <c r="J4225" s="51">
        <f t="shared" si="361"/>
        <v>3.3743829999999999</v>
      </c>
    </row>
    <row r="4226" spans="6:10" x14ac:dyDescent="0.25">
      <c r="F4226" s="50">
        <f t="shared" si="363"/>
        <v>21756</v>
      </c>
      <c r="G4226" s="27">
        <f t="shared" si="362"/>
        <v>3</v>
      </c>
      <c r="H4226" s="50">
        <f t="shared" si="359"/>
        <v>21756</v>
      </c>
      <c r="I4226" s="50" t="str">
        <f t="shared" si="360"/>
        <v>1959_7</v>
      </c>
      <c r="J4226" s="51">
        <f t="shared" si="361"/>
        <v>3.3743829999999999</v>
      </c>
    </row>
    <row r="4227" spans="6:10" x14ac:dyDescent="0.25">
      <c r="F4227" s="50">
        <f t="shared" si="363"/>
        <v>21757</v>
      </c>
      <c r="G4227" s="27">
        <f t="shared" si="362"/>
        <v>3</v>
      </c>
      <c r="H4227" s="50">
        <f t="shared" ref="H4227:H4290" si="364">INDEX($A$3:$B$1134,INT((ROW($F4227)-ROW($F$3)+9-G4227)/10)+1,1)</f>
        <v>21766</v>
      </c>
      <c r="I4227" s="50" t="str">
        <f t="shared" si="360"/>
        <v>1959_8</v>
      </c>
      <c r="J4227" s="51">
        <f t="shared" si="361"/>
        <v>3.3665940000000001</v>
      </c>
    </row>
    <row r="4228" spans="6:10" x14ac:dyDescent="0.25">
      <c r="F4228" s="50">
        <f t="shared" si="363"/>
        <v>21758</v>
      </c>
      <c r="G4228" s="27">
        <f t="shared" si="362"/>
        <v>3</v>
      </c>
      <c r="H4228" s="50">
        <f t="shared" si="364"/>
        <v>21766</v>
      </c>
      <c r="I4228" s="50" t="str">
        <f t="shared" ref="I4228:I4291" si="365">YEAR(H4228)&amp;"_"&amp;MONTH(H4228)</f>
        <v>1959_8</v>
      </c>
      <c r="J4228" s="51">
        <f t="shared" ref="J4228:J4291" si="366">VLOOKUP(H4228,$A:$B,2)</f>
        <v>3.3665940000000001</v>
      </c>
    </row>
    <row r="4229" spans="6:10" x14ac:dyDescent="0.25">
      <c r="F4229" s="50">
        <f t="shared" si="363"/>
        <v>21759</v>
      </c>
      <c r="G4229" s="27">
        <f t="shared" si="362"/>
        <v>3</v>
      </c>
      <c r="H4229" s="50">
        <f t="shared" si="364"/>
        <v>21766</v>
      </c>
      <c r="I4229" s="50" t="str">
        <f t="shared" si="365"/>
        <v>1959_8</v>
      </c>
      <c r="J4229" s="51">
        <f t="shared" si="366"/>
        <v>3.3665940000000001</v>
      </c>
    </row>
    <row r="4230" spans="6:10" x14ac:dyDescent="0.25">
      <c r="F4230" s="50">
        <f t="shared" si="363"/>
        <v>21760</v>
      </c>
      <c r="G4230" s="27">
        <f t="shared" si="362"/>
        <v>3</v>
      </c>
      <c r="H4230" s="50">
        <f t="shared" si="364"/>
        <v>21766</v>
      </c>
      <c r="I4230" s="50" t="str">
        <f t="shared" si="365"/>
        <v>1959_8</v>
      </c>
      <c r="J4230" s="51">
        <f t="shared" si="366"/>
        <v>3.3665940000000001</v>
      </c>
    </row>
    <row r="4231" spans="6:10" x14ac:dyDescent="0.25">
      <c r="F4231" s="50">
        <f t="shared" si="363"/>
        <v>21761</v>
      </c>
      <c r="G4231" s="27">
        <f t="shared" si="362"/>
        <v>3</v>
      </c>
      <c r="H4231" s="50">
        <f t="shared" si="364"/>
        <v>21766</v>
      </c>
      <c r="I4231" s="50" t="str">
        <f t="shared" si="365"/>
        <v>1959_8</v>
      </c>
      <c r="J4231" s="51">
        <f t="shared" si="366"/>
        <v>3.3665940000000001</v>
      </c>
    </row>
    <row r="4232" spans="6:10" x14ac:dyDescent="0.25">
      <c r="F4232" s="50">
        <f t="shared" si="363"/>
        <v>21762</v>
      </c>
      <c r="G4232" s="27">
        <f t="shared" si="362"/>
        <v>3</v>
      </c>
      <c r="H4232" s="50">
        <f t="shared" si="364"/>
        <v>21766</v>
      </c>
      <c r="I4232" s="50" t="str">
        <f t="shared" si="365"/>
        <v>1959_8</v>
      </c>
      <c r="J4232" s="51">
        <f t="shared" si="366"/>
        <v>3.3665940000000001</v>
      </c>
    </row>
    <row r="4233" spans="6:10" x14ac:dyDescent="0.25">
      <c r="F4233" s="50">
        <f t="shared" si="363"/>
        <v>21763</v>
      </c>
      <c r="G4233" s="27">
        <f t="shared" si="362"/>
        <v>3</v>
      </c>
      <c r="H4233" s="50">
        <f t="shared" si="364"/>
        <v>21766</v>
      </c>
      <c r="I4233" s="50" t="str">
        <f t="shared" si="365"/>
        <v>1959_8</v>
      </c>
      <c r="J4233" s="51">
        <f t="shared" si="366"/>
        <v>3.3665940000000001</v>
      </c>
    </row>
    <row r="4234" spans="6:10" x14ac:dyDescent="0.25">
      <c r="F4234" s="50">
        <f t="shared" si="363"/>
        <v>21764</v>
      </c>
      <c r="G4234" s="27">
        <f t="shared" si="362"/>
        <v>3</v>
      </c>
      <c r="H4234" s="50">
        <f t="shared" si="364"/>
        <v>21766</v>
      </c>
      <c r="I4234" s="50" t="str">
        <f t="shared" si="365"/>
        <v>1959_8</v>
      </c>
      <c r="J4234" s="51">
        <f t="shared" si="366"/>
        <v>3.3665940000000001</v>
      </c>
    </row>
    <row r="4235" spans="6:10" x14ac:dyDescent="0.25">
      <c r="F4235" s="50">
        <f t="shared" si="363"/>
        <v>21765</v>
      </c>
      <c r="G4235" s="27">
        <f t="shared" si="362"/>
        <v>3</v>
      </c>
      <c r="H4235" s="50">
        <f t="shared" si="364"/>
        <v>21766</v>
      </c>
      <c r="I4235" s="50" t="str">
        <f t="shared" si="365"/>
        <v>1959_8</v>
      </c>
      <c r="J4235" s="51">
        <f t="shared" si="366"/>
        <v>3.3665940000000001</v>
      </c>
    </row>
    <row r="4236" spans="6:10" x14ac:dyDescent="0.25">
      <c r="F4236" s="50">
        <f t="shared" si="363"/>
        <v>21766</v>
      </c>
      <c r="G4236" s="27">
        <f t="shared" si="362"/>
        <v>3</v>
      </c>
      <c r="H4236" s="50">
        <f t="shared" si="364"/>
        <v>21766</v>
      </c>
      <c r="I4236" s="50" t="str">
        <f t="shared" si="365"/>
        <v>1959_8</v>
      </c>
      <c r="J4236" s="51">
        <f t="shared" si="366"/>
        <v>3.3665940000000001</v>
      </c>
    </row>
    <row r="4237" spans="6:10" x14ac:dyDescent="0.25">
      <c r="F4237" s="50">
        <f t="shared" si="363"/>
        <v>21767</v>
      </c>
      <c r="G4237" s="27">
        <f t="shared" si="362"/>
        <v>3</v>
      </c>
      <c r="H4237" s="50">
        <f t="shared" si="364"/>
        <v>21776</v>
      </c>
      <c r="I4237" s="50" t="str">
        <f t="shared" si="365"/>
        <v>1959_8</v>
      </c>
      <c r="J4237" s="51">
        <f t="shared" si="366"/>
        <v>3.3464450000000001</v>
      </c>
    </row>
    <row r="4238" spans="6:10" x14ac:dyDescent="0.25">
      <c r="F4238" s="50">
        <f t="shared" si="363"/>
        <v>21768</v>
      </c>
      <c r="G4238" s="27">
        <f t="shared" si="362"/>
        <v>3</v>
      </c>
      <c r="H4238" s="50">
        <f t="shared" si="364"/>
        <v>21776</v>
      </c>
      <c r="I4238" s="50" t="str">
        <f t="shared" si="365"/>
        <v>1959_8</v>
      </c>
      <c r="J4238" s="51">
        <f t="shared" si="366"/>
        <v>3.3464450000000001</v>
      </c>
    </row>
    <row r="4239" spans="6:10" x14ac:dyDescent="0.25">
      <c r="F4239" s="50">
        <f t="shared" si="363"/>
        <v>21769</v>
      </c>
      <c r="G4239" s="27">
        <f t="shared" si="362"/>
        <v>3</v>
      </c>
      <c r="H4239" s="50">
        <f t="shared" si="364"/>
        <v>21776</v>
      </c>
      <c r="I4239" s="50" t="str">
        <f t="shared" si="365"/>
        <v>1959_8</v>
      </c>
      <c r="J4239" s="51">
        <f t="shared" si="366"/>
        <v>3.3464450000000001</v>
      </c>
    </row>
    <row r="4240" spans="6:10" x14ac:dyDescent="0.25">
      <c r="F4240" s="50">
        <f t="shared" si="363"/>
        <v>21770</v>
      </c>
      <c r="G4240" s="27">
        <f t="shared" si="362"/>
        <v>3</v>
      </c>
      <c r="H4240" s="50">
        <f t="shared" si="364"/>
        <v>21776</v>
      </c>
      <c r="I4240" s="50" t="str">
        <f t="shared" si="365"/>
        <v>1959_8</v>
      </c>
      <c r="J4240" s="51">
        <f t="shared" si="366"/>
        <v>3.3464450000000001</v>
      </c>
    </row>
    <row r="4241" spans="6:10" x14ac:dyDescent="0.25">
      <c r="F4241" s="50">
        <f t="shared" si="363"/>
        <v>21771</v>
      </c>
      <c r="G4241" s="27">
        <f t="shared" si="362"/>
        <v>3</v>
      </c>
      <c r="H4241" s="50">
        <f t="shared" si="364"/>
        <v>21776</v>
      </c>
      <c r="I4241" s="50" t="str">
        <f t="shared" si="365"/>
        <v>1959_8</v>
      </c>
      <c r="J4241" s="51">
        <f t="shared" si="366"/>
        <v>3.3464450000000001</v>
      </c>
    </row>
    <row r="4242" spans="6:10" x14ac:dyDescent="0.25">
      <c r="F4242" s="50">
        <f t="shared" si="363"/>
        <v>21772</v>
      </c>
      <c r="G4242" s="27">
        <f t="shared" si="362"/>
        <v>3</v>
      </c>
      <c r="H4242" s="50">
        <f t="shared" si="364"/>
        <v>21776</v>
      </c>
      <c r="I4242" s="50" t="str">
        <f t="shared" si="365"/>
        <v>1959_8</v>
      </c>
      <c r="J4242" s="51">
        <f t="shared" si="366"/>
        <v>3.3464450000000001</v>
      </c>
    </row>
    <row r="4243" spans="6:10" x14ac:dyDescent="0.25">
      <c r="F4243" s="50">
        <f t="shared" si="363"/>
        <v>21773</v>
      </c>
      <c r="G4243" s="27">
        <f t="shared" si="362"/>
        <v>3</v>
      </c>
      <c r="H4243" s="50">
        <f t="shared" si="364"/>
        <v>21776</v>
      </c>
      <c r="I4243" s="50" t="str">
        <f t="shared" si="365"/>
        <v>1959_8</v>
      </c>
      <c r="J4243" s="51">
        <f t="shared" si="366"/>
        <v>3.3464450000000001</v>
      </c>
    </row>
    <row r="4244" spans="6:10" x14ac:dyDescent="0.25">
      <c r="F4244" s="50">
        <f t="shared" si="363"/>
        <v>21774</v>
      </c>
      <c r="G4244" s="27">
        <f t="shared" si="362"/>
        <v>3</v>
      </c>
      <c r="H4244" s="50">
        <f t="shared" si="364"/>
        <v>21776</v>
      </c>
      <c r="I4244" s="50" t="str">
        <f t="shared" si="365"/>
        <v>1959_8</v>
      </c>
      <c r="J4244" s="51">
        <f t="shared" si="366"/>
        <v>3.3464450000000001</v>
      </c>
    </row>
    <row r="4245" spans="6:10" x14ac:dyDescent="0.25">
      <c r="F4245" s="50">
        <f t="shared" si="363"/>
        <v>21775</v>
      </c>
      <c r="G4245" s="27">
        <f t="shared" si="362"/>
        <v>3</v>
      </c>
      <c r="H4245" s="50">
        <f t="shared" si="364"/>
        <v>21776</v>
      </c>
      <c r="I4245" s="50" t="str">
        <f t="shared" si="365"/>
        <v>1959_8</v>
      </c>
      <c r="J4245" s="51">
        <f t="shared" si="366"/>
        <v>3.3464450000000001</v>
      </c>
    </row>
    <row r="4246" spans="6:10" x14ac:dyDescent="0.25">
      <c r="F4246" s="50">
        <f t="shared" si="363"/>
        <v>21776</v>
      </c>
      <c r="G4246" s="27">
        <f t="shared" si="362"/>
        <v>3</v>
      </c>
      <c r="H4246" s="50">
        <f t="shared" si="364"/>
        <v>21776</v>
      </c>
      <c r="I4246" s="50" t="str">
        <f t="shared" si="365"/>
        <v>1959_8</v>
      </c>
      <c r="J4246" s="51">
        <f t="shared" si="366"/>
        <v>3.3464450000000001</v>
      </c>
    </row>
    <row r="4247" spans="6:10" x14ac:dyDescent="0.25">
      <c r="F4247" s="50">
        <f t="shared" si="363"/>
        <v>21777</v>
      </c>
      <c r="G4247" s="27">
        <f t="shared" si="362"/>
        <v>3</v>
      </c>
      <c r="H4247" s="50">
        <f t="shared" si="364"/>
        <v>21786</v>
      </c>
      <c r="I4247" s="50" t="str">
        <f t="shared" si="365"/>
        <v>1959_8</v>
      </c>
      <c r="J4247" s="51">
        <f t="shared" si="366"/>
        <v>3.3413659999999998</v>
      </c>
    </row>
    <row r="4248" spans="6:10" x14ac:dyDescent="0.25">
      <c r="F4248" s="50">
        <f t="shared" si="363"/>
        <v>21778</v>
      </c>
      <c r="G4248" s="27">
        <f t="shared" si="362"/>
        <v>3</v>
      </c>
      <c r="H4248" s="50">
        <f t="shared" si="364"/>
        <v>21786</v>
      </c>
      <c r="I4248" s="50" t="str">
        <f t="shared" si="365"/>
        <v>1959_8</v>
      </c>
      <c r="J4248" s="51">
        <f t="shared" si="366"/>
        <v>3.3413659999999998</v>
      </c>
    </row>
    <row r="4249" spans="6:10" x14ac:dyDescent="0.25">
      <c r="F4249" s="50">
        <f t="shared" si="363"/>
        <v>21779</v>
      </c>
      <c r="G4249" s="27">
        <f t="shared" si="362"/>
        <v>3</v>
      </c>
      <c r="H4249" s="50">
        <f t="shared" si="364"/>
        <v>21786</v>
      </c>
      <c r="I4249" s="50" t="str">
        <f t="shared" si="365"/>
        <v>1959_8</v>
      </c>
      <c r="J4249" s="51">
        <f t="shared" si="366"/>
        <v>3.3413659999999998</v>
      </c>
    </row>
    <row r="4250" spans="6:10" x14ac:dyDescent="0.25">
      <c r="F4250" s="50">
        <f t="shared" si="363"/>
        <v>21780</v>
      </c>
      <c r="G4250" s="27">
        <f t="shared" si="362"/>
        <v>3</v>
      </c>
      <c r="H4250" s="50">
        <f t="shared" si="364"/>
        <v>21786</v>
      </c>
      <c r="I4250" s="50" t="str">
        <f t="shared" si="365"/>
        <v>1959_8</v>
      </c>
      <c r="J4250" s="51">
        <f t="shared" si="366"/>
        <v>3.3413659999999998</v>
      </c>
    </row>
    <row r="4251" spans="6:10" x14ac:dyDescent="0.25">
      <c r="F4251" s="50">
        <f t="shared" si="363"/>
        <v>21781</v>
      </c>
      <c r="G4251" s="27">
        <f t="shared" si="362"/>
        <v>3</v>
      </c>
      <c r="H4251" s="50">
        <f t="shared" si="364"/>
        <v>21786</v>
      </c>
      <c r="I4251" s="50" t="str">
        <f t="shared" si="365"/>
        <v>1959_8</v>
      </c>
      <c r="J4251" s="51">
        <f t="shared" si="366"/>
        <v>3.3413659999999998</v>
      </c>
    </row>
    <row r="4252" spans="6:10" x14ac:dyDescent="0.25">
      <c r="F4252" s="50">
        <f t="shared" si="363"/>
        <v>21782</v>
      </c>
      <c r="G4252" s="27">
        <f t="shared" si="362"/>
        <v>3</v>
      </c>
      <c r="H4252" s="50">
        <f t="shared" si="364"/>
        <v>21786</v>
      </c>
      <c r="I4252" s="50" t="str">
        <f t="shared" si="365"/>
        <v>1959_8</v>
      </c>
      <c r="J4252" s="51">
        <f t="shared" si="366"/>
        <v>3.3413659999999998</v>
      </c>
    </row>
    <row r="4253" spans="6:10" x14ac:dyDescent="0.25">
      <c r="F4253" s="50">
        <f t="shared" si="363"/>
        <v>21783</v>
      </c>
      <c r="G4253" s="27">
        <f t="shared" si="362"/>
        <v>3</v>
      </c>
      <c r="H4253" s="50">
        <f t="shared" si="364"/>
        <v>21786</v>
      </c>
      <c r="I4253" s="50" t="str">
        <f t="shared" si="365"/>
        <v>1959_8</v>
      </c>
      <c r="J4253" s="51">
        <f t="shared" si="366"/>
        <v>3.3413659999999998</v>
      </c>
    </row>
    <row r="4254" spans="6:10" x14ac:dyDescent="0.25">
      <c r="F4254" s="50">
        <f t="shared" si="363"/>
        <v>21784</v>
      </c>
      <c r="G4254" s="27">
        <f t="shared" si="362"/>
        <v>3</v>
      </c>
      <c r="H4254" s="50">
        <f t="shared" si="364"/>
        <v>21786</v>
      </c>
      <c r="I4254" s="50" t="str">
        <f t="shared" si="365"/>
        <v>1959_8</v>
      </c>
      <c r="J4254" s="51">
        <f t="shared" si="366"/>
        <v>3.3413659999999998</v>
      </c>
    </row>
    <row r="4255" spans="6:10" x14ac:dyDescent="0.25">
      <c r="F4255" s="50">
        <f t="shared" si="363"/>
        <v>21785</v>
      </c>
      <c r="G4255" s="27">
        <f t="shared" si="362"/>
        <v>3</v>
      </c>
      <c r="H4255" s="50">
        <f t="shared" si="364"/>
        <v>21786</v>
      </c>
      <c r="I4255" s="50" t="str">
        <f t="shared" si="365"/>
        <v>1959_8</v>
      </c>
      <c r="J4255" s="51">
        <f t="shared" si="366"/>
        <v>3.3413659999999998</v>
      </c>
    </row>
    <row r="4256" spans="6:10" x14ac:dyDescent="0.25">
      <c r="F4256" s="50">
        <f t="shared" si="363"/>
        <v>21786</v>
      </c>
      <c r="G4256" s="27">
        <f t="shared" si="362"/>
        <v>3</v>
      </c>
      <c r="H4256" s="50">
        <f t="shared" si="364"/>
        <v>21786</v>
      </c>
      <c r="I4256" s="50" t="str">
        <f t="shared" si="365"/>
        <v>1959_8</v>
      </c>
      <c r="J4256" s="51">
        <f t="shared" si="366"/>
        <v>3.3413659999999998</v>
      </c>
    </row>
    <row r="4257" spans="6:10" x14ac:dyDescent="0.25">
      <c r="F4257" s="50">
        <f t="shared" si="363"/>
        <v>21787</v>
      </c>
      <c r="G4257" s="27">
        <f t="shared" si="362"/>
        <v>3</v>
      </c>
      <c r="H4257" s="50">
        <f t="shared" si="364"/>
        <v>21796</v>
      </c>
      <c r="I4257" s="50" t="str">
        <f t="shared" si="365"/>
        <v>1959_9</v>
      </c>
      <c r="J4257" s="51">
        <f t="shared" si="366"/>
        <v>3.3096730000000001</v>
      </c>
    </row>
    <row r="4258" spans="6:10" x14ac:dyDescent="0.25">
      <c r="F4258" s="50">
        <f t="shared" si="363"/>
        <v>21788</v>
      </c>
      <c r="G4258" s="27">
        <f t="shared" si="362"/>
        <v>3</v>
      </c>
      <c r="H4258" s="50">
        <f t="shared" si="364"/>
        <v>21796</v>
      </c>
      <c r="I4258" s="50" t="str">
        <f t="shared" si="365"/>
        <v>1959_9</v>
      </c>
      <c r="J4258" s="51">
        <f t="shared" si="366"/>
        <v>3.3096730000000001</v>
      </c>
    </row>
    <row r="4259" spans="6:10" x14ac:dyDescent="0.25">
      <c r="F4259" s="50">
        <f t="shared" si="363"/>
        <v>21789</v>
      </c>
      <c r="G4259" s="27">
        <f t="shared" si="362"/>
        <v>3</v>
      </c>
      <c r="H4259" s="50">
        <f t="shared" si="364"/>
        <v>21796</v>
      </c>
      <c r="I4259" s="50" t="str">
        <f t="shared" si="365"/>
        <v>1959_9</v>
      </c>
      <c r="J4259" s="51">
        <f t="shared" si="366"/>
        <v>3.3096730000000001</v>
      </c>
    </row>
    <row r="4260" spans="6:10" x14ac:dyDescent="0.25">
      <c r="F4260" s="50">
        <f t="shared" si="363"/>
        <v>21790</v>
      </c>
      <c r="G4260" s="27">
        <f t="shared" si="362"/>
        <v>3</v>
      </c>
      <c r="H4260" s="50">
        <f t="shared" si="364"/>
        <v>21796</v>
      </c>
      <c r="I4260" s="50" t="str">
        <f t="shared" si="365"/>
        <v>1959_9</v>
      </c>
      <c r="J4260" s="51">
        <f t="shared" si="366"/>
        <v>3.3096730000000001</v>
      </c>
    </row>
    <row r="4261" spans="6:10" x14ac:dyDescent="0.25">
      <c r="F4261" s="50">
        <f t="shared" si="363"/>
        <v>21791</v>
      </c>
      <c r="G4261" s="27">
        <f t="shared" si="362"/>
        <v>3</v>
      </c>
      <c r="H4261" s="50">
        <f t="shared" si="364"/>
        <v>21796</v>
      </c>
      <c r="I4261" s="50" t="str">
        <f t="shared" si="365"/>
        <v>1959_9</v>
      </c>
      <c r="J4261" s="51">
        <f t="shared" si="366"/>
        <v>3.3096730000000001</v>
      </c>
    </row>
    <row r="4262" spans="6:10" x14ac:dyDescent="0.25">
      <c r="F4262" s="50">
        <f t="shared" si="363"/>
        <v>21792</v>
      </c>
      <c r="G4262" s="27">
        <f t="shared" si="362"/>
        <v>3</v>
      </c>
      <c r="H4262" s="50">
        <f t="shared" si="364"/>
        <v>21796</v>
      </c>
      <c r="I4262" s="50" t="str">
        <f t="shared" si="365"/>
        <v>1959_9</v>
      </c>
      <c r="J4262" s="51">
        <f t="shared" si="366"/>
        <v>3.3096730000000001</v>
      </c>
    </row>
    <row r="4263" spans="6:10" x14ac:dyDescent="0.25">
      <c r="F4263" s="50">
        <f t="shared" si="363"/>
        <v>21793</v>
      </c>
      <c r="G4263" s="27">
        <f t="shared" si="362"/>
        <v>3</v>
      </c>
      <c r="H4263" s="50">
        <f t="shared" si="364"/>
        <v>21796</v>
      </c>
      <c r="I4263" s="50" t="str">
        <f t="shared" si="365"/>
        <v>1959_9</v>
      </c>
      <c r="J4263" s="51">
        <f t="shared" si="366"/>
        <v>3.3096730000000001</v>
      </c>
    </row>
    <row r="4264" spans="6:10" x14ac:dyDescent="0.25">
      <c r="F4264" s="50">
        <f t="shared" si="363"/>
        <v>21794</v>
      </c>
      <c r="G4264" s="27">
        <f t="shared" si="362"/>
        <v>3</v>
      </c>
      <c r="H4264" s="50">
        <f t="shared" si="364"/>
        <v>21796</v>
      </c>
      <c r="I4264" s="50" t="str">
        <f t="shared" si="365"/>
        <v>1959_9</v>
      </c>
      <c r="J4264" s="51">
        <f t="shared" si="366"/>
        <v>3.3096730000000001</v>
      </c>
    </row>
    <row r="4265" spans="6:10" x14ac:dyDescent="0.25">
      <c r="F4265" s="50">
        <f t="shared" si="363"/>
        <v>21795</v>
      </c>
      <c r="G4265" s="27">
        <f t="shared" si="362"/>
        <v>3</v>
      </c>
      <c r="H4265" s="50">
        <f t="shared" si="364"/>
        <v>21796</v>
      </c>
      <c r="I4265" s="50" t="str">
        <f t="shared" si="365"/>
        <v>1959_9</v>
      </c>
      <c r="J4265" s="51">
        <f t="shared" si="366"/>
        <v>3.3096730000000001</v>
      </c>
    </row>
    <row r="4266" spans="6:10" x14ac:dyDescent="0.25">
      <c r="F4266" s="50">
        <f t="shared" si="363"/>
        <v>21796</v>
      </c>
      <c r="G4266" s="27">
        <f t="shared" ref="G4266:G4329" si="367">IF(AND(MONTH(F4266)=2,DAY(F4266)=29),G4265+1,G4265)</f>
        <v>3</v>
      </c>
      <c r="H4266" s="50">
        <f t="shared" si="364"/>
        <v>21796</v>
      </c>
      <c r="I4266" s="50" t="str">
        <f t="shared" si="365"/>
        <v>1959_9</v>
      </c>
      <c r="J4266" s="51">
        <f t="shared" si="366"/>
        <v>3.3096730000000001</v>
      </c>
    </row>
    <row r="4267" spans="6:10" x14ac:dyDescent="0.25">
      <c r="F4267" s="50">
        <f t="shared" si="363"/>
        <v>21797</v>
      </c>
      <c r="G4267" s="27">
        <f t="shared" si="367"/>
        <v>3</v>
      </c>
      <c r="H4267" s="50">
        <f t="shared" si="364"/>
        <v>21806</v>
      </c>
      <c r="I4267" s="50" t="str">
        <f t="shared" si="365"/>
        <v>1959_9</v>
      </c>
      <c r="J4267" s="51">
        <f t="shared" si="366"/>
        <v>3.2943899999999999</v>
      </c>
    </row>
    <row r="4268" spans="6:10" x14ac:dyDescent="0.25">
      <c r="F4268" s="50">
        <f t="shared" ref="F4268:F4331" si="368">F4267+1</f>
        <v>21798</v>
      </c>
      <c r="G4268" s="27">
        <f t="shared" si="367"/>
        <v>3</v>
      </c>
      <c r="H4268" s="50">
        <f t="shared" si="364"/>
        <v>21806</v>
      </c>
      <c r="I4268" s="50" t="str">
        <f t="shared" si="365"/>
        <v>1959_9</v>
      </c>
      <c r="J4268" s="51">
        <f t="shared" si="366"/>
        <v>3.2943899999999999</v>
      </c>
    </row>
    <row r="4269" spans="6:10" x14ac:dyDescent="0.25">
      <c r="F4269" s="50">
        <f t="shared" si="368"/>
        <v>21799</v>
      </c>
      <c r="G4269" s="27">
        <f t="shared" si="367"/>
        <v>3</v>
      </c>
      <c r="H4269" s="50">
        <f t="shared" si="364"/>
        <v>21806</v>
      </c>
      <c r="I4269" s="50" t="str">
        <f t="shared" si="365"/>
        <v>1959_9</v>
      </c>
      <c r="J4269" s="51">
        <f t="shared" si="366"/>
        <v>3.2943899999999999</v>
      </c>
    </row>
    <row r="4270" spans="6:10" x14ac:dyDescent="0.25">
      <c r="F4270" s="50">
        <f t="shared" si="368"/>
        <v>21800</v>
      </c>
      <c r="G4270" s="27">
        <f t="shared" si="367"/>
        <v>3</v>
      </c>
      <c r="H4270" s="50">
        <f t="shared" si="364"/>
        <v>21806</v>
      </c>
      <c r="I4270" s="50" t="str">
        <f t="shared" si="365"/>
        <v>1959_9</v>
      </c>
      <c r="J4270" s="51">
        <f t="shared" si="366"/>
        <v>3.2943899999999999</v>
      </c>
    </row>
    <row r="4271" spans="6:10" x14ac:dyDescent="0.25">
      <c r="F4271" s="50">
        <f t="shared" si="368"/>
        <v>21801</v>
      </c>
      <c r="G4271" s="27">
        <f t="shared" si="367"/>
        <v>3</v>
      </c>
      <c r="H4271" s="50">
        <f t="shared" si="364"/>
        <v>21806</v>
      </c>
      <c r="I4271" s="50" t="str">
        <f t="shared" si="365"/>
        <v>1959_9</v>
      </c>
      <c r="J4271" s="51">
        <f t="shared" si="366"/>
        <v>3.2943899999999999</v>
      </c>
    </row>
    <row r="4272" spans="6:10" x14ac:dyDescent="0.25">
      <c r="F4272" s="50">
        <f t="shared" si="368"/>
        <v>21802</v>
      </c>
      <c r="G4272" s="27">
        <f t="shared" si="367"/>
        <v>3</v>
      </c>
      <c r="H4272" s="50">
        <f t="shared" si="364"/>
        <v>21806</v>
      </c>
      <c r="I4272" s="50" t="str">
        <f t="shared" si="365"/>
        <v>1959_9</v>
      </c>
      <c r="J4272" s="51">
        <f t="shared" si="366"/>
        <v>3.2943899999999999</v>
      </c>
    </row>
    <row r="4273" spans="6:10" x14ac:dyDescent="0.25">
      <c r="F4273" s="50">
        <f t="shared" si="368"/>
        <v>21803</v>
      </c>
      <c r="G4273" s="27">
        <f t="shared" si="367"/>
        <v>3</v>
      </c>
      <c r="H4273" s="50">
        <f t="shared" si="364"/>
        <v>21806</v>
      </c>
      <c r="I4273" s="50" t="str">
        <f t="shared" si="365"/>
        <v>1959_9</v>
      </c>
      <c r="J4273" s="51">
        <f t="shared" si="366"/>
        <v>3.2943899999999999</v>
      </c>
    </row>
    <row r="4274" spans="6:10" x14ac:dyDescent="0.25">
      <c r="F4274" s="50">
        <f t="shared" si="368"/>
        <v>21804</v>
      </c>
      <c r="G4274" s="27">
        <f t="shared" si="367"/>
        <v>3</v>
      </c>
      <c r="H4274" s="50">
        <f t="shared" si="364"/>
        <v>21806</v>
      </c>
      <c r="I4274" s="50" t="str">
        <f t="shared" si="365"/>
        <v>1959_9</v>
      </c>
      <c r="J4274" s="51">
        <f t="shared" si="366"/>
        <v>3.2943899999999999</v>
      </c>
    </row>
    <row r="4275" spans="6:10" x14ac:dyDescent="0.25">
      <c r="F4275" s="50">
        <f t="shared" si="368"/>
        <v>21805</v>
      </c>
      <c r="G4275" s="27">
        <f t="shared" si="367"/>
        <v>3</v>
      </c>
      <c r="H4275" s="50">
        <f t="shared" si="364"/>
        <v>21806</v>
      </c>
      <c r="I4275" s="50" t="str">
        <f t="shared" si="365"/>
        <v>1959_9</v>
      </c>
      <c r="J4275" s="51">
        <f t="shared" si="366"/>
        <v>3.2943899999999999</v>
      </c>
    </row>
    <row r="4276" spans="6:10" x14ac:dyDescent="0.25">
      <c r="F4276" s="50">
        <f t="shared" si="368"/>
        <v>21806</v>
      </c>
      <c r="G4276" s="27">
        <f t="shared" si="367"/>
        <v>3</v>
      </c>
      <c r="H4276" s="50">
        <f t="shared" si="364"/>
        <v>21806</v>
      </c>
      <c r="I4276" s="50" t="str">
        <f t="shared" si="365"/>
        <v>1959_9</v>
      </c>
      <c r="J4276" s="51">
        <f t="shared" si="366"/>
        <v>3.2943899999999999</v>
      </c>
    </row>
    <row r="4277" spans="6:10" x14ac:dyDescent="0.25">
      <c r="F4277" s="50">
        <f t="shared" si="368"/>
        <v>21807</v>
      </c>
      <c r="G4277" s="27">
        <f t="shared" si="367"/>
        <v>3</v>
      </c>
      <c r="H4277" s="50">
        <f t="shared" si="364"/>
        <v>21816</v>
      </c>
      <c r="I4277" s="50" t="str">
        <f t="shared" si="365"/>
        <v>1959_9</v>
      </c>
      <c r="J4277" s="51">
        <f t="shared" si="366"/>
        <v>3.2770679999999999</v>
      </c>
    </row>
    <row r="4278" spans="6:10" x14ac:dyDescent="0.25">
      <c r="F4278" s="50">
        <f t="shared" si="368"/>
        <v>21808</v>
      </c>
      <c r="G4278" s="27">
        <f t="shared" si="367"/>
        <v>3</v>
      </c>
      <c r="H4278" s="50">
        <f t="shared" si="364"/>
        <v>21816</v>
      </c>
      <c r="I4278" s="50" t="str">
        <f t="shared" si="365"/>
        <v>1959_9</v>
      </c>
      <c r="J4278" s="51">
        <f t="shared" si="366"/>
        <v>3.2770679999999999</v>
      </c>
    </row>
    <row r="4279" spans="6:10" x14ac:dyDescent="0.25">
      <c r="F4279" s="50">
        <f t="shared" si="368"/>
        <v>21809</v>
      </c>
      <c r="G4279" s="27">
        <f t="shared" si="367"/>
        <v>3</v>
      </c>
      <c r="H4279" s="50">
        <f t="shared" si="364"/>
        <v>21816</v>
      </c>
      <c r="I4279" s="50" t="str">
        <f t="shared" si="365"/>
        <v>1959_9</v>
      </c>
      <c r="J4279" s="51">
        <f t="shared" si="366"/>
        <v>3.2770679999999999</v>
      </c>
    </row>
    <row r="4280" spans="6:10" x14ac:dyDescent="0.25">
      <c r="F4280" s="50">
        <f t="shared" si="368"/>
        <v>21810</v>
      </c>
      <c r="G4280" s="27">
        <f t="shared" si="367"/>
        <v>3</v>
      </c>
      <c r="H4280" s="50">
        <f t="shared" si="364"/>
        <v>21816</v>
      </c>
      <c r="I4280" s="50" t="str">
        <f t="shared" si="365"/>
        <v>1959_9</v>
      </c>
      <c r="J4280" s="51">
        <f t="shared" si="366"/>
        <v>3.2770679999999999</v>
      </c>
    </row>
    <row r="4281" spans="6:10" x14ac:dyDescent="0.25">
      <c r="F4281" s="50">
        <f t="shared" si="368"/>
        <v>21811</v>
      </c>
      <c r="G4281" s="27">
        <f t="shared" si="367"/>
        <v>3</v>
      </c>
      <c r="H4281" s="50">
        <f t="shared" si="364"/>
        <v>21816</v>
      </c>
      <c r="I4281" s="50" t="str">
        <f t="shared" si="365"/>
        <v>1959_9</v>
      </c>
      <c r="J4281" s="51">
        <f t="shared" si="366"/>
        <v>3.2770679999999999</v>
      </c>
    </row>
    <row r="4282" spans="6:10" x14ac:dyDescent="0.25">
      <c r="F4282" s="50">
        <f t="shared" si="368"/>
        <v>21812</v>
      </c>
      <c r="G4282" s="27">
        <f t="shared" si="367"/>
        <v>3</v>
      </c>
      <c r="H4282" s="50">
        <f t="shared" si="364"/>
        <v>21816</v>
      </c>
      <c r="I4282" s="50" t="str">
        <f t="shared" si="365"/>
        <v>1959_9</v>
      </c>
      <c r="J4282" s="51">
        <f t="shared" si="366"/>
        <v>3.2770679999999999</v>
      </c>
    </row>
    <row r="4283" spans="6:10" x14ac:dyDescent="0.25">
      <c r="F4283" s="50">
        <f t="shared" si="368"/>
        <v>21813</v>
      </c>
      <c r="G4283" s="27">
        <f t="shared" si="367"/>
        <v>3</v>
      </c>
      <c r="H4283" s="50">
        <f t="shared" si="364"/>
        <v>21816</v>
      </c>
      <c r="I4283" s="50" t="str">
        <f t="shared" si="365"/>
        <v>1959_9</v>
      </c>
      <c r="J4283" s="51">
        <f t="shared" si="366"/>
        <v>3.2770679999999999</v>
      </c>
    </row>
    <row r="4284" spans="6:10" x14ac:dyDescent="0.25">
      <c r="F4284" s="50">
        <f t="shared" si="368"/>
        <v>21814</v>
      </c>
      <c r="G4284" s="27">
        <f t="shared" si="367"/>
        <v>3</v>
      </c>
      <c r="H4284" s="50">
        <f t="shared" si="364"/>
        <v>21816</v>
      </c>
      <c r="I4284" s="50" t="str">
        <f t="shared" si="365"/>
        <v>1959_9</v>
      </c>
      <c r="J4284" s="51">
        <f t="shared" si="366"/>
        <v>3.2770679999999999</v>
      </c>
    </row>
    <row r="4285" spans="6:10" x14ac:dyDescent="0.25">
      <c r="F4285" s="50">
        <f t="shared" si="368"/>
        <v>21815</v>
      </c>
      <c r="G4285" s="27">
        <f t="shared" si="367"/>
        <v>3</v>
      </c>
      <c r="H4285" s="50">
        <f t="shared" si="364"/>
        <v>21816</v>
      </c>
      <c r="I4285" s="50" t="str">
        <f t="shared" si="365"/>
        <v>1959_9</v>
      </c>
      <c r="J4285" s="51">
        <f t="shared" si="366"/>
        <v>3.2770679999999999</v>
      </c>
    </row>
    <row r="4286" spans="6:10" x14ac:dyDescent="0.25">
      <c r="F4286" s="50">
        <f t="shared" si="368"/>
        <v>21816</v>
      </c>
      <c r="G4286" s="27">
        <f t="shared" si="367"/>
        <v>3</v>
      </c>
      <c r="H4286" s="50">
        <f t="shared" si="364"/>
        <v>21816</v>
      </c>
      <c r="I4286" s="50" t="str">
        <f t="shared" si="365"/>
        <v>1959_9</v>
      </c>
      <c r="J4286" s="51">
        <f t="shared" si="366"/>
        <v>3.2770679999999999</v>
      </c>
    </row>
    <row r="4287" spans="6:10" x14ac:dyDescent="0.25">
      <c r="F4287" s="50">
        <f t="shared" si="368"/>
        <v>21817</v>
      </c>
      <c r="G4287" s="27">
        <f t="shared" si="367"/>
        <v>3</v>
      </c>
      <c r="H4287" s="50">
        <f t="shared" si="364"/>
        <v>21826</v>
      </c>
      <c r="I4287" s="50" t="str">
        <f t="shared" si="365"/>
        <v>1959_10</v>
      </c>
      <c r="J4287" s="51">
        <f t="shared" si="366"/>
        <v>3.2676349999999998</v>
      </c>
    </row>
    <row r="4288" spans="6:10" x14ac:dyDescent="0.25">
      <c r="F4288" s="50">
        <f t="shared" si="368"/>
        <v>21818</v>
      </c>
      <c r="G4288" s="27">
        <f t="shared" si="367"/>
        <v>3</v>
      </c>
      <c r="H4288" s="50">
        <f t="shared" si="364"/>
        <v>21826</v>
      </c>
      <c r="I4288" s="50" t="str">
        <f t="shared" si="365"/>
        <v>1959_10</v>
      </c>
      <c r="J4288" s="51">
        <f t="shared" si="366"/>
        <v>3.2676349999999998</v>
      </c>
    </row>
    <row r="4289" spans="6:10" x14ac:dyDescent="0.25">
      <c r="F4289" s="50">
        <f t="shared" si="368"/>
        <v>21819</v>
      </c>
      <c r="G4289" s="27">
        <f t="shared" si="367"/>
        <v>3</v>
      </c>
      <c r="H4289" s="50">
        <f t="shared" si="364"/>
        <v>21826</v>
      </c>
      <c r="I4289" s="50" t="str">
        <f t="shared" si="365"/>
        <v>1959_10</v>
      </c>
      <c r="J4289" s="51">
        <f t="shared" si="366"/>
        <v>3.2676349999999998</v>
      </c>
    </row>
    <row r="4290" spans="6:10" x14ac:dyDescent="0.25">
      <c r="F4290" s="50">
        <f t="shared" si="368"/>
        <v>21820</v>
      </c>
      <c r="G4290" s="27">
        <f t="shared" si="367"/>
        <v>3</v>
      </c>
      <c r="H4290" s="50">
        <f t="shared" si="364"/>
        <v>21826</v>
      </c>
      <c r="I4290" s="50" t="str">
        <f t="shared" si="365"/>
        <v>1959_10</v>
      </c>
      <c r="J4290" s="51">
        <f t="shared" si="366"/>
        <v>3.2676349999999998</v>
      </c>
    </row>
    <row r="4291" spans="6:10" x14ac:dyDescent="0.25">
      <c r="F4291" s="50">
        <f t="shared" si="368"/>
        <v>21821</v>
      </c>
      <c r="G4291" s="27">
        <f t="shared" si="367"/>
        <v>3</v>
      </c>
      <c r="H4291" s="50">
        <f t="shared" ref="H4291:H4354" si="369">INDEX($A$3:$B$1134,INT((ROW($F4291)-ROW($F$3)+9-G4291)/10)+1,1)</f>
        <v>21826</v>
      </c>
      <c r="I4291" s="50" t="str">
        <f t="shared" si="365"/>
        <v>1959_10</v>
      </c>
      <c r="J4291" s="51">
        <f t="shared" si="366"/>
        <v>3.2676349999999998</v>
      </c>
    </row>
    <row r="4292" spans="6:10" x14ac:dyDescent="0.25">
      <c r="F4292" s="50">
        <f t="shared" si="368"/>
        <v>21822</v>
      </c>
      <c r="G4292" s="27">
        <f t="shared" si="367"/>
        <v>3</v>
      </c>
      <c r="H4292" s="50">
        <f t="shared" si="369"/>
        <v>21826</v>
      </c>
      <c r="I4292" s="50" t="str">
        <f t="shared" ref="I4292:I4355" si="370">YEAR(H4292)&amp;"_"&amp;MONTH(H4292)</f>
        <v>1959_10</v>
      </c>
      <c r="J4292" s="51">
        <f t="shared" ref="J4292:J4355" si="371">VLOOKUP(H4292,$A:$B,2)</f>
        <v>3.2676349999999998</v>
      </c>
    </row>
    <row r="4293" spans="6:10" x14ac:dyDescent="0.25">
      <c r="F4293" s="50">
        <f t="shared" si="368"/>
        <v>21823</v>
      </c>
      <c r="G4293" s="27">
        <f t="shared" si="367"/>
        <v>3</v>
      </c>
      <c r="H4293" s="50">
        <f t="shared" si="369"/>
        <v>21826</v>
      </c>
      <c r="I4293" s="50" t="str">
        <f t="shared" si="370"/>
        <v>1959_10</v>
      </c>
      <c r="J4293" s="51">
        <f t="shared" si="371"/>
        <v>3.2676349999999998</v>
      </c>
    </row>
    <row r="4294" spans="6:10" x14ac:dyDescent="0.25">
      <c r="F4294" s="50">
        <f t="shared" si="368"/>
        <v>21824</v>
      </c>
      <c r="G4294" s="27">
        <f t="shared" si="367"/>
        <v>3</v>
      </c>
      <c r="H4294" s="50">
        <f t="shared" si="369"/>
        <v>21826</v>
      </c>
      <c r="I4294" s="50" t="str">
        <f t="shared" si="370"/>
        <v>1959_10</v>
      </c>
      <c r="J4294" s="51">
        <f t="shared" si="371"/>
        <v>3.2676349999999998</v>
      </c>
    </row>
    <row r="4295" spans="6:10" x14ac:dyDescent="0.25">
      <c r="F4295" s="50">
        <f t="shared" si="368"/>
        <v>21825</v>
      </c>
      <c r="G4295" s="27">
        <f t="shared" si="367"/>
        <v>3</v>
      </c>
      <c r="H4295" s="50">
        <f t="shared" si="369"/>
        <v>21826</v>
      </c>
      <c r="I4295" s="50" t="str">
        <f t="shared" si="370"/>
        <v>1959_10</v>
      </c>
      <c r="J4295" s="51">
        <f t="shared" si="371"/>
        <v>3.2676349999999998</v>
      </c>
    </row>
    <row r="4296" spans="6:10" x14ac:dyDescent="0.25">
      <c r="F4296" s="50">
        <f t="shared" si="368"/>
        <v>21826</v>
      </c>
      <c r="G4296" s="27">
        <f t="shared" si="367"/>
        <v>3</v>
      </c>
      <c r="H4296" s="50">
        <f t="shared" si="369"/>
        <v>21826</v>
      </c>
      <c r="I4296" s="50" t="str">
        <f t="shared" si="370"/>
        <v>1959_10</v>
      </c>
      <c r="J4296" s="51">
        <f t="shared" si="371"/>
        <v>3.2676349999999998</v>
      </c>
    </row>
    <row r="4297" spans="6:10" x14ac:dyDescent="0.25">
      <c r="F4297" s="50">
        <f t="shared" si="368"/>
        <v>21827</v>
      </c>
      <c r="G4297" s="27">
        <f t="shared" si="367"/>
        <v>3</v>
      </c>
      <c r="H4297" s="50">
        <f t="shared" si="369"/>
        <v>21836</v>
      </c>
      <c r="I4297" s="50" t="str">
        <f t="shared" si="370"/>
        <v>1959_10</v>
      </c>
      <c r="J4297" s="51">
        <f t="shared" si="371"/>
        <v>3.2479369999999999</v>
      </c>
    </row>
    <row r="4298" spans="6:10" x14ac:dyDescent="0.25">
      <c r="F4298" s="50">
        <f t="shared" si="368"/>
        <v>21828</v>
      </c>
      <c r="G4298" s="27">
        <f t="shared" si="367"/>
        <v>3</v>
      </c>
      <c r="H4298" s="50">
        <f t="shared" si="369"/>
        <v>21836</v>
      </c>
      <c r="I4298" s="50" t="str">
        <f t="shared" si="370"/>
        <v>1959_10</v>
      </c>
      <c r="J4298" s="51">
        <f t="shared" si="371"/>
        <v>3.2479369999999999</v>
      </c>
    </row>
    <row r="4299" spans="6:10" x14ac:dyDescent="0.25">
      <c r="F4299" s="50">
        <f t="shared" si="368"/>
        <v>21829</v>
      </c>
      <c r="G4299" s="27">
        <f t="shared" si="367"/>
        <v>3</v>
      </c>
      <c r="H4299" s="50">
        <f t="shared" si="369"/>
        <v>21836</v>
      </c>
      <c r="I4299" s="50" t="str">
        <f t="shared" si="370"/>
        <v>1959_10</v>
      </c>
      <c r="J4299" s="51">
        <f t="shared" si="371"/>
        <v>3.2479369999999999</v>
      </c>
    </row>
    <row r="4300" spans="6:10" x14ac:dyDescent="0.25">
      <c r="F4300" s="50">
        <f t="shared" si="368"/>
        <v>21830</v>
      </c>
      <c r="G4300" s="27">
        <f t="shared" si="367"/>
        <v>3</v>
      </c>
      <c r="H4300" s="50">
        <f t="shared" si="369"/>
        <v>21836</v>
      </c>
      <c r="I4300" s="50" t="str">
        <f t="shared" si="370"/>
        <v>1959_10</v>
      </c>
      <c r="J4300" s="51">
        <f t="shared" si="371"/>
        <v>3.2479369999999999</v>
      </c>
    </row>
    <row r="4301" spans="6:10" x14ac:dyDescent="0.25">
      <c r="F4301" s="50">
        <f t="shared" si="368"/>
        <v>21831</v>
      </c>
      <c r="G4301" s="27">
        <f t="shared" si="367"/>
        <v>3</v>
      </c>
      <c r="H4301" s="50">
        <f t="shared" si="369"/>
        <v>21836</v>
      </c>
      <c r="I4301" s="50" t="str">
        <f t="shared" si="370"/>
        <v>1959_10</v>
      </c>
      <c r="J4301" s="51">
        <f t="shared" si="371"/>
        <v>3.2479369999999999</v>
      </c>
    </row>
    <row r="4302" spans="6:10" x14ac:dyDescent="0.25">
      <c r="F4302" s="50">
        <f t="shared" si="368"/>
        <v>21832</v>
      </c>
      <c r="G4302" s="27">
        <f t="shared" si="367"/>
        <v>3</v>
      </c>
      <c r="H4302" s="50">
        <f t="shared" si="369"/>
        <v>21836</v>
      </c>
      <c r="I4302" s="50" t="str">
        <f t="shared" si="370"/>
        <v>1959_10</v>
      </c>
      <c r="J4302" s="51">
        <f t="shared" si="371"/>
        <v>3.2479369999999999</v>
      </c>
    </row>
    <row r="4303" spans="6:10" x14ac:dyDescent="0.25">
      <c r="F4303" s="50">
        <f t="shared" si="368"/>
        <v>21833</v>
      </c>
      <c r="G4303" s="27">
        <f t="shared" si="367"/>
        <v>3</v>
      </c>
      <c r="H4303" s="50">
        <f t="shared" si="369"/>
        <v>21836</v>
      </c>
      <c r="I4303" s="50" t="str">
        <f t="shared" si="370"/>
        <v>1959_10</v>
      </c>
      <c r="J4303" s="51">
        <f t="shared" si="371"/>
        <v>3.2479369999999999</v>
      </c>
    </row>
    <row r="4304" spans="6:10" x14ac:dyDescent="0.25">
      <c r="F4304" s="50">
        <f t="shared" si="368"/>
        <v>21834</v>
      </c>
      <c r="G4304" s="27">
        <f t="shared" si="367"/>
        <v>3</v>
      </c>
      <c r="H4304" s="50">
        <f t="shared" si="369"/>
        <v>21836</v>
      </c>
      <c r="I4304" s="50" t="str">
        <f t="shared" si="370"/>
        <v>1959_10</v>
      </c>
      <c r="J4304" s="51">
        <f t="shared" si="371"/>
        <v>3.2479369999999999</v>
      </c>
    </row>
    <row r="4305" spans="6:10" x14ac:dyDescent="0.25">
      <c r="F4305" s="50">
        <f t="shared" si="368"/>
        <v>21835</v>
      </c>
      <c r="G4305" s="27">
        <f t="shared" si="367"/>
        <v>3</v>
      </c>
      <c r="H4305" s="50">
        <f t="shared" si="369"/>
        <v>21836</v>
      </c>
      <c r="I4305" s="50" t="str">
        <f t="shared" si="370"/>
        <v>1959_10</v>
      </c>
      <c r="J4305" s="51">
        <f t="shared" si="371"/>
        <v>3.2479369999999999</v>
      </c>
    </row>
    <row r="4306" spans="6:10" x14ac:dyDescent="0.25">
      <c r="F4306" s="50">
        <f t="shared" si="368"/>
        <v>21836</v>
      </c>
      <c r="G4306" s="27">
        <f t="shared" si="367"/>
        <v>3</v>
      </c>
      <c r="H4306" s="50">
        <f t="shared" si="369"/>
        <v>21836</v>
      </c>
      <c r="I4306" s="50" t="str">
        <f t="shared" si="370"/>
        <v>1959_10</v>
      </c>
      <c r="J4306" s="51">
        <f t="shared" si="371"/>
        <v>3.2479369999999999</v>
      </c>
    </row>
    <row r="4307" spans="6:10" x14ac:dyDescent="0.25">
      <c r="F4307" s="50">
        <f t="shared" si="368"/>
        <v>21837</v>
      </c>
      <c r="G4307" s="27">
        <f t="shared" si="367"/>
        <v>3</v>
      </c>
      <c r="H4307" s="50">
        <f t="shared" si="369"/>
        <v>21846</v>
      </c>
      <c r="I4307" s="50" t="str">
        <f t="shared" si="370"/>
        <v>1959_10</v>
      </c>
      <c r="J4307" s="51">
        <f t="shared" si="371"/>
        <v>3.2306379999999999</v>
      </c>
    </row>
    <row r="4308" spans="6:10" x14ac:dyDescent="0.25">
      <c r="F4308" s="50">
        <f t="shared" si="368"/>
        <v>21838</v>
      </c>
      <c r="G4308" s="27">
        <f t="shared" si="367"/>
        <v>3</v>
      </c>
      <c r="H4308" s="50">
        <f t="shared" si="369"/>
        <v>21846</v>
      </c>
      <c r="I4308" s="50" t="str">
        <f t="shared" si="370"/>
        <v>1959_10</v>
      </c>
      <c r="J4308" s="51">
        <f t="shared" si="371"/>
        <v>3.2306379999999999</v>
      </c>
    </row>
    <row r="4309" spans="6:10" x14ac:dyDescent="0.25">
      <c r="F4309" s="50">
        <f t="shared" si="368"/>
        <v>21839</v>
      </c>
      <c r="G4309" s="27">
        <f t="shared" si="367"/>
        <v>3</v>
      </c>
      <c r="H4309" s="50">
        <f t="shared" si="369"/>
        <v>21846</v>
      </c>
      <c r="I4309" s="50" t="str">
        <f t="shared" si="370"/>
        <v>1959_10</v>
      </c>
      <c r="J4309" s="51">
        <f t="shared" si="371"/>
        <v>3.2306379999999999</v>
      </c>
    </row>
    <row r="4310" spans="6:10" x14ac:dyDescent="0.25">
      <c r="F4310" s="50">
        <f t="shared" si="368"/>
        <v>21840</v>
      </c>
      <c r="G4310" s="27">
        <f t="shared" si="367"/>
        <v>3</v>
      </c>
      <c r="H4310" s="50">
        <f t="shared" si="369"/>
        <v>21846</v>
      </c>
      <c r="I4310" s="50" t="str">
        <f t="shared" si="370"/>
        <v>1959_10</v>
      </c>
      <c r="J4310" s="51">
        <f t="shared" si="371"/>
        <v>3.2306379999999999</v>
      </c>
    </row>
    <row r="4311" spans="6:10" x14ac:dyDescent="0.25">
      <c r="F4311" s="50">
        <f t="shared" si="368"/>
        <v>21841</v>
      </c>
      <c r="G4311" s="27">
        <f t="shared" si="367"/>
        <v>3</v>
      </c>
      <c r="H4311" s="50">
        <f t="shared" si="369"/>
        <v>21846</v>
      </c>
      <c r="I4311" s="50" t="str">
        <f t="shared" si="370"/>
        <v>1959_10</v>
      </c>
      <c r="J4311" s="51">
        <f t="shared" si="371"/>
        <v>3.2306379999999999</v>
      </c>
    </row>
    <row r="4312" spans="6:10" x14ac:dyDescent="0.25">
      <c r="F4312" s="50">
        <f t="shared" si="368"/>
        <v>21842</v>
      </c>
      <c r="G4312" s="27">
        <f t="shared" si="367"/>
        <v>3</v>
      </c>
      <c r="H4312" s="50">
        <f t="shared" si="369"/>
        <v>21846</v>
      </c>
      <c r="I4312" s="50" t="str">
        <f t="shared" si="370"/>
        <v>1959_10</v>
      </c>
      <c r="J4312" s="51">
        <f t="shared" si="371"/>
        <v>3.2306379999999999</v>
      </c>
    </row>
    <row r="4313" spans="6:10" x14ac:dyDescent="0.25">
      <c r="F4313" s="50">
        <f t="shared" si="368"/>
        <v>21843</v>
      </c>
      <c r="G4313" s="27">
        <f t="shared" si="367"/>
        <v>3</v>
      </c>
      <c r="H4313" s="50">
        <f t="shared" si="369"/>
        <v>21846</v>
      </c>
      <c r="I4313" s="50" t="str">
        <f t="shared" si="370"/>
        <v>1959_10</v>
      </c>
      <c r="J4313" s="51">
        <f t="shared" si="371"/>
        <v>3.2306379999999999</v>
      </c>
    </row>
    <row r="4314" spans="6:10" x14ac:dyDescent="0.25">
      <c r="F4314" s="50">
        <f t="shared" si="368"/>
        <v>21844</v>
      </c>
      <c r="G4314" s="27">
        <f t="shared" si="367"/>
        <v>3</v>
      </c>
      <c r="H4314" s="50">
        <f t="shared" si="369"/>
        <v>21846</v>
      </c>
      <c r="I4314" s="50" t="str">
        <f t="shared" si="370"/>
        <v>1959_10</v>
      </c>
      <c r="J4314" s="51">
        <f t="shared" si="371"/>
        <v>3.2306379999999999</v>
      </c>
    </row>
    <row r="4315" spans="6:10" x14ac:dyDescent="0.25">
      <c r="F4315" s="50">
        <f t="shared" si="368"/>
        <v>21845</v>
      </c>
      <c r="G4315" s="27">
        <f t="shared" si="367"/>
        <v>3</v>
      </c>
      <c r="H4315" s="50">
        <f t="shared" si="369"/>
        <v>21846</v>
      </c>
      <c r="I4315" s="50" t="str">
        <f t="shared" si="370"/>
        <v>1959_10</v>
      </c>
      <c r="J4315" s="51">
        <f t="shared" si="371"/>
        <v>3.2306379999999999</v>
      </c>
    </row>
    <row r="4316" spans="6:10" x14ac:dyDescent="0.25">
      <c r="F4316" s="50">
        <f t="shared" si="368"/>
        <v>21846</v>
      </c>
      <c r="G4316" s="27">
        <f t="shared" si="367"/>
        <v>3</v>
      </c>
      <c r="H4316" s="50">
        <f t="shared" si="369"/>
        <v>21846</v>
      </c>
      <c r="I4316" s="50" t="str">
        <f t="shared" si="370"/>
        <v>1959_10</v>
      </c>
      <c r="J4316" s="51">
        <f t="shared" si="371"/>
        <v>3.2306379999999999</v>
      </c>
    </row>
    <row r="4317" spans="6:10" x14ac:dyDescent="0.25">
      <c r="F4317" s="50">
        <f t="shared" si="368"/>
        <v>21847</v>
      </c>
      <c r="G4317" s="27">
        <f t="shared" si="367"/>
        <v>3</v>
      </c>
      <c r="H4317" s="50">
        <f t="shared" si="369"/>
        <v>21856</v>
      </c>
      <c r="I4317" s="50" t="str">
        <f t="shared" si="370"/>
        <v>1959_11</v>
      </c>
      <c r="J4317" s="51">
        <f t="shared" si="371"/>
        <v>3.2220439999999999</v>
      </c>
    </row>
    <row r="4318" spans="6:10" x14ac:dyDescent="0.25">
      <c r="F4318" s="50">
        <f t="shared" si="368"/>
        <v>21848</v>
      </c>
      <c r="G4318" s="27">
        <f t="shared" si="367"/>
        <v>3</v>
      </c>
      <c r="H4318" s="50">
        <f t="shared" si="369"/>
        <v>21856</v>
      </c>
      <c r="I4318" s="50" t="str">
        <f t="shared" si="370"/>
        <v>1959_11</v>
      </c>
      <c r="J4318" s="51">
        <f t="shared" si="371"/>
        <v>3.2220439999999999</v>
      </c>
    </row>
    <row r="4319" spans="6:10" x14ac:dyDescent="0.25">
      <c r="F4319" s="50">
        <f t="shared" si="368"/>
        <v>21849</v>
      </c>
      <c r="G4319" s="27">
        <f t="shared" si="367"/>
        <v>3</v>
      </c>
      <c r="H4319" s="50">
        <f t="shared" si="369"/>
        <v>21856</v>
      </c>
      <c r="I4319" s="50" t="str">
        <f t="shared" si="370"/>
        <v>1959_11</v>
      </c>
      <c r="J4319" s="51">
        <f t="shared" si="371"/>
        <v>3.2220439999999999</v>
      </c>
    </row>
    <row r="4320" spans="6:10" x14ac:dyDescent="0.25">
      <c r="F4320" s="50">
        <f t="shared" si="368"/>
        <v>21850</v>
      </c>
      <c r="G4320" s="27">
        <f t="shared" si="367"/>
        <v>3</v>
      </c>
      <c r="H4320" s="50">
        <f t="shared" si="369"/>
        <v>21856</v>
      </c>
      <c r="I4320" s="50" t="str">
        <f t="shared" si="370"/>
        <v>1959_11</v>
      </c>
      <c r="J4320" s="51">
        <f t="shared" si="371"/>
        <v>3.2220439999999999</v>
      </c>
    </row>
    <row r="4321" spans="6:10" x14ac:dyDescent="0.25">
      <c r="F4321" s="50">
        <f t="shared" si="368"/>
        <v>21851</v>
      </c>
      <c r="G4321" s="27">
        <f t="shared" si="367"/>
        <v>3</v>
      </c>
      <c r="H4321" s="50">
        <f t="shared" si="369"/>
        <v>21856</v>
      </c>
      <c r="I4321" s="50" t="str">
        <f t="shared" si="370"/>
        <v>1959_11</v>
      </c>
      <c r="J4321" s="51">
        <f t="shared" si="371"/>
        <v>3.2220439999999999</v>
      </c>
    </row>
    <row r="4322" spans="6:10" x14ac:dyDescent="0.25">
      <c r="F4322" s="50">
        <f t="shared" si="368"/>
        <v>21852</v>
      </c>
      <c r="G4322" s="27">
        <f t="shared" si="367"/>
        <v>3</v>
      </c>
      <c r="H4322" s="50">
        <f t="shared" si="369"/>
        <v>21856</v>
      </c>
      <c r="I4322" s="50" t="str">
        <f t="shared" si="370"/>
        <v>1959_11</v>
      </c>
      <c r="J4322" s="51">
        <f t="shared" si="371"/>
        <v>3.2220439999999999</v>
      </c>
    </row>
    <row r="4323" spans="6:10" x14ac:dyDescent="0.25">
      <c r="F4323" s="50">
        <f t="shared" si="368"/>
        <v>21853</v>
      </c>
      <c r="G4323" s="27">
        <f t="shared" si="367"/>
        <v>3</v>
      </c>
      <c r="H4323" s="50">
        <f t="shared" si="369"/>
        <v>21856</v>
      </c>
      <c r="I4323" s="50" t="str">
        <f t="shared" si="370"/>
        <v>1959_11</v>
      </c>
      <c r="J4323" s="51">
        <f t="shared" si="371"/>
        <v>3.2220439999999999</v>
      </c>
    </row>
    <row r="4324" spans="6:10" x14ac:dyDescent="0.25">
      <c r="F4324" s="50">
        <f t="shared" si="368"/>
        <v>21854</v>
      </c>
      <c r="G4324" s="27">
        <f t="shared" si="367"/>
        <v>3</v>
      </c>
      <c r="H4324" s="50">
        <f t="shared" si="369"/>
        <v>21856</v>
      </c>
      <c r="I4324" s="50" t="str">
        <f t="shared" si="370"/>
        <v>1959_11</v>
      </c>
      <c r="J4324" s="51">
        <f t="shared" si="371"/>
        <v>3.2220439999999999</v>
      </c>
    </row>
    <row r="4325" spans="6:10" x14ac:dyDescent="0.25">
      <c r="F4325" s="50">
        <f t="shared" si="368"/>
        <v>21855</v>
      </c>
      <c r="G4325" s="27">
        <f t="shared" si="367"/>
        <v>3</v>
      </c>
      <c r="H4325" s="50">
        <f t="shared" si="369"/>
        <v>21856</v>
      </c>
      <c r="I4325" s="50" t="str">
        <f t="shared" si="370"/>
        <v>1959_11</v>
      </c>
      <c r="J4325" s="51">
        <f t="shared" si="371"/>
        <v>3.2220439999999999</v>
      </c>
    </row>
    <row r="4326" spans="6:10" x14ac:dyDescent="0.25">
      <c r="F4326" s="50">
        <f t="shared" si="368"/>
        <v>21856</v>
      </c>
      <c r="G4326" s="27">
        <f t="shared" si="367"/>
        <v>3</v>
      </c>
      <c r="H4326" s="50">
        <f t="shared" si="369"/>
        <v>21856</v>
      </c>
      <c r="I4326" s="50" t="str">
        <f t="shared" si="370"/>
        <v>1959_11</v>
      </c>
      <c r="J4326" s="51">
        <f t="shared" si="371"/>
        <v>3.2220439999999999</v>
      </c>
    </row>
    <row r="4327" spans="6:10" x14ac:dyDescent="0.25">
      <c r="F4327" s="50">
        <f t="shared" si="368"/>
        <v>21857</v>
      </c>
      <c r="G4327" s="27">
        <f t="shared" si="367"/>
        <v>3</v>
      </c>
      <c r="H4327" s="50">
        <f t="shared" si="369"/>
        <v>21866</v>
      </c>
      <c r="I4327" s="50" t="str">
        <f t="shared" si="370"/>
        <v>1959_11</v>
      </c>
      <c r="J4327" s="51">
        <f t="shared" si="371"/>
        <v>3.188456</v>
      </c>
    </row>
    <row r="4328" spans="6:10" x14ac:dyDescent="0.25">
      <c r="F4328" s="50">
        <f t="shared" si="368"/>
        <v>21858</v>
      </c>
      <c r="G4328" s="27">
        <f t="shared" si="367"/>
        <v>3</v>
      </c>
      <c r="H4328" s="50">
        <f t="shared" si="369"/>
        <v>21866</v>
      </c>
      <c r="I4328" s="50" t="str">
        <f t="shared" si="370"/>
        <v>1959_11</v>
      </c>
      <c r="J4328" s="51">
        <f t="shared" si="371"/>
        <v>3.188456</v>
      </c>
    </row>
    <row r="4329" spans="6:10" x14ac:dyDescent="0.25">
      <c r="F4329" s="50">
        <f t="shared" si="368"/>
        <v>21859</v>
      </c>
      <c r="G4329" s="27">
        <f t="shared" si="367"/>
        <v>3</v>
      </c>
      <c r="H4329" s="50">
        <f t="shared" si="369"/>
        <v>21866</v>
      </c>
      <c r="I4329" s="50" t="str">
        <f t="shared" si="370"/>
        <v>1959_11</v>
      </c>
      <c r="J4329" s="51">
        <f t="shared" si="371"/>
        <v>3.188456</v>
      </c>
    </row>
    <row r="4330" spans="6:10" x14ac:dyDescent="0.25">
      <c r="F4330" s="50">
        <f t="shared" si="368"/>
        <v>21860</v>
      </c>
      <c r="G4330" s="27">
        <f t="shared" ref="G4330:G4393" si="372">IF(AND(MONTH(F4330)=2,DAY(F4330)=29),G4329+1,G4329)</f>
        <v>3</v>
      </c>
      <c r="H4330" s="50">
        <f t="shared" si="369"/>
        <v>21866</v>
      </c>
      <c r="I4330" s="50" t="str">
        <f t="shared" si="370"/>
        <v>1959_11</v>
      </c>
      <c r="J4330" s="51">
        <f t="shared" si="371"/>
        <v>3.188456</v>
      </c>
    </row>
    <row r="4331" spans="6:10" x14ac:dyDescent="0.25">
      <c r="F4331" s="50">
        <f t="shared" si="368"/>
        <v>21861</v>
      </c>
      <c r="G4331" s="27">
        <f t="shared" si="372"/>
        <v>3</v>
      </c>
      <c r="H4331" s="50">
        <f t="shared" si="369"/>
        <v>21866</v>
      </c>
      <c r="I4331" s="50" t="str">
        <f t="shared" si="370"/>
        <v>1959_11</v>
      </c>
      <c r="J4331" s="51">
        <f t="shared" si="371"/>
        <v>3.188456</v>
      </c>
    </row>
    <row r="4332" spans="6:10" x14ac:dyDescent="0.25">
      <c r="F4332" s="50">
        <f t="shared" ref="F4332:F4395" si="373">F4331+1</f>
        <v>21862</v>
      </c>
      <c r="G4332" s="27">
        <f t="shared" si="372"/>
        <v>3</v>
      </c>
      <c r="H4332" s="50">
        <f t="shared" si="369"/>
        <v>21866</v>
      </c>
      <c r="I4332" s="50" t="str">
        <f t="shared" si="370"/>
        <v>1959_11</v>
      </c>
      <c r="J4332" s="51">
        <f t="shared" si="371"/>
        <v>3.188456</v>
      </c>
    </row>
    <row r="4333" spans="6:10" x14ac:dyDescent="0.25">
      <c r="F4333" s="50">
        <f t="shared" si="373"/>
        <v>21863</v>
      </c>
      <c r="G4333" s="27">
        <f t="shared" si="372"/>
        <v>3</v>
      </c>
      <c r="H4333" s="50">
        <f t="shared" si="369"/>
        <v>21866</v>
      </c>
      <c r="I4333" s="50" t="str">
        <f t="shared" si="370"/>
        <v>1959_11</v>
      </c>
      <c r="J4333" s="51">
        <f t="shared" si="371"/>
        <v>3.188456</v>
      </c>
    </row>
    <row r="4334" spans="6:10" x14ac:dyDescent="0.25">
      <c r="F4334" s="50">
        <f t="shared" si="373"/>
        <v>21864</v>
      </c>
      <c r="G4334" s="27">
        <f t="shared" si="372"/>
        <v>3</v>
      </c>
      <c r="H4334" s="50">
        <f t="shared" si="369"/>
        <v>21866</v>
      </c>
      <c r="I4334" s="50" t="str">
        <f t="shared" si="370"/>
        <v>1959_11</v>
      </c>
      <c r="J4334" s="51">
        <f t="shared" si="371"/>
        <v>3.188456</v>
      </c>
    </row>
    <row r="4335" spans="6:10" x14ac:dyDescent="0.25">
      <c r="F4335" s="50">
        <f t="shared" si="373"/>
        <v>21865</v>
      </c>
      <c r="G4335" s="27">
        <f t="shared" si="372"/>
        <v>3</v>
      </c>
      <c r="H4335" s="50">
        <f t="shared" si="369"/>
        <v>21866</v>
      </c>
      <c r="I4335" s="50" t="str">
        <f t="shared" si="370"/>
        <v>1959_11</v>
      </c>
      <c r="J4335" s="51">
        <f t="shared" si="371"/>
        <v>3.188456</v>
      </c>
    </row>
    <row r="4336" spans="6:10" x14ac:dyDescent="0.25">
      <c r="F4336" s="50">
        <f t="shared" si="373"/>
        <v>21866</v>
      </c>
      <c r="G4336" s="27">
        <f t="shared" si="372"/>
        <v>3</v>
      </c>
      <c r="H4336" s="50">
        <f t="shared" si="369"/>
        <v>21866</v>
      </c>
      <c r="I4336" s="50" t="str">
        <f t="shared" si="370"/>
        <v>1959_11</v>
      </c>
      <c r="J4336" s="51">
        <f t="shared" si="371"/>
        <v>3.188456</v>
      </c>
    </row>
    <row r="4337" spans="6:10" x14ac:dyDescent="0.25">
      <c r="F4337" s="50">
        <f t="shared" si="373"/>
        <v>21867</v>
      </c>
      <c r="G4337" s="27">
        <f t="shared" si="372"/>
        <v>3</v>
      </c>
      <c r="H4337" s="50">
        <f t="shared" si="369"/>
        <v>21876</v>
      </c>
      <c r="I4337" s="50" t="str">
        <f t="shared" si="370"/>
        <v>1959_11</v>
      </c>
      <c r="J4337" s="51">
        <f t="shared" si="371"/>
        <v>3.1423700000000001</v>
      </c>
    </row>
    <row r="4338" spans="6:10" x14ac:dyDescent="0.25">
      <c r="F4338" s="50">
        <f t="shared" si="373"/>
        <v>21868</v>
      </c>
      <c r="G4338" s="27">
        <f t="shared" si="372"/>
        <v>3</v>
      </c>
      <c r="H4338" s="50">
        <f t="shared" si="369"/>
        <v>21876</v>
      </c>
      <c r="I4338" s="50" t="str">
        <f t="shared" si="370"/>
        <v>1959_11</v>
      </c>
      <c r="J4338" s="51">
        <f t="shared" si="371"/>
        <v>3.1423700000000001</v>
      </c>
    </row>
    <row r="4339" spans="6:10" x14ac:dyDescent="0.25">
      <c r="F4339" s="50">
        <f t="shared" si="373"/>
        <v>21869</v>
      </c>
      <c r="G4339" s="27">
        <f t="shared" si="372"/>
        <v>3</v>
      </c>
      <c r="H4339" s="50">
        <f t="shared" si="369"/>
        <v>21876</v>
      </c>
      <c r="I4339" s="50" t="str">
        <f t="shared" si="370"/>
        <v>1959_11</v>
      </c>
      <c r="J4339" s="51">
        <f t="shared" si="371"/>
        <v>3.1423700000000001</v>
      </c>
    </row>
    <row r="4340" spans="6:10" x14ac:dyDescent="0.25">
      <c r="F4340" s="50">
        <f t="shared" si="373"/>
        <v>21870</v>
      </c>
      <c r="G4340" s="27">
        <f t="shared" si="372"/>
        <v>3</v>
      </c>
      <c r="H4340" s="50">
        <f t="shared" si="369"/>
        <v>21876</v>
      </c>
      <c r="I4340" s="50" t="str">
        <f t="shared" si="370"/>
        <v>1959_11</v>
      </c>
      <c r="J4340" s="51">
        <f t="shared" si="371"/>
        <v>3.1423700000000001</v>
      </c>
    </row>
    <row r="4341" spans="6:10" x14ac:dyDescent="0.25">
      <c r="F4341" s="50">
        <f t="shared" si="373"/>
        <v>21871</v>
      </c>
      <c r="G4341" s="27">
        <f t="shared" si="372"/>
        <v>3</v>
      </c>
      <c r="H4341" s="50">
        <f t="shared" si="369"/>
        <v>21876</v>
      </c>
      <c r="I4341" s="50" t="str">
        <f t="shared" si="370"/>
        <v>1959_11</v>
      </c>
      <c r="J4341" s="51">
        <f t="shared" si="371"/>
        <v>3.1423700000000001</v>
      </c>
    </row>
    <row r="4342" spans="6:10" x14ac:dyDescent="0.25">
      <c r="F4342" s="50">
        <f t="shared" si="373"/>
        <v>21872</v>
      </c>
      <c r="G4342" s="27">
        <f t="shared" si="372"/>
        <v>3</v>
      </c>
      <c r="H4342" s="50">
        <f t="shared" si="369"/>
        <v>21876</v>
      </c>
      <c r="I4342" s="50" t="str">
        <f t="shared" si="370"/>
        <v>1959_11</v>
      </c>
      <c r="J4342" s="51">
        <f t="shared" si="371"/>
        <v>3.1423700000000001</v>
      </c>
    </row>
    <row r="4343" spans="6:10" x14ac:dyDescent="0.25">
      <c r="F4343" s="50">
        <f t="shared" si="373"/>
        <v>21873</v>
      </c>
      <c r="G4343" s="27">
        <f t="shared" si="372"/>
        <v>3</v>
      </c>
      <c r="H4343" s="50">
        <f t="shared" si="369"/>
        <v>21876</v>
      </c>
      <c r="I4343" s="50" t="str">
        <f t="shared" si="370"/>
        <v>1959_11</v>
      </c>
      <c r="J4343" s="51">
        <f t="shared" si="371"/>
        <v>3.1423700000000001</v>
      </c>
    </row>
    <row r="4344" spans="6:10" x14ac:dyDescent="0.25">
      <c r="F4344" s="50">
        <f t="shared" si="373"/>
        <v>21874</v>
      </c>
      <c r="G4344" s="27">
        <f t="shared" si="372"/>
        <v>3</v>
      </c>
      <c r="H4344" s="50">
        <f t="shared" si="369"/>
        <v>21876</v>
      </c>
      <c r="I4344" s="50" t="str">
        <f t="shared" si="370"/>
        <v>1959_11</v>
      </c>
      <c r="J4344" s="51">
        <f t="shared" si="371"/>
        <v>3.1423700000000001</v>
      </c>
    </row>
    <row r="4345" spans="6:10" x14ac:dyDescent="0.25">
      <c r="F4345" s="50">
        <f t="shared" si="373"/>
        <v>21875</v>
      </c>
      <c r="G4345" s="27">
        <f t="shared" si="372"/>
        <v>3</v>
      </c>
      <c r="H4345" s="50">
        <f t="shared" si="369"/>
        <v>21876</v>
      </c>
      <c r="I4345" s="50" t="str">
        <f t="shared" si="370"/>
        <v>1959_11</v>
      </c>
      <c r="J4345" s="51">
        <f t="shared" si="371"/>
        <v>3.1423700000000001</v>
      </c>
    </row>
    <row r="4346" spans="6:10" x14ac:dyDescent="0.25">
      <c r="F4346" s="50">
        <f t="shared" si="373"/>
        <v>21876</v>
      </c>
      <c r="G4346" s="27">
        <f t="shared" si="372"/>
        <v>3</v>
      </c>
      <c r="H4346" s="50">
        <f t="shared" si="369"/>
        <v>21876</v>
      </c>
      <c r="I4346" s="50" t="str">
        <f t="shared" si="370"/>
        <v>1959_11</v>
      </c>
      <c r="J4346" s="51">
        <f t="shared" si="371"/>
        <v>3.1423700000000001</v>
      </c>
    </row>
    <row r="4347" spans="6:10" x14ac:dyDescent="0.25">
      <c r="F4347" s="50">
        <f t="shared" si="373"/>
        <v>21877</v>
      </c>
      <c r="G4347" s="27">
        <f t="shared" si="372"/>
        <v>3</v>
      </c>
      <c r="H4347" s="50">
        <f t="shared" si="369"/>
        <v>21886</v>
      </c>
      <c r="I4347" s="50" t="str">
        <f t="shared" si="370"/>
        <v>1959_12</v>
      </c>
      <c r="J4347" s="51">
        <f t="shared" si="371"/>
        <v>3.1231360000000001</v>
      </c>
    </row>
    <row r="4348" spans="6:10" x14ac:dyDescent="0.25">
      <c r="F4348" s="50">
        <f t="shared" si="373"/>
        <v>21878</v>
      </c>
      <c r="G4348" s="27">
        <f t="shared" si="372"/>
        <v>3</v>
      </c>
      <c r="H4348" s="50">
        <f t="shared" si="369"/>
        <v>21886</v>
      </c>
      <c r="I4348" s="50" t="str">
        <f t="shared" si="370"/>
        <v>1959_12</v>
      </c>
      <c r="J4348" s="51">
        <f t="shared" si="371"/>
        <v>3.1231360000000001</v>
      </c>
    </row>
    <row r="4349" spans="6:10" x14ac:dyDescent="0.25">
      <c r="F4349" s="50">
        <f t="shared" si="373"/>
        <v>21879</v>
      </c>
      <c r="G4349" s="27">
        <f t="shared" si="372"/>
        <v>3</v>
      </c>
      <c r="H4349" s="50">
        <f t="shared" si="369"/>
        <v>21886</v>
      </c>
      <c r="I4349" s="50" t="str">
        <f t="shared" si="370"/>
        <v>1959_12</v>
      </c>
      <c r="J4349" s="51">
        <f t="shared" si="371"/>
        <v>3.1231360000000001</v>
      </c>
    </row>
    <row r="4350" spans="6:10" x14ac:dyDescent="0.25">
      <c r="F4350" s="50">
        <f t="shared" si="373"/>
        <v>21880</v>
      </c>
      <c r="G4350" s="27">
        <f t="shared" si="372"/>
        <v>3</v>
      </c>
      <c r="H4350" s="50">
        <f t="shared" si="369"/>
        <v>21886</v>
      </c>
      <c r="I4350" s="50" t="str">
        <f t="shared" si="370"/>
        <v>1959_12</v>
      </c>
      <c r="J4350" s="51">
        <f t="shared" si="371"/>
        <v>3.1231360000000001</v>
      </c>
    </row>
    <row r="4351" spans="6:10" x14ac:dyDescent="0.25">
      <c r="F4351" s="50">
        <f t="shared" si="373"/>
        <v>21881</v>
      </c>
      <c r="G4351" s="27">
        <f t="shared" si="372"/>
        <v>3</v>
      </c>
      <c r="H4351" s="50">
        <f t="shared" si="369"/>
        <v>21886</v>
      </c>
      <c r="I4351" s="50" t="str">
        <f t="shared" si="370"/>
        <v>1959_12</v>
      </c>
      <c r="J4351" s="51">
        <f t="shared" si="371"/>
        <v>3.1231360000000001</v>
      </c>
    </row>
    <row r="4352" spans="6:10" x14ac:dyDescent="0.25">
      <c r="F4352" s="50">
        <f t="shared" si="373"/>
        <v>21882</v>
      </c>
      <c r="G4352" s="27">
        <f t="shared" si="372"/>
        <v>3</v>
      </c>
      <c r="H4352" s="50">
        <f t="shared" si="369"/>
        <v>21886</v>
      </c>
      <c r="I4352" s="50" t="str">
        <f t="shared" si="370"/>
        <v>1959_12</v>
      </c>
      <c r="J4352" s="51">
        <f t="shared" si="371"/>
        <v>3.1231360000000001</v>
      </c>
    </row>
    <row r="4353" spans="6:10" x14ac:dyDescent="0.25">
      <c r="F4353" s="50">
        <f t="shared" si="373"/>
        <v>21883</v>
      </c>
      <c r="G4353" s="27">
        <f t="shared" si="372"/>
        <v>3</v>
      </c>
      <c r="H4353" s="50">
        <f t="shared" si="369"/>
        <v>21886</v>
      </c>
      <c r="I4353" s="50" t="str">
        <f t="shared" si="370"/>
        <v>1959_12</v>
      </c>
      <c r="J4353" s="51">
        <f t="shared" si="371"/>
        <v>3.1231360000000001</v>
      </c>
    </row>
    <row r="4354" spans="6:10" x14ac:dyDescent="0.25">
      <c r="F4354" s="50">
        <f t="shared" si="373"/>
        <v>21884</v>
      </c>
      <c r="G4354" s="27">
        <f t="shared" si="372"/>
        <v>3</v>
      </c>
      <c r="H4354" s="50">
        <f t="shared" si="369"/>
        <v>21886</v>
      </c>
      <c r="I4354" s="50" t="str">
        <f t="shared" si="370"/>
        <v>1959_12</v>
      </c>
      <c r="J4354" s="51">
        <f t="shared" si="371"/>
        <v>3.1231360000000001</v>
      </c>
    </row>
    <row r="4355" spans="6:10" x14ac:dyDescent="0.25">
      <c r="F4355" s="50">
        <f t="shared" si="373"/>
        <v>21885</v>
      </c>
      <c r="G4355" s="27">
        <f t="shared" si="372"/>
        <v>3</v>
      </c>
      <c r="H4355" s="50">
        <f t="shared" ref="H4355:H4418" si="374">INDEX($A$3:$B$1134,INT((ROW($F4355)-ROW($F$3)+9-G4355)/10)+1,1)</f>
        <v>21886</v>
      </c>
      <c r="I4355" s="50" t="str">
        <f t="shared" si="370"/>
        <v>1959_12</v>
      </c>
      <c r="J4355" s="51">
        <f t="shared" si="371"/>
        <v>3.1231360000000001</v>
      </c>
    </row>
    <row r="4356" spans="6:10" x14ac:dyDescent="0.25">
      <c r="F4356" s="50">
        <f t="shared" si="373"/>
        <v>21886</v>
      </c>
      <c r="G4356" s="27">
        <f t="shared" si="372"/>
        <v>3</v>
      </c>
      <c r="H4356" s="50">
        <f t="shared" si="374"/>
        <v>21886</v>
      </c>
      <c r="I4356" s="50" t="str">
        <f t="shared" ref="I4356:I4419" si="375">YEAR(H4356)&amp;"_"&amp;MONTH(H4356)</f>
        <v>1959_12</v>
      </c>
      <c r="J4356" s="51">
        <f t="shared" ref="J4356:J4419" si="376">VLOOKUP(H4356,$A:$B,2)</f>
        <v>3.1231360000000001</v>
      </c>
    </row>
    <row r="4357" spans="6:10" x14ac:dyDescent="0.25">
      <c r="F4357" s="50">
        <f t="shared" si="373"/>
        <v>21887</v>
      </c>
      <c r="G4357" s="27">
        <f t="shared" si="372"/>
        <v>3</v>
      </c>
      <c r="H4357" s="50">
        <f t="shared" si="374"/>
        <v>21896</v>
      </c>
      <c r="I4357" s="50" t="str">
        <f t="shared" si="375"/>
        <v>1959_12</v>
      </c>
      <c r="J4357" s="51">
        <f t="shared" si="376"/>
        <v>3.084257</v>
      </c>
    </row>
    <row r="4358" spans="6:10" x14ac:dyDescent="0.25">
      <c r="F4358" s="50">
        <f t="shared" si="373"/>
        <v>21888</v>
      </c>
      <c r="G4358" s="27">
        <f t="shared" si="372"/>
        <v>3</v>
      </c>
      <c r="H4358" s="50">
        <f t="shared" si="374"/>
        <v>21896</v>
      </c>
      <c r="I4358" s="50" t="str">
        <f t="shared" si="375"/>
        <v>1959_12</v>
      </c>
      <c r="J4358" s="51">
        <f t="shared" si="376"/>
        <v>3.084257</v>
      </c>
    </row>
    <row r="4359" spans="6:10" x14ac:dyDescent="0.25">
      <c r="F4359" s="50">
        <f t="shared" si="373"/>
        <v>21889</v>
      </c>
      <c r="G4359" s="27">
        <f t="shared" si="372"/>
        <v>3</v>
      </c>
      <c r="H4359" s="50">
        <f t="shared" si="374"/>
        <v>21896</v>
      </c>
      <c r="I4359" s="50" t="str">
        <f t="shared" si="375"/>
        <v>1959_12</v>
      </c>
      <c r="J4359" s="51">
        <f t="shared" si="376"/>
        <v>3.084257</v>
      </c>
    </row>
    <row r="4360" spans="6:10" x14ac:dyDescent="0.25">
      <c r="F4360" s="50">
        <f t="shared" si="373"/>
        <v>21890</v>
      </c>
      <c r="G4360" s="27">
        <f t="shared" si="372"/>
        <v>3</v>
      </c>
      <c r="H4360" s="50">
        <f t="shared" si="374"/>
        <v>21896</v>
      </c>
      <c r="I4360" s="50" t="str">
        <f t="shared" si="375"/>
        <v>1959_12</v>
      </c>
      <c r="J4360" s="51">
        <f t="shared" si="376"/>
        <v>3.084257</v>
      </c>
    </row>
    <row r="4361" spans="6:10" x14ac:dyDescent="0.25">
      <c r="F4361" s="50">
        <f t="shared" si="373"/>
        <v>21891</v>
      </c>
      <c r="G4361" s="27">
        <f t="shared" si="372"/>
        <v>3</v>
      </c>
      <c r="H4361" s="50">
        <f t="shared" si="374"/>
        <v>21896</v>
      </c>
      <c r="I4361" s="50" t="str">
        <f t="shared" si="375"/>
        <v>1959_12</v>
      </c>
      <c r="J4361" s="51">
        <f t="shared" si="376"/>
        <v>3.084257</v>
      </c>
    </row>
    <row r="4362" spans="6:10" x14ac:dyDescent="0.25">
      <c r="F4362" s="50">
        <f t="shared" si="373"/>
        <v>21892</v>
      </c>
      <c r="G4362" s="27">
        <f t="shared" si="372"/>
        <v>3</v>
      </c>
      <c r="H4362" s="50">
        <f t="shared" si="374"/>
        <v>21896</v>
      </c>
      <c r="I4362" s="50" t="str">
        <f t="shared" si="375"/>
        <v>1959_12</v>
      </c>
      <c r="J4362" s="51">
        <f t="shared" si="376"/>
        <v>3.084257</v>
      </c>
    </row>
    <row r="4363" spans="6:10" x14ac:dyDescent="0.25">
      <c r="F4363" s="50">
        <f t="shared" si="373"/>
        <v>21893</v>
      </c>
      <c r="G4363" s="27">
        <f t="shared" si="372"/>
        <v>3</v>
      </c>
      <c r="H4363" s="50">
        <f t="shared" si="374"/>
        <v>21896</v>
      </c>
      <c r="I4363" s="50" t="str">
        <f t="shared" si="375"/>
        <v>1959_12</v>
      </c>
      <c r="J4363" s="51">
        <f t="shared" si="376"/>
        <v>3.084257</v>
      </c>
    </row>
    <row r="4364" spans="6:10" x14ac:dyDescent="0.25">
      <c r="F4364" s="50">
        <f t="shared" si="373"/>
        <v>21894</v>
      </c>
      <c r="G4364" s="27">
        <f t="shared" si="372"/>
        <v>3</v>
      </c>
      <c r="H4364" s="50">
        <f t="shared" si="374"/>
        <v>21896</v>
      </c>
      <c r="I4364" s="50" t="str">
        <f t="shared" si="375"/>
        <v>1959_12</v>
      </c>
      <c r="J4364" s="51">
        <f t="shared" si="376"/>
        <v>3.084257</v>
      </c>
    </row>
    <row r="4365" spans="6:10" x14ac:dyDescent="0.25">
      <c r="F4365" s="50">
        <f t="shared" si="373"/>
        <v>21895</v>
      </c>
      <c r="G4365" s="27">
        <f t="shared" si="372"/>
        <v>3</v>
      </c>
      <c r="H4365" s="50">
        <f t="shared" si="374"/>
        <v>21896</v>
      </c>
      <c r="I4365" s="50" t="str">
        <f t="shared" si="375"/>
        <v>1959_12</v>
      </c>
      <c r="J4365" s="51">
        <f t="shared" si="376"/>
        <v>3.084257</v>
      </c>
    </row>
    <row r="4366" spans="6:10" x14ac:dyDescent="0.25">
      <c r="F4366" s="50">
        <f t="shared" si="373"/>
        <v>21896</v>
      </c>
      <c r="G4366" s="27">
        <f t="shared" si="372"/>
        <v>3</v>
      </c>
      <c r="H4366" s="50">
        <f t="shared" si="374"/>
        <v>21896</v>
      </c>
      <c r="I4366" s="50" t="str">
        <f t="shared" si="375"/>
        <v>1959_12</v>
      </c>
      <c r="J4366" s="51">
        <f t="shared" si="376"/>
        <v>3.084257</v>
      </c>
    </row>
    <row r="4367" spans="6:10" x14ac:dyDescent="0.25">
      <c r="F4367" s="50">
        <f t="shared" si="373"/>
        <v>21897</v>
      </c>
      <c r="G4367" s="27">
        <f t="shared" si="372"/>
        <v>3</v>
      </c>
      <c r="H4367" s="50">
        <f t="shared" si="374"/>
        <v>21906</v>
      </c>
      <c r="I4367" s="50" t="str">
        <f t="shared" si="375"/>
        <v>1959_12</v>
      </c>
      <c r="J4367" s="51">
        <f t="shared" si="376"/>
        <v>3.0230160000000001</v>
      </c>
    </row>
    <row r="4368" spans="6:10" x14ac:dyDescent="0.25">
      <c r="F4368" s="50">
        <f t="shared" si="373"/>
        <v>21898</v>
      </c>
      <c r="G4368" s="27">
        <f t="shared" si="372"/>
        <v>3</v>
      </c>
      <c r="H4368" s="50">
        <f t="shared" si="374"/>
        <v>21906</v>
      </c>
      <c r="I4368" s="50" t="str">
        <f t="shared" si="375"/>
        <v>1959_12</v>
      </c>
      <c r="J4368" s="51">
        <f t="shared" si="376"/>
        <v>3.0230160000000001</v>
      </c>
    </row>
    <row r="4369" spans="6:10" x14ac:dyDescent="0.25">
      <c r="F4369" s="50">
        <f t="shared" si="373"/>
        <v>21899</v>
      </c>
      <c r="G4369" s="27">
        <f t="shared" si="372"/>
        <v>3</v>
      </c>
      <c r="H4369" s="50">
        <f t="shared" si="374"/>
        <v>21906</v>
      </c>
      <c r="I4369" s="50" t="str">
        <f t="shared" si="375"/>
        <v>1959_12</v>
      </c>
      <c r="J4369" s="51">
        <f t="shared" si="376"/>
        <v>3.0230160000000001</v>
      </c>
    </row>
    <row r="4370" spans="6:10" x14ac:dyDescent="0.25">
      <c r="F4370" s="50">
        <f t="shared" si="373"/>
        <v>21900</v>
      </c>
      <c r="G4370" s="27">
        <f t="shared" si="372"/>
        <v>3</v>
      </c>
      <c r="H4370" s="50">
        <f t="shared" si="374"/>
        <v>21906</v>
      </c>
      <c r="I4370" s="50" t="str">
        <f t="shared" si="375"/>
        <v>1959_12</v>
      </c>
      <c r="J4370" s="51">
        <f t="shared" si="376"/>
        <v>3.0230160000000001</v>
      </c>
    </row>
    <row r="4371" spans="6:10" x14ac:dyDescent="0.25">
      <c r="F4371" s="50">
        <f t="shared" si="373"/>
        <v>21901</v>
      </c>
      <c r="G4371" s="27">
        <f t="shared" si="372"/>
        <v>3</v>
      </c>
      <c r="H4371" s="50">
        <f t="shared" si="374"/>
        <v>21906</v>
      </c>
      <c r="I4371" s="50" t="str">
        <f t="shared" si="375"/>
        <v>1959_12</v>
      </c>
      <c r="J4371" s="51">
        <f t="shared" si="376"/>
        <v>3.0230160000000001</v>
      </c>
    </row>
    <row r="4372" spans="6:10" x14ac:dyDescent="0.25">
      <c r="F4372" s="50">
        <f t="shared" si="373"/>
        <v>21902</v>
      </c>
      <c r="G4372" s="27">
        <f t="shared" si="372"/>
        <v>3</v>
      </c>
      <c r="H4372" s="50">
        <f t="shared" si="374"/>
        <v>21906</v>
      </c>
      <c r="I4372" s="50" t="str">
        <f t="shared" si="375"/>
        <v>1959_12</v>
      </c>
      <c r="J4372" s="51">
        <f t="shared" si="376"/>
        <v>3.0230160000000001</v>
      </c>
    </row>
    <row r="4373" spans="6:10" x14ac:dyDescent="0.25">
      <c r="F4373" s="50">
        <f t="shared" si="373"/>
        <v>21903</v>
      </c>
      <c r="G4373" s="27">
        <f t="shared" si="372"/>
        <v>3</v>
      </c>
      <c r="H4373" s="50">
        <f t="shared" si="374"/>
        <v>21906</v>
      </c>
      <c r="I4373" s="50" t="str">
        <f t="shared" si="375"/>
        <v>1959_12</v>
      </c>
      <c r="J4373" s="51">
        <f t="shared" si="376"/>
        <v>3.0230160000000001</v>
      </c>
    </row>
    <row r="4374" spans="6:10" x14ac:dyDescent="0.25">
      <c r="F4374" s="50">
        <f t="shared" si="373"/>
        <v>21904</v>
      </c>
      <c r="G4374" s="27">
        <f t="shared" si="372"/>
        <v>3</v>
      </c>
      <c r="H4374" s="50">
        <f t="shared" si="374"/>
        <v>21906</v>
      </c>
      <c r="I4374" s="50" t="str">
        <f t="shared" si="375"/>
        <v>1959_12</v>
      </c>
      <c r="J4374" s="51">
        <f t="shared" si="376"/>
        <v>3.0230160000000001</v>
      </c>
    </row>
    <row r="4375" spans="6:10" x14ac:dyDescent="0.25">
      <c r="F4375" s="50">
        <f t="shared" si="373"/>
        <v>21905</v>
      </c>
      <c r="G4375" s="27">
        <f t="shared" si="372"/>
        <v>3</v>
      </c>
      <c r="H4375" s="50">
        <f t="shared" si="374"/>
        <v>21906</v>
      </c>
      <c r="I4375" s="50" t="str">
        <f t="shared" si="375"/>
        <v>1959_12</v>
      </c>
      <c r="J4375" s="51">
        <f t="shared" si="376"/>
        <v>3.0230160000000001</v>
      </c>
    </row>
    <row r="4376" spans="6:10" x14ac:dyDescent="0.25">
      <c r="F4376" s="50">
        <f t="shared" si="373"/>
        <v>21906</v>
      </c>
      <c r="G4376" s="27">
        <f t="shared" si="372"/>
        <v>3</v>
      </c>
      <c r="H4376" s="50">
        <f t="shared" si="374"/>
        <v>21906</v>
      </c>
      <c r="I4376" s="50" t="str">
        <f t="shared" si="375"/>
        <v>1959_12</v>
      </c>
      <c r="J4376" s="51">
        <f t="shared" si="376"/>
        <v>3.0230160000000001</v>
      </c>
    </row>
    <row r="4377" spans="6:10" x14ac:dyDescent="0.25">
      <c r="F4377" s="50">
        <f t="shared" si="373"/>
        <v>21907</v>
      </c>
      <c r="G4377" s="27">
        <f t="shared" si="372"/>
        <v>3</v>
      </c>
      <c r="H4377" s="50">
        <f t="shared" si="374"/>
        <v>21916</v>
      </c>
      <c r="I4377" s="50" t="str">
        <f t="shared" si="375"/>
        <v>1960_1</v>
      </c>
      <c r="J4377" s="51">
        <f t="shared" si="376"/>
        <v>2.989614</v>
      </c>
    </row>
    <row r="4378" spans="6:10" x14ac:dyDescent="0.25">
      <c r="F4378" s="50">
        <f t="shared" si="373"/>
        <v>21908</v>
      </c>
      <c r="G4378" s="27">
        <f t="shared" si="372"/>
        <v>3</v>
      </c>
      <c r="H4378" s="50">
        <f t="shared" si="374"/>
        <v>21916</v>
      </c>
      <c r="I4378" s="50" t="str">
        <f t="shared" si="375"/>
        <v>1960_1</v>
      </c>
      <c r="J4378" s="51">
        <f t="shared" si="376"/>
        <v>2.989614</v>
      </c>
    </row>
    <row r="4379" spans="6:10" x14ac:dyDescent="0.25">
      <c r="F4379" s="50">
        <f t="shared" si="373"/>
        <v>21909</v>
      </c>
      <c r="G4379" s="27">
        <f t="shared" si="372"/>
        <v>3</v>
      </c>
      <c r="H4379" s="50">
        <f t="shared" si="374"/>
        <v>21916</v>
      </c>
      <c r="I4379" s="50" t="str">
        <f t="shared" si="375"/>
        <v>1960_1</v>
      </c>
      <c r="J4379" s="51">
        <f t="shared" si="376"/>
        <v>2.989614</v>
      </c>
    </row>
    <row r="4380" spans="6:10" x14ac:dyDescent="0.25">
      <c r="F4380" s="50">
        <f t="shared" si="373"/>
        <v>21910</v>
      </c>
      <c r="G4380" s="27">
        <f t="shared" si="372"/>
        <v>3</v>
      </c>
      <c r="H4380" s="50">
        <f t="shared" si="374"/>
        <v>21916</v>
      </c>
      <c r="I4380" s="50" t="str">
        <f t="shared" si="375"/>
        <v>1960_1</v>
      </c>
      <c r="J4380" s="51">
        <f t="shared" si="376"/>
        <v>2.989614</v>
      </c>
    </row>
    <row r="4381" spans="6:10" x14ac:dyDescent="0.25">
      <c r="F4381" s="50">
        <f t="shared" si="373"/>
        <v>21911</v>
      </c>
      <c r="G4381" s="27">
        <f t="shared" si="372"/>
        <v>3</v>
      </c>
      <c r="H4381" s="50">
        <f t="shared" si="374"/>
        <v>21916</v>
      </c>
      <c r="I4381" s="50" t="str">
        <f t="shared" si="375"/>
        <v>1960_1</v>
      </c>
      <c r="J4381" s="51">
        <f t="shared" si="376"/>
        <v>2.989614</v>
      </c>
    </row>
    <row r="4382" spans="6:10" x14ac:dyDescent="0.25">
      <c r="F4382" s="50">
        <f t="shared" si="373"/>
        <v>21912</v>
      </c>
      <c r="G4382" s="27">
        <f t="shared" si="372"/>
        <v>3</v>
      </c>
      <c r="H4382" s="50">
        <f t="shared" si="374"/>
        <v>21916</v>
      </c>
      <c r="I4382" s="50" t="str">
        <f t="shared" si="375"/>
        <v>1960_1</v>
      </c>
      <c r="J4382" s="51">
        <f t="shared" si="376"/>
        <v>2.989614</v>
      </c>
    </row>
    <row r="4383" spans="6:10" x14ac:dyDescent="0.25">
      <c r="F4383" s="50">
        <f t="shared" si="373"/>
        <v>21913</v>
      </c>
      <c r="G4383" s="27">
        <f t="shared" si="372"/>
        <v>3</v>
      </c>
      <c r="H4383" s="50">
        <f t="shared" si="374"/>
        <v>21916</v>
      </c>
      <c r="I4383" s="50" t="str">
        <f t="shared" si="375"/>
        <v>1960_1</v>
      </c>
      <c r="J4383" s="51">
        <f t="shared" si="376"/>
        <v>2.989614</v>
      </c>
    </row>
    <row r="4384" spans="6:10" x14ac:dyDescent="0.25">
      <c r="F4384" s="50">
        <f t="shared" si="373"/>
        <v>21914</v>
      </c>
      <c r="G4384" s="27">
        <f t="shared" si="372"/>
        <v>3</v>
      </c>
      <c r="H4384" s="50">
        <f t="shared" si="374"/>
        <v>21916</v>
      </c>
      <c r="I4384" s="50" t="str">
        <f t="shared" si="375"/>
        <v>1960_1</v>
      </c>
      <c r="J4384" s="51">
        <f t="shared" si="376"/>
        <v>2.989614</v>
      </c>
    </row>
    <row r="4385" spans="6:10" x14ac:dyDescent="0.25">
      <c r="F4385" s="50">
        <f t="shared" si="373"/>
        <v>21915</v>
      </c>
      <c r="G4385" s="27">
        <f t="shared" si="372"/>
        <v>3</v>
      </c>
      <c r="H4385" s="50">
        <f t="shared" si="374"/>
        <v>21916</v>
      </c>
      <c r="I4385" s="50" t="str">
        <f t="shared" si="375"/>
        <v>1960_1</v>
      </c>
      <c r="J4385" s="51">
        <f t="shared" si="376"/>
        <v>2.989614</v>
      </c>
    </row>
    <row r="4386" spans="6:10" x14ac:dyDescent="0.25">
      <c r="F4386" s="50">
        <f t="shared" si="373"/>
        <v>21916</v>
      </c>
      <c r="G4386" s="27">
        <f t="shared" si="372"/>
        <v>3</v>
      </c>
      <c r="H4386" s="50">
        <f t="shared" si="374"/>
        <v>21916</v>
      </c>
      <c r="I4386" s="50" t="str">
        <f t="shared" si="375"/>
        <v>1960_1</v>
      </c>
      <c r="J4386" s="51">
        <f t="shared" si="376"/>
        <v>2.989614</v>
      </c>
    </row>
    <row r="4387" spans="6:10" x14ac:dyDescent="0.25">
      <c r="F4387" s="50">
        <f t="shared" si="373"/>
        <v>21917</v>
      </c>
      <c r="G4387" s="27">
        <f t="shared" si="372"/>
        <v>3</v>
      </c>
      <c r="H4387" s="50">
        <f t="shared" si="374"/>
        <v>21926</v>
      </c>
      <c r="I4387" s="50" t="str">
        <f t="shared" si="375"/>
        <v>1960_1</v>
      </c>
      <c r="J4387" s="51">
        <f t="shared" si="376"/>
        <v>2.979914</v>
      </c>
    </row>
    <row r="4388" spans="6:10" x14ac:dyDescent="0.25">
      <c r="F4388" s="50">
        <f t="shared" si="373"/>
        <v>21918</v>
      </c>
      <c r="G4388" s="27">
        <f t="shared" si="372"/>
        <v>3</v>
      </c>
      <c r="H4388" s="50">
        <f t="shared" si="374"/>
        <v>21926</v>
      </c>
      <c r="I4388" s="50" t="str">
        <f t="shared" si="375"/>
        <v>1960_1</v>
      </c>
      <c r="J4388" s="51">
        <f t="shared" si="376"/>
        <v>2.979914</v>
      </c>
    </row>
    <row r="4389" spans="6:10" x14ac:dyDescent="0.25">
      <c r="F4389" s="50">
        <f t="shared" si="373"/>
        <v>21919</v>
      </c>
      <c r="G4389" s="27">
        <f t="shared" si="372"/>
        <v>3</v>
      </c>
      <c r="H4389" s="50">
        <f t="shared" si="374"/>
        <v>21926</v>
      </c>
      <c r="I4389" s="50" t="str">
        <f t="shared" si="375"/>
        <v>1960_1</v>
      </c>
      <c r="J4389" s="51">
        <f t="shared" si="376"/>
        <v>2.979914</v>
      </c>
    </row>
    <row r="4390" spans="6:10" x14ac:dyDescent="0.25">
      <c r="F4390" s="50">
        <f t="shared" si="373"/>
        <v>21920</v>
      </c>
      <c r="G4390" s="27">
        <f t="shared" si="372"/>
        <v>3</v>
      </c>
      <c r="H4390" s="50">
        <f t="shared" si="374"/>
        <v>21926</v>
      </c>
      <c r="I4390" s="50" t="str">
        <f t="shared" si="375"/>
        <v>1960_1</v>
      </c>
      <c r="J4390" s="51">
        <f t="shared" si="376"/>
        <v>2.979914</v>
      </c>
    </row>
    <row r="4391" spans="6:10" x14ac:dyDescent="0.25">
      <c r="F4391" s="50">
        <f t="shared" si="373"/>
        <v>21921</v>
      </c>
      <c r="G4391" s="27">
        <f t="shared" si="372"/>
        <v>3</v>
      </c>
      <c r="H4391" s="50">
        <f t="shared" si="374"/>
        <v>21926</v>
      </c>
      <c r="I4391" s="50" t="str">
        <f t="shared" si="375"/>
        <v>1960_1</v>
      </c>
      <c r="J4391" s="51">
        <f t="shared" si="376"/>
        <v>2.979914</v>
      </c>
    </row>
    <row r="4392" spans="6:10" x14ac:dyDescent="0.25">
      <c r="F4392" s="50">
        <f t="shared" si="373"/>
        <v>21922</v>
      </c>
      <c r="G4392" s="27">
        <f t="shared" si="372"/>
        <v>3</v>
      </c>
      <c r="H4392" s="50">
        <f t="shared" si="374"/>
        <v>21926</v>
      </c>
      <c r="I4392" s="50" t="str">
        <f t="shared" si="375"/>
        <v>1960_1</v>
      </c>
      <c r="J4392" s="51">
        <f t="shared" si="376"/>
        <v>2.979914</v>
      </c>
    </row>
    <row r="4393" spans="6:10" x14ac:dyDescent="0.25">
      <c r="F4393" s="50">
        <f t="shared" si="373"/>
        <v>21923</v>
      </c>
      <c r="G4393" s="27">
        <f t="shared" si="372"/>
        <v>3</v>
      </c>
      <c r="H4393" s="50">
        <f t="shared" si="374"/>
        <v>21926</v>
      </c>
      <c r="I4393" s="50" t="str">
        <f t="shared" si="375"/>
        <v>1960_1</v>
      </c>
      <c r="J4393" s="51">
        <f t="shared" si="376"/>
        <v>2.979914</v>
      </c>
    </row>
    <row r="4394" spans="6:10" x14ac:dyDescent="0.25">
      <c r="F4394" s="50">
        <f t="shared" si="373"/>
        <v>21924</v>
      </c>
      <c r="G4394" s="27">
        <f t="shared" ref="G4394:G4457" si="377">IF(AND(MONTH(F4394)=2,DAY(F4394)=29),G4393+1,G4393)</f>
        <v>3</v>
      </c>
      <c r="H4394" s="50">
        <f t="shared" si="374"/>
        <v>21926</v>
      </c>
      <c r="I4394" s="50" t="str">
        <f t="shared" si="375"/>
        <v>1960_1</v>
      </c>
      <c r="J4394" s="51">
        <f t="shared" si="376"/>
        <v>2.979914</v>
      </c>
    </row>
    <row r="4395" spans="6:10" x14ac:dyDescent="0.25">
      <c r="F4395" s="50">
        <f t="shared" si="373"/>
        <v>21925</v>
      </c>
      <c r="G4395" s="27">
        <f t="shared" si="377"/>
        <v>3</v>
      </c>
      <c r="H4395" s="50">
        <f t="shared" si="374"/>
        <v>21926</v>
      </c>
      <c r="I4395" s="50" t="str">
        <f t="shared" si="375"/>
        <v>1960_1</v>
      </c>
      <c r="J4395" s="51">
        <f t="shared" si="376"/>
        <v>2.979914</v>
      </c>
    </row>
    <row r="4396" spans="6:10" x14ac:dyDescent="0.25">
      <c r="F4396" s="50">
        <f t="shared" ref="F4396:F4459" si="378">F4395+1</f>
        <v>21926</v>
      </c>
      <c r="G4396" s="27">
        <f t="shared" si="377"/>
        <v>3</v>
      </c>
      <c r="H4396" s="50">
        <f t="shared" si="374"/>
        <v>21926</v>
      </c>
      <c r="I4396" s="50" t="str">
        <f t="shared" si="375"/>
        <v>1960_1</v>
      </c>
      <c r="J4396" s="51">
        <f t="shared" si="376"/>
        <v>2.979914</v>
      </c>
    </row>
    <row r="4397" spans="6:10" x14ac:dyDescent="0.25">
      <c r="F4397" s="50">
        <f t="shared" si="378"/>
        <v>21927</v>
      </c>
      <c r="G4397" s="27">
        <f t="shared" si="377"/>
        <v>3</v>
      </c>
      <c r="H4397" s="50">
        <f t="shared" si="374"/>
        <v>21936</v>
      </c>
      <c r="I4397" s="50" t="str">
        <f t="shared" si="375"/>
        <v>1960_1</v>
      </c>
      <c r="J4397" s="51">
        <f t="shared" si="376"/>
        <v>2.9489589999999999</v>
      </c>
    </row>
    <row r="4398" spans="6:10" x14ac:dyDescent="0.25">
      <c r="F4398" s="50">
        <f t="shared" si="378"/>
        <v>21928</v>
      </c>
      <c r="G4398" s="27">
        <f t="shared" si="377"/>
        <v>3</v>
      </c>
      <c r="H4398" s="50">
        <f t="shared" si="374"/>
        <v>21936</v>
      </c>
      <c r="I4398" s="50" t="str">
        <f t="shared" si="375"/>
        <v>1960_1</v>
      </c>
      <c r="J4398" s="51">
        <f t="shared" si="376"/>
        <v>2.9489589999999999</v>
      </c>
    </row>
    <row r="4399" spans="6:10" x14ac:dyDescent="0.25">
      <c r="F4399" s="50">
        <f t="shared" si="378"/>
        <v>21929</v>
      </c>
      <c r="G4399" s="27">
        <f t="shared" si="377"/>
        <v>3</v>
      </c>
      <c r="H4399" s="50">
        <f t="shared" si="374"/>
        <v>21936</v>
      </c>
      <c r="I4399" s="50" t="str">
        <f t="shared" si="375"/>
        <v>1960_1</v>
      </c>
      <c r="J4399" s="51">
        <f t="shared" si="376"/>
        <v>2.9489589999999999</v>
      </c>
    </row>
    <row r="4400" spans="6:10" x14ac:dyDescent="0.25">
      <c r="F4400" s="50">
        <f t="shared" si="378"/>
        <v>21930</v>
      </c>
      <c r="G4400" s="27">
        <f t="shared" si="377"/>
        <v>3</v>
      </c>
      <c r="H4400" s="50">
        <f t="shared" si="374"/>
        <v>21936</v>
      </c>
      <c r="I4400" s="50" t="str">
        <f t="shared" si="375"/>
        <v>1960_1</v>
      </c>
      <c r="J4400" s="51">
        <f t="shared" si="376"/>
        <v>2.9489589999999999</v>
      </c>
    </row>
    <row r="4401" spans="6:10" x14ac:dyDescent="0.25">
      <c r="F4401" s="50">
        <f t="shared" si="378"/>
        <v>21931</v>
      </c>
      <c r="G4401" s="27">
        <f t="shared" si="377"/>
        <v>3</v>
      </c>
      <c r="H4401" s="50">
        <f t="shared" si="374"/>
        <v>21936</v>
      </c>
      <c r="I4401" s="50" t="str">
        <f t="shared" si="375"/>
        <v>1960_1</v>
      </c>
      <c r="J4401" s="51">
        <f t="shared" si="376"/>
        <v>2.9489589999999999</v>
      </c>
    </row>
    <row r="4402" spans="6:10" x14ac:dyDescent="0.25">
      <c r="F4402" s="50">
        <f t="shared" si="378"/>
        <v>21932</v>
      </c>
      <c r="G4402" s="27">
        <f t="shared" si="377"/>
        <v>3</v>
      </c>
      <c r="H4402" s="50">
        <f t="shared" si="374"/>
        <v>21936</v>
      </c>
      <c r="I4402" s="50" t="str">
        <f t="shared" si="375"/>
        <v>1960_1</v>
      </c>
      <c r="J4402" s="51">
        <f t="shared" si="376"/>
        <v>2.9489589999999999</v>
      </c>
    </row>
    <row r="4403" spans="6:10" x14ac:dyDescent="0.25">
      <c r="F4403" s="50">
        <f t="shared" si="378"/>
        <v>21933</v>
      </c>
      <c r="G4403" s="27">
        <f t="shared" si="377"/>
        <v>3</v>
      </c>
      <c r="H4403" s="50">
        <f t="shared" si="374"/>
        <v>21936</v>
      </c>
      <c r="I4403" s="50" t="str">
        <f t="shared" si="375"/>
        <v>1960_1</v>
      </c>
      <c r="J4403" s="51">
        <f t="shared" si="376"/>
        <v>2.9489589999999999</v>
      </c>
    </row>
    <row r="4404" spans="6:10" x14ac:dyDescent="0.25">
      <c r="F4404" s="50">
        <f t="shared" si="378"/>
        <v>21934</v>
      </c>
      <c r="G4404" s="27">
        <f t="shared" si="377"/>
        <v>3</v>
      </c>
      <c r="H4404" s="50">
        <f t="shared" si="374"/>
        <v>21936</v>
      </c>
      <c r="I4404" s="50" t="str">
        <f t="shared" si="375"/>
        <v>1960_1</v>
      </c>
      <c r="J4404" s="51">
        <f t="shared" si="376"/>
        <v>2.9489589999999999</v>
      </c>
    </row>
    <row r="4405" spans="6:10" x14ac:dyDescent="0.25">
      <c r="F4405" s="50">
        <f t="shared" si="378"/>
        <v>21935</v>
      </c>
      <c r="G4405" s="27">
        <f t="shared" si="377"/>
        <v>3</v>
      </c>
      <c r="H4405" s="50">
        <f t="shared" si="374"/>
        <v>21936</v>
      </c>
      <c r="I4405" s="50" t="str">
        <f t="shared" si="375"/>
        <v>1960_1</v>
      </c>
      <c r="J4405" s="51">
        <f t="shared" si="376"/>
        <v>2.9489589999999999</v>
      </c>
    </row>
    <row r="4406" spans="6:10" x14ac:dyDescent="0.25">
      <c r="F4406" s="50">
        <f t="shared" si="378"/>
        <v>21936</v>
      </c>
      <c r="G4406" s="27">
        <f t="shared" si="377"/>
        <v>3</v>
      </c>
      <c r="H4406" s="50">
        <f t="shared" si="374"/>
        <v>21936</v>
      </c>
      <c r="I4406" s="50" t="str">
        <f t="shared" si="375"/>
        <v>1960_1</v>
      </c>
      <c r="J4406" s="51">
        <f t="shared" si="376"/>
        <v>2.9489589999999999</v>
      </c>
    </row>
    <row r="4407" spans="6:10" x14ac:dyDescent="0.25">
      <c r="F4407" s="50">
        <f t="shared" si="378"/>
        <v>21937</v>
      </c>
      <c r="G4407" s="27">
        <f t="shared" si="377"/>
        <v>3</v>
      </c>
      <c r="H4407" s="50">
        <f t="shared" si="374"/>
        <v>21946</v>
      </c>
      <c r="I4407" s="50" t="str">
        <f t="shared" si="375"/>
        <v>1960_1</v>
      </c>
      <c r="J4407" s="51">
        <f t="shared" si="376"/>
        <v>2.9141010000000001</v>
      </c>
    </row>
    <row r="4408" spans="6:10" x14ac:dyDescent="0.25">
      <c r="F4408" s="50">
        <f t="shared" si="378"/>
        <v>21938</v>
      </c>
      <c r="G4408" s="27">
        <f t="shared" si="377"/>
        <v>3</v>
      </c>
      <c r="H4408" s="50">
        <f t="shared" si="374"/>
        <v>21946</v>
      </c>
      <c r="I4408" s="50" t="str">
        <f t="shared" si="375"/>
        <v>1960_1</v>
      </c>
      <c r="J4408" s="51">
        <f t="shared" si="376"/>
        <v>2.9141010000000001</v>
      </c>
    </row>
    <row r="4409" spans="6:10" x14ac:dyDescent="0.25">
      <c r="F4409" s="50">
        <f t="shared" si="378"/>
        <v>21939</v>
      </c>
      <c r="G4409" s="27">
        <f t="shared" si="377"/>
        <v>3</v>
      </c>
      <c r="H4409" s="50">
        <f t="shared" si="374"/>
        <v>21946</v>
      </c>
      <c r="I4409" s="50" t="str">
        <f t="shared" si="375"/>
        <v>1960_1</v>
      </c>
      <c r="J4409" s="51">
        <f t="shared" si="376"/>
        <v>2.9141010000000001</v>
      </c>
    </row>
    <row r="4410" spans="6:10" x14ac:dyDescent="0.25">
      <c r="F4410" s="50">
        <f t="shared" si="378"/>
        <v>21940</v>
      </c>
      <c r="G4410" s="27">
        <f t="shared" si="377"/>
        <v>3</v>
      </c>
      <c r="H4410" s="50">
        <f t="shared" si="374"/>
        <v>21946</v>
      </c>
      <c r="I4410" s="50" t="str">
        <f t="shared" si="375"/>
        <v>1960_1</v>
      </c>
      <c r="J4410" s="51">
        <f t="shared" si="376"/>
        <v>2.9141010000000001</v>
      </c>
    </row>
    <row r="4411" spans="6:10" x14ac:dyDescent="0.25">
      <c r="F4411" s="50">
        <f t="shared" si="378"/>
        <v>21941</v>
      </c>
      <c r="G4411" s="27">
        <f t="shared" si="377"/>
        <v>3</v>
      </c>
      <c r="H4411" s="50">
        <f t="shared" si="374"/>
        <v>21946</v>
      </c>
      <c r="I4411" s="50" t="str">
        <f t="shared" si="375"/>
        <v>1960_1</v>
      </c>
      <c r="J4411" s="51">
        <f t="shared" si="376"/>
        <v>2.9141010000000001</v>
      </c>
    </row>
    <row r="4412" spans="6:10" x14ac:dyDescent="0.25">
      <c r="F4412" s="50">
        <f t="shared" si="378"/>
        <v>21942</v>
      </c>
      <c r="G4412" s="27">
        <f t="shared" si="377"/>
        <v>3</v>
      </c>
      <c r="H4412" s="50">
        <f t="shared" si="374"/>
        <v>21946</v>
      </c>
      <c r="I4412" s="50" t="str">
        <f t="shared" si="375"/>
        <v>1960_1</v>
      </c>
      <c r="J4412" s="51">
        <f t="shared" si="376"/>
        <v>2.9141010000000001</v>
      </c>
    </row>
    <row r="4413" spans="6:10" x14ac:dyDescent="0.25">
      <c r="F4413" s="50">
        <f t="shared" si="378"/>
        <v>21943</v>
      </c>
      <c r="G4413" s="27">
        <f t="shared" si="377"/>
        <v>3</v>
      </c>
      <c r="H4413" s="50">
        <f t="shared" si="374"/>
        <v>21946</v>
      </c>
      <c r="I4413" s="50" t="str">
        <f t="shared" si="375"/>
        <v>1960_1</v>
      </c>
      <c r="J4413" s="51">
        <f t="shared" si="376"/>
        <v>2.9141010000000001</v>
      </c>
    </row>
    <row r="4414" spans="6:10" x14ac:dyDescent="0.25">
      <c r="F4414" s="50">
        <f t="shared" si="378"/>
        <v>21944</v>
      </c>
      <c r="G4414" s="27">
        <f t="shared" si="377"/>
        <v>3</v>
      </c>
      <c r="H4414" s="50">
        <f t="shared" si="374"/>
        <v>21946</v>
      </c>
      <c r="I4414" s="50" t="str">
        <f t="shared" si="375"/>
        <v>1960_1</v>
      </c>
      <c r="J4414" s="51">
        <f t="shared" si="376"/>
        <v>2.9141010000000001</v>
      </c>
    </row>
    <row r="4415" spans="6:10" x14ac:dyDescent="0.25">
      <c r="F4415" s="50">
        <f t="shared" si="378"/>
        <v>21945</v>
      </c>
      <c r="G4415" s="27">
        <f t="shared" si="377"/>
        <v>3</v>
      </c>
      <c r="H4415" s="50">
        <f t="shared" si="374"/>
        <v>21946</v>
      </c>
      <c r="I4415" s="50" t="str">
        <f t="shared" si="375"/>
        <v>1960_1</v>
      </c>
      <c r="J4415" s="51">
        <f t="shared" si="376"/>
        <v>2.9141010000000001</v>
      </c>
    </row>
    <row r="4416" spans="6:10" x14ac:dyDescent="0.25">
      <c r="F4416" s="50">
        <f t="shared" si="378"/>
        <v>21946</v>
      </c>
      <c r="G4416" s="27">
        <f t="shared" si="377"/>
        <v>3</v>
      </c>
      <c r="H4416" s="50">
        <f t="shared" si="374"/>
        <v>21946</v>
      </c>
      <c r="I4416" s="50" t="str">
        <f t="shared" si="375"/>
        <v>1960_1</v>
      </c>
      <c r="J4416" s="51">
        <f t="shared" si="376"/>
        <v>2.9141010000000001</v>
      </c>
    </row>
    <row r="4417" spans="6:10" x14ac:dyDescent="0.25">
      <c r="F4417" s="50">
        <f t="shared" si="378"/>
        <v>21947</v>
      </c>
      <c r="G4417" s="27">
        <f t="shared" si="377"/>
        <v>3</v>
      </c>
      <c r="H4417" s="50">
        <f t="shared" si="374"/>
        <v>21956</v>
      </c>
      <c r="I4417" s="50" t="str">
        <f t="shared" si="375"/>
        <v>1960_2</v>
      </c>
      <c r="J4417" s="51">
        <f t="shared" si="376"/>
        <v>2.8717459999999999</v>
      </c>
    </row>
    <row r="4418" spans="6:10" x14ac:dyDescent="0.25">
      <c r="F4418" s="50">
        <f t="shared" si="378"/>
        <v>21948</v>
      </c>
      <c r="G4418" s="27">
        <f t="shared" si="377"/>
        <v>3</v>
      </c>
      <c r="H4418" s="50">
        <f t="shared" si="374"/>
        <v>21956</v>
      </c>
      <c r="I4418" s="50" t="str">
        <f t="shared" si="375"/>
        <v>1960_2</v>
      </c>
      <c r="J4418" s="51">
        <f t="shared" si="376"/>
        <v>2.8717459999999999</v>
      </c>
    </row>
    <row r="4419" spans="6:10" x14ac:dyDescent="0.25">
      <c r="F4419" s="50">
        <f t="shared" si="378"/>
        <v>21949</v>
      </c>
      <c r="G4419" s="27">
        <f t="shared" si="377"/>
        <v>3</v>
      </c>
      <c r="H4419" s="50">
        <f t="shared" ref="H4419:H4482" si="379">INDEX($A$3:$B$1134,INT((ROW($F4419)-ROW($F$3)+9-G4419)/10)+1,1)</f>
        <v>21956</v>
      </c>
      <c r="I4419" s="50" t="str">
        <f t="shared" si="375"/>
        <v>1960_2</v>
      </c>
      <c r="J4419" s="51">
        <f t="shared" si="376"/>
        <v>2.8717459999999999</v>
      </c>
    </row>
    <row r="4420" spans="6:10" x14ac:dyDescent="0.25">
      <c r="F4420" s="50">
        <f t="shared" si="378"/>
        <v>21950</v>
      </c>
      <c r="G4420" s="27">
        <f t="shared" si="377"/>
        <v>3</v>
      </c>
      <c r="H4420" s="50">
        <f t="shared" si="379"/>
        <v>21956</v>
      </c>
      <c r="I4420" s="50" t="str">
        <f t="shared" ref="I4420:I4483" si="380">YEAR(H4420)&amp;"_"&amp;MONTH(H4420)</f>
        <v>1960_2</v>
      </c>
      <c r="J4420" s="51">
        <f t="shared" ref="J4420:J4483" si="381">VLOOKUP(H4420,$A:$B,2)</f>
        <v>2.8717459999999999</v>
      </c>
    </row>
    <row r="4421" spans="6:10" x14ac:dyDescent="0.25">
      <c r="F4421" s="50">
        <f t="shared" si="378"/>
        <v>21951</v>
      </c>
      <c r="G4421" s="27">
        <f t="shared" si="377"/>
        <v>3</v>
      </c>
      <c r="H4421" s="50">
        <f t="shared" si="379"/>
        <v>21956</v>
      </c>
      <c r="I4421" s="50" t="str">
        <f t="shared" si="380"/>
        <v>1960_2</v>
      </c>
      <c r="J4421" s="51">
        <f t="shared" si="381"/>
        <v>2.8717459999999999</v>
      </c>
    </row>
    <row r="4422" spans="6:10" x14ac:dyDescent="0.25">
      <c r="F4422" s="50">
        <f t="shared" si="378"/>
        <v>21952</v>
      </c>
      <c r="G4422" s="27">
        <f t="shared" si="377"/>
        <v>3</v>
      </c>
      <c r="H4422" s="50">
        <f t="shared" si="379"/>
        <v>21956</v>
      </c>
      <c r="I4422" s="50" t="str">
        <f t="shared" si="380"/>
        <v>1960_2</v>
      </c>
      <c r="J4422" s="51">
        <f t="shared" si="381"/>
        <v>2.8717459999999999</v>
      </c>
    </row>
    <row r="4423" spans="6:10" x14ac:dyDescent="0.25">
      <c r="F4423" s="50">
        <f t="shared" si="378"/>
        <v>21953</v>
      </c>
      <c r="G4423" s="27">
        <f t="shared" si="377"/>
        <v>3</v>
      </c>
      <c r="H4423" s="50">
        <f t="shared" si="379"/>
        <v>21956</v>
      </c>
      <c r="I4423" s="50" t="str">
        <f t="shared" si="380"/>
        <v>1960_2</v>
      </c>
      <c r="J4423" s="51">
        <f t="shared" si="381"/>
        <v>2.8717459999999999</v>
      </c>
    </row>
    <row r="4424" spans="6:10" x14ac:dyDescent="0.25">
      <c r="F4424" s="50">
        <f t="shared" si="378"/>
        <v>21954</v>
      </c>
      <c r="G4424" s="27">
        <f t="shared" si="377"/>
        <v>3</v>
      </c>
      <c r="H4424" s="50">
        <f t="shared" si="379"/>
        <v>21956</v>
      </c>
      <c r="I4424" s="50" t="str">
        <f t="shared" si="380"/>
        <v>1960_2</v>
      </c>
      <c r="J4424" s="51">
        <f t="shared" si="381"/>
        <v>2.8717459999999999</v>
      </c>
    </row>
    <row r="4425" spans="6:10" x14ac:dyDescent="0.25">
      <c r="F4425" s="50">
        <f t="shared" si="378"/>
        <v>21955</v>
      </c>
      <c r="G4425" s="27">
        <f t="shared" si="377"/>
        <v>3</v>
      </c>
      <c r="H4425" s="50">
        <f t="shared" si="379"/>
        <v>21956</v>
      </c>
      <c r="I4425" s="50" t="str">
        <f t="shared" si="380"/>
        <v>1960_2</v>
      </c>
      <c r="J4425" s="51">
        <f t="shared" si="381"/>
        <v>2.8717459999999999</v>
      </c>
    </row>
    <row r="4426" spans="6:10" x14ac:dyDescent="0.25">
      <c r="F4426" s="50">
        <f t="shared" si="378"/>
        <v>21956</v>
      </c>
      <c r="G4426" s="27">
        <f t="shared" si="377"/>
        <v>3</v>
      </c>
      <c r="H4426" s="50">
        <f t="shared" si="379"/>
        <v>21956</v>
      </c>
      <c r="I4426" s="50" t="str">
        <f t="shared" si="380"/>
        <v>1960_2</v>
      </c>
      <c r="J4426" s="51">
        <f t="shared" si="381"/>
        <v>2.8717459999999999</v>
      </c>
    </row>
    <row r="4427" spans="6:10" x14ac:dyDescent="0.25">
      <c r="F4427" s="50">
        <f t="shared" si="378"/>
        <v>21957</v>
      </c>
      <c r="G4427" s="27">
        <f t="shared" si="377"/>
        <v>3</v>
      </c>
      <c r="H4427" s="50">
        <f t="shared" si="379"/>
        <v>21966</v>
      </c>
      <c r="I4427" s="50" t="str">
        <f t="shared" si="380"/>
        <v>1960_2</v>
      </c>
      <c r="J4427" s="51">
        <f t="shared" si="381"/>
        <v>2.8596240000000002</v>
      </c>
    </row>
    <row r="4428" spans="6:10" x14ac:dyDescent="0.25">
      <c r="F4428" s="50">
        <f t="shared" si="378"/>
        <v>21958</v>
      </c>
      <c r="G4428" s="27">
        <f t="shared" si="377"/>
        <v>3</v>
      </c>
      <c r="H4428" s="50">
        <f t="shared" si="379"/>
        <v>21966</v>
      </c>
      <c r="I4428" s="50" t="str">
        <f t="shared" si="380"/>
        <v>1960_2</v>
      </c>
      <c r="J4428" s="51">
        <f t="shared" si="381"/>
        <v>2.8596240000000002</v>
      </c>
    </row>
    <row r="4429" spans="6:10" x14ac:dyDescent="0.25">
      <c r="F4429" s="50">
        <f t="shared" si="378"/>
        <v>21959</v>
      </c>
      <c r="G4429" s="27">
        <f t="shared" si="377"/>
        <v>3</v>
      </c>
      <c r="H4429" s="50">
        <f t="shared" si="379"/>
        <v>21966</v>
      </c>
      <c r="I4429" s="50" t="str">
        <f t="shared" si="380"/>
        <v>1960_2</v>
      </c>
      <c r="J4429" s="51">
        <f t="shared" si="381"/>
        <v>2.8596240000000002</v>
      </c>
    </row>
    <row r="4430" spans="6:10" x14ac:dyDescent="0.25">
      <c r="F4430" s="50">
        <f t="shared" si="378"/>
        <v>21960</v>
      </c>
      <c r="G4430" s="27">
        <f t="shared" si="377"/>
        <v>3</v>
      </c>
      <c r="H4430" s="50">
        <f t="shared" si="379"/>
        <v>21966</v>
      </c>
      <c r="I4430" s="50" t="str">
        <f t="shared" si="380"/>
        <v>1960_2</v>
      </c>
      <c r="J4430" s="51">
        <f t="shared" si="381"/>
        <v>2.8596240000000002</v>
      </c>
    </row>
    <row r="4431" spans="6:10" x14ac:dyDescent="0.25">
      <c r="F4431" s="50">
        <f t="shared" si="378"/>
        <v>21961</v>
      </c>
      <c r="G4431" s="27">
        <f t="shared" si="377"/>
        <v>3</v>
      </c>
      <c r="H4431" s="50">
        <f t="shared" si="379"/>
        <v>21966</v>
      </c>
      <c r="I4431" s="50" t="str">
        <f t="shared" si="380"/>
        <v>1960_2</v>
      </c>
      <c r="J4431" s="51">
        <f t="shared" si="381"/>
        <v>2.8596240000000002</v>
      </c>
    </row>
    <row r="4432" spans="6:10" x14ac:dyDescent="0.25">
      <c r="F4432" s="50">
        <f t="shared" si="378"/>
        <v>21962</v>
      </c>
      <c r="G4432" s="27">
        <f t="shared" si="377"/>
        <v>3</v>
      </c>
      <c r="H4432" s="50">
        <f t="shared" si="379"/>
        <v>21966</v>
      </c>
      <c r="I4432" s="50" t="str">
        <f t="shared" si="380"/>
        <v>1960_2</v>
      </c>
      <c r="J4432" s="51">
        <f t="shared" si="381"/>
        <v>2.8596240000000002</v>
      </c>
    </row>
    <row r="4433" spans="6:10" x14ac:dyDescent="0.25">
      <c r="F4433" s="50">
        <f t="shared" si="378"/>
        <v>21963</v>
      </c>
      <c r="G4433" s="27">
        <f t="shared" si="377"/>
        <v>3</v>
      </c>
      <c r="H4433" s="50">
        <f t="shared" si="379"/>
        <v>21966</v>
      </c>
      <c r="I4433" s="50" t="str">
        <f t="shared" si="380"/>
        <v>1960_2</v>
      </c>
      <c r="J4433" s="51">
        <f t="shared" si="381"/>
        <v>2.8596240000000002</v>
      </c>
    </row>
    <row r="4434" spans="6:10" x14ac:dyDescent="0.25">
      <c r="F4434" s="50">
        <f t="shared" si="378"/>
        <v>21964</v>
      </c>
      <c r="G4434" s="27">
        <f t="shared" si="377"/>
        <v>3</v>
      </c>
      <c r="H4434" s="50">
        <f t="shared" si="379"/>
        <v>21966</v>
      </c>
      <c r="I4434" s="50" t="str">
        <f t="shared" si="380"/>
        <v>1960_2</v>
      </c>
      <c r="J4434" s="51">
        <f t="shared" si="381"/>
        <v>2.8596240000000002</v>
      </c>
    </row>
    <row r="4435" spans="6:10" x14ac:dyDescent="0.25">
      <c r="F4435" s="50">
        <f t="shared" si="378"/>
        <v>21965</v>
      </c>
      <c r="G4435" s="27">
        <f t="shared" si="377"/>
        <v>3</v>
      </c>
      <c r="H4435" s="50">
        <f t="shared" si="379"/>
        <v>21966</v>
      </c>
      <c r="I4435" s="50" t="str">
        <f t="shared" si="380"/>
        <v>1960_2</v>
      </c>
      <c r="J4435" s="51">
        <f t="shared" si="381"/>
        <v>2.8596240000000002</v>
      </c>
    </row>
    <row r="4436" spans="6:10" x14ac:dyDescent="0.25">
      <c r="F4436" s="50">
        <f t="shared" si="378"/>
        <v>21966</v>
      </c>
      <c r="G4436" s="27">
        <f t="shared" si="377"/>
        <v>3</v>
      </c>
      <c r="H4436" s="50">
        <f t="shared" si="379"/>
        <v>21966</v>
      </c>
      <c r="I4436" s="50" t="str">
        <f t="shared" si="380"/>
        <v>1960_2</v>
      </c>
      <c r="J4436" s="51">
        <f t="shared" si="381"/>
        <v>2.8596240000000002</v>
      </c>
    </row>
    <row r="4437" spans="6:10" x14ac:dyDescent="0.25">
      <c r="F4437" s="50">
        <f t="shared" si="378"/>
        <v>21967</v>
      </c>
      <c r="G4437" s="27">
        <f t="shared" si="377"/>
        <v>3</v>
      </c>
      <c r="H4437" s="50">
        <f t="shared" si="379"/>
        <v>21976</v>
      </c>
      <c r="I4437" s="50" t="str">
        <f t="shared" si="380"/>
        <v>1960_3</v>
      </c>
      <c r="J4437" s="51">
        <f t="shared" si="381"/>
        <v>2.8526349999999998</v>
      </c>
    </row>
    <row r="4438" spans="6:10" x14ac:dyDescent="0.25">
      <c r="F4438" s="50">
        <f t="shared" si="378"/>
        <v>21968</v>
      </c>
      <c r="G4438" s="27">
        <f t="shared" si="377"/>
        <v>3</v>
      </c>
      <c r="H4438" s="50">
        <f t="shared" si="379"/>
        <v>21976</v>
      </c>
      <c r="I4438" s="50" t="str">
        <f t="shared" si="380"/>
        <v>1960_3</v>
      </c>
      <c r="J4438" s="51">
        <f t="shared" si="381"/>
        <v>2.8526349999999998</v>
      </c>
    </row>
    <row r="4439" spans="6:10" x14ac:dyDescent="0.25">
      <c r="F4439" s="50">
        <f t="shared" si="378"/>
        <v>21969</v>
      </c>
      <c r="G4439" s="27">
        <f t="shared" si="377"/>
        <v>3</v>
      </c>
      <c r="H4439" s="50">
        <f t="shared" si="379"/>
        <v>21976</v>
      </c>
      <c r="I4439" s="50" t="str">
        <f t="shared" si="380"/>
        <v>1960_3</v>
      </c>
      <c r="J4439" s="51">
        <f t="shared" si="381"/>
        <v>2.8526349999999998</v>
      </c>
    </row>
    <row r="4440" spans="6:10" x14ac:dyDescent="0.25">
      <c r="F4440" s="50">
        <f t="shared" si="378"/>
        <v>21970</v>
      </c>
      <c r="G4440" s="27">
        <f t="shared" si="377"/>
        <v>3</v>
      </c>
      <c r="H4440" s="50">
        <f t="shared" si="379"/>
        <v>21976</v>
      </c>
      <c r="I4440" s="50" t="str">
        <f t="shared" si="380"/>
        <v>1960_3</v>
      </c>
      <c r="J4440" s="51">
        <f t="shared" si="381"/>
        <v>2.8526349999999998</v>
      </c>
    </row>
    <row r="4441" spans="6:10" x14ac:dyDescent="0.25">
      <c r="F4441" s="50">
        <f t="shared" si="378"/>
        <v>21971</v>
      </c>
      <c r="G4441" s="27">
        <f t="shared" si="377"/>
        <v>3</v>
      </c>
      <c r="H4441" s="50">
        <f t="shared" si="379"/>
        <v>21976</v>
      </c>
      <c r="I4441" s="50" t="str">
        <f t="shared" si="380"/>
        <v>1960_3</v>
      </c>
      <c r="J4441" s="51">
        <f t="shared" si="381"/>
        <v>2.8526349999999998</v>
      </c>
    </row>
    <row r="4442" spans="6:10" x14ac:dyDescent="0.25">
      <c r="F4442" s="50">
        <f t="shared" si="378"/>
        <v>21972</v>
      </c>
      <c r="G4442" s="27">
        <f t="shared" si="377"/>
        <v>3</v>
      </c>
      <c r="H4442" s="50">
        <f t="shared" si="379"/>
        <v>21976</v>
      </c>
      <c r="I4442" s="50" t="str">
        <f t="shared" si="380"/>
        <v>1960_3</v>
      </c>
      <c r="J4442" s="51">
        <f t="shared" si="381"/>
        <v>2.8526349999999998</v>
      </c>
    </row>
    <row r="4443" spans="6:10" x14ac:dyDescent="0.25">
      <c r="F4443" s="50">
        <f t="shared" si="378"/>
        <v>21973</v>
      </c>
      <c r="G4443" s="27">
        <f t="shared" si="377"/>
        <v>3</v>
      </c>
      <c r="H4443" s="50">
        <f t="shared" si="379"/>
        <v>21976</v>
      </c>
      <c r="I4443" s="50" t="str">
        <f t="shared" si="380"/>
        <v>1960_3</v>
      </c>
      <c r="J4443" s="51">
        <f t="shared" si="381"/>
        <v>2.8526349999999998</v>
      </c>
    </row>
    <row r="4444" spans="6:10" x14ac:dyDescent="0.25">
      <c r="F4444" s="50">
        <f t="shared" si="378"/>
        <v>21974</v>
      </c>
      <c r="G4444" s="27">
        <f t="shared" si="377"/>
        <v>3</v>
      </c>
      <c r="H4444" s="50">
        <f t="shared" si="379"/>
        <v>21976</v>
      </c>
      <c r="I4444" s="50" t="str">
        <f t="shared" si="380"/>
        <v>1960_3</v>
      </c>
      <c r="J4444" s="51">
        <f t="shared" si="381"/>
        <v>2.8526349999999998</v>
      </c>
    </row>
    <row r="4445" spans="6:10" x14ac:dyDescent="0.25">
      <c r="F4445" s="50">
        <f t="shared" si="378"/>
        <v>21975</v>
      </c>
      <c r="G4445" s="27">
        <f t="shared" si="377"/>
        <v>4</v>
      </c>
      <c r="H4445" s="50">
        <f t="shared" si="379"/>
        <v>21976</v>
      </c>
      <c r="I4445" s="50" t="str">
        <f t="shared" si="380"/>
        <v>1960_3</v>
      </c>
      <c r="J4445" s="51">
        <f t="shared" si="381"/>
        <v>2.8526349999999998</v>
      </c>
    </row>
    <row r="4446" spans="6:10" x14ac:dyDescent="0.25">
      <c r="F4446" s="50">
        <f t="shared" si="378"/>
        <v>21976</v>
      </c>
      <c r="G4446" s="27">
        <f t="shared" si="377"/>
        <v>4</v>
      </c>
      <c r="H4446" s="50">
        <f t="shared" si="379"/>
        <v>21976</v>
      </c>
      <c r="I4446" s="50" t="str">
        <f t="shared" si="380"/>
        <v>1960_3</v>
      </c>
      <c r="J4446" s="51">
        <f t="shared" si="381"/>
        <v>2.8526349999999998</v>
      </c>
    </row>
    <row r="4447" spans="6:10" x14ac:dyDescent="0.25">
      <c r="F4447" s="50">
        <f t="shared" si="378"/>
        <v>21977</v>
      </c>
      <c r="G4447" s="27">
        <f t="shared" si="377"/>
        <v>4</v>
      </c>
      <c r="H4447" s="50">
        <f t="shared" si="379"/>
        <v>21976</v>
      </c>
      <c r="I4447" s="50" t="str">
        <f t="shared" si="380"/>
        <v>1960_3</v>
      </c>
      <c r="J4447" s="51">
        <f t="shared" si="381"/>
        <v>2.8526349999999998</v>
      </c>
    </row>
    <row r="4448" spans="6:10" x14ac:dyDescent="0.25">
      <c r="F4448" s="50">
        <f t="shared" si="378"/>
        <v>21978</v>
      </c>
      <c r="G4448" s="27">
        <f t="shared" si="377"/>
        <v>4</v>
      </c>
      <c r="H4448" s="50">
        <f t="shared" si="379"/>
        <v>21987</v>
      </c>
      <c r="I4448" s="50" t="str">
        <f t="shared" si="380"/>
        <v>1960_3</v>
      </c>
      <c r="J4448" s="51">
        <f t="shared" si="381"/>
        <v>2.8675290000000002</v>
      </c>
    </row>
    <row r="4449" spans="6:10" x14ac:dyDescent="0.25">
      <c r="F4449" s="50">
        <f t="shared" si="378"/>
        <v>21979</v>
      </c>
      <c r="G4449" s="27">
        <f t="shared" si="377"/>
        <v>4</v>
      </c>
      <c r="H4449" s="50">
        <f t="shared" si="379"/>
        <v>21987</v>
      </c>
      <c r="I4449" s="50" t="str">
        <f t="shared" si="380"/>
        <v>1960_3</v>
      </c>
      <c r="J4449" s="51">
        <f t="shared" si="381"/>
        <v>2.8675290000000002</v>
      </c>
    </row>
    <row r="4450" spans="6:10" x14ac:dyDescent="0.25">
      <c r="F4450" s="50">
        <f t="shared" si="378"/>
        <v>21980</v>
      </c>
      <c r="G4450" s="27">
        <f t="shared" si="377"/>
        <v>4</v>
      </c>
      <c r="H4450" s="50">
        <f t="shared" si="379"/>
        <v>21987</v>
      </c>
      <c r="I4450" s="50" t="str">
        <f t="shared" si="380"/>
        <v>1960_3</v>
      </c>
      <c r="J4450" s="51">
        <f t="shared" si="381"/>
        <v>2.8675290000000002</v>
      </c>
    </row>
    <row r="4451" spans="6:10" x14ac:dyDescent="0.25">
      <c r="F4451" s="50">
        <f t="shared" si="378"/>
        <v>21981</v>
      </c>
      <c r="G4451" s="27">
        <f t="shared" si="377"/>
        <v>4</v>
      </c>
      <c r="H4451" s="50">
        <f t="shared" si="379"/>
        <v>21987</v>
      </c>
      <c r="I4451" s="50" t="str">
        <f t="shared" si="380"/>
        <v>1960_3</v>
      </c>
      <c r="J4451" s="51">
        <f t="shared" si="381"/>
        <v>2.8675290000000002</v>
      </c>
    </row>
    <row r="4452" spans="6:10" x14ac:dyDescent="0.25">
      <c r="F4452" s="50">
        <f t="shared" si="378"/>
        <v>21982</v>
      </c>
      <c r="G4452" s="27">
        <f t="shared" si="377"/>
        <v>4</v>
      </c>
      <c r="H4452" s="50">
        <f t="shared" si="379"/>
        <v>21987</v>
      </c>
      <c r="I4452" s="50" t="str">
        <f t="shared" si="380"/>
        <v>1960_3</v>
      </c>
      <c r="J4452" s="51">
        <f t="shared" si="381"/>
        <v>2.8675290000000002</v>
      </c>
    </row>
    <row r="4453" spans="6:10" x14ac:dyDescent="0.25">
      <c r="F4453" s="50">
        <f t="shared" si="378"/>
        <v>21983</v>
      </c>
      <c r="G4453" s="27">
        <f t="shared" si="377"/>
        <v>4</v>
      </c>
      <c r="H4453" s="50">
        <f t="shared" si="379"/>
        <v>21987</v>
      </c>
      <c r="I4453" s="50" t="str">
        <f t="shared" si="380"/>
        <v>1960_3</v>
      </c>
      <c r="J4453" s="51">
        <f t="shared" si="381"/>
        <v>2.8675290000000002</v>
      </c>
    </row>
    <row r="4454" spans="6:10" x14ac:dyDescent="0.25">
      <c r="F4454" s="50">
        <f t="shared" si="378"/>
        <v>21984</v>
      </c>
      <c r="G4454" s="27">
        <f t="shared" si="377"/>
        <v>4</v>
      </c>
      <c r="H4454" s="50">
        <f t="shared" si="379"/>
        <v>21987</v>
      </c>
      <c r="I4454" s="50" t="str">
        <f t="shared" si="380"/>
        <v>1960_3</v>
      </c>
      <c r="J4454" s="51">
        <f t="shared" si="381"/>
        <v>2.8675290000000002</v>
      </c>
    </row>
    <row r="4455" spans="6:10" x14ac:dyDescent="0.25">
      <c r="F4455" s="50">
        <f t="shared" si="378"/>
        <v>21985</v>
      </c>
      <c r="G4455" s="27">
        <f t="shared" si="377"/>
        <v>4</v>
      </c>
      <c r="H4455" s="50">
        <f t="shared" si="379"/>
        <v>21987</v>
      </c>
      <c r="I4455" s="50" t="str">
        <f t="shared" si="380"/>
        <v>1960_3</v>
      </c>
      <c r="J4455" s="51">
        <f t="shared" si="381"/>
        <v>2.8675290000000002</v>
      </c>
    </row>
    <row r="4456" spans="6:10" x14ac:dyDescent="0.25">
      <c r="F4456" s="50">
        <f t="shared" si="378"/>
        <v>21986</v>
      </c>
      <c r="G4456" s="27">
        <f t="shared" si="377"/>
        <v>4</v>
      </c>
      <c r="H4456" s="50">
        <f t="shared" si="379"/>
        <v>21987</v>
      </c>
      <c r="I4456" s="50" t="str">
        <f t="shared" si="380"/>
        <v>1960_3</v>
      </c>
      <c r="J4456" s="51">
        <f t="shared" si="381"/>
        <v>2.8675290000000002</v>
      </c>
    </row>
    <row r="4457" spans="6:10" x14ac:dyDescent="0.25">
      <c r="F4457" s="50">
        <f t="shared" si="378"/>
        <v>21987</v>
      </c>
      <c r="G4457" s="27">
        <f t="shared" si="377"/>
        <v>4</v>
      </c>
      <c r="H4457" s="50">
        <f t="shared" si="379"/>
        <v>21987</v>
      </c>
      <c r="I4457" s="50" t="str">
        <f t="shared" si="380"/>
        <v>1960_3</v>
      </c>
      <c r="J4457" s="51">
        <f t="shared" si="381"/>
        <v>2.8675290000000002</v>
      </c>
    </row>
    <row r="4458" spans="6:10" x14ac:dyDescent="0.25">
      <c r="F4458" s="50">
        <f t="shared" si="378"/>
        <v>21988</v>
      </c>
      <c r="G4458" s="27">
        <f t="shared" ref="G4458:G4521" si="382">IF(AND(MONTH(F4458)=2,DAY(F4458)=29),G4457+1,G4457)</f>
        <v>4</v>
      </c>
      <c r="H4458" s="50">
        <f t="shared" si="379"/>
        <v>21997</v>
      </c>
      <c r="I4458" s="50" t="str">
        <f t="shared" si="380"/>
        <v>1960_3</v>
      </c>
      <c r="J4458" s="51">
        <f t="shared" si="381"/>
        <v>2.8566150000000001</v>
      </c>
    </row>
    <row r="4459" spans="6:10" x14ac:dyDescent="0.25">
      <c r="F4459" s="50">
        <f t="shared" si="378"/>
        <v>21989</v>
      </c>
      <c r="G4459" s="27">
        <f t="shared" si="382"/>
        <v>4</v>
      </c>
      <c r="H4459" s="50">
        <f t="shared" si="379"/>
        <v>21997</v>
      </c>
      <c r="I4459" s="50" t="str">
        <f t="shared" si="380"/>
        <v>1960_3</v>
      </c>
      <c r="J4459" s="51">
        <f t="shared" si="381"/>
        <v>2.8566150000000001</v>
      </c>
    </row>
    <row r="4460" spans="6:10" x14ac:dyDescent="0.25">
      <c r="F4460" s="50">
        <f t="shared" ref="F4460:F4523" si="383">F4459+1</f>
        <v>21990</v>
      </c>
      <c r="G4460" s="27">
        <f t="shared" si="382"/>
        <v>4</v>
      </c>
      <c r="H4460" s="50">
        <f t="shared" si="379"/>
        <v>21997</v>
      </c>
      <c r="I4460" s="50" t="str">
        <f t="shared" si="380"/>
        <v>1960_3</v>
      </c>
      <c r="J4460" s="51">
        <f t="shared" si="381"/>
        <v>2.8566150000000001</v>
      </c>
    </row>
    <row r="4461" spans="6:10" x14ac:dyDescent="0.25">
      <c r="F4461" s="50">
        <f t="shared" si="383"/>
        <v>21991</v>
      </c>
      <c r="G4461" s="27">
        <f t="shared" si="382"/>
        <v>4</v>
      </c>
      <c r="H4461" s="50">
        <f t="shared" si="379"/>
        <v>21997</v>
      </c>
      <c r="I4461" s="50" t="str">
        <f t="shared" si="380"/>
        <v>1960_3</v>
      </c>
      <c r="J4461" s="51">
        <f t="shared" si="381"/>
        <v>2.8566150000000001</v>
      </c>
    </row>
    <row r="4462" spans="6:10" x14ac:dyDescent="0.25">
      <c r="F4462" s="50">
        <f t="shared" si="383"/>
        <v>21992</v>
      </c>
      <c r="G4462" s="27">
        <f t="shared" si="382"/>
        <v>4</v>
      </c>
      <c r="H4462" s="50">
        <f t="shared" si="379"/>
        <v>21997</v>
      </c>
      <c r="I4462" s="50" t="str">
        <f t="shared" si="380"/>
        <v>1960_3</v>
      </c>
      <c r="J4462" s="51">
        <f t="shared" si="381"/>
        <v>2.8566150000000001</v>
      </c>
    </row>
    <row r="4463" spans="6:10" x14ac:dyDescent="0.25">
      <c r="F4463" s="50">
        <f t="shared" si="383"/>
        <v>21993</v>
      </c>
      <c r="G4463" s="27">
        <f t="shared" si="382"/>
        <v>4</v>
      </c>
      <c r="H4463" s="50">
        <f t="shared" si="379"/>
        <v>21997</v>
      </c>
      <c r="I4463" s="50" t="str">
        <f t="shared" si="380"/>
        <v>1960_3</v>
      </c>
      <c r="J4463" s="51">
        <f t="shared" si="381"/>
        <v>2.8566150000000001</v>
      </c>
    </row>
    <row r="4464" spans="6:10" x14ac:dyDescent="0.25">
      <c r="F4464" s="50">
        <f t="shared" si="383"/>
        <v>21994</v>
      </c>
      <c r="G4464" s="27">
        <f t="shared" si="382"/>
        <v>4</v>
      </c>
      <c r="H4464" s="50">
        <f t="shared" si="379"/>
        <v>21997</v>
      </c>
      <c r="I4464" s="50" t="str">
        <f t="shared" si="380"/>
        <v>1960_3</v>
      </c>
      <c r="J4464" s="51">
        <f t="shared" si="381"/>
        <v>2.8566150000000001</v>
      </c>
    </row>
    <row r="4465" spans="6:10" x14ac:dyDescent="0.25">
      <c r="F4465" s="50">
        <f t="shared" si="383"/>
        <v>21995</v>
      </c>
      <c r="G4465" s="27">
        <f t="shared" si="382"/>
        <v>4</v>
      </c>
      <c r="H4465" s="50">
        <f t="shared" si="379"/>
        <v>21997</v>
      </c>
      <c r="I4465" s="50" t="str">
        <f t="shared" si="380"/>
        <v>1960_3</v>
      </c>
      <c r="J4465" s="51">
        <f t="shared" si="381"/>
        <v>2.8566150000000001</v>
      </c>
    </row>
    <row r="4466" spans="6:10" x14ac:dyDescent="0.25">
      <c r="F4466" s="50">
        <f t="shared" si="383"/>
        <v>21996</v>
      </c>
      <c r="G4466" s="27">
        <f t="shared" si="382"/>
        <v>4</v>
      </c>
      <c r="H4466" s="50">
        <f t="shared" si="379"/>
        <v>21997</v>
      </c>
      <c r="I4466" s="50" t="str">
        <f t="shared" si="380"/>
        <v>1960_3</v>
      </c>
      <c r="J4466" s="51">
        <f t="shared" si="381"/>
        <v>2.8566150000000001</v>
      </c>
    </row>
    <row r="4467" spans="6:10" x14ac:dyDescent="0.25">
      <c r="F4467" s="50">
        <f t="shared" si="383"/>
        <v>21997</v>
      </c>
      <c r="G4467" s="27">
        <f t="shared" si="382"/>
        <v>4</v>
      </c>
      <c r="H4467" s="50">
        <f t="shared" si="379"/>
        <v>21997</v>
      </c>
      <c r="I4467" s="50" t="str">
        <f t="shared" si="380"/>
        <v>1960_3</v>
      </c>
      <c r="J4467" s="51">
        <f t="shared" si="381"/>
        <v>2.8566150000000001</v>
      </c>
    </row>
    <row r="4468" spans="6:10" x14ac:dyDescent="0.25">
      <c r="F4468" s="50">
        <f t="shared" si="383"/>
        <v>21998</v>
      </c>
      <c r="G4468" s="27">
        <f t="shared" si="382"/>
        <v>4</v>
      </c>
      <c r="H4468" s="50">
        <f t="shared" si="379"/>
        <v>22007</v>
      </c>
      <c r="I4468" s="50" t="str">
        <f t="shared" si="380"/>
        <v>1960_4</v>
      </c>
      <c r="J4468" s="51">
        <f t="shared" si="381"/>
        <v>2.857675</v>
      </c>
    </row>
    <row r="4469" spans="6:10" x14ac:dyDescent="0.25">
      <c r="F4469" s="50">
        <f t="shared" si="383"/>
        <v>21999</v>
      </c>
      <c r="G4469" s="27">
        <f t="shared" si="382"/>
        <v>4</v>
      </c>
      <c r="H4469" s="50">
        <f t="shared" si="379"/>
        <v>22007</v>
      </c>
      <c r="I4469" s="50" t="str">
        <f t="shared" si="380"/>
        <v>1960_4</v>
      </c>
      <c r="J4469" s="51">
        <f t="shared" si="381"/>
        <v>2.857675</v>
      </c>
    </row>
    <row r="4470" spans="6:10" x14ac:dyDescent="0.25">
      <c r="F4470" s="50">
        <f t="shared" si="383"/>
        <v>22000</v>
      </c>
      <c r="G4470" s="27">
        <f t="shared" si="382"/>
        <v>4</v>
      </c>
      <c r="H4470" s="50">
        <f t="shared" si="379"/>
        <v>22007</v>
      </c>
      <c r="I4470" s="50" t="str">
        <f t="shared" si="380"/>
        <v>1960_4</v>
      </c>
      <c r="J4470" s="51">
        <f t="shared" si="381"/>
        <v>2.857675</v>
      </c>
    </row>
    <row r="4471" spans="6:10" x14ac:dyDescent="0.25">
      <c r="F4471" s="50">
        <f t="shared" si="383"/>
        <v>22001</v>
      </c>
      <c r="G4471" s="27">
        <f t="shared" si="382"/>
        <v>4</v>
      </c>
      <c r="H4471" s="50">
        <f t="shared" si="379"/>
        <v>22007</v>
      </c>
      <c r="I4471" s="50" t="str">
        <f t="shared" si="380"/>
        <v>1960_4</v>
      </c>
      <c r="J4471" s="51">
        <f t="shared" si="381"/>
        <v>2.857675</v>
      </c>
    </row>
    <row r="4472" spans="6:10" x14ac:dyDescent="0.25">
      <c r="F4472" s="50">
        <f t="shared" si="383"/>
        <v>22002</v>
      </c>
      <c r="G4472" s="27">
        <f t="shared" si="382"/>
        <v>4</v>
      </c>
      <c r="H4472" s="50">
        <f t="shared" si="379"/>
        <v>22007</v>
      </c>
      <c r="I4472" s="50" t="str">
        <f t="shared" si="380"/>
        <v>1960_4</v>
      </c>
      <c r="J4472" s="51">
        <f t="shared" si="381"/>
        <v>2.857675</v>
      </c>
    </row>
    <row r="4473" spans="6:10" x14ac:dyDescent="0.25">
      <c r="F4473" s="50">
        <f t="shared" si="383"/>
        <v>22003</v>
      </c>
      <c r="G4473" s="27">
        <f t="shared" si="382"/>
        <v>4</v>
      </c>
      <c r="H4473" s="50">
        <f t="shared" si="379"/>
        <v>22007</v>
      </c>
      <c r="I4473" s="50" t="str">
        <f t="shared" si="380"/>
        <v>1960_4</v>
      </c>
      <c r="J4473" s="51">
        <f t="shared" si="381"/>
        <v>2.857675</v>
      </c>
    </row>
    <row r="4474" spans="6:10" x14ac:dyDescent="0.25">
      <c r="F4474" s="50">
        <f t="shared" si="383"/>
        <v>22004</v>
      </c>
      <c r="G4474" s="27">
        <f t="shared" si="382"/>
        <v>4</v>
      </c>
      <c r="H4474" s="50">
        <f t="shared" si="379"/>
        <v>22007</v>
      </c>
      <c r="I4474" s="50" t="str">
        <f t="shared" si="380"/>
        <v>1960_4</v>
      </c>
      <c r="J4474" s="51">
        <f t="shared" si="381"/>
        <v>2.857675</v>
      </c>
    </row>
    <row r="4475" spans="6:10" x14ac:dyDescent="0.25">
      <c r="F4475" s="50">
        <f t="shared" si="383"/>
        <v>22005</v>
      </c>
      <c r="G4475" s="27">
        <f t="shared" si="382"/>
        <v>4</v>
      </c>
      <c r="H4475" s="50">
        <f t="shared" si="379"/>
        <v>22007</v>
      </c>
      <c r="I4475" s="50" t="str">
        <f t="shared" si="380"/>
        <v>1960_4</v>
      </c>
      <c r="J4475" s="51">
        <f t="shared" si="381"/>
        <v>2.857675</v>
      </c>
    </row>
    <row r="4476" spans="6:10" x14ac:dyDescent="0.25">
      <c r="F4476" s="50">
        <f t="shared" si="383"/>
        <v>22006</v>
      </c>
      <c r="G4476" s="27">
        <f t="shared" si="382"/>
        <v>4</v>
      </c>
      <c r="H4476" s="50">
        <f t="shared" si="379"/>
        <v>22007</v>
      </c>
      <c r="I4476" s="50" t="str">
        <f t="shared" si="380"/>
        <v>1960_4</v>
      </c>
      <c r="J4476" s="51">
        <f t="shared" si="381"/>
        <v>2.857675</v>
      </c>
    </row>
    <row r="4477" spans="6:10" x14ac:dyDescent="0.25">
      <c r="F4477" s="50">
        <f t="shared" si="383"/>
        <v>22007</v>
      </c>
      <c r="G4477" s="27">
        <f t="shared" si="382"/>
        <v>4</v>
      </c>
      <c r="H4477" s="50">
        <f t="shared" si="379"/>
        <v>22007</v>
      </c>
      <c r="I4477" s="50" t="str">
        <f t="shared" si="380"/>
        <v>1960_4</v>
      </c>
      <c r="J4477" s="51">
        <f t="shared" si="381"/>
        <v>2.857675</v>
      </c>
    </row>
    <row r="4478" spans="6:10" x14ac:dyDescent="0.25">
      <c r="F4478" s="50">
        <f t="shared" si="383"/>
        <v>22008</v>
      </c>
      <c r="G4478" s="27">
        <f t="shared" si="382"/>
        <v>4</v>
      </c>
      <c r="H4478" s="50">
        <f t="shared" si="379"/>
        <v>22017</v>
      </c>
      <c r="I4478" s="50" t="str">
        <f t="shared" si="380"/>
        <v>1960_4</v>
      </c>
      <c r="J4478" s="51">
        <f t="shared" si="381"/>
        <v>2.8607119999999999</v>
      </c>
    </row>
    <row r="4479" spans="6:10" x14ac:dyDescent="0.25">
      <c r="F4479" s="50">
        <f t="shared" si="383"/>
        <v>22009</v>
      </c>
      <c r="G4479" s="27">
        <f t="shared" si="382"/>
        <v>4</v>
      </c>
      <c r="H4479" s="50">
        <f t="shared" si="379"/>
        <v>22017</v>
      </c>
      <c r="I4479" s="50" t="str">
        <f t="shared" si="380"/>
        <v>1960_4</v>
      </c>
      <c r="J4479" s="51">
        <f t="shared" si="381"/>
        <v>2.8607119999999999</v>
      </c>
    </row>
    <row r="4480" spans="6:10" x14ac:dyDescent="0.25">
      <c r="F4480" s="50">
        <f t="shared" si="383"/>
        <v>22010</v>
      </c>
      <c r="G4480" s="27">
        <f t="shared" si="382"/>
        <v>4</v>
      </c>
      <c r="H4480" s="50">
        <f t="shared" si="379"/>
        <v>22017</v>
      </c>
      <c r="I4480" s="50" t="str">
        <f t="shared" si="380"/>
        <v>1960_4</v>
      </c>
      <c r="J4480" s="51">
        <f t="shared" si="381"/>
        <v>2.8607119999999999</v>
      </c>
    </row>
    <row r="4481" spans="6:10" x14ac:dyDescent="0.25">
      <c r="F4481" s="50">
        <f t="shared" si="383"/>
        <v>22011</v>
      </c>
      <c r="G4481" s="27">
        <f t="shared" si="382"/>
        <v>4</v>
      </c>
      <c r="H4481" s="50">
        <f t="shared" si="379"/>
        <v>22017</v>
      </c>
      <c r="I4481" s="50" t="str">
        <f t="shared" si="380"/>
        <v>1960_4</v>
      </c>
      <c r="J4481" s="51">
        <f t="shared" si="381"/>
        <v>2.8607119999999999</v>
      </c>
    </row>
    <row r="4482" spans="6:10" x14ac:dyDescent="0.25">
      <c r="F4482" s="50">
        <f t="shared" si="383"/>
        <v>22012</v>
      </c>
      <c r="G4482" s="27">
        <f t="shared" si="382"/>
        <v>4</v>
      </c>
      <c r="H4482" s="50">
        <f t="shared" si="379"/>
        <v>22017</v>
      </c>
      <c r="I4482" s="50" t="str">
        <f t="shared" si="380"/>
        <v>1960_4</v>
      </c>
      <c r="J4482" s="51">
        <f t="shared" si="381"/>
        <v>2.8607119999999999</v>
      </c>
    </row>
    <row r="4483" spans="6:10" x14ac:dyDescent="0.25">
      <c r="F4483" s="50">
        <f t="shared" si="383"/>
        <v>22013</v>
      </c>
      <c r="G4483" s="27">
        <f t="shared" si="382"/>
        <v>4</v>
      </c>
      <c r="H4483" s="50">
        <f t="shared" ref="H4483:H4546" si="384">INDEX($A$3:$B$1134,INT((ROW($F4483)-ROW($F$3)+9-G4483)/10)+1,1)</f>
        <v>22017</v>
      </c>
      <c r="I4483" s="50" t="str">
        <f t="shared" si="380"/>
        <v>1960_4</v>
      </c>
      <c r="J4483" s="51">
        <f t="shared" si="381"/>
        <v>2.8607119999999999</v>
      </c>
    </row>
    <row r="4484" spans="6:10" x14ac:dyDescent="0.25">
      <c r="F4484" s="50">
        <f t="shared" si="383"/>
        <v>22014</v>
      </c>
      <c r="G4484" s="27">
        <f t="shared" si="382"/>
        <v>4</v>
      </c>
      <c r="H4484" s="50">
        <f t="shared" si="384"/>
        <v>22017</v>
      </c>
      <c r="I4484" s="50" t="str">
        <f t="shared" ref="I4484:I4547" si="385">YEAR(H4484)&amp;"_"&amp;MONTH(H4484)</f>
        <v>1960_4</v>
      </c>
      <c r="J4484" s="51">
        <f t="shared" ref="J4484:J4547" si="386">VLOOKUP(H4484,$A:$B,2)</f>
        <v>2.8607119999999999</v>
      </c>
    </row>
    <row r="4485" spans="6:10" x14ac:dyDescent="0.25">
      <c r="F4485" s="50">
        <f t="shared" si="383"/>
        <v>22015</v>
      </c>
      <c r="G4485" s="27">
        <f t="shared" si="382"/>
        <v>4</v>
      </c>
      <c r="H4485" s="50">
        <f t="shared" si="384"/>
        <v>22017</v>
      </c>
      <c r="I4485" s="50" t="str">
        <f t="shared" si="385"/>
        <v>1960_4</v>
      </c>
      <c r="J4485" s="51">
        <f t="shared" si="386"/>
        <v>2.8607119999999999</v>
      </c>
    </row>
    <row r="4486" spans="6:10" x14ac:dyDescent="0.25">
      <c r="F4486" s="50">
        <f t="shared" si="383"/>
        <v>22016</v>
      </c>
      <c r="G4486" s="27">
        <f t="shared" si="382"/>
        <v>4</v>
      </c>
      <c r="H4486" s="50">
        <f t="shared" si="384"/>
        <v>22017</v>
      </c>
      <c r="I4486" s="50" t="str">
        <f t="shared" si="385"/>
        <v>1960_4</v>
      </c>
      <c r="J4486" s="51">
        <f t="shared" si="386"/>
        <v>2.8607119999999999</v>
      </c>
    </row>
    <row r="4487" spans="6:10" x14ac:dyDescent="0.25">
      <c r="F4487" s="50">
        <f t="shared" si="383"/>
        <v>22017</v>
      </c>
      <c r="G4487" s="27">
        <f t="shared" si="382"/>
        <v>4</v>
      </c>
      <c r="H4487" s="50">
        <f t="shared" si="384"/>
        <v>22017</v>
      </c>
      <c r="I4487" s="50" t="str">
        <f t="shared" si="385"/>
        <v>1960_4</v>
      </c>
      <c r="J4487" s="51">
        <f t="shared" si="386"/>
        <v>2.8607119999999999</v>
      </c>
    </row>
    <row r="4488" spans="6:10" x14ac:dyDescent="0.25">
      <c r="F4488" s="50">
        <f t="shared" si="383"/>
        <v>22018</v>
      </c>
      <c r="G4488" s="27">
        <f t="shared" si="382"/>
        <v>4</v>
      </c>
      <c r="H4488" s="50">
        <f t="shared" si="384"/>
        <v>22027</v>
      </c>
      <c r="I4488" s="50" t="str">
        <f t="shared" si="385"/>
        <v>1960_4</v>
      </c>
      <c r="J4488" s="51">
        <f t="shared" si="386"/>
        <v>2.8834110000000002</v>
      </c>
    </row>
    <row r="4489" spans="6:10" x14ac:dyDescent="0.25">
      <c r="F4489" s="50">
        <f t="shared" si="383"/>
        <v>22019</v>
      </c>
      <c r="G4489" s="27">
        <f t="shared" si="382"/>
        <v>4</v>
      </c>
      <c r="H4489" s="50">
        <f t="shared" si="384"/>
        <v>22027</v>
      </c>
      <c r="I4489" s="50" t="str">
        <f t="shared" si="385"/>
        <v>1960_4</v>
      </c>
      <c r="J4489" s="51">
        <f t="shared" si="386"/>
        <v>2.8834110000000002</v>
      </c>
    </row>
    <row r="4490" spans="6:10" x14ac:dyDescent="0.25">
      <c r="F4490" s="50">
        <f t="shared" si="383"/>
        <v>22020</v>
      </c>
      <c r="G4490" s="27">
        <f t="shared" si="382"/>
        <v>4</v>
      </c>
      <c r="H4490" s="50">
        <f t="shared" si="384"/>
        <v>22027</v>
      </c>
      <c r="I4490" s="50" t="str">
        <f t="shared" si="385"/>
        <v>1960_4</v>
      </c>
      <c r="J4490" s="51">
        <f t="shared" si="386"/>
        <v>2.8834110000000002</v>
      </c>
    </row>
    <row r="4491" spans="6:10" x14ac:dyDescent="0.25">
      <c r="F4491" s="50">
        <f t="shared" si="383"/>
        <v>22021</v>
      </c>
      <c r="G4491" s="27">
        <f t="shared" si="382"/>
        <v>4</v>
      </c>
      <c r="H4491" s="50">
        <f t="shared" si="384"/>
        <v>22027</v>
      </c>
      <c r="I4491" s="50" t="str">
        <f t="shared" si="385"/>
        <v>1960_4</v>
      </c>
      <c r="J4491" s="51">
        <f t="shared" si="386"/>
        <v>2.8834110000000002</v>
      </c>
    </row>
    <row r="4492" spans="6:10" x14ac:dyDescent="0.25">
      <c r="F4492" s="50">
        <f t="shared" si="383"/>
        <v>22022</v>
      </c>
      <c r="G4492" s="27">
        <f t="shared" si="382"/>
        <v>4</v>
      </c>
      <c r="H4492" s="50">
        <f t="shared" si="384"/>
        <v>22027</v>
      </c>
      <c r="I4492" s="50" t="str">
        <f t="shared" si="385"/>
        <v>1960_4</v>
      </c>
      <c r="J4492" s="51">
        <f t="shared" si="386"/>
        <v>2.8834110000000002</v>
      </c>
    </row>
    <row r="4493" spans="6:10" x14ac:dyDescent="0.25">
      <c r="F4493" s="50">
        <f t="shared" si="383"/>
        <v>22023</v>
      </c>
      <c r="G4493" s="27">
        <f t="shared" si="382"/>
        <v>4</v>
      </c>
      <c r="H4493" s="50">
        <f t="shared" si="384"/>
        <v>22027</v>
      </c>
      <c r="I4493" s="50" t="str">
        <f t="shared" si="385"/>
        <v>1960_4</v>
      </c>
      <c r="J4493" s="51">
        <f t="shared" si="386"/>
        <v>2.8834110000000002</v>
      </c>
    </row>
    <row r="4494" spans="6:10" x14ac:dyDescent="0.25">
      <c r="F4494" s="50">
        <f t="shared" si="383"/>
        <v>22024</v>
      </c>
      <c r="G4494" s="27">
        <f t="shared" si="382"/>
        <v>4</v>
      </c>
      <c r="H4494" s="50">
        <f t="shared" si="384"/>
        <v>22027</v>
      </c>
      <c r="I4494" s="50" t="str">
        <f t="shared" si="385"/>
        <v>1960_4</v>
      </c>
      <c r="J4494" s="51">
        <f t="shared" si="386"/>
        <v>2.8834110000000002</v>
      </c>
    </row>
    <row r="4495" spans="6:10" x14ac:dyDescent="0.25">
      <c r="F4495" s="50">
        <f t="shared" si="383"/>
        <v>22025</v>
      </c>
      <c r="G4495" s="27">
        <f t="shared" si="382"/>
        <v>4</v>
      </c>
      <c r="H4495" s="50">
        <f t="shared" si="384"/>
        <v>22027</v>
      </c>
      <c r="I4495" s="50" t="str">
        <f t="shared" si="385"/>
        <v>1960_4</v>
      </c>
      <c r="J4495" s="51">
        <f t="shared" si="386"/>
        <v>2.8834110000000002</v>
      </c>
    </row>
    <row r="4496" spans="6:10" x14ac:dyDescent="0.25">
      <c r="F4496" s="50">
        <f t="shared" si="383"/>
        <v>22026</v>
      </c>
      <c r="G4496" s="27">
        <f t="shared" si="382"/>
        <v>4</v>
      </c>
      <c r="H4496" s="50">
        <f t="shared" si="384"/>
        <v>22027</v>
      </c>
      <c r="I4496" s="50" t="str">
        <f t="shared" si="385"/>
        <v>1960_4</v>
      </c>
      <c r="J4496" s="51">
        <f t="shared" si="386"/>
        <v>2.8834110000000002</v>
      </c>
    </row>
    <row r="4497" spans="6:10" x14ac:dyDescent="0.25">
      <c r="F4497" s="50">
        <f t="shared" si="383"/>
        <v>22027</v>
      </c>
      <c r="G4497" s="27">
        <f t="shared" si="382"/>
        <v>4</v>
      </c>
      <c r="H4497" s="50">
        <f t="shared" si="384"/>
        <v>22027</v>
      </c>
      <c r="I4497" s="50" t="str">
        <f t="shared" si="385"/>
        <v>1960_4</v>
      </c>
      <c r="J4497" s="51">
        <f t="shared" si="386"/>
        <v>2.8834110000000002</v>
      </c>
    </row>
    <row r="4498" spans="6:10" x14ac:dyDescent="0.25">
      <c r="F4498" s="50">
        <f t="shared" si="383"/>
        <v>22028</v>
      </c>
      <c r="G4498" s="27">
        <f t="shared" si="382"/>
        <v>4</v>
      </c>
      <c r="H4498" s="50">
        <f t="shared" si="384"/>
        <v>22037</v>
      </c>
      <c r="I4498" s="50" t="str">
        <f t="shared" si="385"/>
        <v>1960_5</v>
      </c>
      <c r="J4498" s="51">
        <f t="shared" si="386"/>
        <v>2.8786480000000001</v>
      </c>
    </row>
    <row r="4499" spans="6:10" x14ac:dyDescent="0.25">
      <c r="F4499" s="50">
        <f t="shared" si="383"/>
        <v>22029</v>
      </c>
      <c r="G4499" s="27">
        <f t="shared" si="382"/>
        <v>4</v>
      </c>
      <c r="H4499" s="50">
        <f t="shared" si="384"/>
        <v>22037</v>
      </c>
      <c r="I4499" s="50" t="str">
        <f t="shared" si="385"/>
        <v>1960_5</v>
      </c>
      <c r="J4499" s="51">
        <f t="shared" si="386"/>
        <v>2.8786480000000001</v>
      </c>
    </row>
    <row r="4500" spans="6:10" x14ac:dyDescent="0.25">
      <c r="F4500" s="50">
        <f t="shared" si="383"/>
        <v>22030</v>
      </c>
      <c r="G4500" s="27">
        <f t="shared" si="382"/>
        <v>4</v>
      </c>
      <c r="H4500" s="50">
        <f t="shared" si="384"/>
        <v>22037</v>
      </c>
      <c r="I4500" s="50" t="str">
        <f t="shared" si="385"/>
        <v>1960_5</v>
      </c>
      <c r="J4500" s="51">
        <f t="shared" si="386"/>
        <v>2.8786480000000001</v>
      </c>
    </row>
    <row r="4501" spans="6:10" x14ac:dyDescent="0.25">
      <c r="F4501" s="50">
        <f t="shared" si="383"/>
        <v>22031</v>
      </c>
      <c r="G4501" s="27">
        <f t="shared" si="382"/>
        <v>4</v>
      </c>
      <c r="H4501" s="50">
        <f t="shared" si="384"/>
        <v>22037</v>
      </c>
      <c r="I4501" s="50" t="str">
        <f t="shared" si="385"/>
        <v>1960_5</v>
      </c>
      <c r="J4501" s="51">
        <f t="shared" si="386"/>
        <v>2.8786480000000001</v>
      </c>
    </row>
    <row r="4502" spans="6:10" x14ac:dyDescent="0.25">
      <c r="F4502" s="50">
        <f t="shared" si="383"/>
        <v>22032</v>
      </c>
      <c r="G4502" s="27">
        <f t="shared" si="382"/>
        <v>4</v>
      </c>
      <c r="H4502" s="50">
        <f t="shared" si="384"/>
        <v>22037</v>
      </c>
      <c r="I4502" s="50" t="str">
        <f t="shared" si="385"/>
        <v>1960_5</v>
      </c>
      <c r="J4502" s="51">
        <f t="shared" si="386"/>
        <v>2.8786480000000001</v>
      </c>
    </row>
    <row r="4503" spans="6:10" x14ac:dyDescent="0.25">
      <c r="F4503" s="50">
        <f t="shared" si="383"/>
        <v>22033</v>
      </c>
      <c r="G4503" s="27">
        <f t="shared" si="382"/>
        <v>4</v>
      </c>
      <c r="H4503" s="50">
        <f t="shared" si="384"/>
        <v>22037</v>
      </c>
      <c r="I4503" s="50" t="str">
        <f t="shared" si="385"/>
        <v>1960_5</v>
      </c>
      <c r="J4503" s="51">
        <f t="shared" si="386"/>
        <v>2.8786480000000001</v>
      </c>
    </row>
    <row r="4504" spans="6:10" x14ac:dyDescent="0.25">
      <c r="F4504" s="50">
        <f t="shared" si="383"/>
        <v>22034</v>
      </c>
      <c r="G4504" s="27">
        <f t="shared" si="382"/>
        <v>4</v>
      </c>
      <c r="H4504" s="50">
        <f t="shared" si="384"/>
        <v>22037</v>
      </c>
      <c r="I4504" s="50" t="str">
        <f t="shared" si="385"/>
        <v>1960_5</v>
      </c>
      <c r="J4504" s="51">
        <f t="shared" si="386"/>
        <v>2.8786480000000001</v>
      </c>
    </row>
    <row r="4505" spans="6:10" x14ac:dyDescent="0.25">
      <c r="F4505" s="50">
        <f t="shared" si="383"/>
        <v>22035</v>
      </c>
      <c r="G4505" s="27">
        <f t="shared" si="382"/>
        <v>4</v>
      </c>
      <c r="H4505" s="50">
        <f t="shared" si="384"/>
        <v>22037</v>
      </c>
      <c r="I4505" s="50" t="str">
        <f t="shared" si="385"/>
        <v>1960_5</v>
      </c>
      <c r="J4505" s="51">
        <f t="shared" si="386"/>
        <v>2.8786480000000001</v>
      </c>
    </row>
    <row r="4506" spans="6:10" x14ac:dyDescent="0.25">
      <c r="F4506" s="50">
        <f t="shared" si="383"/>
        <v>22036</v>
      </c>
      <c r="G4506" s="27">
        <f t="shared" si="382"/>
        <v>4</v>
      </c>
      <c r="H4506" s="50">
        <f t="shared" si="384"/>
        <v>22037</v>
      </c>
      <c r="I4506" s="50" t="str">
        <f t="shared" si="385"/>
        <v>1960_5</v>
      </c>
      <c r="J4506" s="51">
        <f t="shared" si="386"/>
        <v>2.8786480000000001</v>
      </c>
    </row>
    <row r="4507" spans="6:10" x14ac:dyDescent="0.25">
      <c r="F4507" s="50">
        <f t="shared" si="383"/>
        <v>22037</v>
      </c>
      <c r="G4507" s="27">
        <f t="shared" si="382"/>
        <v>4</v>
      </c>
      <c r="H4507" s="50">
        <f t="shared" si="384"/>
        <v>22037</v>
      </c>
      <c r="I4507" s="50" t="str">
        <f t="shared" si="385"/>
        <v>1960_5</v>
      </c>
      <c r="J4507" s="51">
        <f t="shared" si="386"/>
        <v>2.8786480000000001</v>
      </c>
    </row>
    <row r="4508" spans="6:10" x14ac:dyDescent="0.25">
      <c r="F4508" s="50">
        <f t="shared" si="383"/>
        <v>22038</v>
      </c>
      <c r="G4508" s="27">
        <f t="shared" si="382"/>
        <v>4</v>
      </c>
      <c r="H4508" s="50">
        <f t="shared" si="384"/>
        <v>22047</v>
      </c>
      <c r="I4508" s="50" t="str">
        <f t="shared" si="385"/>
        <v>1960_5</v>
      </c>
      <c r="J4508" s="51">
        <f t="shared" si="386"/>
        <v>2.8888959999999999</v>
      </c>
    </row>
    <row r="4509" spans="6:10" x14ac:dyDescent="0.25">
      <c r="F4509" s="50">
        <f t="shared" si="383"/>
        <v>22039</v>
      </c>
      <c r="G4509" s="27">
        <f t="shared" si="382"/>
        <v>4</v>
      </c>
      <c r="H4509" s="50">
        <f t="shared" si="384"/>
        <v>22047</v>
      </c>
      <c r="I4509" s="50" t="str">
        <f t="shared" si="385"/>
        <v>1960_5</v>
      </c>
      <c r="J4509" s="51">
        <f t="shared" si="386"/>
        <v>2.8888959999999999</v>
      </c>
    </row>
    <row r="4510" spans="6:10" x14ac:dyDescent="0.25">
      <c r="F4510" s="50">
        <f t="shared" si="383"/>
        <v>22040</v>
      </c>
      <c r="G4510" s="27">
        <f t="shared" si="382"/>
        <v>4</v>
      </c>
      <c r="H4510" s="50">
        <f t="shared" si="384"/>
        <v>22047</v>
      </c>
      <c r="I4510" s="50" t="str">
        <f t="shared" si="385"/>
        <v>1960_5</v>
      </c>
      <c r="J4510" s="51">
        <f t="shared" si="386"/>
        <v>2.8888959999999999</v>
      </c>
    </row>
    <row r="4511" spans="6:10" x14ac:dyDescent="0.25">
      <c r="F4511" s="50">
        <f t="shared" si="383"/>
        <v>22041</v>
      </c>
      <c r="G4511" s="27">
        <f t="shared" si="382"/>
        <v>4</v>
      </c>
      <c r="H4511" s="50">
        <f t="shared" si="384"/>
        <v>22047</v>
      </c>
      <c r="I4511" s="50" t="str">
        <f t="shared" si="385"/>
        <v>1960_5</v>
      </c>
      <c r="J4511" s="51">
        <f t="shared" si="386"/>
        <v>2.8888959999999999</v>
      </c>
    </row>
    <row r="4512" spans="6:10" x14ac:dyDescent="0.25">
      <c r="F4512" s="50">
        <f t="shared" si="383"/>
        <v>22042</v>
      </c>
      <c r="G4512" s="27">
        <f t="shared" si="382"/>
        <v>4</v>
      </c>
      <c r="H4512" s="50">
        <f t="shared" si="384"/>
        <v>22047</v>
      </c>
      <c r="I4512" s="50" t="str">
        <f t="shared" si="385"/>
        <v>1960_5</v>
      </c>
      <c r="J4512" s="51">
        <f t="shared" si="386"/>
        <v>2.8888959999999999</v>
      </c>
    </row>
    <row r="4513" spans="6:10" x14ac:dyDescent="0.25">
      <c r="F4513" s="50">
        <f t="shared" si="383"/>
        <v>22043</v>
      </c>
      <c r="G4513" s="27">
        <f t="shared" si="382"/>
        <v>4</v>
      </c>
      <c r="H4513" s="50">
        <f t="shared" si="384"/>
        <v>22047</v>
      </c>
      <c r="I4513" s="50" t="str">
        <f t="shared" si="385"/>
        <v>1960_5</v>
      </c>
      <c r="J4513" s="51">
        <f t="shared" si="386"/>
        <v>2.8888959999999999</v>
      </c>
    </row>
    <row r="4514" spans="6:10" x14ac:dyDescent="0.25">
      <c r="F4514" s="50">
        <f t="shared" si="383"/>
        <v>22044</v>
      </c>
      <c r="G4514" s="27">
        <f t="shared" si="382"/>
        <v>4</v>
      </c>
      <c r="H4514" s="50">
        <f t="shared" si="384"/>
        <v>22047</v>
      </c>
      <c r="I4514" s="50" t="str">
        <f t="shared" si="385"/>
        <v>1960_5</v>
      </c>
      <c r="J4514" s="51">
        <f t="shared" si="386"/>
        <v>2.8888959999999999</v>
      </c>
    </row>
    <row r="4515" spans="6:10" x14ac:dyDescent="0.25">
      <c r="F4515" s="50">
        <f t="shared" si="383"/>
        <v>22045</v>
      </c>
      <c r="G4515" s="27">
        <f t="shared" si="382"/>
        <v>4</v>
      </c>
      <c r="H4515" s="50">
        <f t="shared" si="384"/>
        <v>22047</v>
      </c>
      <c r="I4515" s="50" t="str">
        <f t="shared" si="385"/>
        <v>1960_5</v>
      </c>
      <c r="J4515" s="51">
        <f t="shared" si="386"/>
        <v>2.8888959999999999</v>
      </c>
    </row>
    <row r="4516" spans="6:10" x14ac:dyDescent="0.25">
      <c r="F4516" s="50">
        <f t="shared" si="383"/>
        <v>22046</v>
      </c>
      <c r="G4516" s="27">
        <f t="shared" si="382"/>
        <v>4</v>
      </c>
      <c r="H4516" s="50">
        <f t="shared" si="384"/>
        <v>22047</v>
      </c>
      <c r="I4516" s="50" t="str">
        <f t="shared" si="385"/>
        <v>1960_5</v>
      </c>
      <c r="J4516" s="51">
        <f t="shared" si="386"/>
        <v>2.8888959999999999</v>
      </c>
    </row>
    <row r="4517" spans="6:10" x14ac:dyDescent="0.25">
      <c r="F4517" s="50">
        <f t="shared" si="383"/>
        <v>22047</v>
      </c>
      <c r="G4517" s="27">
        <f t="shared" si="382"/>
        <v>4</v>
      </c>
      <c r="H4517" s="50">
        <f t="shared" si="384"/>
        <v>22047</v>
      </c>
      <c r="I4517" s="50" t="str">
        <f t="shared" si="385"/>
        <v>1960_5</v>
      </c>
      <c r="J4517" s="51">
        <f t="shared" si="386"/>
        <v>2.8888959999999999</v>
      </c>
    </row>
    <row r="4518" spans="6:10" x14ac:dyDescent="0.25">
      <c r="F4518" s="50">
        <f t="shared" si="383"/>
        <v>22048</v>
      </c>
      <c r="G4518" s="27">
        <f t="shared" si="382"/>
        <v>4</v>
      </c>
      <c r="H4518" s="50">
        <f t="shared" si="384"/>
        <v>22057</v>
      </c>
      <c r="I4518" s="50" t="str">
        <f t="shared" si="385"/>
        <v>1960_5</v>
      </c>
      <c r="J4518" s="51">
        <f t="shared" si="386"/>
        <v>2.914736</v>
      </c>
    </row>
    <row r="4519" spans="6:10" x14ac:dyDescent="0.25">
      <c r="F4519" s="50">
        <f t="shared" si="383"/>
        <v>22049</v>
      </c>
      <c r="G4519" s="27">
        <f t="shared" si="382"/>
        <v>4</v>
      </c>
      <c r="H4519" s="50">
        <f t="shared" si="384"/>
        <v>22057</v>
      </c>
      <c r="I4519" s="50" t="str">
        <f t="shared" si="385"/>
        <v>1960_5</v>
      </c>
      <c r="J4519" s="51">
        <f t="shared" si="386"/>
        <v>2.914736</v>
      </c>
    </row>
    <row r="4520" spans="6:10" x14ac:dyDescent="0.25">
      <c r="F4520" s="50">
        <f t="shared" si="383"/>
        <v>22050</v>
      </c>
      <c r="G4520" s="27">
        <f t="shared" si="382"/>
        <v>4</v>
      </c>
      <c r="H4520" s="50">
        <f t="shared" si="384"/>
        <v>22057</v>
      </c>
      <c r="I4520" s="50" t="str">
        <f t="shared" si="385"/>
        <v>1960_5</v>
      </c>
      <c r="J4520" s="51">
        <f t="shared" si="386"/>
        <v>2.914736</v>
      </c>
    </row>
    <row r="4521" spans="6:10" x14ac:dyDescent="0.25">
      <c r="F4521" s="50">
        <f t="shared" si="383"/>
        <v>22051</v>
      </c>
      <c r="G4521" s="27">
        <f t="shared" si="382"/>
        <v>4</v>
      </c>
      <c r="H4521" s="50">
        <f t="shared" si="384"/>
        <v>22057</v>
      </c>
      <c r="I4521" s="50" t="str">
        <f t="shared" si="385"/>
        <v>1960_5</v>
      </c>
      <c r="J4521" s="51">
        <f t="shared" si="386"/>
        <v>2.914736</v>
      </c>
    </row>
    <row r="4522" spans="6:10" x14ac:dyDescent="0.25">
      <c r="F4522" s="50">
        <f t="shared" si="383"/>
        <v>22052</v>
      </c>
      <c r="G4522" s="27">
        <f t="shared" ref="G4522:G4585" si="387">IF(AND(MONTH(F4522)=2,DAY(F4522)=29),G4521+1,G4521)</f>
        <v>4</v>
      </c>
      <c r="H4522" s="50">
        <f t="shared" si="384"/>
        <v>22057</v>
      </c>
      <c r="I4522" s="50" t="str">
        <f t="shared" si="385"/>
        <v>1960_5</v>
      </c>
      <c r="J4522" s="51">
        <f t="shared" si="386"/>
        <v>2.914736</v>
      </c>
    </row>
    <row r="4523" spans="6:10" x14ac:dyDescent="0.25">
      <c r="F4523" s="50">
        <f t="shared" si="383"/>
        <v>22053</v>
      </c>
      <c r="G4523" s="27">
        <f t="shared" si="387"/>
        <v>4</v>
      </c>
      <c r="H4523" s="50">
        <f t="shared" si="384"/>
        <v>22057</v>
      </c>
      <c r="I4523" s="50" t="str">
        <f t="shared" si="385"/>
        <v>1960_5</v>
      </c>
      <c r="J4523" s="51">
        <f t="shared" si="386"/>
        <v>2.914736</v>
      </c>
    </row>
    <row r="4524" spans="6:10" x14ac:dyDescent="0.25">
      <c r="F4524" s="50">
        <f t="shared" ref="F4524:F4587" si="388">F4523+1</f>
        <v>22054</v>
      </c>
      <c r="G4524" s="27">
        <f t="shared" si="387"/>
        <v>4</v>
      </c>
      <c r="H4524" s="50">
        <f t="shared" si="384"/>
        <v>22057</v>
      </c>
      <c r="I4524" s="50" t="str">
        <f t="shared" si="385"/>
        <v>1960_5</v>
      </c>
      <c r="J4524" s="51">
        <f t="shared" si="386"/>
        <v>2.914736</v>
      </c>
    </row>
    <row r="4525" spans="6:10" x14ac:dyDescent="0.25">
      <c r="F4525" s="50">
        <f t="shared" si="388"/>
        <v>22055</v>
      </c>
      <c r="G4525" s="27">
        <f t="shared" si="387"/>
        <v>4</v>
      </c>
      <c r="H4525" s="50">
        <f t="shared" si="384"/>
        <v>22057</v>
      </c>
      <c r="I4525" s="50" t="str">
        <f t="shared" si="385"/>
        <v>1960_5</v>
      </c>
      <c r="J4525" s="51">
        <f t="shared" si="386"/>
        <v>2.914736</v>
      </c>
    </row>
    <row r="4526" spans="6:10" x14ac:dyDescent="0.25">
      <c r="F4526" s="50">
        <f t="shared" si="388"/>
        <v>22056</v>
      </c>
      <c r="G4526" s="27">
        <f t="shared" si="387"/>
        <v>4</v>
      </c>
      <c r="H4526" s="50">
        <f t="shared" si="384"/>
        <v>22057</v>
      </c>
      <c r="I4526" s="50" t="str">
        <f t="shared" si="385"/>
        <v>1960_5</v>
      </c>
      <c r="J4526" s="51">
        <f t="shared" si="386"/>
        <v>2.914736</v>
      </c>
    </row>
    <row r="4527" spans="6:10" x14ac:dyDescent="0.25">
      <c r="F4527" s="50">
        <f t="shared" si="388"/>
        <v>22057</v>
      </c>
      <c r="G4527" s="27">
        <f t="shared" si="387"/>
        <v>4</v>
      </c>
      <c r="H4527" s="50">
        <f t="shared" si="384"/>
        <v>22057</v>
      </c>
      <c r="I4527" s="50" t="str">
        <f t="shared" si="385"/>
        <v>1960_5</v>
      </c>
      <c r="J4527" s="51">
        <f t="shared" si="386"/>
        <v>2.914736</v>
      </c>
    </row>
    <row r="4528" spans="6:10" x14ac:dyDescent="0.25">
      <c r="F4528" s="50">
        <f t="shared" si="388"/>
        <v>22058</v>
      </c>
      <c r="G4528" s="27">
        <f t="shared" si="387"/>
        <v>4</v>
      </c>
      <c r="H4528" s="50">
        <f t="shared" si="384"/>
        <v>22067</v>
      </c>
      <c r="I4528" s="50" t="str">
        <f t="shared" si="385"/>
        <v>1960_5</v>
      </c>
      <c r="J4528" s="51">
        <f t="shared" si="386"/>
        <v>2.9506109999999999</v>
      </c>
    </row>
    <row r="4529" spans="6:10" x14ac:dyDescent="0.25">
      <c r="F4529" s="50">
        <f t="shared" si="388"/>
        <v>22059</v>
      </c>
      <c r="G4529" s="27">
        <f t="shared" si="387"/>
        <v>4</v>
      </c>
      <c r="H4529" s="50">
        <f t="shared" si="384"/>
        <v>22067</v>
      </c>
      <c r="I4529" s="50" t="str">
        <f t="shared" si="385"/>
        <v>1960_5</v>
      </c>
      <c r="J4529" s="51">
        <f t="shared" si="386"/>
        <v>2.9506109999999999</v>
      </c>
    </row>
    <row r="4530" spans="6:10" x14ac:dyDescent="0.25">
      <c r="F4530" s="50">
        <f t="shared" si="388"/>
        <v>22060</v>
      </c>
      <c r="G4530" s="27">
        <f t="shared" si="387"/>
        <v>4</v>
      </c>
      <c r="H4530" s="50">
        <f t="shared" si="384"/>
        <v>22067</v>
      </c>
      <c r="I4530" s="50" t="str">
        <f t="shared" si="385"/>
        <v>1960_5</v>
      </c>
      <c r="J4530" s="51">
        <f t="shared" si="386"/>
        <v>2.9506109999999999</v>
      </c>
    </row>
    <row r="4531" spans="6:10" x14ac:dyDescent="0.25">
      <c r="F4531" s="50">
        <f t="shared" si="388"/>
        <v>22061</v>
      </c>
      <c r="G4531" s="27">
        <f t="shared" si="387"/>
        <v>4</v>
      </c>
      <c r="H4531" s="50">
        <f t="shared" si="384"/>
        <v>22067</v>
      </c>
      <c r="I4531" s="50" t="str">
        <f t="shared" si="385"/>
        <v>1960_5</v>
      </c>
      <c r="J4531" s="51">
        <f t="shared" si="386"/>
        <v>2.9506109999999999</v>
      </c>
    </row>
    <row r="4532" spans="6:10" x14ac:dyDescent="0.25">
      <c r="F4532" s="50">
        <f t="shared" si="388"/>
        <v>22062</v>
      </c>
      <c r="G4532" s="27">
        <f t="shared" si="387"/>
        <v>4</v>
      </c>
      <c r="H4532" s="50">
        <f t="shared" si="384"/>
        <v>22067</v>
      </c>
      <c r="I4532" s="50" t="str">
        <f t="shared" si="385"/>
        <v>1960_5</v>
      </c>
      <c r="J4532" s="51">
        <f t="shared" si="386"/>
        <v>2.9506109999999999</v>
      </c>
    </row>
    <row r="4533" spans="6:10" x14ac:dyDescent="0.25">
      <c r="F4533" s="50">
        <f t="shared" si="388"/>
        <v>22063</v>
      </c>
      <c r="G4533" s="27">
        <f t="shared" si="387"/>
        <v>4</v>
      </c>
      <c r="H4533" s="50">
        <f t="shared" si="384"/>
        <v>22067</v>
      </c>
      <c r="I4533" s="50" t="str">
        <f t="shared" si="385"/>
        <v>1960_5</v>
      </c>
      <c r="J4533" s="51">
        <f t="shared" si="386"/>
        <v>2.9506109999999999</v>
      </c>
    </row>
    <row r="4534" spans="6:10" x14ac:dyDescent="0.25">
      <c r="F4534" s="50">
        <f t="shared" si="388"/>
        <v>22064</v>
      </c>
      <c r="G4534" s="27">
        <f t="shared" si="387"/>
        <v>4</v>
      </c>
      <c r="H4534" s="50">
        <f t="shared" si="384"/>
        <v>22067</v>
      </c>
      <c r="I4534" s="50" t="str">
        <f t="shared" si="385"/>
        <v>1960_5</v>
      </c>
      <c r="J4534" s="51">
        <f t="shared" si="386"/>
        <v>2.9506109999999999</v>
      </c>
    </row>
    <row r="4535" spans="6:10" x14ac:dyDescent="0.25">
      <c r="F4535" s="50">
        <f t="shared" si="388"/>
        <v>22065</v>
      </c>
      <c r="G4535" s="27">
        <f t="shared" si="387"/>
        <v>4</v>
      </c>
      <c r="H4535" s="50">
        <f t="shared" si="384"/>
        <v>22067</v>
      </c>
      <c r="I4535" s="50" t="str">
        <f t="shared" si="385"/>
        <v>1960_5</v>
      </c>
      <c r="J4535" s="51">
        <f t="shared" si="386"/>
        <v>2.9506109999999999</v>
      </c>
    </row>
    <row r="4536" spans="6:10" x14ac:dyDescent="0.25">
      <c r="F4536" s="50">
        <f t="shared" si="388"/>
        <v>22066</v>
      </c>
      <c r="G4536" s="27">
        <f t="shared" si="387"/>
        <v>4</v>
      </c>
      <c r="H4536" s="50">
        <f t="shared" si="384"/>
        <v>22067</v>
      </c>
      <c r="I4536" s="50" t="str">
        <f t="shared" si="385"/>
        <v>1960_5</v>
      </c>
      <c r="J4536" s="51">
        <f t="shared" si="386"/>
        <v>2.9506109999999999</v>
      </c>
    </row>
    <row r="4537" spans="6:10" x14ac:dyDescent="0.25">
      <c r="F4537" s="50">
        <f t="shared" si="388"/>
        <v>22067</v>
      </c>
      <c r="G4537" s="27">
        <f t="shared" si="387"/>
        <v>4</v>
      </c>
      <c r="H4537" s="50">
        <f t="shared" si="384"/>
        <v>22067</v>
      </c>
      <c r="I4537" s="50" t="str">
        <f t="shared" si="385"/>
        <v>1960_5</v>
      </c>
      <c r="J4537" s="51">
        <f t="shared" si="386"/>
        <v>2.9506109999999999</v>
      </c>
    </row>
    <row r="4538" spans="6:10" x14ac:dyDescent="0.25">
      <c r="F4538" s="50">
        <f t="shared" si="388"/>
        <v>22068</v>
      </c>
      <c r="G4538" s="27">
        <f t="shared" si="387"/>
        <v>4</v>
      </c>
      <c r="H4538" s="50">
        <f t="shared" si="384"/>
        <v>22077</v>
      </c>
      <c r="I4538" s="50" t="str">
        <f t="shared" si="385"/>
        <v>1960_6</v>
      </c>
      <c r="J4538" s="51">
        <f t="shared" si="386"/>
        <v>2.9544389999999998</v>
      </c>
    </row>
    <row r="4539" spans="6:10" x14ac:dyDescent="0.25">
      <c r="F4539" s="50">
        <f t="shared" si="388"/>
        <v>22069</v>
      </c>
      <c r="G4539" s="27">
        <f t="shared" si="387"/>
        <v>4</v>
      </c>
      <c r="H4539" s="50">
        <f t="shared" si="384"/>
        <v>22077</v>
      </c>
      <c r="I4539" s="50" t="str">
        <f t="shared" si="385"/>
        <v>1960_6</v>
      </c>
      <c r="J4539" s="51">
        <f t="shared" si="386"/>
        <v>2.9544389999999998</v>
      </c>
    </row>
    <row r="4540" spans="6:10" x14ac:dyDescent="0.25">
      <c r="F4540" s="50">
        <f t="shared" si="388"/>
        <v>22070</v>
      </c>
      <c r="G4540" s="27">
        <f t="shared" si="387"/>
        <v>4</v>
      </c>
      <c r="H4540" s="50">
        <f t="shared" si="384"/>
        <v>22077</v>
      </c>
      <c r="I4540" s="50" t="str">
        <f t="shared" si="385"/>
        <v>1960_6</v>
      </c>
      <c r="J4540" s="51">
        <f t="shared" si="386"/>
        <v>2.9544389999999998</v>
      </c>
    </row>
    <row r="4541" spans="6:10" x14ac:dyDescent="0.25">
      <c r="F4541" s="50">
        <f t="shared" si="388"/>
        <v>22071</v>
      </c>
      <c r="G4541" s="27">
        <f t="shared" si="387"/>
        <v>4</v>
      </c>
      <c r="H4541" s="50">
        <f t="shared" si="384"/>
        <v>22077</v>
      </c>
      <c r="I4541" s="50" t="str">
        <f t="shared" si="385"/>
        <v>1960_6</v>
      </c>
      <c r="J4541" s="51">
        <f t="shared" si="386"/>
        <v>2.9544389999999998</v>
      </c>
    </row>
    <row r="4542" spans="6:10" x14ac:dyDescent="0.25">
      <c r="F4542" s="50">
        <f t="shared" si="388"/>
        <v>22072</v>
      </c>
      <c r="G4542" s="27">
        <f t="shared" si="387"/>
        <v>4</v>
      </c>
      <c r="H4542" s="50">
        <f t="shared" si="384"/>
        <v>22077</v>
      </c>
      <c r="I4542" s="50" t="str">
        <f t="shared" si="385"/>
        <v>1960_6</v>
      </c>
      <c r="J4542" s="51">
        <f t="shared" si="386"/>
        <v>2.9544389999999998</v>
      </c>
    </row>
    <row r="4543" spans="6:10" x14ac:dyDescent="0.25">
      <c r="F4543" s="50">
        <f t="shared" si="388"/>
        <v>22073</v>
      </c>
      <c r="G4543" s="27">
        <f t="shared" si="387"/>
        <v>4</v>
      </c>
      <c r="H4543" s="50">
        <f t="shared" si="384"/>
        <v>22077</v>
      </c>
      <c r="I4543" s="50" t="str">
        <f t="shared" si="385"/>
        <v>1960_6</v>
      </c>
      <c r="J4543" s="51">
        <f t="shared" si="386"/>
        <v>2.9544389999999998</v>
      </c>
    </row>
    <row r="4544" spans="6:10" x14ac:dyDescent="0.25">
      <c r="F4544" s="50">
        <f t="shared" si="388"/>
        <v>22074</v>
      </c>
      <c r="G4544" s="27">
        <f t="shared" si="387"/>
        <v>4</v>
      </c>
      <c r="H4544" s="50">
        <f t="shared" si="384"/>
        <v>22077</v>
      </c>
      <c r="I4544" s="50" t="str">
        <f t="shared" si="385"/>
        <v>1960_6</v>
      </c>
      <c r="J4544" s="51">
        <f t="shared" si="386"/>
        <v>2.9544389999999998</v>
      </c>
    </row>
    <row r="4545" spans="6:10" x14ac:dyDescent="0.25">
      <c r="F4545" s="50">
        <f t="shared" si="388"/>
        <v>22075</v>
      </c>
      <c r="G4545" s="27">
        <f t="shared" si="387"/>
        <v>4</v>
      </c>
      <c r="H4545" s="50">
        <f t="shared" si="384"/>
        <v>22077</v>
      </c>
      <c r="I4545" s="50" t="str">
        <f t="shared" si="385"/>
        <v>1960_6</v>
      </c>
      <c r="J4545" s="51">
        <f t="shared" si="386"/>
        <v>2.9544389999999998</v>
      </c>
    </row>
    <row r="4546" spans="6:10" x14ac:dyDescent="0.25">
      <c r="F4546" s="50">
        <f t="shared" si="388"/>
        <v>22076</v>
      </c>
      <c r="G4546" s="27">
        <f t="shared" si="387"/>
        <v>4</v>
      </c>
      <c r="H4546" s="50">
        <f t="shared" si="384"/>
        <v>22077</v>
      </c>
      <c r="I4546" s="50" t="str">
        <f t="shared" si="385"/>
        <v>1960_6</v>
      </c>
      <c r="J4546" s="51">
        <f t="shared" si="386"/>
        <v>2.9544389999999998</v>
      </c>
    </row>
    <row r="4547" spans="6:10" x14ac:dyDescent="0.25">
      <c r="F4547" s="50">
        <f t="shared" si="388"/>
        <v>22077</v>
      </c>
      <c r="G4547" s="27">
        <f t="shared" si="387"/>
        <v>4</v>
      </c>
      <c r="H4547" s="50">
        <f t="shared" ref="H4547:H4610" si="389">INDEX($A$3:$B$1134,INT((ROW($F4547)-ROW($F$3)+9-G4547)/10)+1,1)</f>
        <v>22077</v>
      </c>
      <c r="I4547" s="50" t="str">
        <f t="shared" si="385"/>
        <v>1960_6</v>
      </c>
      <c r="J4547" s="51">
        <f t="shared" si="386"/>
        <v>2.9544389999999998</v>
      </c>
    </row>
    <row r="4548" spans="6:10" x14ac:dyDescent="0.25">
      <c r="F4548" s="50">
        <f t="shared" si="388"/>
        <v>22078</v>
      </c>
      <c r="G4548" s="27">
        <f t="shared" si="387"/>
        <v>4</v>
      </c>
      <c r="H4548" s="50">
        <f t="shared" si="389"/>
        <v>22087</v>
      </c>
      <c r="I4548" s="50" t="str">
        <f t="shared" ref="I4548:I4611" si="390">YEAR(H4548)&amp;"_"&amp;MONTH(H4548)</f>
        <v>1960_6</v>
      </c>
      <c r="J4548" s="51">
        <f t="shared" ref="J4548:J4611" si="391">VLOOKUP(H4548,$A:$B,2)</f>
        <v>2.9506019999999999</v>
      </c>
    </row>
    <row r="4549" spans="6:10" x14ac:dyDescent="0.25">
      <c r="F4549" s="50">
        <f t="shared" si="388"/>
        <v>22079</v>
      </c>
      <c r="G4549" s="27">
        <f t="shared" si="387"/>
        <v>4</v>
      </c>
      <c r="H4549" s="50">
        <f t="shared" si="389"/>
        <v>22087</v>
      </c>
      <c r="I4549" s="50" t="str">
        <f t="shared" si="390"/>
        <v>1960_6</v>
      </c>
      <c r="J4549" s="51">
        <f t="shared" si="391"/>
        <v>2.9506019999999999</v>
      </c>
    </row>
    <row r="4550" spans="6:10" x14ac:dyDescent="0.25">
      <c r="F4550" s="50">
        <f t="shared" si="388"/>
        <v>22080</v>
      </c>
      <c r="G4550" s="27">
        <f t="shared" si="387"/>
        <v>4</v>
      </c>
      <c r="H4550" s="50">
        <f t="shared" si="389"/>
        <v>22087</v>
      </c>
      <c r="I4550" s="50" t="str">
        <f t="shared" si="390"/>
        <v>1960_6</v>
      </c>
      <c r="J4550" s="51">
        <f t="shared" si="391"/>
        <v>2.9506019999999999</v>
      </c>
    </row>
    <row r="4551" spans="6:10" x14ac:dyDescent="0.25">
      <c r="F4551" s="50">
        <f t="shared" si="388"/>
        <v>22081</v>
      </c>
      <c r="G4551" s="27">
        <f t="shared" si="387"/>
        <v>4</v>
      </c>
      <c r="H4551" s="50">
        <f t="shared" si="389"/>
        <v>22087</v>
      </c>
      <c r="I4551" s="50" t="str">
        <f t="shared" si="390"/>
        <v>1960_6</v>
      </c>
      <c r="J4551" s="51">
        <f t="shared" si="391"/>
        <v>2.9506019999999999</v>
      </c>
    </row>
    <row r="4552" spans="6:10" x14ac:dyDescent="0.25">
      <c r="F4552" s="50">
        <f t="shared" si="388"/>
        <v>22082</v>
      </c>
      <c r="G4552" s="27">
        <f t="shared" si="387"/>
        <v>4</v>
      </c>
      <c r="H4552" s="50">
        <f t="shared" si="389"/>
        <v>22087</v>
      </c>
      <c r="I4552" s="50" t="str">
        <f t="shared" si="390"/>
        <v>1960_6</v>
      </c>
      <c r="J4552" s="51">
        <f t="shared" si="391"/>
        <v>2.9506019999999999</v>
      </c>
    </row>
    <row r="4553" spans="6:10" x14ac:dyDescent="0.25">
      <c r="F4553" s="50">
        <f t="shared" si="388"/>
        <v>22083</v>
      </c>
      <c r="G4553" s="27">
        <f t="shared" si="387"/>
        <v>4</v>
      </c>
      <c r="H4553" s="50">
        <f t="shared" si="389"/>
        <v>22087</v>
      </c>
      <c r="I4553" s="50" t="str">
        <f t="shared" si="390"/>
        <v>1960_6</v>
      </c>
      <c r="J4553" s="51">
        <f t="shared" si="391"/>
        <v>2.9506019999999999</v>
      </c>
    </row>
    <row r="4554" spans="6:10" x14ac:dyDescent="0.25">
      <c r="F4554" s="50">
        <f t="shared" si="388"/>
        <v>22084</v>
      </c>
      <c r="G4554" s="27">
        <f t="shared" si="387"/>
        <v>4</v>
      </c>
      <c r="H4554" s="50">
        <f t="shared" si="389"/>
        <v>22087</v>
      </c>
      <c r="I4554" s="50" t="str">
        <f t="shared" si="390"/>
        <v>1960_6</v>
      </c>
      <c r="J4554" s="51">
        <f t="shared" si="391"/>
        <v>2.9506019999999999</v>
      </c>
    </row>
    <row r="4555" spans="6:10" x14ac:dyDescent="0.25">
      <c r="F4555" s="50">
        <f t="shared" si="388"/>
        <v>22085</v>
      </c>
      <c r="G4555" s="27">
        <f t="shared" si="387"/>
        <v>4</v>
      </c>
      <c r="H4555" s="50">
        <f t="shared" si="389"/>
        <v>22087</v>
      </c>
      <c r="I4555" s="50" t="str">
        <f t="shared" si="390"/>
        <v>1960_6</v>
      </c>
      <c r="J4555" s="51">
        <f t="shared" si="391"/>
        <v>2.9506019999999999</v>
      </c>
    </row>
    <row r="4556" spans="6:10" x14ac:dyDescent="0.25">
      <c r="F4556" s="50">
        <f t="shared" si="388"/>
        <v>22086</v>
      </c>
      <c r="G4556" s="27">
        <f t="shared" si="387"/>
        <v>4</v>
      </c>
      <c r="H4556" s="50">
        <f t="shared" si="389"/>
        <v>22087</v>
      </c>
      <c r="I4556" s="50" t="str">
        <f t="shared" si="390"/>
        <v>1960_6</v>
      </c>
      <c r="J4556" s="51">
        <f t="shared" si="391"/>
        <v>2.9506019999999999</v>
      </c>
    </row>
    <row r="4557" spans="6:10" x14ac:dyDescent="0.25">
      <c r="F4557" s="50">
        <f t="shared" si="388"/>
        <v>22087</v>
      </c>
      <c r="G4557" s="27">
        <f t="shared" si="387"/>
        <v>4</v>
      </c>
      <c r="H4557" s="50">
        <f t="shared" si="389"/>
        <v>22087</v>
      </c>
      <c r="I4557" s="50" t="str">
        <f t="shared" si="390"/>
        <v>1960_6</v>
      </c>
      <c r="J4557" s="51">
        <f t="shared" si="391"/>
        <v>2.9506019999999999</v>
      </c>
    </row>
    <row r="4558" spans="6:10" x14ac:dyDescent="0.25">
      <c r="F4558" s="50">
        <f t="shared" si="388"/>
        <v>22088</v>
      </c>
      <c r="G4558" s="27">
        <f t="shared" si="387"/>
        <v>4</v>
      </c>
      <c r="H4558" s="50">
        <f t="shared" si="389"/>
        <v>22097</v>
      </c>
      <c r="I4558" s="50" t="str">
        <f t="shared" si="390"/>
        <v>1960_6</v>
      </c>
      <c r="J4558" s="51">
        <f t="shared" si="391"/>
        <v>2.9707349999999999</v>
      </c>
    </row>
    <row r="4559" spans="6:10" x14ac:dyDescent="0.25">
      <c r="F4559" s="50">
        <f t="shared" si="388"/>
        <v>22089</v>
      </c>
      <c r="G4559" s="27">
        <f t="shared" si="387"/>
        <v>4</v>
      </c>
      <c r="H4559" s="50">
        <f t="shared" si="389"/>
        <v>22097</v>
      </c>
      <c r="I4559" s="50" t="str">
        <f t="shared" si="390"/>
        <v>1960_6</v>
      </c>
      <c r="J4559" s="51">
        <f t="shared" si="391"/>
        <v>2.9707349999999999</v>
      </c>
    </row>
    <row r="4560" spans="6:10" x14ac:dyDescent="0.25">
      <c r="F4560" s="50">
        <f t="shared" si="388"/>
        <v>22090</v>
      </c>
      <c r="G4560" s="27">
        <f t="shared" si="387"/>
        <v>4</v>
      </c>
      <c r="H4560" s="50">
        <f t="shared" si="389"/>
        <v>22097</v>
      </c>
      <c r="I4560" s="50" t="str">
        <f t="shared" si="390"/>
        <v>1960_6</v>
      </c>
      <c r="J4560" s="51">
        <f t="shared" si="391"/>
        <v>2.9707349999999999</v>
      </c>
    </row>
    <row r="4561" spans="6:10" x14ac:dyDescent="0.25">
      <c r="F4561" s="50">
        <f t="shared" si="388"/>
        <v>22091</v>
      </c>
      <c r="G4561" s="27">
        <f t="shared" si="387"/>
        <v>4</v>
      </c>
      <c r="H4561" s="50">
        <f t="shared" si="389"/>
        <v>22097</v>
      </c>
      <c r="I4561" s="50" t="str">
        <f t="shared" si="390"/>
        <v>1960_6</v>
      </c>
      <c r="J4561" s="51">
        <f t="shared" si="391"/>
        <v>2.9707349999999999</v>
      </c>
    </row>
    <row r="4562" spans="6:10" x14ac:dyDescent="0.25">
      <c r="F4562" s="50">
        <f t="shared" si="388"/>
        <v>22092</v>
      </c>
      <c r="G4562" s="27">
        <f t="shared" si="387"/>
        <v>4</v>
      </c>
      <c r="H4562" s="50">
        <f t="shared" si="389"/>
        <v>22097</v>
      </c>
      <c r="I4562" s="50" t="str">
        <f t="shared" si="390"/>
        <v>1960_6</v>
      </c>
      <c r="J4562" s="51">
        <f t="shared" si="391"/>
        <v>2.9707349999999999</v>
      </c>
    </row>
    <row r="4563" spans="6:10" x14ac:dyDescent="0.25">
      <c r="F4563" s="50">
        <f t="shared" si="388"/>
        <v>22093</v>
      </c>
      <c r="G4563" s="27">
        <f t="shared" si="387"/>
        <v>4</v>
      </c>
      <c r="H4563" s="50">
        <f t="shared" si="389"/>
        <v>22097</v>
      </c>
      <c r="I4563" s="50" t="str">
        <f t="shared" si="390"/>
        <v>1960_6</v>
      </c>
      <c r="J4563" s="51">
        <f t="shared" si="391"/>
        <v>2.9707349999999999</v>
      </c>
    </row>
    <row r="4564" spans="6:10" x14ac:dyDescent="0.25">
      <c r="F4564" s="50">
        <f t="shared" si="388"/>
        <v>22094</v>
      </c>
      <c r="G4564" s="27">
        <f t="shared" si="387"/>
        <v>4</v>
      </c>
      <c r="H4564" s="50">
        <f t="shared" si="389"/>
        <v>22097</v>
      </c>
      <c r="I4564" s="50" t="str">
        <f t="shared" si="390"/>
        <v>1960_6</v>
      </c>
      <c r="J4564" s="51">
        <f t="shared" si="391"/>
        <v>2.9707349999999999</v>
      </c>
    </row>
    <row r="4565" spans="6:10" x14ac:dyDescent="0.25">
      <c r="F4565" s="50">
        <f t="shared" si="388"/>
        <v>22095</v>
      </c>
      <c r="G4565" s="27">
        <f t="shared" si="387"/>
        <v>4</v>
      </c>
      <c r="H4565" s="50">
        <f t="shared" si="389"/>
        <v>22097</v>
      </c>
      <c r="I4565" s="50" t="str">
        <f t="shared" si="390"/>
        <v>1960_6</v>
      </c>
      <c r="J4565" s="51">
        <f t="shared" si="391"/>
        <v>2.9707349999999999</v>
      </c>
    </row>
    <row r="4566" spans="6:10" x14ac:dyDescent="0.25">
      <c r="F4566" s="50">
        <f t="shared" si="388"/>
        <v>22096</v>
      </c>
      <c r="G4566" s="27">
        <f t="shared" si="387"/>
        <v>4</v>
      </c>
      <c r="H4566" s="50">
        <f t="shared" si="389"/>
        <v>22097</v>
      </c>
      <c r="I4566" s="50" t="str">
        <f t="shared" si="390"/>
        <v>1960_6</v>
      </c>
      <c r="J4566" s="51">
        <f t="shared" si="391"/>
        <v>2.9707349999999999</v>
      </c>
    </row>
    <row r="4567" spans="6:10" x14ac:dyDescent="0.25">
      <c r="F4567" s="50">
        <f t="shared" si="388"/>
        <v>22097</v>
      </c>
      <c r="G4567" s="27">
        <f t="shared" si="387"/>
        <v>4</v>
      </c>
      <c r="H4567" s="50">
        <f t="shared" si="389"/>
        <v>22097</v>
      </c>
      <c r="I4567" s="50" t="str">
        <f t="shared" si="390"/>
        <v>1960_6</v>
      </c>
      <c r="J4567" s="51">
        <f t="shared" si="391"/>
        <v>2.9707349999999999</v>
      </c>
    </row>
    <row r="4568" spans="6:10" x14ac:dyDescent="0.25">
      <c r="F4568" s="50">
        <f t="shared" si="388"/>
        <v>22098</v>
      </c>
      <c r="G4568" s="27">
        <f t="shared" si="387"/>
        <v>4</v>
      </c>
      <c r="H4568" s="50">
        <f t="shared" si="389"/>
        <v>22107</v>
      </c>
      <c r="I4568" s="50" t="str">
        <f t="shared" si="390"/>
        <v>1960_7</v>
      </c>
      <c r="J4568" s="51">
        <f t="shared" si="391"/>
        <v>2.976772</v>
      </c>
    </row>
    <row r="4569" spans="6:10" x14ac:dyDescent="0.25">
      <c r="F4569" s="50">
        <f t="shared" si="388"/>
        <v>22099</v>
      </c>
      <c r="G4569" s="27">
        <f t="shared" si="387"/>
        <v>4</v>
      </c>
      <c r="H4569" s="50">
        <f t="shared" si="389"/>
        <v>22107</v>
      </c>
      <c r="I4569" s="50" t="str">
        <f t="shared" si="390"/>
        <v>1960_7</v>
      </c>
      <c r="J4569" s="51">
        <f t="shared" si="391"/>
        <v>2.976772</v>
      </c>
    </row>
    <row r="4570" spans="6:10" x14ac:dyDescent="0.25">
      <c r="F4570" s="50">
        <f t="shared" si="388"/>
        <v>22100</v>
      </c>
      <c r="G4570" s="27">
        <f t="shared" si="387"/>
        <v>4</v>
      </c>
      <c r="H4570" s="50">
        <f t="shared" si="389"/>
        <v>22107</v>
      </c>
      <c r="I4570" s="50" t="str">
        <f t="shared" si="390"/>
        <v>1960_7</v>
      </c>
      <c r="J4570" s="51">
        <f t="shared" si="391"/>
        <v>2.976772</v>
      </c>
    </row>
    <row r="4571" spans="6:10" x14ac:dyDescent="0.25">
      <c r="F4571" s="50">
        <f t="shared" si="388"/>
        <v>22101</v>
      </c>
      <c r="G4571" s="27">
        <f t="shared" si="387"/>
        <v>4</v>
      </c>
      <c r="H4571" s="50">
        <f t="shared" si="389"/>
        <v>22107</v>
      </c>
      <c r="I4571" s="50" t="str">
        <f t="shared" si="390"/>
        <v>1960_7</v>
      </c>
      <c r="J4571" s="51">
        <f t="shared" si="391"/>
        <v>2.976772</v>
      </c>
    </row>
    <row r="4572" spans="6:10" x14ac:dyDescent="0.25">
      <c r="F4572" s="50">
        <f t="shared" si="388"/>
        <v>22102</v>
      </c>
      <c r="G4572" s="27">
        <f t="shared" si="387"/>
        <v>4</v>
      </c>
      <c r="H4572" s="50">
        <f t="shared" si="389"/>
        <v>22107</v>
      </c>
      <c r="I4572" s="50" t="str">
        <f t="shared" si="390"/>
        <v>1960_7</v>
      </c>
      <c r="J4572" s="51">
        <f t="shared" si="391"/>
        <v>2.976772</v>
      </c>
    </row>
    <row r="4573" spans="6:10" x14ac:dyDescent="0.25">
      <c r="F4573" s="50">
        <f t="shared" si="388"/>
        <v>22103</v>
      </c>
      <c r="G4573" s="27">
        <f t="shared" si="387"/>
        <v>4</v>
      </c>
      <c r="H4573" s="50">
        <f t="shared" si="389"/>
        <v>22107</v>
      </c>
      <c r="I4573" s="50" t="str">
        <f t="shared" si="390"/>
        <v>1960_7</v>
      </c>
      <c r="J4573" s="51">
        <f t="shared" si="391"/>
        <v>2.976772</v>
      </c>
    </row>
    <row r="4574" spans="6:10" x14ac:dyDescent="0.25">
      <c r="F4574" s="50">
        <f t="shared" si="388"/>
        <v>22104</v>
      </c>
      <c r="G4574" s="27">
        <f t="shared" si="387"/>
        <v>4</v>
      </c>
      <c r="H4574" s="50">
        <f t="shared" si="389"/>
        <v>22107</v>
      </c>
      <c r="I4574" s="50" t="str">
        <f t="shared" si="390"/>
        <v>1960_7</v>
      </c>
      <c r="J4574" s="51">
        <f t="shared" si="391"/>
        <v>2.976772</v>
      </c>
    </row>
    <row r="4575" spans="6:10" x14ac:dyDescent="0.25">
      <c r="F4575" s="50">
        <f t="shared" si="388"/>
        <v>22105</v>
      </c>
      <c r="G4575" s="27">
        <f t="shared" si="387"/>
        <v>4</v>
      </c>
      <c r="H4575" s="50">
        <f t="shared" si="389"/>
        <v>22107</v>
      </c>
      <c r="I4575" s="50" t="str">
        <f t="shared" si="390"/>
        <v>1960_7</v>
      </c>
      <c r="J4575" s="51">
        <f t="shared" si="391"/>
        <v>2.976772</v>
      </c>
    </row>
    <row r="4576" spans="6:10" x14ac:dyDescent="0.25">
      <c r="F4576" s="50">
        <f t="shared" si="388"/>
        <v>22106</v>
      </c>
      <c r="G4576" s="27">
        <f t="shared" si="387"/>
        <v>4</v>
      </c>
      <c r="H4576" s="50">
        <f t="shared" si="389"/>
        <v>22107</v>
      </c>
      <c r="I4576" s="50" t="str">
        <f t="shared" si="390"/>
        <v>1960_7</v>
      </c>
      <c r="J4576" s="51">
        <f t="shared" si="391"/>
        <v>2.976772</v>
      </c>
    </row>
    <row r="4577" spans="6:10" x14ac:dyDescent="0.25">
      <c r="F4577" s="50">
        <f t="shared" si="388"/>
        <v>22107</v>
      </c>
      <c r="G4577" s="27">
        <f t="shared" si="387"/>
        <v>4</v>
      </c>
      <c r="H4577" s="50">
        <f t="shared" si="389"/>
        <v>22107</v>
      </c>
      <c r="I4577" s="50" t="str">
        <f t="shared" si="390"/>
        <v>1960_7</v>
      </c>
      <c r="J4577" s="51">
        <f t="shared" si="391"/>
        <v>2.976772</v>
      </c>
    </row>
    <row r="4578" spans="6:10" x14ac:dyDescent="0.25">
      <c r="F4578" s="50">
        <f t="shared" si="388"/>
        <v>22108</v>
      </c>
      <c r="G4578" s="27">
        <f t="shared" si="387"/>
        <v>4</v>
      </c>
      <c r="H4578" s="50">
        <f t="shared" si="389"/>
        <v>22117</v>
      </c>
      <c r="I4578" s="50" t="str">
        <f t="shared" si="390"/>
        <v>1960_7</v>
      </c>
      <c r="J4578" s="51">
        <f t="shared" si="391"/>
        <v>3.0087489999999999</v>
      </c>
    </row>
    <row r="4579" spans="6:10" x14ac:dyDescent="0.25">
      <c r="F4579" s="50">
        <f t="shared" si="388"/>
        <v>22109</v>
      </c>
      <c r="G4579" s="27">
        <f t="shared" si="387"/>
        <v>4</v>
      </c>
      <c r="H4579" s="50">
        <f t="shared" si="389"/>
        <v>22117</v>
      </c>
      <c r="I4579" s="50" t="str">
        <f t="shared" si="390"/>
        <v>1960_7</v>
      </c>
      <c r="J4579" s="51">
        <f t="shared" si="391"/>
        <v>3.0087489999999999</v>
      </c>
    </row>
    <row r="4580" spans="6:10" x14ac:dyDescent="0.25">
      <c r="F4580" s="50">
        <f t="shared" si="388"/>
        <v>22110</v>
      </c>
      <c r="G4580" s="27">
        <f t="shared" si="387"/>
        <v>4</v>
      </c>
      <c r="H4580" s="50">
        <f t="shared" si="389"/>
        <v>22117</v>
      </c>
      <c r="I4580" s="50" t="str">
        <f t="shared" si="390"/>
        <v>1960_7</v>
      </c>
      <c r="J4580" s="51">
        <f t="shared" si="391"/>
        <v>3.0087489999999999</v>
      </c>
    </row>
    <row r="4581" spans="6:10" x14ac:dyDescent="0.25">
      <c r="F4581" s="50">
        <f t="shared" si="388"/>
        <v>22111</v>
      </c>
      <c r="G4581" s="27">
        <f t="shared" si="387"/>
        <v>4</v>
      </c>
      <c r="H4581" s="50">
        <f t="shared" si="389"/>
        <v>22117</v>
      </c>
      <c r="I4581" s="50" t="str">
        <f t="shared" si="390"/>
        <v>1960_7</v>
      </c>
      <c r="J4581" s="51">
        <f t="shared" si="391"/>
        <v>3.0087489999999999</v>
      </c>
    </row>
    <row r="4582" spans="6:10" x14ac:dyDescent="0.25">
      <c r="F4582" s="50">
        <f t="shared" si="388"/>
        <v>22112</v>
      </c>
      <c r="G4582" s="27">
        <f t="shared" si="387"/>
        <v>4</v>
      </c>
      <c r="H4582" s="50">
        <f t="shared" si="389"/>
        <v>22117</v>
      </c>
      <c r="I4582" s="50" t="str">
        <f t="shared" si="390"/>
        <v>1960_7</v>
      </c>
      <c r="J4582" s="51">
        <f t="shared" si="391"/>
        <v>3.0087489999999999</v>
      </c>
    </row>
    <row r="4583" spans="6:10" x14ac:dyDescent="0.25">
      <c r="F4583" s="50">
        <f t="shared" si="388"/>
        <v>22113</v>
      </c>
      <c r="G4583" s="27">
        <f t="shared" si="387"/>
        <v>4</v>
      </c>
      <c r="H4583" s="50">
        <f t="shared" si="389"/>
        <v>22117</v>
      </c>
      <c r="I4583" s="50" t="str">
        <f t="shared" si="390"/>
        <v>1960_7</v>
      </c>
      <c r="J4583" s="51">
        <f t="shared" si="391"/>
        <v>3.0087489999999999</v>
      </c>
    </row>
    <row r="4584" spans="6:10" x14ac:dyDescent="0.25">
      <c r="F4584" s="50">
        <f t="shared" si="388"/>
        <v>22114</v>
      </c>
      <c r="G4584" s="27">
        <f t="shared" si="387"/>
        <v>4</v>
      </c>
      <c r="H4584" s="50">
        <f t="shared" si="389"/>
        <v>22117</v>
      </c>
      <c r="I4584" s="50" t="str">
        <f t="shared" si="390"/>
        <v>1960_7</v>
      </c>
      <c r="J4584" s="51">
        <f t="shared" si="391"/>
        <v>3.0087489999999999</v>
      </c>
    </row>
    <row r="4585" spans="6:10" x14ac:dyDescent="0.25">
      <c r="F4585" s="50">
        <f t="shared" si="388"/>
        <v>22115</v>
      </c>
      <c r="G4585" s="27">
        <f t="shared" si="387"/>
        <v>4</v>
      </c>
      <c r="H4585" s="50">
        <f t="shared" si="389"/>
        <v>22117</v>
      </c>
      <c r="I4585" s="50" t="str">
        <f t="shared" si="390"/>
        <v>1960_7</v>
      </c>
      <c r="J4585" s="51">
        <f t="shared" si="391"/>
        <v>3.0087489999999999</v>
      </c>
    </row>
    <row r="4586" spans="6:10" x14ac:dyDescent="0.25">
      <c r="F4586" s="50">
        <f t="shared" si="388"/>
        <v>22116</v>
      </c>
      <c r="G4586" s="27">
        <f t="shared" ref="G4586:G4649" si="392">IF(AND(MONTH(F4586)=2,DAY(F4586)=29),G4585+1,G4585)</f>
        <v>4</v>
      </c>
      <c r="H4586" s="50">
        <f t="shared" si="389"/>
        <v>22117</v>
      </c>
      <c r="I4586" s="50" t="str">
        <f t="shared" si="390"/>
        <v>1960_7</v>
      </c>
      <c r="J4586" s="51">
        <f t="shared" si="391"/>
        <v>3.0087489999999999</v>
      </c>
    </row>
    <row r="4587" spans="6:10" x14ac:dyDescent="0.25">
      <c r="F4587" s="50">
        <f t="shared" si="388"/>
        <v>22117</v>
      </c>
      <c r="G4587" s="27">
        <f t="shared" si="392"/>
        <v>4</v>
      </c>
      <c r="H4587" s="50">
        <f t="shared" si="389"/>
        <v>22117</v>
      </c>
      <c r="I4587" s="50" t="str">
        <f t="shared" si="390"/>
        <v>1960_7</v>
      </c>
      <c r="J4587" s="51">
        <f t="shared" si="391"/>
        <v>3.0087489999999999</v>
      </c>
    </row>
    <row r="4588" spans="6:10" x14ac:dyDescent="0.25">
      <c r="F4588" s="50">
        <f t="shared" ref="F4588:F4651" si="393">F4587+1</f>
        <v>22118</v>
      </c>
      <c r="G4588" s="27">
        <f t="shared" si="392"/>
        <v>4</v>
      </c>
      <c r="H4588" s="50">
        <f t="shared" si="389"/>
        <v>22127</v>
      </c>
      <c r="I4588" s="50" t="str">
        <f t="shared" si="390"/>
        <v>1960_7</v>
      </c>
      <c r="J4588" s="51">
        <f t="shared" si="391"/>
        <v>3.0163630000000001</v>
      </c>
    </row>
    <row r="4589" spans="6:10" x14ac:dyDescent="0.25">
      <c r="F4589" s="50">
        <f t="shared" si="393"/>
        <v>22119</v>
      </c>
      <c r="G4589" s="27">
        <f t="shared" si="392"/>
        <v>4</v>
      </c>
      <c r="H4589" s="50">
        <f t="shared" si="389"/>
        <v>22127</v>
      </c>
      <c r="I4589" s="50" t="str">
        <f t="shared" si="390"/>
        <v>1960_7</v>
      </c>
      <c r="J4589" s="51">
        <f t="shared" si="391"/>
        <v>3.0163630000000001</v>
      </c>
    </row>
    <row r="4590" spans="6:10" x14ac:dyDescent="0.25">
      <c r="F4590" s="50">
        <f t="shared" si="393"/>
        <v>22120</v>
      </c>
      <c r="G4590" s="27">
        <f t="shared" si="392"/>
        <v>4</v>
      </c>
      <c r="H4590" s="50">
        <f t="shared" si="389"/>
        <v>22127</v>
      </c>
      <c r="I4590" s="50" t="str">
        <f t="shared" si="390"/>
        <v>1960_7</v>
      </c>
      <c r="J4590" s="51">
        <f t="shared" si="391"/>
        <v>3.0163630000000001</v>
      </c>
    </row>
    <row r="4591" spans="6:10" x14ac:dyDescent="0.25">
      <c r="F4591" s="50">
        <f t="shared" si="393"/>
        <v>22121</v>
      </c>
      <c r="G4591" s="27">
        <f t="shared" si="392"/>
        <v>4</v>
      </c>
      <c r="H4591" s="50">
        <f t="shared" si="389"/>
        <v>22127</v>
      </c>
      <c r="I4591" s="50" t="str">
        <f t="shared" si="390"/>
        <v>1960_7</v>
      </c>
      <c r="J4591" s="51">
        <f t="shared" si="391"/>
        <v>3.0163630000000001</v>
      </c>
    </row>
    <row r="4592" spans="6:10" x14ac:dyDescent="0.25">
      <c r="F4592" s="50">
        <f t="shared" si="393"/>
        <v>22122</v>
      </c>
      <c r="G4592" s="27">
        <f t="shared" si="392"/>
        <v>4</v>
      </c>
      <c r="H4592" s="50">
        <f t="shared" si="389"/>
        <v>22127</v>
      </c>
      <c r="I4592" s="50" t="str">
        <f t="shared" si="390"/>
        <v>1960_7</v>
      </c>
      <c r="J4592" s="51">
        <f t="shared" si="391"/>
        <v>3.0163630000000001</v>
      </c>
    </row>
    <row r="4593" spans="6:10" x14ac:dyDescent="0.25">
      <c r="F4593" s="50">
        <f t="shared" si="393"/>
        <v>22123</v>
      </c>
      <c r="G4593" s="27">
        <f t="shared" si="392"/>
        <v>4</v>
      </c>
      <c r="H4593" s="50">
        <f t="shared" si="389"/>
        <v>22127</v>
      </c>
      <c r="I4593" s="50" t="str">
        <f t="shared" si="390"/>
        <v>1960_7</v>
      </c>
      <c r="J4593" s="51">
        <f t="shared" si="391"/>
        <v>3.0163630000000001</v>
      </c>
    </row>
    <row r="4594" spans="6:10" x14ac:dyDescent="0.25">
      <c r="F4594" s="50">
        <f t="shared" si="393"/>
        <v>22124</v>
      </c>
      <c r="G4594" s="27">
        <f t="shared" si="392"/>
        <v>4</v>
      </c>
      <c r="H4594" s="50">
        <f t="shared" si="389"/>
        <v>22127</v>
      </c>
      <c r="I4594" s="50" t="str">
        <f t="shared" si="390"/>
        <v>1960_7</v>
      </c>
      <c r="J4594" s="51">
        <f t="shared" si="391"/>
        <v>3.0163630000000001</v>
      </c>
    </row>
    <row r="4595" spans="6:10" x14ac:dyDescent="0.25">
      <c r="F4595" s="50">
        <f t="shared" si="393"/>
        <v>22125</v>
      </c>
      <c r="G4595" s="27">
        <f t="shared" si="392"/>
        <v>4</v>
      </c>
      <c r="H4595" s="50">
        <f t="shared" si="389"/>
        <v>22127</v>
      </c>
      <c r="I4595" s="50" t="str">
        <f t="shared" si="390"/>
        <v>1960_7</v>
      </c>
      <c r="J4595" s="51">
        <f t="shared" si="391"/>
        <v>3.0163630000000001</v>
      </c>
    </row>
    <row r="4596" spans="6:10" x14ac:dyDescent="0.25">
      <c r="F4596" s="50">
        <f t="shared" si="393"/>
        <v>22126</v>
      </c>
      <c r="G4596" s="27">
        <f t="shared" si="392"/>
        <v>4</v>
      </c>
      <c r="H4596" s="50">
        <f t="shared" si="389"/>
        <v>22127</v>
      </c>
      <c r="I4596" s="50" t="str">
        <f t="shared" si="390"/>
        <v>1960_7</v>
      </c>
      <c r="J4596" s="51">
        <f t="shared" si="391"/>
        <v>3.0163630000000001</v>
      </c>
    </row>
    <row r="4597" spans="6:10" x14ac:dyDescent="0.25">
      <c r="F4597" s="50">
        <f t="shared" si="393"/>
        <v>22127</v>
      </c>
      <c r="G4597" s="27">
        <f t="shared" si="392"/>
        <v>4</v>
      </c>
      <c r="H4597" s="50">
        <f t="shared" si="389"/>
        <v>22127</v>
      </c>
      <c r="I4597" s="50" t="str">
        <f t="shared" si="390"/>
        <v>1960_7</v>
      </c>
      <c r="J4597" s="51">
        <f t="shared" si="391"/>
        <v>3.0163630000000001</v>
      </c>
    </row>
    <row r="4598" spans="6:10" x14ac:dyDescent="0.25">
      <c r="F4598" s="50">
        <f t="shared" si="393"/>
        <v>22128</v>
      </c>
      <c r="G4598" s="27">
        <f t="shared" si="392"/>
        <v>4</v>
      </c>
      <c r="H4598" s="50">
        <f t="shared" si="389"/>
        <v>22137</v>
      </c>
      <c r="I4598" s="50" t="str">
        <f t="shared" si="390"/>
        <v>1960_8</v>
      </c>
      <c r="J4598" s="51">
        <f t="shared" si="391"/>
        <v>3.0310130000000002</v>
      </c>
    </row>
    <row r="4599" spans="6:10" x14ac:dyDescent="0.25">
      <c r="F4599" s="50">
        <f t="shared" si="393"/>
        <v>22129</v>
      </c>
      <c r="G4599" s="27">
        <f t="shared" si="392"/>
        <v>4</v>
      </c>
      <c r="H4599" s="50">
        <f t="shared" si="389"/>
        <v>22137</v>
      </c>
      <c r="I4599" s="50" t="str">
        <f t="shared" si="390"/>
        <v>1960_8</v>
      </c>
      <c r="J4599" s="51">
        <f t="shared" si="391"/>
        <v>3.0310130000000002</v>
      </c>
    </row>
    <row r="4600" spans="6:10" x14ac:dyDescent="0.25">
      <c r="F4600" s="50">
        <f t="shared" si="393"/>
        <v>22130</v>
      </c>
      <c r="G4600" s="27">
        <f t="shared" si="392"/>
        <v>4</v>
      </c>
      <c r="H4600" s="50">
        <f t="shared" si="389"/>
        <v>22137</v>
      </c>
      <c r="I4600" s="50" t="str">
        <f t="shared" si="390"/>
        <v>1960_8</v>
      </c>
      <c r="J4600" s="51">
        <f t="shared" si="391"/>
        <v>3.0310130000000002</v>
      </c>
    </row>
    <row r="4601" spans="6:10" x14ac:dyDescent="0.25">
      <c r="F4601" s="50">
        <f t="shared" si="393"/>
        <v>22131</v>
      </c>
      <c r="G4601" s="27">
        <f t="shared" si="392"/>
        <v>4</v>
      </c>
      <c r="H4601" s="50">
        <f t="shared" si="389"/>
        <v>22137</v>
      </c>
      <c r="I4601" s="50" t="str">
        <f t="shared" si="390"/>
        <v>1960_8</v>
      </c>
      <c r="J4601" s="51">
        <f t="shared" si="391"/>
        <v>3.0310130000000002</v>
      </c>
    </row>
    <row r="4602" spans="6:10" x14ac:dyDescent="0.25">
      <c r="F4602" s="50">
        <f t="shared" si="393"/>
        <v>22132</v>
      </c>
      <c r="G4602" s="27">
        <f t="shared" si="392"/>
        <v>4</v>
      </c>
      <c r="H4602" s="50">
        <f t="shared" si="389"/>
        <v>22137</v>
      </c>
      <c r="I4602" s="50" t="str">
        <f t="shared" si="390"/>
        <v>1960_8</v>
      </c>
      <c r="J4602" s="51">
        <f t="shared" si="391"/>
        <v>3.0310130000000002</v>
      </c>
    </row>
    <row r="4603" spans="6:10" x14ac:dyDescent="0.25">
      <c r="F4603" s="50">
        <f t="shared" si="393"/>
        <v>22133</v>
      </c>
      <c r="G4603" s="27">
        <f t="shared" si="392"/>
        <v>4</v>
      </c>
      <c r="H4603" s="50">
        <f t="shared" si="389"/>
        <v>22137</v>
      </c>
      <c r="I4603" s="50" t="str">
        <f t="shared" si="390"/>
        <v>1960_8</v>
      </c>
      <c r="J4603" s="51">
        <f t="shared" si="391"/>
        <v>3.0310130000000002</v>
      </c>
    </row>
    <row r="4604" spans="6:10" x14ac:dyDescent="0.25">
      <c r="F4604" s="50">
        <f t="shared" si="393"/>
        <v>22134</v>
      </c>
      <c r="G4604" s="27">
        <f t="shared" si="392"/>
        <v>4</v>
      </c>
      <c r="H4604" s="50">
        <f t="shared" si="389"/>
        <v>22137</v>
      </c>
      <c r="I4604" s="50" t="str">
        <f t="shared" si="390"/>
        <v>1960_8</v>
      </c>
      <c r="J4604" s="51">
        <f t="shared" si="391"/>
        <v>3.0310130000000002</v>
      </c>
    </row>
    <row r="4605" spans="6:10" x14ac:dyDescent="0.25">
      <c r="F4605" s="50">
        <f t="shared" si="393"/>
        <v>22135</v>
      </c>
      <c r="G4605" s="27">
        <f t="shared" si="392"/>
        <v>4</v>
      </c>
      <c r="H4605" s="50">
        <f t="shared" si="389"/>
        <v>22137</v>
      </c>
      <c r="I4605" s="50" t="str">
        <f t="shared" si="390"/>
        <v>1960_8</v>
      </c>
      <c r="J4605" s="51">
        <f t="shared" si="391"/>
        <v>3.0310130000000002</v>
      </c>
    </row>
    <row r="4606" spans="6:10" x14ac:dyDescent="0.25">
      <c r="F4606" s="50">
        <f t="shared" si="393"/>
        <v>22136</v>
      </c>
      <c r="G4606" s="27">
        <f t="shared" si="392"/>
        <v>4</v>
      </c>
      <c r="H4606" s="50">
        <f t="shared" si="389"/>
        <v>22137</v>
      </c>
      <c r="I4606" s="50" t="str">
        <f t="shared" si="390"/>
        <v>1960_8</v>
      </c>
      <c r="J4606" s="51">
        <f t="shared" si="391"/>
        <v>3.0310130000000002</v>
      </c>
    </row>
    <row r="4607" spans="6:10" x14ac:dyDescent="0.25">
      <c r="F4607" s="50">
        <f t="shared" si="393"/>
        <v>22137</v>
      </c>
      <c r="G4607" s="27">
        <f t="shared" si="392"/>
        <v>4</v>
      </c>
      <c r="H4607" s="50">
        <f t="shared" si="389"/>
        <v>22137</v>
      </c>
      <c r="I4607" s="50" t="str">
        <f t="shared" si="390"/>
        <v>1960_8</v>
      </c>
      <c r="J4607" s="51">
        <f t="shared" si="391"/>
        <v>3.0310130000000002</v>
      </c>
    </row>
    <row r="4608" spans="6:10" x14ac:dyDescent="0.25">
      <c r="F4608" s="50">
        <f t="shared" si="393"/>
        <v>22138</v>
      </c>
      <c r="G4608" s="27">
        <f t="shared" si="392"/>
        <v>4</v>
      </c>
      <c r="H4608" s="50">
        <f t="shared" si="389"/>
        <v>22147</v>
      </c>
      <c r="I4608" s="50" t="str">
        <f t="shared" si="390"/>
        <v>1960_8</v>
      </c>
      <c r="J4608" s="51">
        <f t="shared" si="391"/>
        <v>3.0743589999999998</v>
      </c>
    </row>
    <row r="4609" spans="6:10" x14ac:dyDescent="0.25">
      <c r="F4609" s="50">
        <f t="shared" si="393"/>
        <v>22139</v>
      </c>
      <c r="G4609" s="27">
        <f t="shared" si="392"/>
        <v>4</v>
      </c>
      <c r="H4609" s="50">
        <f t="shared" si="389"/>
        <v>22147</v>
      </c>
      <c r="I4609" s="50" t="str">
        <f t="shared" si="390"/>
        <v>1960_8</v>
      </c>
      <c r="J4609" s="51">
        <f t="shared" si="391"/>
        <v>3.0743589999999998</v>
      </c>
    </row>
    <row r="4610" spans="6:10" x14ac:dyDescent="0.25">
      <c r="F4610" s="50">
        <f t="shared" si="393"/>
        <v>22140</v>
      </c>
      <c r="G4610" s="27">
        <f t="shared" si="392"/>
        <v>4</v>
      </c>
      <c r="H4610" s="50">
        <f t="shared" si="389"/>
        <v>22147</v>
      </c>
      <c r="I4610" s="50" t="str">
        <f t="shared" si="390"/>
        <v>1960_8</v>
      </c>
      <c r="J4610" s="51">
        <f t="shared" si="391"/>
        <v>3.0743589999999998</v>
      </c>
    </row>
    <row r="4611" spans="6:10" x14ac:dyDescent="0.25">
      <c r="F4611" s="50">
        <f t="shared" si="393"/>
        <v>22141</v>
      </c>
      <c r="G4611" s="27">
        <f t="shared" si="392"/>
        <v>4</v>
      </c>
      <c r="H4611" s="50">
        <f t="shared" ref="H4611:H4674" si="394">INDEX($A$3:$B$1134,INT((ROW($F4611)-ROW($F$3)+9-G4611)/10)+1,1)</f>
        <v>22147</v>
      </c>
      <c r="I4611" s="50" t="str">
        <f t="shared" si="390"/>
        <v>1960_8</v>
      </c>
      <c r="J4611" s="51">
        <f t="shared" si="391"/>
        <v>3.0743589999999998</v>
      </c>
    </row>
    <row r="4612" spans="6:10" x14ac:dyDescent="0.25">
      <c r="F4612" s="50">
        <f t="shared" si="393"/>
        <v>22142</v>
      </c>
      <c r="G4612" s="27">
        <f t="shared" si="392"/>
        <v>4</v>
      </c>
      <c r="H4612" s="50">
        <f t="shared" si="394"/>
        <v>22147</v>
      </c>
      <c r="I4612" s="50" t="str">
        <f t="shared" ref="I4612:I4675" si="395">YEAR(H4612)&amp;"_"&amp;MONTH(H4612)</f>
        <v>1960_8</v>
      </c>
      <c r="J4612" s="51">
        <f t="shared" ref="J4612:J4675" si="396">VLOOKUP(H4612,$A:$B,2)</f>
        <v>3.0743589999999998</v>
      </c>
    </row>
    <row r="4613" spans="6:10" x14ac:dyDescent="0.25">
      <c r="F4613" s="50">
        <f t="shared" si="393"/>
        <v>22143</v>
      </c>
      <c r="G4613" s="27">
        <f t="shared" si="392"/>
        <v>4</v>
      </c>
      <c r="H4613" s="50">
        <f t="shared" si="394"/>
        <v>22147</v>
      </c>
      <c r="I4613" s="50" t="str">
        <f t="shared" si="395"/>
        <v>1960_8</v>
      </c>
      <c r="J4613" s="51">
        <f t="shared" si="396"/>
        <v>3.0743589999999998</v>
      </c>
    </row>
    <row r="4614" spans="6:10" x14ac:dyDescent="0.25">
      <c r="F4614" s="50">
        <f t="shared" si="393"/>
        <v>22144</v>
      </c>
      <c r="G4614" s="27">
        <f t="shared" si="392"/>
        <v>4</v>
      </c>
      <c r="H4614" s="50">
        <f t="shared" si="394"/>
        <v>22147</v>
      </c>
      <c r="I4614" s="50" t="str">
        <f t="shared" si="395"/>
        <v>1960_8</v>
      </c>
      <c r="J4614" s="51">
        <f t="shared" si="396"/>
        <v>3.0743589999999998</v>
      </c>
    </row>
    <row r="4615" spans="6:10" x14ac:dyDescent="0.25">
      <c r="F4615" s="50">
        <f t="shared" si="393"/>
        <v>22145</v>
      </c>
      <c r="G4615" s="27">
        <f t="shared" si="392"/>
        <v>4</v>
      </c>
      <c r="H4615" s="50">
        <f t="shared" si="394"/>
        <v>22147</v>
      </c>
      <c r="I4615" s="50" t="str">
        <f t="shared" si="395"/>
        <v>1960_8</v>
      </c>
      <c r="J4615" s="51">
        <f t="shared" si="396"/>
        <v>3.0743589999999998</v>
      </c>
    </row>
    <row r="4616" spans="6:10" x14ac:dyDescent="0.25">
      <c r="F4616" s="50">
        <f t="shared" si="393"/>
        <v>22146</v>
      </c>
      <c r="G4616" s="27">
        <f t="shared" si="392"/>
        <v>4</v>
      </c>
      <c r="H4616" s="50">
        <f t="shared" si="394"/>
        <v>22147</v>
      </c>
      <c r="I4616" s="50" t="str">
        <f t="shared" si="395"/>
        <v>1960_8</v>
      </c>
      <c r="J4616" s="51">
        <f t="shared" si="396"/>
        <v>3.0743589999999998</v>
      </c>
    </row>
    <row r="4617" spans="6:10" x14ac:dyDescent="0.25">
      <c r="F4617" s="50">
        <f t="shared" si="393"/>
        <v>22147</v>
      </c>
      <c r="G4617" s="27">
        <f t="shared" si="392"/>
        <v>4</v>
      </c>
      <c r="H4617" s="50">
        <f t="shared" si="394"/>
        <v>22147</v>
      </c>
      <c r="I4617" s="50" t="str">
        <f t="shared" si="395"/>
        <v>1960_8</v>
      </c>
      <c r="J4617" s="51">
        <f t="shared" si="396"/>
        <v>3.0743589999999998</v>
      </c>
    </row>
    <row r="4618" spans="6:10" x14ac:dyDescent="0.25">
      <c r="F4618" s="50">
        <f t="shared" si="393"/>
        <v>22148</v>
      </c>
      <c r="G4618" s="27">
        <f t="shared" si="392"/>
        <v>4</v>
      </c>
      <c r="H4618" s="50">
        <f t="shared" si="394"/>
        <v>22157</v>
      </c>
      <c r="I4618" s="50" t="str">
        <f t="shared" si="395"/>
        <v>1960_8</v>
      </c>
      <c r="J4618" s="51">
        <f t="shared" si="396"/>
        <v>3.0935790000000001</v>
      </c>
    </row>
    <row r="4619" spans="6:10" x14ac:dyDescent="0.25">
      <c r="F4619" s="50">
        <f t="shared" si="393"/>
        <v>22149</v>
      </c>
      <c r="G4619" s="27">
        <f t="shared" si="392"/>
        <v>4</v>
      </c>
      <c r="H4619" s="50">
        <f t="shared" si="394"/>
        <v>22157</v>
      </c>
      <c r="I4619" s="50" t="str">
        <f t="shared" si="395"/>
        <v>1960_8</v>
      </c>
      <c r="J4619" s="51">
        <f t="shared" si="396"/>
        <v>3.0935790000000001</v>
      </c>
    </row>
    <row r="4620" spans="6:10" x14ac:dyDescent="0.25">
      <c r="F4620" s="50">
        <f t="shared" si="393"/>
        <v>22150</v>
      </c>
      <c r="G4620" s="27">
        <f t="shared" si="392"/>
        <v>4</v>
      </c>
      <c r="H4620" s="50">
        <f t="shared" si="394"/>
        <v>22157</v>
      </c>
      <c r="I4620" s="50" t="str">
        <f t="shared" si="395"/>
        <v>1960_8</v>
      </c>
      <c r="J4620" s="51">
        <f t="shared" si="396"/>
        <v>3.0935790000000001</v>
      </c>
    </row>
    <row r="4621" spans="6:10" x14ac:dyDescent="0.25">
      <c r="F4621" s="50">
        <f t="shared" si="393"/>
        <v>22151</v>
      </c>
      <c r="G4621" s="27">
        <f t="shared" si="392"/>
        <v>4</v>
      </c>
      <c r="H4621" s="50">
        <f t="shared" si="394"/>
        <v>22157</v>
      </c>
      <c r="I4621" s="50" t="str">
        <f t="shared" si="395"/>
        <v>1960_8</v>
      </c>
      <c r="J4621" s="51">
        <f t="shared" si="396"/>
        <v>3.0935790000000001</v>
      </c>
    </row>
    <row r="4622" spans="6:10" x14ac:dyDescent="0.25">
      <c r="F4622" s="50">
        <f t="shared" si="393"/>
        <v>22152</v>
      </c>
      <c r="G4622" s="27">
        <f t="shared" si="392"/>
        <v>4</v>
      </c>
      <c r="H4622" s="50">
        <f t="shared" si="394"/>
        <v>22157</v>
      </c>
      <c r="I4622" s="50" t="str">
        <f t="shared" si="395"/>
        <v>1960_8</v>
      </c>
      <c r="J4622" s="51">
        <f t="shared" si="396"/>
        <v>3.0935790000000001</v>
      </c>
    </row>
    <row r="4623" spans="6:10" x14ac:dyDescent="0.25">
      <c r="F4623" s="50">
        <f t="shared" si="393"/>
        <v>22153</v>
      </c>
      <c r="G4623" s="27">
        <f t="shared" si="392"/>
        <v>4</v>
      </c>
      <c r="H4623" s="50">
        <f t="shared" si="394"/>
        <v>22157</v>
      </c>
      <c r="I4623" s="50" t="str">
        <f t="shared" si="395"/>
        <v>1960_8</v>
      </c>
      <c r="J4623" s="51">
        <f t="shared" si="396"/>
        <v>3.0935790000000001</v>
      </c>
    </row>
    <row r="4624" spans="6:10" x14ac:dyDescent="0.25">
      <c r="F4624" s="50">
        <f t="shared" si="393"/>
        <v>22154</v>
      </c>
      <c r="G4624" s="27">
        <f t="shared" si="392"/>
        <v>4</v>
      </c>
      <c r="H4624" s="50">
        <f t="shared" si="394"/>
        <v>22157</v>
      </c>
      <c r="I4624" s="50" t="str">
        <f t="shared" si="395"/>
        <v>1960_8</v>
      </c>
      <c r="J4624" s="51">
        <f t="shared" si="396"/>
        <v>3.0935790000000001</v>
      </c>
    </row>
    <row r="4625" spans="6:10" x14ac:dyDescent="0.25">
      <c r="F4625" s="50">
        <f t="shared" si="393"/>
        <v>22155</v>
      </c>
      <c r="G4625" s="27">
        <f t="shared" si="392"/>
        <v>4</v>
      </c>
      <c r="H4625" s="50">
        <f t="shared" si="394"/>
        <v>22157</v>
      </c>
      <c r="I4625" s="50" t="str">
        <f t="shared" si="395"/>
        <v>1960_8</v>
      </c>
      <c r="J4625" s="51">
        <f t="shared" si="396"/>
        <v>3.0935790000000001</v>
      </c>
    </row>
    <row r="4626" spans="6:10" x14ac:dyDescent="0.25">
      <c r="F4626" s="50">
        <f t="shared" si="393"/>
        <v>22156</v>
      </c>
      <c r="G4626" s="27">
        <f t="shared" si="392"/>
        <v>4</v>
      </c>
      <c r="H4626" s="50">
        <f t="shared" si="394"/>
        <v>22157</v>
      </c>
      <c r="I4626" s="50" t="str">
        <f t="shared" si="395"/>
        <v>1960_8</v>
      </c>
      <c r="J4626" s="51">
        <f t="shared" si="396"/>
        <v>3.0935790000000001</v>
      </c>
    </row>
    <row r="4627" spans="6:10" x14ac:dyDescent="0.25">
      <c r="F4627" s="50">
        <f t="shared" si="393"/>
        <v>22157</v>
      </c>
      <c r="G4627" s="27">
        <f t="shared" si="392"/>
        <v>4</v>
      </c>
      <c r="H4627" s="50">
        <f t="shared" si="394"/>
        <v>22157</v>
      </c>
      <c r="I4627" s="50" t="str">
        <f t="shared" si="395"/>
        <v>1960_8</v>
      </c>
      <c r="J4627" s="51">
        <f t="shared" si="396"/>
        <v>3.0935790000000001</v>
      </c>
    </row>
    <row r="4628" spans="6:10" x14ac:dyDescent="0.25">
      <c r="F4628" s="50">
        <f t="shared" si="393"/>
        <v>22158</v>
      </c>
      <c r="G4628" s="27">
        <f t="shared" si="392"/>
        <v>4</v>
      </c>
      <c r="H4628" s="50">
        <f t="shared" si="394"/>
        <v>22167</v>
      </c>
      <c r="I4628" s="50" t="str">
        <f t="shared" si="395"/>
        <v>1960_9</v>
      </c>
      <c r="J4628" s="51">
        <f t="shared" si="396"/>
        <v>3.101861</v>
      </c>
    </row>
    <row r="4629" spans="6:10" x14ac:dyDescent="0.25">
      <c r="F4629" s="50">
        <f t="shared" si="393"/>
        <v>22159</v>
      </c>
      <c r="G4629" s="27">
        <f t="shared" si="392"/>
        <v>4</v>
      </c>
      <c r="H4629" s="50">
        <f t="shared" si="394"/>
        <v>22167</v>
      </c>
      <c r="I4629" s="50" t="str">
        <f t="shared" si="395"/>
        <v>1960_9</v>
      </c>
      <c r="J4629" s="51">
        <f t="shared" si="396"/>
        <v>3.101861</v>
      </c>
    </row>
    <row r="4630" spans="6:10" x14ac:dyDescent="0.25">
      <c r="F4630" s="50">
        <f t="shared" si="393"/>
        <v>22160</v>
      </c>
      <c r="G4630" s="27">
        <f t="shared" si="392"/>
        <v>4</v>
      </c>
      <c r="H4630" s="50">
        <f t="shared" si="394"/>
        <v>22167</v>
      </c>
      <c r="I4630" s="50" t="str">
        <f t="shared" si="395"/>
        <v>1960_9</v>
      </c>
      <c r="J4630" s="51">
        <f t="shared" si="396"/>
        <v>3.101861</v>
      </c>
    </row>
    <row r="4631" spans="6:10" x14ac:dyDescent="0.25">
      <c r="F4631" s="50">
        <f t="shared" si="393"/>
        <v>22161</v>
      </c>
      <c r="G4631" s="27">
        <f t="shared" si="392"/>
        <v>4</v>
      </c>
      <c r="H4631" s="50">
        <f t="shared" si="394"/>
        <v>22167</v>
      </c>
      <c r="I4631" s="50" t="str">
        <f t="shared" si="395"/>
        <v>1960_9</v>
      </c>
      <c r="J4631" s="51">
        <f t="shared" si="396"/>
        <v>3.101861</v>
      </c>
    </row>
    <row r="4632" spans="6:10" x14ac:dyDescent="0.25">
      <c r="F4632" s="50">
        <f t="shared" si="393"/>
        <v>22162</v>
      </c>
      <c r="G4632" s="27">
        <f t="shared" si="392"/>
        <v>4</v>
      </c>
      <c r="H4632" s="50">
        <f t="shared" si="394"/>
        <v>22167</v>
      </c>
      <c r="I4632" s="50" t="str">
        <f t="shared" si="395"/>
        <v>1960_9</v>
      </c>
      <c r="J4632" s="51">
        <f t="shared" si="396"/>
        <v>3.101861</v>
      </c>
    </row>
    <row r="4633" spans="6:10" x14ac:dyDescent="0.25">
      <c r="F4633" s="50">
        <f t="shared" si="393"/>
        <v>22163</v>
      </c>
      <c r="G4633" s="27">
        <f t="shared" si="392"/>
        <v>4</v>
      </c>
      <c r="H4633" s="50">
        <f t="shared" si="394"/>
        <v>22167</v>
      </c>
      <c r="I4633" s="50" t="str">
        <f t="shared" si="395"/>
        <v>1960_9</v>
      </c>
      <c r="J4633" s="51">
        <f t="shared" si="396"/>
        <v>3.101861</v>
      </c>
    </row>
    <row r="4634" spans="6:10" x14ac:dyDescent="0.25">
      <c r="F4634" s="50">
        <f t="shared" si="393"/>
        <v>22164</v>
      </c>
      <c r="G4634" s="27">
        <f t="shared" si="392"/>
        <v>4</v>
      </c>
      <c r="H4634" s="50">
        <f t="shared" si="394"/>
        <v>22167</v>
      </c>
      <c r="I4634" s="50" t="str">
        <f t="shared" si="395"/>
        <v>1960_9</v>
      </c>
      <c r="J4634" s="51">
        <f t="shared" si="396"/>
        <v>3.101861</v>
      </c>
    </row>
    <row r="4635" spans="6:10" x14ac:dyDescent="0.25">
      <c r="F4635" s="50">
        <f t="shared" si="393"/>
        <v>22165</v>
      </c>
      <c r="G4635" s="27">
        <f t="shared" si="392"/>
        <v>4</v>
      </c>
      <c r="H4635" s="50">
        <f t="shared" si="394"/>
        <v>22167</v>
      </c>
      <c r="I4635" s="50" t="str">
        <f t="shared" si="395"/>
        <v>1960_9</v>
      </c>
      <c r="J4635" s="51">
        <f t="shared" si="396"/>
        <v>3.101861</v>
      </c>
    </row>
    <row r="4636" spans="6:10" x14ac:dyDescent="0.25">
      <c r="F4636" s="50">
        <f t="shared" si="393"/>
        <v>22166</v>
      </c>
      <c r="G4636" s="27">
        <f t="shared" si="392"/>
        <v>4</v>
      </c>
      <c r="H4636" s="50">
        <f t="shared" si="394"/>
        <v>22167</v>
      </c>
      <c r="I4636" s="50" t="str">
        <f t="shared" si="395"/>
        <v>1960_9</v>
      </c>
      <c r="J4636" s="51">
        <f t="shared" si="396"/>
        <v>3.101861</v>
      </c>
    </row>
    <row r="4637" spans="6:10" x14ac:dyDescent="0.25">
      <c r="F4637" s="50">
        <f t="shared" si="393"/>
        <v>22167</v>
      </c>
      <c r="G4637" s="27">
        <f t="shared" si="392"/>
        <v>4</v>
      </c>
      <c r="H4637" s="50">
        <f t="shared" si="394"/>
        <v>22167</v>
      </c>
      <c r="I4637" s="50" t="str">
        <f t="shared" si="395"/>
        <v>1960_9</v>
      </c>
      <c r="J4637" s="51">
        <f t="shared" si="396"/>
        <v>3.101861</v>
      </c>
    </row>
    <row r="4638" spans="6:10" x14ac:dyDescent="0.25">
      <c r="F4638" s="50">
        <f t="shared" si="393"/>
        <v>22168</v>
      </c>
      <c r="G4638" s="27">
        <f t="shared" si="392"/>
        <v>4</v>
      </c>
      <c r="H4638" s="50">
        <f t="shared" si="394"/>
        <v>22177</v>
      </c>
      <c r="I4638" s="50" t="str">
        <f t="shared" si="395"/>
        <v>1960_9</v>
      </c>
      <c r="J4638" s="51">
        <f t="shared" si="396"/>
        <v>3.1146780000000001</v>
      </c>
    </row>
    <row r="4639" spans="6:10" x14ac:dyDescent="0.25">
      <c r="F4639" s="50">
        <f t="shared" si="393"/>
        <v>22169</v>
      </c>
      <c r="G4639" s="27">
        <f t="shared" si="392"/>
        <v>4</v>
      </c>
      <c r="H4639" s="50">
        <f t="shared" si="394"/>
        <v>22177</v>
      </c>
      <c r="I4639" s="50" t="str">
        <f t="shared" si="395"/>
        <v>1960_9</v>
      </c>
      <c r="J4639" s="51">
        <f t="shared" si="396"/>
        <v>3.1146780000000001</v>
      </c>
    </row>
    <row r="4640" spans="6:10" x14ac:dyDescent="0.25">
      <c r="F4640" s="50">
        <f t="shared" si="393"/>
        <v>22170</v>
      </c>
      <c r="G4640" s="27">
        <f t="shared" si="392"/>
        <v>4</v>
      </c>
      <c r="H4640" s="50">
        <f t="shared" si="394"/>
        <v>22177</v>
      </c>
      <c r="I4640" s="50" t="str">
        <f t="shared" si="395"/>
        <v>1960_9</v>
      </c>
      <c r="J4640" s="51">
        <f t="shared" si="396"/>
        <v>3.1146780000000001</v>
      </c>
    </row>
    <row r="4641" spans="6:10" x14ac:dyDescent="0.25">
      <c r="F4641" s="50">
        <f t="shared" si="393"/>
        <v>22171</v>
      </c>
      <c r="G4641" s="27">
        <f t="shared" si="392"/>
        <v>4</v>
      </c>
      <c r="H4641" s="50">
        <f t="shared" si="394"/>
        <v>22177</v>
      </c>
      <c r="I4641" s="50" t="str">
        <f t="shared" si="395"/>
        <v>1960_9</v>
      </c>
      <c r="J4641" s="51">
        <f t="shared" si="396"/>
        <v>3.1146780000000001</v>
      </c>
    </row>
    <row r="4642" spans="6:10" x14ac:dyDescent="0.25">
      <c r="F4642" s="50">
        <f t="shared" si="393"/>
        <v>22172</v>
      </c>
      <c r="G4642" s="27">
        <f t="shared" si="392"/>
        <v>4</v>
      </c>
      <c r="H4642" s="50">
        <f t="shared" si="394"/>
        <v>22177</v>
      </c>
      <c r="I4642" s="50" t="str">
        <f t="shared" si="395"/>
        <v>1960_9</v>
      </c>
      <c r="J4642" s="51">
        <f t="shared" si="396"/>
        <v>3.1146780000000001</v>
      </c>
    </row>
    <row r="4643" spans="6:10" x14ac:dyDescent="0.25">
      <c r="F4643" s="50">
        <f t="shared" si="393"/>
        <v>22173</v>
      </c>
      <c r="G4643" s="27">
        <f t="shared" si="392"/>
        <v>4</v>
      </c>
      <c r="H4643" s="50">
        <f t="shared" si="394"/>
        <v>22177</v>
      </c>
      <c r="I4643" s="50" t="str">
        <f t="shared" si="395"/>
        <v>1960_9</v>
      </c>
      <c r="J4643" s="51">
        <f t="shared" si="396"/>
        <v>3.1146780000000001</v>
      </c>
    </row>
    <row r="4644" spans="6:10" x14ac:dyDescent="0.25">
      <c r="F4644" s="50">
        <f t="shared" si="393"/>
        <v>22174</v>
      </c>
      <c r="G4644" s="27">
        <f t="shared" si="392"/>
        <v>4</v>
      </c>
      <c r="H4644" s="50">
        <f t="shared" si="394"/>
        <v>22177</v>
      </c>
      <c r="I4644" s="50" t="str">
        <f t="shared" si="395"/>
        <v>1960_9</v>
      </c>
      <c r="J4644" s="51">
        <f t="shared" si="396"/>
        <v>3.1146780000000001</v>
      </c>
    </row>
    <row r="4645" spans="6:10" x14ac:dyDescent="0.25">
      <c r="F4645" s="50">
        <f t="shared" si="393"/>
        <v>22175</v>
      </c>
      <c r="G4645" s="27">
        <f t="shared" si="392"/>
        <v>4</v>
      </c>
      <c r="H4645" s="50">
        <f t="shared" si="394"/>
        <v>22177</v>
      </c>
      <c r="I4645" s="50" t="str">
        <f t="shared" si="395"/>
        <v>1960_9</v>
      </c>
      <c r="J4645" s="51">
        <f t="shared" si="396"/>
        <v>3.1146780000000001</v>
      </c>
    </row>
    <row r="4646" spans="6:10" x14ac:dyDescent="0.25">
      <c r="F4646" s="50">
        <f t="shared" si="393"/>
        <v>22176</v>
      </c>
      <c r="G4646" s="27">
        <f t="shared" si="392"/>
        <v>4</v>
      </c>
      <c r="H4646" s="50">
        <f t="shared" si="394"/>
        <v>22177</v>
      </c>
      <c r="I4646" s="50" t="str">
        <f t="shared" si="395"/>
        <v>1960_9</v>
      </c>
      <c r="J4646" s="51">
        <f t="shared" si="396"/>
        <v>3.1146780000000001</v>
      </c>
    </row>
    <row r="4647" spans="6:10" x14ac:dyDescent="0.25">
      <c r="F4647" s="50">
        <f t="shared" si="393"/>
        <v>22177</v>
      </c>
      <c r="G4647" s="27">
        <f t="shared" si="392"/>
        <v>4</v>
      </c>
      <c r="H4647" s="50">
        <f t="shared" si="394"/>
        <v>22177</v>
      </c>
      <c r="I4647" s="50" t="str">
        <f t="shared" si="395"/>
        <v>1960_9</v>
      </c>
      <c r="J4647" s="51">
        <f t="shared" si="396"/>
        <v>3.1146780000000001</v>
      </c>
    </row>
    <row r="4648" spans="6:10" x14ac:dyDescent="0.25">
      <c r="F4648" s="50">
        <f t="shared" si="393"/>
        <v>22178</v>
      </c>
      <c r="G4648" s="27">
        <f t="shared" si="392"/>
        <v>4</v>
      </c>
      <c r="H4648" s="50">
        <f t="shared" si="394"/>
        <v>22187</v>
      </c>
      <c r="I4648" s="50" t="str">
        <f t="shared" si="395"/>
        <v>1960_9</v>
      </c>
      <c r="J4648" s="51">
        <f t="shared" si="396"/>
        <v>3.1397379999999999</v>
      </c>
    </row>
    <row r="4649" spans="6:10" x14ac:dyDescent="0.25">
      <c r="F4649" s="50">
        <f t="shared" si="393"/>
        <v>22179</v>
      </c>
      <c r="G4649" s="27">
        <f t="shared" si="392"/>
        <v>4</v>
      </c>
      <c r="H4649" s="50">
        <f t="shared" si="394"/>
        <v>22187</v>
      </c>
      <c r="I4649" s="50" t="str">
        <f t="shared" si="395"/>
        <v>1960_9</v>
      </c>
      <c r="J4649" s="51">
        <f t="shared" si="396"/>
        <v>3.1397379999999999</v>
      </c>
    </row>
    <row r="4650" spans="6:10" x14ac:dyDescent="0.25">
      <c r="F4650" s="50">
        <f t="shared" si="393"/>
        <v>22180</v>
      </c>
      <c r="G4650" s="27">
        <f t="shared" ref="G4650:G4713" si="397">IF(AND(MONTH(F4650)=2,DAY(F4650)=29),G4649+1,G4649)</f>
        <v>4</v>
      </c>
      <c r="H4650" s="50">
        <f t="shared" si="394"/>
        <v>22187</v>
      </c>
      <c r="I4650" s="50" t="str">
        <f t="shared" si="395"/>
        <v>1960_9</v>
      </c>
      <c r="J4650" s="51">
        <f t="shared" si="396"/>
        <v>3.1397379999999999</v>
      </c>
    </row>
    <row r="4651" spans="6:10" x14ac:dyDescent="0.25">
      <c r="F4651" s="50">
        <f t="shared" si="393"/>
        <v>22181</v>
      </c>
      <c r="G4651" s="27">
        <f t="shared" si="397"/>
        <v>4</v>
      </c>
      <c r="H4651" s="50">
        <f t="shared" si="394"/>
        <v>22187</v>
      </c>
      <c r="I4651" s="50" t="str">
        <f t="shared" si="395"/>
        <v>1960_9</v>
      </c>
      <c r="J4651" s="51">
        <f t="shared" si="396"/>
        <v>3.1397379999999999</v>
      </c>
    </row>
    <row r="4652" spans="6:10" x14ac:dyDescent="0.25">
      <c r="F4652" s="50">
        <f t="shared" ref="F4652:F4715" si="398">F4651+1</f>
        <v>22182</v>
      </c>
      <c r="G4652" s="27">
        <f t="shared" si="397"/>
        <v>4</v>
      </c>
      <c r="H4652" s="50">
        <f t="shared" si="394"/>
        <v>22187</v>
      </c>
      <c r="I4652" s="50" t="str">
        <f t="shared" si="395"/>
        <v>1960_9</v>
      </c>
      <c r="J4652" s="51">
        <f t="shared" si="396"/>
        <v>3.1397379999999999</v>
      </c>
    </row>
    <row r="4653" spans="6:10" x14ac:dyDescent="0.25">
      <c r="F4653" s="50">
        <f t="shared" si="398"/>
        <v>22183</v>
      </c>
      <c r="G4653" s="27">
        <f t="shared" si="397"/>
        <v>4</v>
      </c>
      <c r="H4653" s="50">
        <f t="shared" si="394"/>
        <v>22187</v>
      </c>
      <c r="I4653" s="50" t="str">
        <f t="shared" si="395"/>
        <v>1960_9</v>
      </c>
      <c r="J4653" s="51">
        <f t="shared" si="396"/>
        <v>3.1397379999999999</v>
      </c>
    </row>
    <row r="4654" spans="6:10" x14ac:dyDescent="0.25">
      <c r="F4654" s="50">
        <f t="shared" si="398"/>
        <v>22184</v>
      </c>
      <c r="G4654" s="27">
        <f t="shared" si="397"/>
        <v>4</v>
      </c>
      <c r="H4654" s="50">
        <f t="shared" si="394"/>
        <v>22187</v>
      </c>
      <c r="I4654" s="50" t="str">
        <f t="shared" si="395"/>
        <v>1960_9</v>
      </c>
      <c r="J4654" s="51">
        <f t="shared" si="396"/>
        <v>3.1397379999999999</v>
      </c>
    </row>
    <row r="4655" spans="6:10" x14ac:dyDescent="0.25">
      <c r="F4655" s="50">
        <f t="shared" si="398"/>
        <v>22185</v>
      </c>
      <c r="G4655" s="27">
        <f t="shared" si="397"/>
        <v>4</v>
      </c>
      <c r="H4655" s="50">
        <f t="shared" si="394"/>
        <v>22187</v>
      </c>
      <c r="I4655" s="50" t="str">
        <f t="shared" si="395"/>
        <v>1960_9</v>
      </c>
      <c r="J4655" s="51">
        <f t="shared" si="396"/>
        <v>3.1397379999999999</v>
      </c>
    </row>
    <row r="4656" spans="6:10" x14ac:dyDescent="0.25">
      <c r="F4656" s="50">
        <f t="shared" si="398"/>
        <v>22186</v>
      </c>
      <c r="G4656" s="27">
        <f t="shared" si="397"/>
        <v>4</v>
      </c>
      <c r="H4656" s="50">
        <f t="shared" si="394"/>
        <v>22187</v>
      </c>
      <c r="I4656" s="50" t="str">
        <f t="shared" si="395"/>
        <v>1960_9</v>
      </c>
      <c r="J4656" s="51">
        <f t="shared" si="396"/>
        <v>3.1397379999999999</v>
      </c>
    </row>
    <row r="4657" spans="6:10" x14ac:dyDescent="0.25">
      <c r="F4657" s="50">
        <f t="shared" si="398"/>
        <v>22187</v>
      </c>
      <c r="G4657" s="27">
        <f t="shared" si="397"/>
        <v>4</v>
      </c>
      <c r="H4657" s="50">
        <f t="shared" si="394"/>
        <v>22187</v>
      </c>
      <c r="I4657" s="50" t="str">
        <f t="shared" si="395"/>
        <v>1960_9</v>
      </c>
      <c r="J4657" s="51">
        <f t="shared" si="396"/>
        <v>3.1397379999999999</v>
      </c>
    </row>
    <row r="4658" spans="6:10" x14ac:dyDescent="0.25">
      <c r="F4658" s="50">
        <f t="shared" si="398"/>
        <v>22188</v>
      </c>
      <c r="G4658" s="27">
        <f t="shared" si="397"/>
        <v>4</v>
      </c>
      <c r="H4658" s="50">
        <f t="shared" si="394"/>
        <v>22197</v>
      </c>
      <c r="I4658" s="50" t="str">
        <f t="shared" si="395"/>
        <v>1960_10</v>
      </c>
      <c r="J4658" s="51">
        <f t="shared" si="396"/>
        <v>3.1844540000000001</v>
      </c>
    </row>
    <row r="4659" spans="6:10" x14ac:dyDescent="0.25">
      <c r="F4659" s="50">
        <f t="shared" si="398"/>
        <v>22189</v>
      </c>
      <c r="G4659" s="27">
        <f t="shared" si="397"/>
        <v>4</v>
      </c>
      <c r="H4659" s="50">
        <f t="shared" si="394"/>
        <v>22197</v>
      </c>
      <c r="I4659" s="50" t="str">
        <f t="shared" si="395"/>
        <v>1960_10</v>
      </c>
      <c r="J4659" s="51">
        <f t="shared" si="396"/>
        <v>3.1844540000000001</v>
      </c>
    </row>
    <row r="4660" spans="6:10" x14ac:dyDescent="0.25">
      <c r="F4660" s="50">
        <f t="shared" si="398"/>
        <v>22190</v>
      </c>
      <c r="G4660" s="27">
        <f t="shared" si="397"/>
        <v>4</v>
      </c>
      <c r="H4660" s="50">
        <f t="shared" si="394"/>
        <v>22197</v>
      </c>
      <c r="I4660" s="50" t="str">
        <f t="shared" si="395"/>
        <v>1960_10</v>
      </c>
      <c r="J4660" s="51">
        <f t="shared" si="396"/>
        <v>3.1844540000000001</v>
      </c>
    </row>
    <row r="4661" spans="6:10" x14ac:dyDescent="0.25">
      <c r="F4661" s="50">
        <f t="shared" si="398"/>
        <v>22191</v>
      </c>
      <c r="G4661" s="27">
        <f t="shared" si="397"/>
        <v>4</v>
      </c>
      <c r="H4661" s="50">
        <f t="shared" si="394"/>
        <v>22197</v>
      </c>
      <c r="I4661" s="50" t="str">
        <f t="shared" si="395"/>
        <v>1960_10</v>
      </c>
      <c r="J4661" s="51">
        <f t="shared" si="396"/>
        <v>3.1844540000000001</v>
      </c>
    </row>
    <row r="4662" spans="6:10" x14ac:dyDescent="0.25">
      <c r="F4662" s="50">
        <f t="shared" si="398"/>
        <v>22192</v>
      </c>
      <c r="G4662" s="27">
        <f t="shared" si="397"/>
        <v>4</v>
      </c>
      <c r="H4662" s="50">
        <f t="shared" si="394"/>
        <v>22197</v>
      </c>
      <c r="I4662" s="50" t="str">
        <f t="shared" si="395"/>
        <v>1960_10</v>
      </c>
      <c r="J4662" s="51">
        <f t="shared" si="396"/>
        <v>3.1844540000000001</v>
      </c>
    </row>
    <row r="4663" spans="6:10" x14ac:dyDescent="0.25">
      <c r="F4663" s="50">
        <f t="shared" si="398"/>
        <v>22193</v>
      </c>
      <c r="G4663" s="27">
        <f t="shared" si="397"/>
        <v>4</v>
      </c>
      <c r="H4663" s="50">
        <f t="shared" si="394"/>
        <v>22197</v>
      </c>
      <c r="I4663" s="50" t="str">
        <f t="shared" si="395"/>
        <v>1960_10</v>
      </c>
      <c r="J4663" s="51">
        <f t="shared" si="396"/>
        <v>3.1844540000000001</v>
      </c>
    </row>
    <row r="4664" spans="6:10" x14ac:dyDescent="0.25">
      <c r="F4664" s="50">
        <f t="shared" si="398"/>
        <v>22194</v>
      </c>
      <c r="G4664" s="27">
        <f t="shared" si="397"/>
        <v>4</v>
      </c>
      <c r="H4664" s="50">
        <f t="shared" si="394"/>
        <v>22197</v>
      </c>
      <c r="I4664" s="50" t="str">
        <f t="shared" si="395"/>
        <v>1960_10</v>
      </c>
      <c r="J4664" s="51">
        <f t="shared" si="396"/>
        <v>3.1844540000000001</v>
      </c>
    </row>
    <row r="4665" spans="6:10" x14ac:dyDescent="0.25">
      <c r="F4665" s="50">
        <f t="shared" si="398"/>
        <v>22195</v>
      </c>
      <c r="G4665" s="27">
        <f t="shared" si="397"/>
        <v>4</v>
      </c>
      <c r="H4665" s="50">
        <f t="shared" si="394"/>
        <v>22197</v>
      </c>
      <c r="I4665" s="50" t="str">
        <f t="shared" si="395"/>
        <v>1960_10</v>
      </c>
      <c r="J4665" s="51">
        <f t="shared" si="396"/>
        <v>3.1844540000000001</v>
      </c>
    </row>
    <row r="4666" spans="6:10" x14ac:dyDescent="0.25">
      <c r="F4666" s="50">
        <f t="shared" si="398"/>
        <v>22196</v>
      </c>
      <c r="G4666" s="27">
        <f t="shared" si="397"/>
        <v>4</v>
      </c>
      <c r="H4666" s="50">
        <f t="shared" si="394"/>
        <v>22197</v>
      </c>
      <c r="I4666" s="50" t="str">
        <f t="shared" si="395"/>
        <v>1960_10</v>
      </c>
      <c r="J4666" s="51">
        <f t="shared" si="396"/>
        <v>3.1844540000000001</v>
      </c>
    </row>
    <row r="4667" spans="6:10" x14ac:dyDescent="0.25">
      <c r="F4667" s="50">
        <f t="shared" si="398"/>
        <v>22197</v>
      </c>
      <c r="G4667" s="27">
        <f t="shared" si="397"/>
        <v>4</v>
      </c>
      <c r="H4667" s="50">
        <f t="shared" si="394"/>
        <v>22197</v>
      </c>
      <c r="I4667" s="50" t="str">
        <f t="shared" si="395"/>
        <v>1960_10</v>
      </c>
      <c r="J4667" s="51">
        <f t="shared" si="396"/>
        <v>3.1844540000000001</v>
      </c>
    </row>
    <row r="4668" spans="6:10" x14ac:dyDescent="0.25">
      <c r="F4668" s="50">
        <f t="shared" si="398"/>
        <v>22198</v>
      </c>
      <c r="G4668" s="27">
        <f t="shared" si="397"/>
        <v>4</v>
      </c>
      <c r="H4668" s="50">
        <f t="shared" si="394"/>
        <v>22207</v>
      </c>
      <c r="I4668" s="50" t="str">
        <f t="shared" si="395"/>
        <v>1960_10</v>
      </c>
      <c r="J4668" s="51">
        <f t="shared" si="396"/>
        <v>3.200758</v>
      </c>
    </row>
    <row r="4669" spans="6:10" x14ac:dyDescent="0.25">
      <c r="F4669" s="50">
        <f t="shared" si="398"/>
        <v>22199</v>
      </c>
      <c r="G4669" s="27">
        <f t="shared" si="397"/>
        <v>4</v>
      </c>
      <c r="H4669" s="50">
        <f t="shared" si="394"/>
        <v>22207</v>
      </c>
      <c r="I4669" s="50" t="str">
        <f t="shared" si="395"/>
        <v>1960_10</v>
      </c>
      <c r="J4669" s="51">
        <f t="shared" si="396"/>
        <v>3.200758</v>
      </c>
    </row>
    <row r="4670" spans="6:10" x14ac:dyDescent="0.25">
      <c r="F4670" s="50">
        <f t="shared" si="398"/>
        <v>22200</v>
      </c>
      <c r="G4670" s="27">
        <f t="shared" si="397"/>
        <v>4</v>
      </c>
      <c r="H4670" s="50">
        <f t="shared" si="394"/>
        <v>22207</v>
      </c>
      <c r="I4670" s="50" t="str">
        <f t="shared" si="395"/>
        <v>1960_10</v>
      </c>
      <c r="J4670" s="51">
        <f t="shared" si="396"/>
        <v>3.200758</v>
      </c>
    </row>
    <row r="4671" spans="6:10" x14ac:dyDescent="0.25">
      <c r="F4671" s="50">
        <f t="shared" si="398"/>
        <v>22201</v>
      </c>
      <c r="G4671" s="27">
        <f t="shared" si="397"/>
        <v>4</v>
      </c>
      <c r="H4671" s="50">
        <f t="shared" si="394"/>
        <v>22207</v>
      </c>
      <c r="I4671" s="50" t="str">
        <f t="shared" si="395"/>
        <v>1960_10</v>
      </c>
      <c r="J4671" s="51">
        <f t="shared" si="396"/>
        <v>3.200758</v>
      </c>
    </row>
    <row r="4672" spans="6:10" x14ac:dyDescent="0.25">
      <c r="F4672" s="50">
        <f t="shared" si="398"/>
        <v>22202</v>
      </c>
      <c r="G4672" s="27">
        <f t="shared" si="397"/>
        <v>4</v>
      </c>
      <c r="H4672" s="50">
        <f t="shared" si="394"/>
        <v>22207</v>
      </c>
      <c r="I4672" s="50" t="str">
        <f t="shared" si="395"/>
        <v>1960_10</v>
      </c>
      <c r="J4672" s="51">
        <f t="shared" si="396"/>
        <v>3.200758</v>
      </c>
    </row>
    <row r="4673" spans="6:10" x14ac:dyDescent="0.25">
      <c r="F4673" s="50">
        <f t="shared" si="398"/>
        <v>22203</v>
      </c>
      <c r="G4673" s="27">
        <f t="shared" si="397"/>
        <v>4</v>
      </c>
      <c r="H4673" s="50">
        <f t="shared" si="394"/>
        <v>22207</v>
      </c>
      <c r="I4673" s="50" t="str">
        <f t="shared" si="395"/>
        <v>1960_10</v>
      </c>
      <c r="J4673" s="51">
        <f t="shared" si="396"/>
        <v>3.200758</v>
      </c>
    </row>
    <row r="4674" spans="6:10" x14ac:dyDescent="0.25">
      <c r="F4674" s="50">
        <f t="shared" si="398"/>
        <v>22204</v>
      </c>
      <c r="G4674" s="27">
        <f t="shared" si="397"/>
        <v>4</v>
      </c>
      <c r="H4674" s="50">
        <f t="shared" si="394"/>
        <v>22207</v>
      </c>
      <c r="I4674" s="50" t="str">
        <f t="shared" si="395"/>
        <v>1960_10</v>
      </c>
      <c r="J4674" s="51">
        <f t="shared" si="396"/>
        <v>3.200758</v>
      </c>
    </row>
    <row r="4675" spans="6:10" x14ac:dyDescent="0.25">
      <c r="F4675" s="50">
        <f t="shared" si="398"/>
        <v>22205</v>
      </c>
      <c r="G4675" s="27">
        <f t="shared" si="397"/>
        <v>4</v>
      </c>
      <c r="H4675" s="50">
        <f t="shared" ref="H4675:H4738" si="399">INDEX($A$3:$B$1134,INT((ROW($F4675)-ROW($F$3)+9-G4675)/10)+1,1)</f>
        <v>22207</v>
      </c>
      <c r="I4675" s="50" t="str">
        <f t="shared" si="395"/>
        <v>1960_10</v>
      </c>
      <c r="J4675" s="51">
        <f t="shared" si="396"/>
        <v>3.200758</v>
      </c>
    </row>
    <row r="4676" spans="6:10" x14ac:dyDescent="0.25">
      <c r="F4676" s="50">
        <f t="shared" si="398"/>
        <v>22206</v>
      </c>
      <c r="G4676" s="27">
        <f t="shared" si="397"/>
        <v>4</v>
      </c>
      <c r="H4676" s="50">
        <f t="shared" si="399"/>
        <v>22207</v>
      </c>
      <c r="I4676" s="50" t="str">
        <f t="shared" ref="I4676:I4739" si="400">YEAR(H4676)&amp;"_"&amp;MONTH(H4676)</f>
        <v>1960_10</v>
      </c>
      <c r="J4676" s="51">
        <f t="shared" ref="J4676:J4739" si="401">VLOOKUP(H4676,$A:$B,2)</f>
        <v>3.200758</v>
      </c>
    </row>
    <row r="4677" spans="6:10" x14ac:dyDescent="0.25">
      <c r="F4677" s="50">
        <f t="shared" si="398"/>
        <v>22207</v>
      </c>
      <c r="G4677" s="27">
        <f t="shared" si="397"/>
        <v>4</v>
      </c>
      <c r="H4677" s="50">
        <f t="shared" si="399"/>
        <v>22207</v>
      </c>
      <c r="I4677" s="50" t="str">
        <f t="shared" si="400"/>
        <v>1960_10</v>
      </c>
      <c r="J4677" s="51">
        <f t="shared" si="401"/>
        <v>3.200758</v>
      </c>
    </row>
    <row r="4678" spans="6:10" x14ac:dyDescent="0.25">
      <c r="F4678" s="50">
        <f t="shared" si="398"/>
        <v>22208</v>
      </c>
      <c r="G4678" s="27">
        <f t="shared" si="397"/>
        <v>4</v>
      </c>
      <c r="H4678" s="50">
        <f t="shared" si="399"/>
        <v>22217</v>
      </c>
      <c r="I4678" s="50" t="str">
        <f t="shared" si="400"/>
        <v>1960_10</v>
      </c>
      <c r="J4678" s="51">
        <f t="shared" si="401"/>
        <v>3.195624</v>
      </c>
    </row>
    <row r="4679" spans="6:10" x14ac:dyDescent="0.25">
      <c r="F4679" s="50">
        <f t="shared" si="398"/>
        <v>22209</v>
      </c>
      <c r="G4679" s="27">
        <f t="shared" si="397"/>
        <v>4</v>
      </c>
      <c r="H4679" s="50">
        <f t="shared" si="399"/>
        <v>22217</v>
      </c>
      <c r="I4679" s="50" t="str">
        <f t="shared" si="400"/>
        <v>1960_10</v>
      </c>
      <c r="J4679" s="51">
        <f t="shared" si="401"/>
        <v>3.195624</v>
      </c>
    </row>
    <row r="4680" spans="6:10" x14ac:dyDescent="0.25">
      <c r="F4680" s="50">
        <f t="shared" si="398"/>
        <v>22210</v>
      </c>
      <c r="G4680" s="27">
        <f t="shared" si="397"/>
        <v>4</v>
      </c>
      <c r="H4680" s="50">
        <f t="shared" si="399"/>
        <v>22217</v>
      </c>
      <c r="I4680" s="50" t="str">
        <f t="shared" si="400"/>
        <v>1960_10</v>
      </c>
      <c r="J4680" s="51">
        <f t="shared" si="401"/>
        <v>3.195624</v>
      </c>
    </row>
    <row r="4681" spans="6:10" x14ac:dyDescent="0.25">
      <c r="F4681" s="50">
        <f t="shared" si="398"/>
        <v>22211</v>
      </c>
      <c r="G4681" s="27">
        <f t="shared" si="397"/>
        <v>4</v>
      </c>
      <c r="H4681" s="50">
        <f t="shared" si="399"/>
        <v>22217</v>
      </c>
      <c r="I4681" s="50" t="str">
        <f t="shared" si="400"/>
        <v>1960_10</v>
      </c>
      <c r="J4681" s="51">
        <f t="shared" si="401"/>
        <v>3.195624</v>
      </c>
    </row>
    <row r="4682" spans="6:10" x14ac:dyDescent="0.25">
      <c r="F4682" s="50">
        <f t="shared" si="398"/>
        <v>22212</v>
      </c>
      <c r="G4682" s="27">
        <f t="shared" si="397"/>
        <v>4</v>
      </c>
      <c r="H4682" s="50">
        <f t="shared" si="399"/>
        <v>22217</v>
      </c>
      <c r="I4682" s="50" t="str">
        <f t="shared" si="400"/>
        <v>1960_10</v>
      </c>
      <c r="J4682" s="51">
        <f t="shared" si="401"/>
        <v>3.195624</v>
      </c>
    </row>
    <row r="4683" spans="6:10" x14ac:dyDescent="0.25">
      <c r="F4683" s="50">
        <f t="shared" si="398"/>
        <v>22213</v>
      </c>
      <c r="G4683" s="27">
        <f t="shared" si="397"/>
        <v>4</v>
      </c>
      <c r="H4683" s="50">
        <f t="shared" si="399"/>
        <v>22217</v>
      </c>
      <c r="I4683" s="50" t="str">
        <f t="shared" si="400"/>
        <v>1960_10</v>
      </c>
      <c r="J4683" s="51">
        <f t="shared" si="401"/>
        <v>3.195624</v>
      </c>
    </row>
    <row r="4684" spans="6:10" x14ac:dyDescent="0.25">
      <c r="F4684" s="50">
        <f t="shared" si="398"/>
        <v>22214</v>
      </c>
      <c r="G4684" s="27">
        <f t="shared" si="397"/>
        <v>4</v>
      </c>
      <c r="H4684" s="50">
        <f t="shared" si="399"/>
        <v>22217</v>
      </c>
      <c r="I4684" s="50" t="str">
        <f t="shared" si="400"/>
        <v>1960_10</v>
      </c>
      <c r="J4684" s="51">
        <f t="shared" si="401"/>
        <v>3.195624</v>
      </c>
    </row>
    <row r="4685" spans="6:10" x14ac:dyDescent="0.25">
      <c r="F4685" s="50">
        <f t="shared" si="398"/>
        <v>22215</v>
      </c>
      <c r="G4685" s="27">
        <f t="shared" si="397"/>
        <v>4</v>
      </c>
      <c r="H4685" s="50">
        <f t="shared" si="399"/>
        <v>22217</v>
      </c>
      <c r="I4685" s="50" t="str">
        <f t="shared" si="400"/>
        <v>1960_10</v>
      </c>
      <c r="J4685" s="51">
        <f t="shared" si="401"/>
        <v>3.195624</v>
      </c>
    </row>
    <row r="4686" spans="6:10" x14ac:dyDescent="0.25">
      <c r="F4686" s="50">
        <f t="shared" si="398"/>
        <v>22216</v>
      </c>
      <c r="G4686" s="27">
        <f t="shared" si="397"/>
        <v>4</v>
      </c>
      <c r="H4686" s="50">
        <f t="shared" si="399"/>
        <v>22217</v>
      </c>
      <c r="I4686" s="50" t="str">
        <f t="shared" si="400"/>
        <v>1960_10</v>
      </c>
      <c r="J4686" s="51">
        <f t="shared" si="401"/>
        <v>3.195624</v>
      </c>
    </row>
    <row r="4687" spans="6:10" x14ac:dyDescent="0.25">
      <c r="F4687" s="50">
        <f t="shared" si="398"/>
        <v>22217</v>
      </c>
      <c r="G4687" s="27">
        <f t="shared" si="397"/>
        <v>4</v>
      </c>
      <c r="H4687" s="50">
        <f t="shared" si="399"/>
        <v>22217</v>
      </c>
      <c r="I4687" s="50" t="str">
        <f t="shared" si="400"/>
        <v>1960_10</v>
      </c>
      <c r="J4687" s="51">
        <f t="shared" si="401"/>
        <v>3.195624</v>
      </c>
    </row>
    <row r="4688" spans="6:10" x14ac:dyDescent="0.25">
      <c r="F4688" s="50">
        <f t="shared" si="398"/>
        <v>22218</v>
      </c>
      <c r="G4688" s="27">
        <f t="shared" si="397"/>
        <v>4</v>
      </c>
      <c r="H4688" s="50">
        <f t="shared" si="399"/>
        <v>22227</v>
      </c>
      <c r="I4688" s="50" t="str">
        <f t="shared" si="400"/>
        <v>1960_11</v>
      </c>
      <c r="J4688" s="51">
        <f t="shared" si="401"/>
        <v>3.2242069999999998</v>
      </c>
    </row>
    <row r="4689" spans="6:10" x14ac:dyDescent="0.25">
      <c r="F4689" s="50">
        <f t="shared" si="398"/>
        <v>22219</v>
      </c>
      <c r="G4689" s="27">
        <f t="shared" si="397"/>
        <v>4</v>
      </c>
      <c r="H4689" s="50">
        <f t="shared" si="399"/>
        <v>22227</v>
      </c>
      <c r="I4689" s="50" t="str">
        <f t="shared" si="400"/>
        <v>1960_11</v>
      </c>
      <c r="J4689" s="51">
        <f t="shared" si="401"/>
        <v>3.2242069999999998</v>
      </c>
    </row>
    <row r="4690" spans="6:10" x14ac:dyDescent="0.25">
      <c r="F4690" s="50">
        <f t="shared" si="398"/>
        <v>22220</v>
      </c>
      <c r="G4690" s="27">
        <f t="shared" si="397"/>
        <v>4</v>
      </c>
      <c r="H4690" s="50">
        <f t="shared" si="399"/>
        <v>22227</v>
      </c>
      <c r="I4690" s="50" t="str">
        <f t="shared" si="400"/>
        <v>1960_11</v>
      </c>
      <c r="J4690" s="51">
        <f t="shared" si="401"/>
        <v>3.2242069999999998</v>
      </c>
    </row>
    <row r="4691" spans="6:10" x14ac:dyDescent="0.25">
      <c r="F4691" s="50">
        <f t="shared" si="398"/>
        <v>22221</v>
      </c>
      <c r="G4691" s="27">
        <f t="shared" si="397"/>
        <v>4</v>
      </c>
      <c r="H4691" s="50">
        <f t="shared" si="399"/>
        <v>22227</v>
      </c>
      <c r="I4691" s="50" t="str">
        <f t="shared" si="400"/>
        <v>1960_11</v>
      </c>
      <c r="J4691" s="51">
        <f t="shared" si="401"/>
        <v>3.2242069999999998</v>
      </c>
    </row>
    <row r="4692" spans="6:10" x14ac:dyDescent="0.25">
      <c r="F4692" s="50">
        <f t="shared" si="398"/>
        <v>22222</v>
      </c>
      <c r="G4692" s="27">
        <f t="shared" si="397"/>
        <v>4</v>
      </c>
      <c r="H4692" s="50">
        <f t="shared" si="399"/>
        <v>22227</v>
      </c>
      <c r="I4692" s="50" t="str">
        <f t="shared" si="400"/>
        <v>1960_11</v>
      </c>
      <c r="J4692" s="51">
        <f t="shared" si="401"/>
        <v>3.2242069999999998</v>
      </c>
    </row>
    <row r="4693" spans="6:10" x14ac:dyDescent="0.25">
      <c r="F4693" s="50">
        <f t="shared" si="398"/>
        <v>22223</v>
      </c>
      <c r="G4693" s="27">
        <f t="shared" si="397"/>
        <v>4</v>
      </c>
      <c r="H4693" s="50">
        <f t="shared" si="399"/>
        <v>22227</v>
      </c>
      <c r="I4693" s="50" t="str">
        <f t="shared" si="400"/>
        <v>1960_11</v>
      </c>
      <c r="J4693" s="51">
        <f t="shared" si="401"/>
        <v>3.2242069999999998</v>
      </c>
    </row>
    <row r="4694" spans="6:10" x14ac:dyDescent="0.25">
      <c r="F4694" s="50">
        <f t="shared" si="398"/>
        <v>22224</v>
      </c>
      <c r="G4694" s="27">
        <f t="shared" si="397"/>
        <v>4</v>
      </c>
      <c r="H4694" s="50">
        <f t="shared" si="399"/>
        <v>22227</v>
      </c>
      <c r="I4694" s="50" t="str">
        <f t="shared" si="400"/>
        <v>1960_11</v>
      </c>
      <c r="J4694" s="51">
        <f t="shared" si="401"/>
        <v>3.2242069999999998</v>
      </c>
    </row>
    <row r="4695" spans="6:10" x14ac:dyDescent="0.25">
      <c r="F4695" s="50">
        <f t="shared" si="398"/>
        <v>22225</v>
      </c>
      <c r="G4695" s="27">
        <f t="shared" si="397"/>
        <v>4</v>
      </c>
      <c r="H4695" s="50">
        <f t="shared" si="399"/>
        <v>22227</v>
      </c>
      <c r="I4695" s="50" t="str">
        <f t="shared" si="400"/>
        <v>1960_11</v>
      </c>
      <c r="J4695" s="51">
        <f t="shared" si="401"/>
        <v>3.2242069999999998</v>
      </c>
    </row>
    <row r="4696" spans="6:10" x14ac:dyDescent="0.25">
      <c r="F4696" s="50">
        <f t="shared" si="398"/>
        <v>22226</v>
      </c>
      <c r="G4696" s="27">
        <f t="shared" si="397"/>
        <v>4</v>
      </c>
      <c r="H4696" s="50">
        <f t="shared" si="399"/>
        <v>22227</v>
      </c>
      <c r="I4696" s="50" t="str">
        <f t="shared" si="400"/>
        <v>1960_11</v>
      </c>
      <c r="J4696" s="51">
        <f t="shared" si="401"/>
        <v>3.2242069999999998</v>
      </c>
    </row>
    <row r="4697" spans="6:10" x14ac:dyDescent="0.25">
      <c r="F4697" s="50">
        <f t="shared" si="398"/>
        <v>22227</v>
      </c>
      <c r="G4697" s="27">
        <f t="shared" si="397"/>
        <v>4</v>
      </c>
      <c r="H4697" s="50">
        <f t="shared" si="399"/>
        <v>22227</v>
      </c>
      <c r="I4697" s="50" t="str">
        <f t="shared" si="400"/>
        <v>1960_11</v>
      </c>
      <c r="J4697" s="51">
        <f t="shared" si="401"/>
        <v>3.2242069999999998</v>
      </c>
    </row>
    <row r="4698" spans="6:10" x14ac:dyDescent="0.25">
      <c r="F4698" s="50">
        <f t="shared" si="398"/>
        <v>22228</v>
      </c>
      <c r="G4698" s="27">
        <f t="shared" si="397"/>
        <v>4</v>
      </c>
      <c r="H4698" s="50">
        <f t="shared" si="399"/>
        <v>22237</v>
      </c>
      <c r="I4698" s="50" t="str">
        <f t="shared" si="400"/>
        <v>1960_11</v>
      </c>
      <c r="J4698" s="51">
        <f t="shared" si="401"/>
        <v>3.2608540000000001</v>
      </c>
    </row>
    <row r="4699" spans="6:10" x14ac:dyDescent="0.25">
      <c r="F4699" s="50">
        <f t="shared" si="398"/>
        <v>22229</v>
      </c>
      <c r="G4699" s="27">
        <f t="shared" si="397"/>
        <v>4</v>
      </c>
      <c r="H4699" s="50">
        <f t="shared" si="399"/>
        <v>22237</v>
      </c>
      <c r="I4699" s="50" t="str">
        <f t="shared" si="400"/>
        <v>1960_11</v>
      </c>
      <c r="J4699" s="51">
        <f t="shared" si="401"/>
        <v>3.2608540000000001</v>
      </c>
    </row>
    <row r="4700" spans="6:10" x14ac:dyDescent="0.25">
      <c r="F4700" s="50">
        <f t="shared" si="398"/>
        <v>22230</v>
      </c>
      <c r="G4700" s="27">
        <f t="shared" si="397"/>
        <v>4</v>
      </c>
      <c r="H4700" s="50">
        <f t="shared" si="399"/>
        <v>22237</v>
      </c>
      <c r="I4700" s="50" t="str">
        <f t="shared" si="400"/>
        <v>1960_11</v>
      </c>
      <c r="J4700" s="51">
        <f t="shared" si="401"/>
        <v>3.2608540000000001</v>
      </c>
    </row>
    <row r="4701" spans="6:10" x14ac:dyDescent="0.25">
      <c r="F4701" s="50">
        <f t="shared" si="398"/>
        <v>22231</v>
      </c>
      <c r="G4701" s="27">
        <f t="shared" si="397"/>
        <v>4</v>
      </c>
      <c r="H4701" s="50">
        <f t="shared" si="399"/>
        <v>22237</v>
      </c>
      <c r="I4701" s="50" t="str">
        <f t="shared" si="400"/>
        <v>1960_11</v>
      </c>
      <c r="J4701" s="51">
        <f t="shared" si="401"/>
        <v>3.2608540000000001</v>
      </c>
    </row>
    <row r="4702" spans="6:10" x14ac:dyDescent="0.25">
      <c r="F4702" s="50">
        <f t="shared" si="398"/>
        <v>22232</v>
      </c>
      <c r="G4702" s="27">
        <f t="shared" si="397"/>
        <v>4</v>
      </c>
      <c r="H4702" s="50">
        <f t="shared" si="399"/>
        <v>22237</v>
      </c>
      <c r="I4702" s="50" t="str">
        <f t="shared" si="400"/>
        <v>1960_11</v>
      </c>
      <c r="J4702" s="51">
        <f t="shared" si="401"/>
        <v>3.2608540000000001</v>
      </c>
    </row>
    <row r="4703" spans="6:10" x14ac:dyDescent="0.25">
      <c r="F4703" s="50">
        <f t="shared" si="398"/>
        <v>22233</v>
      </c>
      <c r="G4703" s="27">
        <f t="shared" si="397"/>
        <v>4</v>
      </c>
      <c r="H4703" s="50">
        <f t="shared" si="399"/>
        <v>22237</v>
      </c>
      <c r="I4703" s="50" t="str">
        <f t="shared" si="400"/>
        <v>1960_11</v>
      </c>
      <c r="J4703" s="51">
        <f t="shared" si="401"/>
        <v>3.2608540000000001</v>
      </c>
    </row>
    <row r="4704" spans="6:10" x14ac:dyDescent="0.25">
      <c r="F4704" s="50">
        <f t="shared" si="398"/>
        <v>22234</v>
      </c>
      <c r="G4704" s="27">
        <f t="shared" si="397"/>
        <v>4</v>
      </c>
      <c r="H4704" s="50">
        <f t="shared" si="399"/>
        <v>22237</v>
      </c>
      <c r="I4704" s="50" t="str">
        <f t="shared" si="400"/>
        <v>1960_11</v>
      </c>
      <c r="J4704" s="51">
        <f t="shared" si="401"/>
        <v>3.2608540000000001</v>
      </c>
    </row>
    <row r="4705" spans="6:10" x14ac:dyDescent="0.25">
      <c r="F4705" s="50">
        <f t="shared" si="398"/>
        <v>22235</v>
      </c>
      <c r="G4705" s="27">
        <f t="shared" si="397"/>
        <v>4</v>
      </c>
      <c r="H4705" s="50">
        <f t="shared" si="399"/>
        <v>22237</v>
      </c>
      <c r="I4705" s="50" t="str">
        <f t="shared" si="400"/>
        <v>1960_11</v>
      </c>
      <c r="J4705" s="51">
        <f t="shared" si="401"/>
        <v>3.2608540000000001</v>
      </c>
    </row>
    <row r="4706" spans="6:10" x14ac:dyDescent="0.25">
      <c r="F4706" s="50">
        <f t="shared" si="398"/>
        <v>22236</v>
      </c>
      <c r="G4706" s="27">
        <f t="shared" si="397"/>
        <v>4</v>
      </c>
      <c r="H4706" s="50">
        <f t="shared" si="399"/>
        <v>22237</v>
      </c>
      <c r="I4706" s="50" t="str">
        <f t="shared" si="400"/>
        <v>1960_11</v>
      </c>
      <c r="J4706" s="51">
        <f t="shared" si="401"/>
        <v>3.2608540000000001</v>
      </c>
    </row>
    <row r="4707" spans="6:10" x14ac:dyDescent="0.25">
      <c r="F4707" s="50">
        <f t="shared" si="398"/>
        <v>22237</v>
      </c>
      <c r="G4707" s="27">
        <f t="shared" si="397"/>
        <v>4</v>
      </c>
      <c r="H4707" s="50">
        <f t="shared" si="399"/>
        <v>22237</v>
      </c>
      <c r="I4707" s="50" t="str">
        <f t="shared" si="400"/>
        <v>1960_11</v>
      </c>
      <c r="J4707" s="51">
        <f t="shared" si="401"/>
        <v>3.2608540000000001</v>
      </c>
    </row>
    <row r="4708" spans="6:10" x14ac:dyDescent="0.25">
      <c r="F4708" s="50">
        <f t="shared" si="398"/>
        <v>22238</v>
      </c>
      <c r="G4708" s="27">
        <f t="shared" si="397"/>
        <v>4</v>
      </c>
      <c r="H4708" s="50">
        <f t="shared" si="399"/>
        <v>22247</v>
      </c>
      <c r="I4708" s="50" t="str">
        <f t="shared" si="400"/>
        <v>1960_11</v>
      </c>
      <c r="J4708" s="51">
        <f t="shared" si="401"/>
        <v>3.2866149999999998</v>
      </c>
    </row>
    <row r="4709" spans="6:10" x14ac:dyDescent="0.25">
      <c r="F4709" s="50">
        <f t="shared" si="398"/>
        <v>22239</v>
      </c>
      <c r="G4709" s="27">
        <f t="shared" si="397"/>
        <v>4</v>
      </c>
      <c r="H4709" s="50">
        <f t="shared" si="399"/>
        <v>22247</v>
      </c>
      <c r="I4709" s="50" t="str">
        <f t="shared" si="400"/>
        <v>1960_11</v>
      </c>
      <c r="J4709" s="51">
        <f t="shared" si="401"/>
        <v>3.2866149999999998</v>
      </c>
    </row>
    <row r="4710" spans="6:10" x14ac:dyDescent="0.25">
      <c r="F4710" s="50">
        <f t="shared" si="398"/>
        <v>22240</v>
      </c>
      <c r="G4710" s="27">
        <f t="shared" si="397"/>
        <v>4</v>
      </c>
      <c r="H4710" s="50">
        <f t="shared" si="399"/>
        <v>22247</v>
      </c>
      <c r="I4710" s="50" t="str">
        <f t="shared" si="400"/>
        <v>1960_11</v>
      </c>
      <c r="J4710" s="51">
        <f t="shared" si="401"/>
        <v>3.2866149999999998</v>
      </c>
    </row>
    <row r="4711" spans="6:10" x14ac:dyDescent="0.25">
      <c r="F4711" s="50">
        <f t="shared" si="398"/>
        <v>22241</v>
      </c>
      <c r="G4711" s="27">
        <f t="shared" si="397"/>
        <v>4</v>
      </c>
      <c r="H4711" s="50">
        <f t="shared" si="399"/>
        <v>22247</v>
      </c>
      <c r="I4711" s="50" t="str">
        <f t="shared" si="400"/>
        <v>1960_11</v>
      </c>
      <c r="J4711" s="51">
        <f t="shared" si="401"/>
        <v>3.2866149999999998</v>
      </c>
    </row>
    <row r="4712" spans="6:10" x14ac:dyDescent="0.25">
      <c r="F4712" s="50">
        <f t="shared" si="398"/>
        <v>22242</v>
      </c>
      <c r="G4712" s="27">
        <f t="shared" si="397"/>
        <v>4</v>
      </c>
      <c r="H4712" s="50">
        <f t="shared" si="399"/>
        <v>22247</v>
      </c>
      <c r="I4712" s="50" t="str">
        <f t="shared" si="400"/>
        <v>1960_11</v>
      </c>
      <c r="J4712" s="51">
        <f t="shared" si="401"/>
        <v>3.2866149999999998</v>
      </c>
    </row>
    <row r="4713" spans="6:10" x14ac:dyDescent="0.25">
      <c r="F4713" s="50">
        <f t="shared" si="398"/>
        <v>22243</v>
      </c>
      <c r="G4713" s="27">
        <f t="shared" si="397"/>
        <v>4</v>
      </c>
      <c r="H4713" s="50">
        <f t="shared" si="399"/>
        <v>22247</v>
      </c>
      <c r="I4713" s="50" t="str">
        <f t="shared" si="400"/>
        <v>1960_11</v>
      </c>
      <c r="J4713" s="51">
        <f t="shared" si="401"/>
        <v>3.2866149999999998</v>
      </c>
    </row>
    <row r="4714" spans="6:10" x14ac:dyDescent="0.25">
      <c r="F4714" s="50">
        <f t="shared" si="398"/>
        <v>22244</v>
      </c>
      <c r="G4714" s="27">
        <f t="shared" ref="G4714:G4777" si="402">IF(AND(MONTH(F4714)=2,DAY(F4714)=29),G4713+1,G4713)</f>
        <v>4</v>
      </c>
      <c r="H4714" s="50">
        <f t="shared" si="399"/>
        <v>22247</v>
      </c>
      <c r="I4714" s="50" t="str">
        <f t="shared" si="400"/>
        <v>1960_11</v>
      </c>
      <c r="J4714" s="51">
        <f t="shared" si="401"/>
        <v>3.2866149999999998</v>
      </c>
    </row>
    <row r="4715" spans="6:10" x14ac:dyDescent="0.25">
      <c r="F4715" s="50">
        <f t="shared" si="398"/>
        <v>22245</v>
      </c>
      <c r="G4715" s="27">
        <f t="shared" si="402"/>
        <v>4</v>
      </c>
      <c r="H4715" s="50">
        <f t="shared" si="399"/>
        <v>22247</v>
      </c>
      <c r="I4715" s="50" t="str">
        <f t="shared" si="400"/>
        <v>1960_11</v>
      </c>
      <c r="J4715" s="51">
        <f t="shared" si="401"/>
        <v>3.2866149999999998</v>
      </c>
    </row>
    <row r="4716" spans="6:10" x14ac:dyDescent="0.25">
      <c r="F4716" s="50">
        <f t="shared" ref="F4716:F4779" si="403">F4715+1</f>
        <v>22246</v>
      </c>
      <c r="G4716" s="27">
        <f t="shared" si="402"/>
        <v>4</v>
      </c>
      <c r="H4716" s="50">
        <f t="shared" si="399"/>
        <v>22247</v>
      </c>
      <c r="I4716" s="50" t="str">
        <f t="shared" si="400"/>
        <v>1960_11</v>
      </c>
      <c r="J4716" s="51">
        <f t="shared" si="401"/>
        <v>3.2866149999999998</v>
      </c>
    </row>
    <row r="4717" spans="6:10" x14ac:dyDescent="0.25">
      <c r="F4717" s="50">
        <f t="shared" si="403"/>
        <v>22247</v>
      </c>
      <c r="G4717" s="27">
        <f t="shared" si="402"/>
        <v>4</v>
      </c>
      <c r="H4717" s="50">
        <f t="shared" si="399"/>
        <v>22247</v>
      </c>
      <c r="I4717" s="50" t="str">
        <f t="shared" si="400"/>
        <v>1960_11</v>
      </c>
      <c r="J4717" s="51">
        <f t="shared" si="401"/>
        <v>3.2866149999999998</v>
      </c>
    </row>
    <row r="4718" spans="6:10" x14ac:dyDescent="0.25">
      <c r="F4718" s="50">
        <f t="shared" si="403"/>
        <v>22248</v>
      </c>
      <c r="G4718" s="27">
        <f t="shared" si="402"/>
        <v>4</v>
      </c>
      <c r="H4718" s="50">
        <f t="shared" si="399"/>
        <v>22257</v>
      </c>
      <c r="I4718" s="50" t="str">
        <f t="shared" si="400"/>
        <v>1960_12</v>
      </c>
      <c r="J4718" s="51">
        <f t="shared" si="401"/>
        <v>3.2920739999999999</v>
      </c>
    </row>
    <row r="4719" spans="6:10" x14ac:dyDescent="0.25">
      <c r="F4719" s="50">
        <f t="shared" si="403"/>
        <v>22249</v>
      </c>
      <c r="G4719" s="27">
        <f t="shared" si="402"/>
        <v>4</v>
      </c>
      <c r="H4719" s="50">
        <f t="shared" si="399"/>
        <v>22257</v>
      </c>
      <c r="I4719" s="50" t="str">
        <f t="shared" si="400"/>
        <v>1960_12</v>
      </c>
      <c r="J4719" s="51">
        <f t="shared" si="401"/>
        <v>3.2920739999999999</v>
      </c>
    </row>
    <row r="4720" spans="6:10" x14ac:dyDescent="0.25">
      <c r="F4720" s="50">
        <f t="shared" si="403"/>
        <v>22250</v>
      </c>
      <c r="G4720" s="27">
        <f t="shared" si="402"/>
        <v>4</v>
      </c>
      <c r="H4720" s="50">
        <f t="shared" si="399"/>
        <v>22257</v>
      </c>
      <c r="I4720" s="50" t="str">
        <f t="shared" si="400"/>
        <v>1960_12</v>
      </c>
      <c r="J4720" s="51">
        <f t="shared" si="401"/>
        <v>3.2920739999999999</v>
      </c>
    </row>
    <row r="4721" spans="6:10" x14ac:dyDescent="0.25">
      <c r="F4721" s="50">
        <f t="shared" si="403"/>
        <v>22251</v>
      </c>
      <c r="G4721" s="27">
        <f t="shared" si="402"/>
        <v>4</v>
      </c>
      <c r="H4721" s="50">
        <f t="shared" si="399"/>
        <v>22257</v>
      </c>
      <c r="I4721" s="50" t="str">
        <f t="shared" si="400"/>
        <v>1960_12</v>
      </c>
      <c r="J4721" s="51">
        <f t="shared" si="401"/>
        <v>3.2920739999999999</v>
      </c>
    </row>
    <row r="4722" spans="6:10" x14ac:dyDescent="0.25">
      <c r="F4722" s="50">
        <f t="shared" si="403"/>
        <v>22252</v>
      </c>
      <c r="G4722" s="27">
        <f t="shared" si="402"/>
        <v>4</v>
      </c>
      <c r="H4722" s="50">
        <f t="shared" si="399"/>
        <v>22257</v>
      </c>
      <c r="I4722" s="50" t="str">
        <f t="shared" si="400"/>
        <v>1960_12</v>
      </c>
      <c r="J4722" s="51">
        <f t="shared" si="401"/>
        <v>3.2920739999999999</v>
      </c>
    </row>
    <row r="4723" spans="6:10" x14ac:dyDescent="0.25">
      <c r="F4723" s="50">
        <f t="shared" si="403"/>
        <v>22253</v>
      </c>
      <c r="G4723" s="27">
        <f t="shared" si="402"/>
        <v>4</v>
      </c>
      <c r="H4723" s="50">
        <f t="shared" si="399"/>
        <v>22257</v>
      </c>
      <c r="I4723" s="50" t="str">
        <f t="shared" si="400"/>
        <v>1960_12</v>
      </c>
      <c r="J4723" s="51">
        <f t="shared" si="401"/>
        <v>3.2920739999999999</v>
      </c>
    </row>
    <row r="4724" spans="6:10" x14ac:dyDescent="0.25">
      <c r="F4724" s="50">
        <f t="shared" si="403"/>
        <v>22254</v>
      </c>
      <c r="G4724" s="27">
        <f t="shared" si="402"/>
        <v>4</v>
      </c>
      <c r="H4724" s="50">
        <f t="shared" si="399"/>
        <v>22257</v>
      </c>
      <c r="I4724" s="50" t="str">
        <f t="shared" si="400"/>
        <v>1960_12</v>
      </c>
      <c r="J4724" s="51">
        <f t="shared" si="401"/>
        <v>3.2920739999999999</v>
      </c>
    </row>
    <row r="4725" spans="6:10" x14ac:dyDescent="0.25">
      <c r="F4725" s="50">
        <f t="shared" si="403"/>
        <v>22255</v>
      </c>
      <c r="G4725" s="27">
        <f t="shared" si="402"/>
        <v>4</v>
      </c>
      <c r="H4725" s="50">
        <f t="shared" si="399"/>
        <v>22257</v>
      </c>
      <c r="I4725" s="50" t="str">
        <f t="shared" si="400"/>
        <v>1960_12</v>
      </c>
      <c r="J4725" s="51">
        <f t="shared" si="401"/>
        <v>3.2920739999999999</v>
      </c>
    </row>
    <row r="4726" spans="6:10" x14ac:dyDescent="0.25">
      <c r="F4726" s="50">
        <f t="shared" si="403"/>
        <v>22256</v>
      </c>
      <c r="G4726" s="27">
        <f t="shared" si="402"/>
        <v>4</v>
      </c>
      <c r="H4726" s="50">
        <f t="shared" si="399"/>
        <v>22257</v>
      </c>
      <c r="I4726" s="50" t="str">
        <f t="shared" si="400"/>
        <v>1960_12</v>
      </c>
      <c r="J4726" s="51">
        <f t="shared" si="401"/>
        <v>3.2920739999999999</v>
      </c>
    </row>
    <row r="4727" spans="6:10" x14ac:dyDescent="0.25">
      <c r="F4727" s="50">
        <f t="shared" si="403"/>
        <v>22257</v>
      </c>
      <c r="G4727" s="27">
        <f t="shared" si="402"/>
        <v>4</v>
      </c>
      <c r="H4727" s="50">
        <f t="shared" si="399"/>
        <v>22257</v>
      </c>
      <c r="I4727" s="50" t="str">
        <f t="shared" si="400"/>
        <v>1960_12</v>
      </c>
      <c r="J4727" s="51">
        <f t="shared" si="401"/>
        <v>3.2920739999999999</v>
      </c>
    </row>
    <row r="4728" spans="6:10" x14ac:dyDescent="0.25">
      <c r="F4728" s="50">
        <f t="shared" si="403"/>
        <v>22258</v>
      </c>
      <c r="G4728" s="27">
        <f t="shared" si="402"/>
        <v>4</v>
      </c>
      <c r="H4728" s="50">
        <f t="shared" si="399"/>
        <v>22267</v>
      </c>
      <c r="I4728" s="50" t="str">
        <f t="shared" si="400"/>
        <v>1960_12</v>
      </c>
      <c r="J4728" s="51">
        <f t="shared" si="401"/>
        <v>3.3167409999999999</v>
      </c>
    </row>
    <row r="4729" spans="6:10" x14ac:dyDescent="0.25">
      <c r="F4729" s="50">
        <f t="shared" si="403"/>
        <v>22259</v>
      </c>
      <c r="G4729" s="27">
        <f t="shared" si="402"/>
        <v>4</v>
      </c>
      <c r="H4729" s="50">
        <f t="shared" si="399"/>
        <v>22267</v>
      </c>
      <c r="I4729" s="50" t="str">
        <f t="shared" si="400"/>
        <v>1960_12</v>
      </c>
      <c r="J4729" s="51">
        <f t="shared" si="401"/>
        <v>3.3167409999999999</v>
      </c>
    </row>
    <row r="4730" spans="6:10" x14ac:dyDescent="0.25">
      <c r="F4730" s="50">
        <f t="shared" si="403"/>
        <v>22260</v>
      </c>
      <c r="G4730" s="27">
        <f t="shared" si="402"/>
        <v>4</v>
      </c>
      <c r="H4730" s="50">
        <f t="shared" si="399"/>
        <v>22267</v>
      </c>
      <c r="I4730" s="50" t="str">
        <f t="shared" si="400"/>
        <v>1960_12</v>
      </c>
      <c r="J4730" s="51">
        <f t="shared" si="401"/>
        <v>3.3167409999999999</v>
      </c>
    </row>
    <row r="4731" spans="6:10" x14ac:dyDescent="0.25">
      <c r="F4731" s="50">
        <f t="shared" si="403"/>
        <v>22261</v>
      </c>
      <c r="G4731" s="27">
        <f t="shared" si="402"/>
        <v>4</v>
      </c>
      <c r="H4731" s="50">
        <f t="shared" si="399"/>
        <v>22267</v>
      </c>
      <c r="I4731" s="50" t="str">
        <f t="shared" si="400"/>
        <v>1960_12</v>
      </c>
      <c r="J4731" s="51">
        <f t="shared" si="401"/>
        <v>3.3167409999999999</v>
      </c>
    </row>
    <row r="4732" spans="6:10" x14ac:dyDescent="0.25">
      <c r="F4732" s="50">
        <f t="shared" si="403"/>
        <v>22262</v>
      </c>
      <c r="G4732" s="27">
        <f t="shared" si="402"/>
        <v>4</v>
      </c>
      <c r="H4732" s="50">
        <f t="shared" si="399"/>
        <v>22267</v>
      </c>
      <c r="I4732" s="50" t="str">
        <f t="shared" si="400"/>
        <v>1960_12</v>
      </c>
      <c r="J4732" s="51">
        <f t="shared" si="401"/>
        <v>3.3167409999999999</v>
      </c>
    </row>
    <row r="4733" spans="6:10" x14ac:dyDescent="0.25">
      <c r="F4733" s="50">
        <f t="shared" si="403"/>
        <v>22263</v>
      </c>
      <c r="G4733" s="27">
        <f t="shared" si="402"/>
        <v>4</v>
      </c>
      <c r="H4733" s="50">
        <f t="shared" si="399"/>
        <v>22267</v>
      </c>
      <c r="I4733" s="50" t="str">
        <f t="shared" si="400"/>
        <v>1960_12</v>
      </c>
      <c r="J4733" s="51">
        <f t="shared" si="401"/>
        <v>3.3167409999999999</v>
      </c>
    </row>
    <row r="4734" spans="6:10" x14ac:dyDescent="0.25">
      <c r="F4734" s="50">
        <f t="shared" si="403"/>
        <v>22264</v>
      </c>
      <c r="G4734" s="27">
        <f t="shared" si="402"/>
        <v>4</v>
      </c>
      <c r="H4734" s="50">
        <f t="shared" si="399"/>
        <v>22267</v>
      </c>
      <c r="I4734" s="50" t="str">
        <f t="shared" si="400"/>
        <v>1960_12</v>
      </c>
      <c r="J4734" s="51">
        <f t="shared" si="401"/>
        <v>3.3167409999999999</v>
      </c>
    </row>
    <row r="4735" spans="6:10" x14ac:dyDescent="0.25">
      <c r="F4735" s="50">
        <f t="shared" si="403"/>
        <v>22265</v>
      </c>
      <c r="G4735" s="27">
        <f t="shared" si="402"/>
        <v>4</v>
      </c>
      <c r="H4735" s="50">
        <f t="shared" si="399"/>
        <v>22267</v>
      </c>
      <c r="I4735" s="50" t="str">
        <f t="shared" si="400"/>
        <v>1960_12</v>
      </c>
      <c r="J4735" s="51">
        <f t="shared" si="401"/>
        <v>3.3167409999999999</v>
      </c>
    </row>
    <row r="4736" spans="6:10" x14ac:dyDescent="0.25">
      <c r="F4736" s="50">
        <f t="shared" si="403"/>
        <v>22266</v>
      </c>
      <c r="G4736" s="27">
        <f t="shared" si="402"/>
        <v>4</v>
      </c>
      <c r="H4736" s="50">
        <f t="shared" si="399"/>
        <v>22267</v>
      </c>
      <c r="I4736" s="50" t="str">
        <f t="shared" si="400"/>
        <v>1960_12</v>
      </c>
      <c r="J4736" s="51">
        <f t="shared" si="401"/>
        <v>3.3167409999999999</v>
      </c>
    </row>
    <row r="4737" spans="6:10" x14ac:dyDescent="0.25">
      <c r="F4737" s="50">
        <f t="shared" si="403"/>
        <v>22267</v>
      </c>
      <c r="G4737" s="27">
        <f t="shared" si="402"/>
        <v>4</v>
      </c>
      <c r="H4737" s="50">
        <f t="shared" si="399"/>
        <v>22267</v>
      </c>
      <c r="I4737" s="50" t="str">
        <f t="shared" si="400"/>
        <v>1960_12</v>
      </c>
      <c r="J4737" s="51">
        <f t="shared" si="401"/>
        <v>3.3167409999999999</v>
      </c>
    </row>
    <row r="4738" spans="6:10" x14ac:dyDescent="0.25">
      <c r="F4738" s="50">
        <f t="shared" si="403"/>
        <v>22268</v>
      </c>
      <c r="G4738" s="27">
        <f t="shared" si="402"/>
        <v>4</v>
      </c>
      <c r="H4738" s="50">
        <f t="shared" si="399"/>
        <v>22277</v>
      </c>
      <c r="I4738" s="50" t="str">
        <f t="shared" si="400"/>
        <v>1960_12</v>
      </c>
      <c r="J4738" s="51">
        <f t="shared" si="401"/>
        <v>3.320427</v>
      </c>
    </row>
    <row r="4739" spans="6:10" x14ac:dyDescent="0.25">
      <c r="F4739" s="50">
        <f t="shared" si="403"/>
        <v>22269</v>
      </c>
      <c r="G4739" s="27">
        <f t="shared" si="402"/>
        <v>4</v>
      </c>
      <c r="H4739" s="50">
        <f t="shared" ref="H4739:H4802" si="404">INDEX($A$3:$B$1134,INT((ROW($F4739)-ROW($F$3)+9-G4739)/10)+1,1)</f>
        <v>22277</v>
      </c>
      <c r="I4739" s="50" t="str">
        <f t="shared" si="400"/>
        <v>1960_12</v>
      </c>
      <c r="J4739" s="51">
        <f t="shared" si="401"/>
        <v>3.320427</v>
      </c>
    </row>
    <row r="4740" spans="6:10" x14ac:dyDescent="0.25">
      <c r="F4740" s="50">
        <f t="shared" si="403"/>
        <v>22270</v>
      </c>
      <c r="G4740" s="27">
        <f t="shared" si="402"/>
        <v>4</v>
      </c>
      <c r="H4740" s="50">
        <f t="shared" si="404"/>
        <v>22277</v>
      </c>
      <c r="I4740" s="50" t="str">
        <f t="shared" ref="I4740:I4803" si="405">YEAR(H4740)&amp;"_"&amp;MONTH(H4740)</f>
        <v>1960_12</v>
      </c>
      <c r="J4740" s="51">
        <f t="shared" ref="J4740:J4803" si="406">VLOOKUP(H4740,$A:$B,2)</f>
        <v>3.320427</v>
      </c>
    </row>
    <row r="4741" spans="6:10" x14ac:dyDescent="0.25">
      <c r="F4741" s="50">
        <f t="shared" si="403"/>
        <v>22271</v>
      </c>
      <c r="G4741" s="27">
        <f t="shared" si="402"/>
        <v>4</v>
      </c>
      <c r="H4741" s="50">
        <f t="shared" si="404"/>
        <v>22277</v>
      </c>
      <c r="I4741" s="50" t="str">
        <f t="shared" si="405"/>
        <v>1960_12</v>
      </c>
      <c r="J4741" s="51">
        <f t="shared" si="406"/>
        <v>3.320427</v>
      </c>
    </row>
    <row r="4742" spans="6:10" x14ac:dyDescent="0.25">
      <c r="F4742" s="50">
        <f t="shared" si="403"/>
        <v>22272</v>
      </c>
      <c r="G4742" s="27">
        <f t="shared" si="402"/>
        <v>4</v>
      </c>
      <c r="H4742" s="50">
        <f t="shared" si="404"/>
        <v>22277</v>
      </c>
      <c r="I4742" s="50" t="str">
        <f t="shared" si="405"/>
        <v>1960_12</v>
      </c>
      <c r="J4742" s="51">
        <f t="shared" si="406"/>
        <v>3.320427</v>
      </c>
    </row>
    <row r="4743" spans="6:10" x14ac:dyDescent="0.25">
      <c r="F4743" s="50">
        <f t="shared" si="403"/>
        <v>22273</v>
      </c>
      <c r="G4743" s="27">
        <f t="shared" si="402"/>
        <v>4</v>
      </c>
      <c r="H4743" s="50">
        <f t="shared" si="404"/>
        <v>22277</v>
      </c>
      <c r="I4743" s="50" t="str">
        <f t="shared" si="405"/>
        <v>1960_12</v>
      </c>
      <c r="J4743" s="51">
        <f t="shared" si="406"/>
        <v>3.320427</v>
      </c>
    </row>
    <row r="4744" spans="6:10" x14ac:dyDescent="0.25">
      <c r="F4744" s="50">
        <f t="shared" si="403"/>
        <v>22274</v>
      </c>
      <c r="G4744" s="27">
        <f t="shared" si="402"/>
        <v>4</v>
      </c>
      <c r="H4744" s="50">
        <f t="shared" si="404"/>
        <v>22277</v>
      </c>
      <c r="I4744" s="50" t="str">
        <f t="shared" si="405"/>
        <v>1960_12</v>
      </c>
      <c r="J4744" s="51">
        <f t="shared" si="406"/>
        <v>3.320427</v>
      </c>
    </row>
    <row r="4745" spans="6:10" x14ac:dyDescent="0.25">
      <c r="F4745" s="50">
        <f t="shared" si="403"/>
        <v>22275</v>
      </c>
      <c r="G4745" s="27">
        <f t="shared" si="402"/>
        <v>4</v>
      </c>
      <c r="H4745" s="50">
        <f t="shared" si="404"/>
        <v>22277</v>
      </c>
      <c r="I4745" s="50" t="str">
        <f t="shared" si="405"/>
        <v>1960_12</v>
      </c>
      <c r="J4745" s="51">
        <f t="shared" si="406"/>
        <v>3.320427</v>
      </c>
    </row>
    <row r="4746" spans="6:10" x14ac:dyDescent="0.25">
      <c r="F4746" s="50">
        <f t="shared" si="403"/>
        <v>22276</v>
      </c>
      <c r="G4746" s="27">
        <f t="shared" si="402"/>
        <v>4</v>
      </c>
      <c r="H4746" s="50">
        <f t="shared" si="404"/>
        <v>22277</v>
      </c>
      <c r="I4746" s="50" t="str">
        <f t="shared" si="405"/>
        <v>1960_12</v>
      </c>
      <c r="J4746" s="51">
        <f t="shared" si="406"/>
        <v>3.320427</v>
      </c>
    </row>
    <row r="4747" spans="6:10" x14ac:dyDescent="0.25">
      <c r="F4747" s="50">
        <f t="shared" si="403"/>
        <v>22277</v>
      </c>
      <c r="G4747" s="27">
        <f t="shared" si="402"/>
        <v>4</v>
      </c>
      <c r="H4747" s="50">
        <f t="shared" si="404"/>
        <v>22277</v>
      </c>
      <c r="I4747" s="50" t="str">
        <f t="shared" si="405"/>
        <v>1960_12</v>
      </c>
      <c r="J4747" s="51">
        <f t="shared" si="406"/>
        <v>3.320427</v>
      </c>
    </row>
    <row r="4748" spans="6:10" x14ac:dyDescent="0.25">
      <c r="F4748" s="50">
        <f t="shared" si="403"/>
        <v>22278</v>
      </c>
      <c r="G4748" s="27">
        <f t="shared" si="402"/>
        <v>4</v>
      </c>
      <c r="H4748" s="50">
        <f t="shared" si="404"/>
        <v>22287</v>
      </c>
      <c r="I4748" s="50" t="str">
        <f t="shared" si="405"/>
        <v>1961_1</v>
      </c>
      <c r="J4748" s="51">
        <f t="shared" si="406"/>
        <v>3.3231959999999998</v>
      </c>
    </row>
    <row r="4749" spans="6:10" x14ac:dyDescent="0.25">
      <c r="F4749" s="50">
        <f t="shared" si="403"/>
        <v>22279</v>
      </c>
      <c r="G4749" s="27">
        <f t="shared" si="402"/>
        <v>4</v>
      </c>
      <c r="H4749" s="50">
        <f t="shared" si="404"/>
        <v>22287</v>
      </c>
      <c r="I4749" s="50" t="str">
        <f t="shared" si="405"/>
        <v>1961_1</v>
      </c>
      <c r="J4749" s="51">
        <f t="shared" si="406"/>
        <v>3.3231959999999998</v>
      </c>
    </row>
    <row r="4750" spans="6:10" x14ac:dyDescent="0.25">
      <c r="F4750" s="50">
        <f t="shared" si="403"/>
        <v>22280</v>
      </c>
      <c r="G4750" s="27">
        <f t="shared" si="402"/>
        <v>4</v>
      </c>
      <c r="H4750" s="50">
        <f t="shared" si="404"/>
        <v>22287</v>
      </c>
      <c r="I4750" s="50" t="str">
        <f t="shared" si="405"/>
        <v>1961_1</v>
      </c>
      <c r="J4750" s="51">
        <f t="shared" si="406"/>
        <v>3.3231959999999998</v>
      </c>
    </row>
    <row r="4751" spans="6:10" x14ac:dyDescent="0.25">
      <c r="F4751" s="50">
        <f t="shared" si="403"/>
        <v>22281</v>
      </c>
      <c r="G4751" s="27">
        <f t="shared" si="402"/>
        <v>4</v>
      </c>
      <c r="H4751" s="50">
        <f t="shared" si="404"/>
        <v>22287</v>
      </c>
      <c r="I4751" s="50" t="str">
        <f t="shared" si="405"/>
        <v>1961_1</v>
      </c>
      <c r="J4751" s="51">
        <f t="shared" si="406"/>
        <v>3.3231959999999998</v>
      </c>
    </row>
    <row r="4752" spans="6:10" x14ac:dyDescent="0.25">
      <c r="F4752" s="50">
        <f t="shared" si="403"/>
        <v>22282</v>
      </c>
      <c r="G4752" s="27">
        <f t="shared" si="402"/>
        <v>4</v>
      </c>
      <c r="H4752" s="50">
        <f t="shared" si="404"/>
        <v>22287</v>
      </c>
      <c r="I4752" s="50" t="str">
        <f t="shared" si="405"/>
        <v>1961_1</v>
      </c>
      <c r="J4752" s="51">
        <f t="shared" si="406"/>
        <v>3.3231959999999998</v>
      </c>
    </row>
    <row r="4753" spans="6:10" x14ac:dyDescent="0.25">
      <c r="F4753" s="50">
        <f t="shared" si="403"/>
        <v>22283</v>
      </c>
      <c r="G4753" s="27">
        <f t="shared" si="402"/>
        <v>4</v>
      </c>
      <c r="H4753" s="50">
        <f t="shared" si="404"/>
        <v>22287</v>
      </c>
      <c r="I4753" s="50" t="str">
        <f t="shared" si="405"/>
        <v>1961_1</v>
      </c>
      <c r="J4753" s="51">
        <f t="shared" si="406"/>
        <v>3.3231959999999998</v>
      </c>
    </row>
    <row r="4754" spans="6:10" x14ac:dyDescent="0.25">
      <c r="F4754" s="50">
        <f t="shared" si="403"/>
        <v>22284</v>
      </c>
      <c r="G4754" s="27">
        <f t="shared" si="402"/>
        <v>4</v>
      </c>
      <c r="H4754" s="50">
        <f t="shared" si="404"/>
        <v>22287</v>
      </c>
      <c r="I4754" s="50" t="str">
        <f t="shared" si="405"/>
        <v>1961_1</v>
      </c>
      <c r="J4754" s="51">
        <f t="shared" si="406"/>
        <v>3.3231959999999998</v>
      </c>
    </row>
    <row r="4755" spans="6:10" x14ac:dyDescent="0.25">
      <c r="F4755" s="50">
        <f t="shared" si="403"/>
        <v>22285</v>
      </c>
      <c r="G4755" s="27">
        <f t="shared" si="402"/>
        <v>4</v>
      </c>
      <c r="H4755" s="50">
        <f t="shared" si="404"/>
        <v>22287</v>
      </c>
      <c r="I4755" s="50" t="str">
        <f t="shared" si="405"/>
        <v>1961_1</v>
      </c>
      <c r="J4755" s="51">
        <f t="shared" si="406"/>
        <v>3.3231959999999998</v>
      </c>
    </row>
    <row r="4756" spans="6:10" x14ac:dyDescent="0.25">
      <c r="F4756" s="50">
        <f t="shared" si="403"/>
        <v>22286</v>
      </c>
      <c r="G4756" s="27">
        <f t="shared" si="402"/>
        <v>4</v>
      </c>
      <c r="H4756" s="50">
        <f t="shared" si="404"/>
        <v>22287</v>
      </c>
      <c r="I4756" s="50" t="str">
        <f t="shared" si="405"/>
        <v>1961_1</v>
      </c>
      <c r="J4756" s="51">
        <f t="shared" si="406"/>
        <v>3.3231959999999998</v>
      </c>
    </row>
    <row r="4757" spans="6:10" x14ac:dyDescent="0.25">
      <c r="F4757" s="50">
        <f t="shared" si="403"/>
        <v>22287</v>
      </c>
      <c r="G4757" s="27">
        <f t="shared" si="402"/>
        <v>4</v>
      </c>
      <c r="H4757" s="50">
        <f t="shared" si="404"/>
        <v>22287</v>
      </c>
      <c r="I4757" s="50" t="str">
        <f t="shared" si="405"/>
        <v>1961_1</v>
      </c>
      <c r="J4757" s="51">
        <f t="shared" si="406"/>
        <v>3.3231959999999998</v>
      </c>
    </row>
    <row r="4758" spans="6:10" x14ac:dyDescent="0.25">
      <c r="F4758" s="50">
        <f t="shared" si="403"/>
        <v>22288</v>
      </c>
      <c r="G4758" s="27">
        <f t="shared" si="402"/>
        <v>4</v>
      </c>
      <c r="H4758" s="50">
        <f t="shared" si="404"/>
        <v>22297</v>
      </c>
      <c r="I4758" s="50" t="str">
        <f t="shared" si="405"/>
        <v>1961_1</v>
      </c>
      <c r="J4758" s="51">
        <f t="shared" si="406"/>
        <v>3.3306040000000001</v>
      </c>
    </row>
    <row r="4759" spans="6:10" x14ac:dyDescent="0.25">
      <c r="F4759" s="50">
        <f t="shared" si="403"/>
        <v>22289</v>
      </c>
      <c r="G4759" s="27">
        <f t="shared" si="402"/>
        <v>4</v>
      </c>
      <c r="H4759" s="50">
        <f t="shared" si="404"/>
        <v>22297</v>
      </c>
      <c r="I4759" s="50" t="str">
        <f t="shared" si="405"/>
        <v>1961_1</v>
      </c>
      <c r="J4759" s="51">
        <f t="shared" si="406"/>
        <v>3.3306040000000001</v>
      </c>
    </row>
    <row r="4760" spans="6:10" x14ac:dyDescent="0.25">
      <c r="F4760" s="50">
        <f t="shared" si="403"/>
        <v>22290</v>
      </c>
      <c r="G4760" s="27">
        <f t="shared" si="402"/>
        <v>4</v>
      </c>
      <c r="H4760" s="50">
        <f t="shared" si="404"/>
        <v>22297</v>
      </c>
      <c r="I4760" s="50" t="str">
        <f t="shared" si="405"/>
        <v>1961_1</v>
      </c>
      <c r="J4760" s="51">
        <f t="shared" si="406"/>
        <v>3.3306040000000001</v>
      </c>
    </row>
    <row r="4761" spans="6:10" x14ac:dyDescent="0.25">
      <c r="F4761" s="50">
        <f t="shared" si="403"/>
        <v>22291</v>
      </c>
      <c r="G4761" s="27">
        <f t="shared" si="402"/>
        <v>4</v>
      </c>
      <c r="H4761" s="50">
        <f t="shared" si="404"/>
        <v>22297</v>
      </c>
      <c r="I4761" s="50" t="str">
        <f t="shared" si="405"/>
        <v>1961_1</v>
      </c>
      <c r="J4761" s="51">
        <f t="shared" si="406"/>
        <v>3.3306040000000001</v>
      </c>
    </row>
    <row r="4762" spans="6:10" x14ac:dyDescent="0.25">
      <c r="F4762" s="50">
        <f t="shared" si="403"/>
        <v>22292</v>
      </c>
      <c r="G4762" s="27">
        <f t="shared" si="402"/>
        <v>4</v>
      </c>
      <c r="H4762" s="50">
        <f t="shared" si="404"/>
        <v>22297</v>
      </c>
      <c r="I4762" s="50" t="str">
        <f t="shared" si="405"/>
        <v>1961_1</v>
      </c>
      <c r="J4762" s="51">
        <f t="shared" si="406"/>
        <v>3.3306040000000001</v>
      </c>
    </row>
    <row r="4763" spans="6:10" x14ac:dyDescent="0.25">
      <c r="F4763" s="50">
        <f t="shared" si="403"/>
        <v>22293</v>
      </c>
      <c r="G4763" s="27">
        <f t="shared" si="402"/>
        <v>4</v>
      </c>
      <c r="H4763" s="50">
        <f t="shared" si="404"/>
        <v>22297</v>
      </c>
      <c r="I4763" s="50" t="str">
        <f t="shared" si="405"/>
        <v>1961_1</v>
      </c>
      <c r="J4763" s="51">
        <f t="shared" si="406"/>
        <v>3.3306040000000001</v>
      </c>
    </row>
    <row r="4764" spans="6:10" x14ac:dyDescent="0.25">
      <c r="F4764" s="50">
        <f t="shared" si="403"/>
        <v>22294</v>
      </c>
      <c r="G4764" s="27">
        <f t="shared" si="402"/>
        <v>4</v>
      </c>
      <c r="H4764" s="50">
        <f t="shared" si="404"/>
        <v>22297</v>
      </c>
      <c r="I4764" s="50" t="str">
        <f t="shared" si="405"/>
        <v>1961_1</v>
      </c>
      <c r="J4764" s="51">
        <f t="shared" si="406"/>
        <v>3.3306040000000001</v>
      </c>
    </row>
    <row r="4765" spans="6:10" x14ac:dyDescent="0.25">
      <c r="F4765" s="50">
        <f t="shared" si="403"/>
        <v>22295</v>
      </c>
      <c r="G4765" s="27">
        <f t="shared" si="402"/>
        <v>4</v>
      </c>
      <c r="H4765" s="50">
        <f t="shared" si="404"/>
        <v>22297</v>
      </c>
      <c r="I4765" s="50" t="str">
        <f t="shared" si="405"/>
        <v>1961_1</v>
      </c>
      <c r="J4765" s="51">
        <f t="shared" si="406"/>
        <v>3.3306040000000001</v>
      </c>
    </row>
    <row r="4766" spans="6:10" x14ac:dyDescent="0.25">
      <c r="F4766" s="50">
        <f t="shared" si="403"/>
        <v>22296</v>
      </c>
      <c r="G4766" s="27">
        <f t="shared" si="402"/>
        <v>4</v>
      </c>
      <c r="H4766" s="50">
        <f t="shared" si="404"/>
        <v>22297</v>
      </c>
      <c r="I4766" s="50" t="str">
        <f t="shared" si="405"/>
        <v>1961_1</v>
      </c>
      <c r="J4766" s="51">
        <f t="shared" si="406"/>
        <v>3.3306040000000001</v>
      </c>
    </row>
    <row r="4767" spans="6:10" x14ac:dyDescent="0.25">
      <c r="F4767" s="50">
        <f t="shared" si="403"/>
        <v>22297</v>
      </c>
      <c r="G4767" s="27">
        <f t="shared" si="402"/>
        <v>4</v>
      </c>
      <c r="H4767" s="50">
        <f t="shared" si="404"/>
        <v>22297</v>
      </c>
      <c r="I4767" s="50" t="str">
        <f t="shared" si="405"/>
        <v>1961_1</v>
      </c>
      <c r="J4767" s="51">
        <f t="shared" si="406"/>
        <v>3.3306040000000001</v>
      </c>
    </row>
    <row r="4768" spans="6:10" x14ac:dyDescent="0.25">
      <c r="F4768" s="50">
        <f t="shared" si="403"/>
        <v>22298</v>
      </c>
      <c r="G4768" s="27">
        <f t="shared" si="402"/>
        <v>4</v>
      </c>
      <c r="H4768" s="50">
        <f t="shared" si="404"/>
        <v>22307</v>
      </c>
      <c r="I4768" s="50" t="str">
        <f t="shared" si="405"/>
        <v>1961_1</v>
      </c>
      <c r="J4768" s="51">
        <f t="shared" si="406"/>
        <v>3.3791929999999999</v>
      </c>
    </row>
    <row r="4769" spans="6:10" x14ac:dyDescent="0.25">
      <c r="F4769" s="50">
        <f t="shared" si="403"/>
        <v>22299</v>
      </c>
      <c r="G4769" s="27">
        <f t="shared" si="402"/>
        <v>4</v>
      </c>
      <c r="H4769" s="50">
        <f t="shared" si="404"/>
        <v>22307</v>
      </c>
      <c r="I4769" s="50" t="str">
        <f t="shared" si="405"/>
        <v>1961_1</v>
      </c>
      <c r="J4769" s="51">
        <f t="shared" si="406"/>
        <v>3.3791929999999999</v>
      </c>
    </row>
    <row r="4770" spans="6:10" x14ac:dyDescent="0.25">
      <c r="F4770" s="50">
        <f t="shared" si="403"/>
        <v>22300</v>
      </c>
      <c r="G4770" s="27">
        <f t="shared" si="402"/>
        <v>4</v>
      </c>
      <c r="H4770" s="50">
        <f t="shared" si="404"/>
        <v>22307</v>
      </c>
      <c r="I4770" s="50" t="str">
        <f t="shared" si="405"/>
        <v>1961_1</v>
      </c>
      <c r="J4770" s="51">
        <f t="shared" si="406"/>
        <v>3.3791929999999999</v>
      </c>
    </row>
    <row r="4771" spans="6:10" x14ac:dyDescent="0.25">
      <c r="F4771" s="50">
        <f t="shared" si="403"/>
        <v>22301</v>
      </c>
      <c r="G4771" s="27">
        <f t="shared" si="402"/>
        <v>4</v>
      </c>
      <c r="H4771" s="50">
        <f t="shared" si="404"/>
        <v>22307</v>
      </c>
      <c r="I4771" s="50" t="str">
        <f t="shared" si="405"/>
        <v>1961_1</v>
      </c>
      <c r="J4771" s="51">
        <f t="shared" si="406"/>
        <v>3.3791929999999999</v>
      </c>
    </row>
    <row r="4772" spans="6:10" x14ac:dyDescent="0.25">
      <c r="F4772" s="50">
        <f t="shared" si="403"/>
        <v>22302</v>
      </c>
      <c r="G4772" s="27">
        <f t="shared" si="402"/>
        <v>4</v>
      </c>
      <c r="H4772" s="50">
        <f t="shared" si="404"/>
        <v>22307</v>
      </c>
      <c r="I4772" s="50" t="str">
        <f t="shared" si="405"/>
        <v>1961_1</v>
      </c>
      <c r="J4772" s="51">
        <f t="shared" si="406"/>
        <v>3.3791929999999999</v>
      </c>
    </row>
    <row r="4773" spans="6:10" x14ac:dyDescent="0.25">
      <c r="F4773" s="50">
        <f t="shared" si="403"/>
        <v>22303</v>
      </c>
      <c r="G4773" s="27">
        <f t="shared" si="402"/>
        <v>4</v>
      </c>
      <c r="H4773" s="50">
        <f t="shared" si="404"/>
        <v>22307</v>
      </c>
      <c r="I4773" s="50" t="str">
        <f t="shared" si="405"/>
        <v>1961_1</v>
      </c>
      <c r="J4773" s="51">
        <f t="shared" si="406"/>
        <v>3.3791929999999999</v>
      </c>
    </row>
    <row r="4774" spans="6:10" x14ac:dyDescent="0.25">
      <c r="F4774" s="50">
        <f t="shared" si="403"/>
        <v>22304</v>
      </c>
      <c r="G4774" s="27">
        <f t="shared" si="402"/>
        <v>4</v>
      </c>
      <c r="H4774" s="50">
        <f t="shared" si="404"/>
        <v>22307</v>
      </c>
      <c r="I4774" s="50" t="str">
        <f t="shared" si="405"/>
        <v>1961_1</v>
      </c>
      <c r="J4774" s="51">
        <f t="shared" si="406"/>
        <v>3.3791929999999999</v>
      </c>
    </row>
    <row r="4775" spans="6:10" x14ac:dyDescent="0.25">
      <c r="F4775" s="50">
        <f t="shared" si="403"/>
        <v>22305</v>
      </c>
      <c r="G4775" s="27">
        <f t="shared" si="402"/>
        <v>4</v>
      </c>
      <c r="H4775" s="50">
        <f t="shared" si="404"/>
        <v>22307</v>
      </c>
      <c r="I4775" s="50" t="str">
        <f t="shared" si="405"/>
        <v>1961_1</v>
      </c>
      <c r="J4775" s="51">
        <f t="shared" si="406"/>
        <v>3.3791929999999999</v>
      </c>
    </row>
    <row r="4776" spans="6:10" x14ac:dyDescent="0.25">
      <c r="F4776" s="50">
        <f t="shared" si="403"/>
        <v>22306</v>
      </c>
      <c r="G4776" s="27">
        <f t="shared" si="402"/>
        <v>4</v>
      </c>
      <c r="H4776" s="50">
        <f t="shared" si="404"/>
        <v>22307</v>
      </c>
      <c r="I4776" s="50" t="str">
        <f t="shared" si="405"/>
        <v>1961_1</v>
      </c>
      <c r="J4776" s="51">
        <f t="shared" si="406"/>
        <v>3.3791929999999999</v>
      </c>
    </row>
    <row r="4777" spans="6:10" x14ac:dyDescent="0.25">
      <c r="F4777" s="50">
        <f t="shared" si="403"/>
        <v>22307</v>
      </c>
      <c r="G4777" s="27">
        <f t="shared" si="402"/>
        <v>4</v>
      </c>
      <c r="H4777" s="50">
        <f t="shared" si="404"/>
        <v>22307</v>
      </c>
      <c r="I4777" s="50" t="str">
        <f t="shared" si="405"/>
        <v>1961_1</v>
      </c>
      <c r="J4777" s="51">
        <f t="shared" si="406"/>
        <v>3.3791929999999999</v>
      </c>
    </row>
    <row r="4778" spans="6:10" x14ac:dyDescent="0.25">
      <c r="F4778" s="50">
        <f t="shared" si="403"/>
        <v>22308</v>
      </c>
      <c r="G4778" s="27">
        <f t="shared" ref="G4778:G4841" si="407">IF(AND(MONTH(F4778)=2,DAY(F4778)=29),G4777+1,G4777)</f>
        <v>4</v>
      </c>
      <c r="H4778" s="50">
        <f t="shared" si="404"/>
        <v>22317</v>
      </c>
      <c r="I4778" s="50" t="str">
        <f t="shared" si="405"/>
        <v>1961_2</v>
      </c>
      <c r="J4778" s="51">
        <f t="shared" si="406"/>
        <v>3.3719739999999998</v>
      </c>
    </row>
    <row r="4779" spans="6:10" x14ac:dyDescent="0.25">
      <c r="F4779" s="50">
        <f t="shared" si="403"/>
        <v>22309</v>
      </c>
      <c r="G4779" s="27">
        <f t="shared" si="407"/>
        <v>4</v>
      </c>
      <c r="H4779" s="50">
        <f t="shared" si="404"/>
        <v>22317</v>
      </c>
      <c r="I4779" s="50" t="str">
        <f t="shared" si="405"/>
        <v>1961_2</v>
      </c>
      <c r="J4779" s="51">
        <f t="shared" si="406"/>
        <v>3.3719739999999998</v>
      </c>
    </row>
    <row r="4780" spans="6:10" x14ac:dyDescent="0.25">
      <c r="F4780" s="50">
        <f t="shared" ref="F4780:F4843" si="408">F4779+1</f>
        <v>22310</v>
      </c>
      <c r="G4780" s="27">
        <f t="shared" si="407"/>
        <v>4</v>
      </c>
      <c r="H4780" s="50">
        <f t="shared" si="404"/>
        <v>22317</v>
      </c>
      <c r="I4780" s="50" t="str">
        <f t="shared" si="405"/>
        <v>1961_2</v>
      </c>
      <c r="J4780" s="51">
        <f t="shared" si="406"/>
        <v>3.3719739999999998</v>
      </c>
    </row>
    <row r="4781" spans="6:10" x14ac:dyDescent="0.25">
      <c r="F4781" s="50">
        <f t="shared" si="408"/>
        <v>22311</v>
      </c>
      <c r="G4781" s="27">
        <f t="shared" si="407"/>
        <v>4</v>
      </c>
      <c r="H4781" s="50">
        <f t="shared" si="404"/>
        <v>22317</v>
      </c>
      <c r="I4781" s="50" t="str">
        <f t="shared" si="405"/>
        <v>1961_2</v>
      </c>
      <c r="J4781" s="51">
        <f t="shared" si="406"/>
        <v>3.3719739999999998</v>
      </c>
    </row>
    <row r="4782" spans="6:10" x14ac:dyDescent="0.25">
      <c r="F4782" s="50">
        <f t="shared" si="408"/>
        <v>22312</v>
      </c>
      <c r="G4782" s="27">
        <f t="shared" si="407"/>
        <v>4</v>
      </c>
      <c r="H4782" s="50">
        <f t="shared" si="404"/>
        <v>22317</v>
      </c>
      <c r="I4782" s="50" t="str">
        <f t="shared" si="405"/>
        <v>1961_2</v>
      </c>
      <c r="J4782" s="51">
        <f t="shared" si="406"/>
        <v>3.3719739999999998</v>
      </c>
    </row>
    <row r="4783" spans="6:10" x14ac:dyDescent="0.25">
      <c r="F4783" s="50">
        <f t="shared" si="408"/>
        <v>22313</v>
      </c>
      <c r="G4783" s="27">
        <f t="shared" si="407"/>
        <v>4</v>
      </c>
      <c r="H4783" s="50">
        <f t="shared" si="404"/>
        <v>22317</v>
      </c>
      <c r="I4783" s="50" t="str">
        <f t="shared" si="405"/>
        <v>1961_2</v>
      </c>
      <c r="J4783" s="51">
        <f t="shared" si="406"/>
        <v>3.3719739999999998</v>
      </c>
    </row>
    <row r="4784" spans="6:10" x14ac:dyDescent="0.25">
      <c r="F4784" s="50">
        <f t="shared" si="408"/>
        <v>22314</v>
      </c>
      <c r="G4784" s="27">
        <f t="shared" si="407"/>
        <v>4</v>
      </c>
      <c r="H4784" s="50">
        <f t="shared" si="404"/>
        <v>22317</v>
      </c>
      <c r="I4784" s="50" t="str">
        <f t="shared" si="405"/>
        <v>1961_2</v>
      </c>
      <c r="J4784" s="51">
        <f t="shared" si="406"/>
        <v>3.3719739999999998</v>
      </c>
    </row>
    <row r="4785" spans="6:10" x14ac:dyDescent="0.25">
      <c r="F4785" s="50">
        <f t="shared" si="408"/>
        <v>22315</v>
      </c>
      <c r="G4785" s="27">
        <f t="shared" si="407"/>
        <v>4</v>
      </c>
      <c r="H4785" s="50">
        <f t="shared" si="404"/>
        <v>22317</v>
      </c>
      <c r="I4785" s="50" t="str">
        <f t="shared" si="405"/>
        <v>1961_2</v>
      </c>
      <c r="J4785" s="51">
        <f t="shared" si="406"/>
        <v>3.3719739999999998</v>
      </c>
    </row>
    <row r="4786" spans="6:10" x14ac:dyDescent="0.25">
      <c r="F4786" s="50">
        <f t="shared" si="408"/>
        <v>22316</v>
      </c>
      <c r="G4786" s="27">
        <f t="shared" si="407"/>
        <v>4</v>
      </c>
      <c r="H4786" s="50">
        <f t="shared" si="404"/>
        <v>22317</v>
      </c>
      <c r="I4786" s="50" t="str">
        <f t="shared" si="405"/>
        <v>1961_2</v>
      </c>
      <c r="J4786" s="51">
        <f t="shared" si="406"/>
        <v>3.3719739999999998</v>
      </c>
    </row>
    <row r="4787" spans="6:10" x14ac:dyDescent="0.25">
      <c r="F4787" s="50">
        <f t="shared" si="408"/>
        <v>22317</v>
      </c>
      <c r="G4787" s="27">
        <f t="shared" si="407"/>
        <v>4</v>
      </c>
      <c r="H4787" s="50">
        <f t="shared" si="404"/>
        <v>22317</v>
      </c>
      <c r="I4787" s="50" t="str">
        <f t="shared" si="405"/>
        <v>1961_2</v>
      </c>
      <c r="J4787" s="51">
        <f t="shared" si="406"/>
        <v>3.3719739999999998</v>
      </c>
    </row>
    <row r="4788" spans="6:10" x14ac:dyDescent="0.25">
      <c r="F4788" s="50">
        <f t="shared" si="408"/>
        <v>22318</v>
      </c>
      <c r="G4788" s="27">
        <f t="shared" si="407"/>
        <v>4</v>
      </c>
      <c r="H4788" s="50">
        <f t="shared" si="404"/>
        <v>22327</v>
      </c>
      <c r="I4788" s="50" t="str">
        <f t="shared" si="405"/>
        <v>1961_2</v>
      </c>
      <c r="J4788" s="51">
        <f t="shared" si="406"/>
        <v>3.3625250000000002</v>
      </c>
    </row>
    <row r="4789" spans="6:10" x14ac:dyDescent="0.25">
      <c r="F4789" s="50">
        <f t="shared" si="408"/>
        <v>22319</v>
      </c>
      <c r="G4789" s="27">
        <f t="shared" si="407"/>
        <v>4</v>
      </c>
      <c r="H4789" s="50">
        <f t="shared" si="404"/>
        <v>22327</v>
      </c>
      <c r="I4789" s="50" t="str">
        <f t="shared" si="405"/>
        <v>1961_2</v>
      </c>
      <c r="J4789" s="51">
        <f t="shared" si="406"/>
        <v>3.3625250000000002</v>
      </c>
    </row>
    <row r="4790" spans="6:10" x14ac:dyDescent="0.25">
      <c r="F4790" s="50">
        <f t="shared" si="408"/>
        <v>22320</v>
      </c>
      <c r="G4790" s="27">
        <f t="shared" si="407"/>
        <v>4</v>
      </c>
      <c r="H4790" s="50">
        <f t="shared" si="404"/>
        <v>22327</v>
      </c>
      <c r="I4790" s="50" t="str">
        <f t="shared" si="405"/>
        <v>1961_2</v>
      </c>
      <c r="J4790" s="51">
        <f t="shared" si="406"/>
        <v>3.3625250000000002</v>
      </c>
    </row>
    <row r="4791" spans="6:10" x14ac:dyDescent="0.25">
      <c r="F4791" s="50">
        <f t="shared" si="408"/>
        <v>22321</v>
      </c>
      <c r="G4791" s="27">
        <f t="shared" si="407"/>
        <v>4</v>
      </c>
      <c r="H4791" s="50">
        <f t="shared" si="404"/>
        <v>22327</v>
      </c>
      <c r="I4791" s="50" t="str">
        <f t="shared" si="405"/>
        <v>1961_2</v>
      </c>
      <c r="J4791" s="51">
        <f t="shared" si="406"/>
        <v>3.3625250000000002</v>
      </c>
    </row>
    <row r="4792" spans="6:10" x14ac:dyDescent="0.25">
      <c r="F4792" s="50">
        <f t="shared" si="408"/>
        <v>22322</v>
      </c>
      <c r="G4792" s="27">
        <f t="shared" si="407"/>
        <v>4</v>
      </c>
      <c r="H4792" s="50">
        <f t="shared" si="404"/>
        <v>22327</v>
      </c>
      <c r="I4792" s="50" t="str">
        <f t="shared" si="405"/>
        <v>1961_2</v>
      </c>
      <c r="J4792" s="51">
        <f t="shared" si="406"/>
        <v>3.3625250000000002</v>
      </c>
    </row>
    <row r="4793" spans="6:10" x14ac:dyDescent="0.25">
      <c r="F4793" s="50">
        <f t="shared" si="408"/>
        <v>22323</v>
      </c>
      <c r="G4793" s="27">
        <f t="shared" si="407"/>
        <v>4</v>
      </c>
      <c r="H4793" s="50">
        <f t="shared" si="404"/>
        <v>22327</v>
      </c>
      <c r="I4793" s="50" t="str">
        <f t="shared" si="405"/>
        <v>1961_2</v>
      </c>
      <c r="J4793" s="51">
        <f t="shared" si="406"/>
        <v>3.3625250000000002</v>
      </c>
    </row>
    <row r="4794" spans="6:10" x14ac:dyDescent="0.25">
      <c r="F4794" s="50">
        <f t="shared" si="408"/>
        <v>22324</v>
      </c>
      <c r="G4794" s="27">
        <f t="shared" si="407"/>
        <v>4</v>
      </c>
      <c r="H4794" s="50">
        <f t="shared" si="404"/>
        <v>22327</v>
      </c>
      <c r="I4794" s="50" t="str">
        <f t="shared" si="405"/>
        <v>1961_2</v>
      </c>
      <c r="J4794" s="51">
        <f t="shared" si="406"/>
        <v>3.3625250000000002</v>
      </c>
    </row>
    <row r="4795" spans="6:10" x14ac:dyDescent="0.25">
      <c r="F4795" s="50">
        <f t="shared" si="408"/>
        <v>22325</v>
      </c>
      <c r="G4795" s="27">
        <f t="shared" si="407"/>
        <v>4</v>
      </c>
      <c r="H4795" s="50">
        <f t="shared" si="404"/>
        <v>22327</v>
      </c>
      <c r="I4795" s="50" t="str">
        <f t="shared" si="405"/>
        <v>1961_2</v>
      </c>
      <c r="J4795" s="51">
        <f t="shared" si="406"/>
        <v>3.3625250000000002</v>
      </c>
    </row>
    <row r="4796" spans="6:10" x14ac:dyDescent="0.25">
      <c r="F4796" s="50">
        <f t="shared" si="408"/>
        <v>22326</v>
      </c>
      <c r="G4796" s="27">
        <f t="shared" si="407"/>
        <v>4</v>
      </c>
      <c r="H4796" s="50">
        <f t="shared" si="404"/>
        <v>22327</v>
      </c>
      <c r="I4796" s="50" t="str">
        <f t="shared" si="405"/>
        <v>1961_2</v>
      </c>
      <c r="J4796" s="51">
        <f t="shared" si="406"/>
        <v>3.3625250000000002</v>
      </c>
    </row>
    <row r="4797" spans="6:10" x14ac:dyDescent="0.25">
      <c r="F4797" s="50">
        <f t="shared" si="408"/>
        <v>22327</v>
      </c>
      <c r="G4797" s="27">
        <f t="shared" si="407"/>
        <v>4</v>
      </c>
      <c r="H4797" s="50">
        <f t="shared" si="404"/>
        <v>22327</v>
      </c>
      <c r="I4797" s="50" t="str">
        <f t="shared" si="405"/>
        <v>1961_2</v>
      </c>
      <c r="J4797" s="51">
        <f t="shared" si="406"/>
        <v>3.3625250000000002</v>
      </c>
    </row>
    <row r="4798" spans="6:10" x14ac:dyDescent="0.25">
      <c r="F4798" s="50">
        <f t="shared" si="408"/>
        <v>22328</v>
      </c>
      <c r="G4798" s="27">
        <f t="shared" si="407"/>
        <v>4</v>
      </c>
      <c r="H4798" s="50">
        <f t="shared" si="404"/>
        <v>22337</v>
      </c>
      <c r="I4798" s="50" t="str">
        <f t="shared" si="405"/>
        <v>1961_2</v>
      </c>
      <c r="J4798" s="51">
        <f t="shared" si="406"/>
        <v>3.3107310000000001</v>
      </c>
    </row>
    <row r="4799" spans="6:10" x14ac:dyDescent="0.25">
      <c r="F4799" s="50">
        <f t="shared" si="408"/>
        <v>22329</v>
      </c>
      <c r="G4799" s="27">
        <f t="shared" si="407"/>
        <v>4</v>
      </c>
      <c r="H4799" s="50">
        <f t="shared" si="404"/>
        <v>22337</v>
      </c>
      <c r="I4799" s="50" t="str">
        <f t="shared" si="405"/>
        <v>1961_2</v>
      </c>
      <c r="J4799" s="51">
        <f t="shared" si="406"/>
        <v>3.3107310000000001</v>
      </c>
    </row>
    <row r="4800" spans="6:10" x14ac:dyDescent="0.25">
      <c r="F4800" s="50">
        <f t="shared" si="408"/>
        <v>22330</v>
      </c>
      <c r="G4800" s="27">
        <f t="shared" si="407"/>
        <v>4</v>
      </c>
      <c r="H4800" s="50">
        <f t="shared" si="404"/>
        <v>22337</v>
      </c>
      <c r="I4800" s="50" t="str">
        <f t="shared" si="405"/>
        <v>1961_2</v>
      </c>
      <c r="J4800" s="51">
        <f t="shared" si="406"/>
        <v>3.3107310000000001</v>
      </c>
    </row>
    <row r="4801" spans="6:10" x14ac:dyDescent="0.25">
      <c r="F4801" s="50">
        <f t="shared" si="408"/>
        <v>22331</v>
      </c>
      <c r="G4801" s="27">
        <f t="shared" si="407"/>
        <v>4</v>
      </c>
      <c r="H4801" s="50">
        <f t="shared" si="404"/>
        <v>22337</v>
      </c>
      <c r="I4801" s="50" t="str">
        <f t="shared" si="405"/>
        <v>1961_2</v>
      </c>
      <c r="J4801" s="51">
        <f t="shared" si="406"/>
        <v>3.3107310000000001</v>
      </c>
    </row>
    <row r="4802" spans="6:10" x14ac:dyDescent="0.25">
      <c r="F4802" s="50">
        <f t="shared" si="408"/>
        <v>22332</v>
      </c>
      <c r="G4802" s="27">
        <f t="shared" si="407"/>
        <v>4</v>
      </c>
      <c r="H4802" s="50">
        <f t="shared" si="404"/>
        <v>22337</v>
      </c>
      <c r="I4802" s="50" t="str">
        <f t="shared" si="405"/>
        <v>1961_2</v>
      </c>
      <c r="J4802" s="51">
        <f t="shared" si="406"/>
        <v>3.3107310000000001</v>
      </c>
    </row>
    <row r="4803" spans="6:10" x14ac:dyDescent="0.25">
      <c r="F4803" s="50">
        <f t="shared" si="408"/>
        <v>22333</v>
      </c>
      <c r="G4803" s="27">
        <f t="shared" si="407"/>
        <v>4</v>
      </c>
      <c r="H4803" s="50">
        <f t="shared" ref="H4803:H4866" si="409">INDEX($A$3:$B$1134,INT((ROW($F4803)-ROW($F$3)+9-G4803)/10)+1,1)</f>
        <v>22337</v>
      </c>
      <c r="I4803" s="50" t="str">
        <f t="shared" si="405"/>
        <v>1961_2</v>
      </c>
      <c r="J4803" s="51">
        <f t="shared" si="406"/>
        <v>3.3107310000000001</v>
      </c>
    </row>
    <row r="4804" spans="6:10" x14ac:dyDescent="0.25">
      <c r="F4804" s="50">
        <f t="shared" si="408"/>
        <v>22334</v>
      </c>
      <c r="G4804" s="27">
        <f t="shared" si="407"/>
        <v>4</v>
      </c>
      <c r="H4804" s="50">
        <f t="shared" si="409"/>
        <v>22337</v>
      </c>
      <c r="I4804" s="50" t="str">
        <f t="shared" ref="I4804:I4867" si="410">YEAR(H4804)&amp;"_"&amp;MONTH(H4804)</f>
        <v>1961_2</v>
      </c>
      <c r="J4804" s="51">
        <f t="shared" ref="J4804:J4867" si="411">VLOOKUP(H4804,$A:$B,2)</f>
        <v>3.3107310000000001</v>
      </c>
    </row>
    <row r="4805" spans="6:10" x14ac:dyDescent="0.25">
      <c r="F4805" s="50">
        <f t="shared" si="408"/>
        <v>22335</v>
      </c>
      <c r="G4805" s="27">
        <f t="shared" si="407"/>
        <v>4</v>
      </c>
      <c r="H4805" s="50">
        <f t="shared" si="409"/>
        <v>22337</v>
      </c>
      <c r="I4805" s="50" t="str">
        <f t="shared" si="410"/>
        <v>1961_2</v>
      </c>
      <c r="J4805" s="51">
        <f t="shared" si="411"/>
        <v>3.3107310000000001</v>
      </c>
    </row>
    <row r="4806" spans="6:10" x14ac:dyDescent="0.25">
      <c r="F4806" s="50">
        <f t="shared" si="408"/>
        <v>22336</v>
      </c>
      <c r="G4806" s="27">
        <f t="shared" si="407"/>
        <v>4</v>
      </c>
      <c r="H4806" s="50">
        <f t="shared" si="409"/>
        <v>22337</v>
      </c>
      <c r="I4806" s="50" t="str">
        <f t="shared" si="410"/>
        <v>1961_2</v>
      </c>
      <c r="J4806" s="51">
        <f t="shared" si="411"/>
        <v>3.3107310000000001</v>
      </c>
    </row>
    <row r="4807" spans="6:10" x14ac:dyDescent="0.25">
      <c r="F4807" s="50">
        <f t="shared" si="408"/>
        <v>22337</v>
      </c>
      <c r="G4807" s="27">
        <f t="shared" si="407"/>
        <v>4</v>
      </c>
      <c r="H4807" s="50">
        <f t="shared" si="409"/>
        <v>22337</v>
      </c>
      <c r="I4807" s="50" t="str">
        <f t="shared" si="410"/>
        <v>1961_2</v>
      </c>
      <c r="J4807" s="51">
        <f t="shared" si="411"/>
        <v>3.3107310000000001</v>
      </c>
    </row>
    <row r="4808" spans="6:10" x14ac:dyDescent="0.25">
      <c r="F4808" s="50">
        <f t="shared" si="408"/>
        <v>22338</v>
      </c>
      <c r="G4808" s="27">
        <f t="shared" si="407"/>
        <v>4</v>
      </c>
      <c r="H4808" s="50">
        <f t="shared" si="409"/>
        <v>22347</v>
      </c>
      <c r="I4808" s="50" t="str">
        <f t="shared" si="410"/>
        <v>1961_3</v>
      </c>
      <c r="J4808" s="51">
        <f t="shared" si="411"/>
        <v>3.2940999999999998</v>
      </c>
    </row>
    <row r="4809" spans="6:10" x14ac:dyDescent="0.25">
      <c r="F4809" s="50">
        <f t="shared" si="408"/>
        <v>22339</v>
      </c>
      <c r="G4809" s="27">
        <f t="shared" si="407"/>
        <v>4</v>
      </c>
      <c r="H4809" s="50">
        <f t="shared" si="409"/>
        <v>22347</v>
      </c>
      <c r="I4809" s="50" t="str">
        <f t="shared" si="410"/>
        <v>1961_3</v>
      </c>
      <c r="J4809" s="51">
        <f t="shared" si="411"/>
        <v>3.2940999999999998</v>
      </c>
    </row>
    <row r="4810" spans="6:10" x14ac:dyDescent="0.25">
      <c r="F4810" s="50">
        <f t="shared" si="408"/>
        <v>22340</v>
      </c>
      <c r="G4810" s="27">
        <f t="shared" si="407"/>
        <v>4</v>
      </c>
      <c r="H4810" s="50">
        <f t="shared" si="409"/>
        <v>22347</v>
      </c>
      <c r="I4810" s="50" t="str">
        <f t="shared" si="410"/>
        <v>1961_3</v>
      </c>
      <c r="J4810" s="51">
        <f t="shared" si="411"/>
        <v>3.2940999999999998</v>
      </c>
    </row>
    <row r="4811" spans="6:10" x14ac:dyDescent="0.25">
      <c r="F4811" s="50">
        <f t="shared" si="408"/>
        <v>22341</v>
      </c>
      <c r="G4811" s="27">
        <f t="shared" si="407"/>
        <v>4</v>
      </c>
      <c r="H4811" s="50">
        <f t="shared" si="409"/>
        <v>22347</v>
      </c>
      <c r="I4811" s="50" t="str">
        <f t="shared" si="410"/>
        <v>1961_3</v>
      </c>
      <c r="J4811" s="51">
        <f t="shared" si="411"/>
        <v>3.2940999999999998</v>
      </c>
    </row>
    <row r="4812" spans="6:10" x14ac:dyDescent="0.25">
      <c r="F4812" s="50">
        <f t="shared" si="408"/>
        <v>22342</v>
      </c>
      <c r="G4812" s="27">
        <f t="shared" si="407"/>
        <v>4</v>
      </c>
      <c r="H4812" s="50">
        <f t="shared" si="409"/>
        <v>22347</v>
      </c>
      <c r="I4812" s="50" t="str">
        <f t="shared" si="410"/>
        <v>1961_3</v>
      </c>
      <c r="J4812" s="51">
        <f t="shared" si="411"/>
        <v>3.2940999999999998</v>
      </c>
    </row>
    <row r="4813" spans="6:10" x14ac:dyDescent="0.25">
      <c r="F4813" s="50">
        <f t="shared" si="408"/>
        <v>22343</v>
      </c>
      <c r="G4813" s="27">
        <f t="shared" si="407"/>
        <v>4</v>
      </c>
      <c r="H4813" s="50">
        <f t="shared" si="409"/>
        <v>22347</v>
      </c>
      <c r="I4813" s="50" t="str">
        <f t="shared" si="410"/>
        <v>1961_3</v>
      </c>
      <c r="J4813" s="51">
        <f t="shared" si="411"/>
        <v>3.2940999999999998</v>
      </c>
    </row>
    <row r="4814" spans="6:10" x14ac:dyDescent="0.25">
      <c r="F4814" s="50">
        <f t="shared" si="408"/>
        <v>22344</v>
      </c>
      <c r="G4814" s="27">
        <f t="shared" si="407"/>
        <v>4</v>
      </c>
      <c r="H4814" s="50">
        <f t="shared" si="409"/>
        <v>22347</v>
      </c>
      <c r="I4814" s="50" t="str">
        <f t="shared" si="410"/>
        <v>1961_3</v>
      </c>
      <c r="J4814" s="51">
        <f t="shared" si="411"/>
        <v>3.2940999999999998</v>
      </c>
    </row>
    <row r="4815" spans="6:10" x14ac:dyDescent="0.25">
      <c r="F4815" s="50">
        <f t="shared" si="408"/>
        <v>22345</v>
      </c>
      <c r="G4815" s="27">
        <f t="shared" si="407"/>
        <v>4</v>
      </c>
      <c r="H4815" s="50">
        <f t="shared" si="409"/>
        <v>22347</v>
      </c>
      <c r="I4815" s="50" t="str">
        <f t="shared" si="410"/>
        <v>1961_3</v>
      </c>
      <c r="J4815" s="51">
        <f t="shared" si="411"/>
        <v>3.2940999999999998</v>
      </c>
    </row>
    <row r="4816" spans="6:10" x14ac:dyDescent="0.25">
      <c r="F4816" s="50">
        <f t="shared" si="408"/>
        <v>22346</v>
      </c>
      <c r="G4816" s="27">
        <f t="shared" si="407"/>
        <v>4</v>
      </c>
      <c r="H4816" s="50">
        <f t="shared" si="409"/>
        <v>22347</v>
      </c>
      <c r="I4816" s="50" t="str">
        <f t="shared" si="410"/>
        <v>1961_3</v>
      </c>
      <c r="J4816" s="51">
        <f t="shared" si="411"/>
        <v>3.2940999999999998</v>
      </c>
    </row>
    <row r="4817" spans="6:10" x14ac:dyDescent="0.25">
      <c r="F4817" s="50">
        <f t="shared" si="408"/>
        <v>22347</v>
      </c>
      <c r="G4817" s="27">
        <f t="shared" si="407"/>
        <v>4</v>
      </c>
      <c r="H4817" s="50">
        <f t="shared" si="409"/>
        <v>22347</v>
      </c>
      <c r="I4817" s="50" t="str">
        <f t="shared" si="410"/>
        <v>1961_3</v>
      </c>
      <c r="J4817" s="51">
        <f t="shared" si="411"/>
        <v>3.2940999999999998</v>
      </c>
    </row>
    <row r="4818" spans="6:10" x14ac:dyDescent="0.25">
      <c r="F4818" s="50">
        <f t="shared" si="408"/>
        <v>22348</v>
      </c>
      <c r="G4818" s="27">
        <f t="shared" si="407"/>
        <v>4</v>
      </c>
      <c r="H4818" s="50">
        <f t="shared" si="409"/>
        <v>22357</v>
      </c>
      <c r="I4818" s="50" t="str">
        <f t="shared" si="410"/>
        <v>1961_3</v>
      </c>
      <c r="J4818" s="51">
        <f t="shared" si="411"/>
        <v>3.2943829999999998</v>
      </c>
    </row>
    <row r="4819" spans="6:10" x14ac:dyDescent="0.25">
      <c r="F4819" s="50">
        <f t="shared" si="408"/>
        <v>22349</v>
      </c>
      <c r="G4819" s="27">
        <f t="shared" si="407"/>
        <v>4</v>
      </c>
      <c r="H4819" s="50">
        <f t="shared" si="409"/>
        <v>22357</v>
      </c>
      <c r="I4819" s="50" t="str">
        <f t="shared" si="410"/>
        <v>1961_3</v>
      </c>
      <c r="J4819" s="51">
        <f t="shared" si="411"/>
        <v>3.2943829999999998</v>
      </c>
    </row>
    <row r="4820" spans="6:10" x14ac:dyDescent="0.25">
      <c r="F4820" s="50">
        <f t="shared" si="408"/>
        <v>22350</v>
      </c>
      <c r="G4820" s="27">
        <f t="shared" si="407"/>
        <v>4</v>
      </c>
      <c r="H4820" s="50">
        <f t="shared" si="409"/>
        <v>22357</v>
      </c>
      <c r="I4820" s="50" t="str">
        <f t="shared" si="410"/>
        <v>1961_3</v>
      </c>
      <c r="J4820" s="51">
        <f t="shared" si="411"/>
        <v>3.2943829999999998</v>
      </c>
    </row>
    <row r="4821" spans="6:10" x14ac:dyDescent="0.25">
      <c r="F4821" s="50">
        <f t="shared" si="408"/>
        <v>22351</v>
      </c>
      <c r="G4821" s="27">
        <f t="shared" si="407"/>
        <v>4</v>
      </c>
      <c r="H4821" s="50">
        <f t="shared" si="409"/>
        <v>22357</v>
      </c>
      <c r="I4821" s="50" t="str">
        <f t="shared" si="410"/>
        <v>1961_3</v>
      </c>
      <c r="J4821" s="51">
        <f t="shared" si="411"/>
        <v>3.2943829999999998</v>
      </c>
    </row>
    <row r="4822" spans="6:10" x14ac:dyDescent="0.25">
      <c r="F4822" s="50">
        <f t="shared" si="408"/>
        <v>22352</v>
      </c>
      <c r="G4822" s="27">
        <f t="shared" si="407"/>
        <v>4</v>
      </c>
      <c r="H4822" s="50">
        <f t="shared" si="409"/>
        <v>22357</v>
      </c>
      <c r="I4822" s="50" t="str">
        <f t="shared" si="410"/>
        <v>1961_3</v>
      </c>
      <c r="J4822" s="51">
        <f t="shared" si="411"/>
        <v>3.2943829999999998</v>
      </c>
    </row>
    <row r="4823" spans="6:10" x14ac:dyDescent="0.25">
      <c r="F4823" s="50">
        <f t="shared" si="408"/>
        <v>22353</v>
      </c>
      <c r="G4823" s="27">
        <f t="shared" si="407"/>
        <v>4</v>
      </c>
      <c r="H4823" s="50">
        <f t="shared" si="409"/>
        <v>22357</v>
      </c>
      <c r="I4823" s="50" t="str">
        <f t="shared" si="410"/>
        <v>1961_3</v>
      </c>
      <c r="J4823" s="51">
        <f t="shared" si="411"/>
        <v>3.2943829999999998</v>
      </c>
    </row>
    <row r="4824" spans="6:10" x14ac:dyDescent="0.25">
      <c r="F4824" s="50">
        <f t="shared" si="408"/>
        <v>22354</v>
      </c>
      <c r="G4824" s="27">
        <f t="shared" si="407"/>
        <v>4</v>
      </c>
      <c r="H4824" s="50">
        <f t="shared" si="409"/>
        <v>22357</v>
      </c>
      <c r="I4824" s="50" t="str">
        <f t="shared" si="410"/>
        <v>1961_3</v>
      </c>
      <c r="J4824" s="51">
        <f t="shared" si="411"/>
        <v>3.2943829999999998</v>
      </c>
    </row>
    <row r="4825" spans="6:10" x14ac:dyDescent="0.25">
      <c r="F4825" s="50">
        <f t="shared" si="408"/>
        <v>22355</v>
      </c>
      <c r="G4825" s="27">
        <f t="shared" si="407"/>
        <v>4</v>
      </c>
      <c r="H4825" s="50">
        <f t="shared" si="409"/>
        <v>22357</v>
      </c>
      <c r="I4825" s="50" t="str">
        <f t="shared" si="410"/>
        <v>1961_3</v>
      </c>
      <c r="J4825" s="51">
        <f t="shared" si="411"/>
        <v>3.2943829999999998</v>
      </c>
    </row>
    <row r="4826" spans="6:10" x14ac:dyDescent="0.25">
      <c r="F4826" s="50">
        <f t="shared" si="408"/>
        <v>22356</v>
      </c>
      <c r="G4826" s="27">
        <f t="shared" si="407"/>
        <v>4</v>
      </c>
      <c r="H4826" s="50">
        <f t="shared" si="409"/>
        <v>22357</v>
      </c>
      <c r="I4826" s="50" t="str">
        <f t="shared" si="410"/>
        <v>1961_3</v>
      </c>
      <c r="J4826" s="51">
        <f t="shared" si="411"/>
        <v>3.2943829999999998</v>
      </c>
    </row>
    <row r="4827" spans="6:10" x14ac:dyDescent="0.25">
      <c r="F4827" s="50">
        <f t="shared" si="408"/>
        <v>22357</v>
      </c>
      <c r="G4827" s="27">
        <f t="shared" si="407"/>
        <v>4</v>
      </c>
      <c r="H4827" s="50">
        <f t="shared" si="409"/>
        <v>22357</v>
      </c>
      <c r="I4827" s="50" t="str">
        <f t="shared" si="410"/>
        <v>1961_3</v>
      </c>
      <c r="J4827" s="51">
        <f t="shared" si="411"/>
        <v>3.2943829999999998</v>
      </c>
    </row>
    <row r="4828" spans="6:10" x14ac:dyDescent="0.25">
      <c r="F4828" s="50">
        <f t="shared" si="408"/>
        <v>22358</v>
      </c>
      <c r="G4828" s="27">
        <f t="shared" si="407"/>
        <v>4</v>
      </c>
      <c r="H4828" s="50">
        <f t="shared" si="409"/>
        <v>22367</v>
      </c>
      <c r="I4828" s="50" t="str">
        <f t="shared" si="410"/>
        <v>1961_3</v>
      </c>
      <c r="J4828" s="51">
        <f t="shared" si="411"/>
        <v>3.3161119999999999</v>
      </c>
    </row>
    <row r="4829" spans="6:10" x14ac:dyDescent="0.25">
      <c r="F4829" s="50">
        <f t="shared" si="408"/>
        <v>22359</v>
      </c>
      <c r="G4829" s="27">
        <f t="shared" si="407"/>
        <v>4</v>
      </c>
      <c r="H4829" s="50">
        <f t="shared" si="409"/>
        <v>22367</v>
      </c>
      <c r="I4829" s="50" t="str">
        <f t="shared" si="410"/>
        <v>1961_3</v>
      </c>
      <c r="J4829" s="51">
        <f t="shared" si="411"/>
        <v>3.3161119999999999</v>
      </c>
    </row>
    <row r="4830" spans="6:10" x14ac:dyDescent="0.25">
      <c r="F4830" s="50">
        <f t="shared" si="408"/>
        <v>22360</v>
      </c>
      <c r="G4830" s="27">
        <f t="shared" si="407"/>
        <v>4</v>
      </c>
      <c r="H4830" s="50">
        <f t="shared" si="409"/>
        <v>22367</v>
      </c>
      <c r="I4830" s="50" t="str">
        <f t="shared" si="410"/>
        <v>1961_3</v>
      </c>
      <c r="J4830" s="51">
        <f t="shared" si="411"/>
        <v>3.3161119999999999</v>
      </c>
    </row>
    <row r="4831" spans="6:10" x14ac:dyDescent="0.25">
      <c r="F4831" s="50">
        <f t="shared" si="408"/>
        <v>22361</v>
      </c>
      <c r="G4831" s="27">
        <f t="shared" si="407"/>
        <v>4</v>
      </c>
      <c r="H4831" s="50">
        <f t="shared" si="409"/>
        <v>22367</v>
      </c>
      <c r="I4831" s="50" t="str">
        <f t="shared" si="410"/>
        <v>1961_3</v>
      </c>
      <c r="J4831" s="51">
        <f t="shared" si="411"/>
        <v>3.3161119999999999</v>
      </c>
    </row>
    <row r="4832" spans="6:10" x14ac:dyDescent="0.25">
      <c r="F4832" s="50">
        <f t="shared" si="408"/>
        <v>22362</v>
      </c>
      <c r="G4832" s="27">
        <f t="shared" si="407"/>
        <v>4</v>
      </c>
      <c r="H4832" s="50">
        <f t="shared" si="409"/>
        <v>22367</v>
      </c>
      <c r="I4832" s="50" t="str">
        <f t="shared" si="410"/>
        <v>1961_3</v>
      </c>
      <c r="J4832" s="51">
        <f t="shared" si="411"/>
        <v>3.3161119999999999</v>
      </c>
    </row>
    <row r="4833" spans="6:10" x14ac:dyDescent="0.25">
      <c r="F4833" s="50">
        <f t="shared" si="408"/>
        <v>22363</v>
      </c>
      <c r="G4833" s="27">
        <f t="shared" si="407"/>
        <v>4</v>
      </c>
      <c r="H4833" s="50">
        <f t="shared" si="409"/>
        <v>22367</v>
      </c>
      <c r="I4833" s="50" t="str">
        <f t="shared" si="410"/>
        <v>1961_3</v>
      </c>
      <c r="J4833" s="51">
        <f t="shared" si="411"/>
        <v>3.3161119999999999</v>
      </c>
    </row>
    <row r="4834" spans="6:10" x14ac:dyDescent="0.25">
      <c r="F4834" s="50">
        <f t="shared" si="408"/>
        <v>22364</v>
      </c>
      <c r="G4834" s="27">
        <f t="shared" si="407"/>
        <v>4</v>
      </c>
      <c r="H4834" s="50">
        <f t="shared" si="409"/>
        <v>22367</v>
      </c>
      <c r="I4834" s="50" t="str">
        <f t="shared" si="410"/>
        <v>1961_3</v>
      </c>
      <c r="J4834" s="51">
        <f t="shared" si="411"/>
        <v>3.3161119999999999</v>
      </c>
    </row>
    <row r="4835" spans="6:10" x14ac:dyDescent="0.25">
      <c r="F4835" s="50">
        <f t="shared" si="408"/>
        <v>22365</v>
      </c>
      <c r="G4835" s="27">
        <f t="shared" si="407"/>
        <v>4</v>
      </c>
      <c r="H4835" s="50">
        <f t="shared" si="409"/>
        <v>22367</v>
      </c>
      <c r="I4835" s="50" t="str">
        <f t="shared" si="410"/>
        <v>1961_3</v>
      </c>
      <c r="J4835" s="51">
        <f t="shared" si="411"/>
        <v>3.3161119999999999</v>
      </c>
    </row>
    <row r="4836" spans="6:10" x14ac:dyDescent="0.25">
      <c r="F4836" s="50">
        <f t="shared" si="408"/>
        <v>22366</v>
      </c>
      <c r="G4836" s="27">
        <f t="shared" si="407"/>
        <v>4</v>
      </c>
      <c r="H4836" s="50">
        <f t="shared" si="409"/>
        <v>22367</v>
      </c>
      <c r="I4836" s="50" t="str">
        <f t="shared" si="410"/>
        <v>1961_3</v>
      </c>
      <c r="J4836" s="51">
        <f t="shared" si="411"/>
        <v>3.3161119999999999</v>
      </c>
    </row>
    <row r="4837" spans="6:10" x14ac:dyDescent="0.25">
      <c r="F4837" s="50">
        <f t="shared" si="408"/>
        <v>22367</v>
      </c>
      <c r="G4837" s="27">
        <f t="shared" si="407"/>
        <v>4</v>
      </c>
      <c r="H4837" s="50">
        <f t="shared" si="409"/>
        <v>22367</v>
      </c>
      <c r="I4837" s="50" t="str">
        <f t="shared" si="410"/>
        <v>1961_3</v>
      </c>
      <c r="J4837" s="51">
        <f t="shared" si="411"/>
        <v>3.3161119999999999</v>
      </c>
    </row>
    <row r="4838" spans="6:10" x14ac:dyDescent="0.25">
      <c r="F4838" s="50">
        <f t="shared" si="408"/>
        <v>22368</v>
      </c>
      <c r="G4838" s="27">
        <f t="shared" si="407"/>
        <v>4</v>
      </c>
      <c r="H4838" s="50">
        <f t="shared" si="409"/>
        <v>22377</v>
      </c>
      <c r="I4838" s="50" t="str">
        <f t="shared" si="410"/>
        <v>1961_4</v>
      </c>
      <c r="J4838" s="51">
        <f t="shared" si="411"/>
        <v>3.3272080000000002</v>
      </c>
    </row>
    <row r="4839" spans="6:10" x14ac:dyDescent="0.25">
      <c r="F4839" s="50">
        <f t="shared" si="408"/>
        <v>22369</v>
      </c>
      <c r="G4839" s="27">
        <f t="shared" si="407"/>
        <v>4</v>
      </c>
      <c r="H4839" s="50">
        <f t="shared" si="409"/>
        <v>22377</v>
      </c>
      <c r="I4839" s="50" t="str">
        <f t="shared" si="410"/>
        <v>1961_4</v>
      </c>
      <c r="J4839" s="51">
        <f t="shared" si="411"/>
        <v>3.3272080000000002</v>
      </c>
    </row>
    <row r="4840" spans="6:10" x14ac:dyDescent="0.25">
      <c r="F4840" s="50">
        <f t="shared" si="408"/>
        <v>22370</v>
      </c>
      <c r="G4840" s="27">
        <f t="shared" si="407"/>
        <v>4</v>
      </c>
      <c r="H4840" s="50">
        <f t="shared" si="409"/>
        <v>22377</v>
      </c>
      <c r="I4840" s="50" t="str">
        <f t="shared" si="410"/>
        <v>1961_4</v>
      </c>
      <c r="J4840" s="51">
        <f t="shared" si="411"/>
        <v>3.3272080000000002</v>
      </c>
    </row>
    <row r="4841" spans="6:10" x14ac:dyDescent="0.25">
      <c r="F4841" s="50">
        <f t="shared" si="408"/>
        <v>22371</v>
      </c>
      <c r="G4841" s="27">
        <f t="shared" si="407"/>
        <v>4</v>
      </c>
      <c r="H4841" s="50">
        <f t="shared" si="409"/>
        <v>22377</v>
      </c>
      <c r="I4841" s="50" t="str">
        <f t="shared" si="410"/>
        <v>1961_4</v>
      </c>
      <c r="J4841" s="51">
        <f t="shared" si="411"/>
        <v>3.3272080000000002</v>
      </c>
    </row>
    <row r="4842" spans="6:10" x14ac:dyDescent="0.25">
      <c r="F4842" s="50">
        <f t="shared" si="408"/>
        <v>22372</v>
      </c>
      <c r="G4842" s="27">
        <f t="shared" ref="G4842:G4905" si="412">IF(AND(MONTH(F4842)=2,DAY(F4842)=29),G4841+1,G4841)</f>
        <v>4</v>
      </c>
      <c r="H4842" s="50">
        <f t="shared" si="409"/>
        <v>22377</v>
      </c>
      <c r="I4842" s="50" t="str">
        <f t="shared" si="410"/>
        <v>1961_4</v>
      </c>
      <c r="J4842" s="51">
        <f t="shared" si="411"/>
        <v>3.3272080000000002</v>
      </c>
    </row>
    <row r="4843" spans="6:10" x14ac:dyDescent="0.25">
      <c r="F4843" s="50">
        <f t="shared" si="408"/>
        <v>22373</v>
      </c>
      <c r="G4843" s="27">
        <f t="shared" si="412"/>
        <v>4</v>
      </c>
      <c r="H4843" s="50">
        <f t="shared" si="409"/>
        <v>22377</v>
      </c>
      <c r="I4843" s="50" t="str">
        <f t="shared" si="410"/>
        <v>1961_4</v>
      </c>
      <c r="J4843" s="51">
        <f t="shared" si="411"/>
        <v>3.3272080000000002</v>
      </c>
    </row>
    <row r="4844" spans="6:10" x14ac:dyDescent="0.25">
      <c r="F4844" s="50">
        <f t="shared" ref="F4844:F4907" si="413">F4843+1</f>
        <v>22374</v>
      </c>
      <c r="G4844" s="27">
        <f t="shared" si="412"/>
        <v>4</v>
      </c>
      <c r="H4844" s="50">
        <f t="shared" si="409"/>
        <v>22377</v>
      </c>
      <c r="I4844" s="50" t="str">
        <f t="shared" si="410"/>
        <v>1961_4</v>
      </c>
      <c r="J4844" s="51">
        <f t="shared" si="411"/>
        <v>3.3272080000000002</v>
      </c>
    </row>
    <row r="4845" spans="6:10" x14ac:dyDescent="0.25">
      <c r="F4845" s="50">
        <f t="shared" si="413"/>
        <v>22375</v>
      </c>
      <c r="G4845" s="27">
        <f t="shared" si="412"/>
        <v>4</v>
      </c>
      <c r="H4845" s="50">
        <f t="shared" si="409"/>
        <v>22377</v>
      </c>
      <c r="I4845" s="50" t="str">
        <f t="shared" si="410"/>
        <v>1961_4</v>
      </c>
      <c r="J4845" s="51">
        <f t="shared" si="411"/>
        <v>3.3272080000000002</v>
      </c>
    </row>
    <row r="4846" spans="6:10" x14ac:dyDescent="0.25">
      <c r="F4846" s="50">
        <f t="shared" si="413"/>
        <v>22376</v>
      </c>
      <c r="G4846" s="27">
        <f t="shared" si="412"/>
        <v>4</v>
      </c>
      <c r="H4846" s="50">
        <f t="shared" si="409"/>
        <v>22377</v>
      </c>
      <c r="I4846" s="50" t="str">
        <f t="shared" si="410"/>
        <v>1961_4</v>
      </c>
      <c r="J4846" s="51">
        <f t="shared" si="411"/>
        <v>3.3272080000000002</v>
      </c>
    </row>
    <row r="4847" spans="6:10" x14ac:dyDescent="0.25">
      <c r="F4847" s="50">
        <f t="shared" si="413"/>
        <v>22377</v>
      </c>
      <c r="G4847" s="27">
        <f t="shared" si="412"/>
        <v>4</v>
      </c>
      <c r="H4847" s="50">
        <f t="shared" si="409"/>
        <v>22377</v>
      </c>
      <c r="I4847" s="50" t="str">
        <f t="shared" si="410"/>
        <v>1961_4</v>
      </c>
      <c r="J4847" s="51">
        <f t="shared" si="411"/>
        <v>3.3272080000000002</v>
      </c>
    </row>
    <row r="4848" spans="6:10" x14ac:dyDescent="0.25">
      <c r="F4848" s="50">
        <f t="shared" si="413"/>
        <v>22378</v>
      </c>
      <c r="G4848" s="27">
        <f t="shared" si="412"/>
        <v>4</v>
      </c>
      <c r="H4848" s="50">
        <f t="shared" si="409"/>
        <v>22387</v>
      </c>
      <c r="I4848" s="50" t="str">
        <f t="shared" si="410"/>
        <v>1961_4</v>
      </c>
      <c r="J4848" s="51">
        <f t="shared" si="411"/>
        <v>3.3484370000000001</v>
      </c>
    </row>
    <row r="4849" spans="6:10" x14ac:dyDescent="0.25">
      <c r="F4849" s="50">
        <f t="shared" si="413"/>
        <v>22379</v>
      </c>
      <c r="G4849" s="27">
        <f t="shared" si="412"/>
        <v>4</v>
      </c>
      <c r="H4849" s="50">
        <f t="shared" si="409"/>
        <v>22387</v>
      </c>
      <c r="I4849" s="50" t="str">
        <f t="shared" si="410"/>
        <v>1961_4</v>
      </c>
      <c r="J4849" s="51">
        <f t="shared" si="411"/>
        <v>3.3484370000000001</v>
      </c>
    </row>
    <row r="4850" spans="6:10" x14ac:dyDescent="0.25">
      <c r="F4850" s="50">
        <f t="shared" si="413"/>
        <v>22380</v>
      </c>
      <c r="G4850" s="27">
        <f t="shared" si="412"/>
        <v>4</v>
      </c>
      <c r="H4850" s="50">
        <f t="shared" si="409"/>
        <v>22387</v>
      </c>
      <c r="I4850" s="50" t="str">
        <f t="shared" si="410"/>
        <v>1961_4</v>
      </c>
      <c r="J4850" s="51">
        <f t="shared" si="411"/>
        <v>3.3484370000000001</v>
      </c>
    </row>
    <row r="4851" spans="6:10" x14ac:dyDescent="0.25">
      <c r="F4851" s="50">
        <f t="shared" si="413"/>
        <v>22381</v>
      </c>
      <c r="G4851" s="27">
        <f t="shared" si="412"/>
        <v>4</v>
      </c>
      <c r="H4851" s="50">
        <f t="shared" si="409"/>
        <v>22387</v>
      </c>
      <c r="I4851" s="50" t="str">
        <f t="shared" si="410"/>
        <v>1961_4</v>
      </c>
      <c r="J4851" s="51">
        <f t="shared" si="411"/>
        <v>3.3484370000000001</v>
      </c>
    </row>
    <row r="4852" spans="6:10" x14ac:dyDescent="0.25">
      <c r="F4852" s="50">
        <f t="shared" si="413"/>
        <v>22382</v>
      </c>
      <c r="G4852" s="27">
        <f t="shared" si="412"/>
        <v>4</v>
      </c>
      <c r="H4852" s="50">
        <f t="shared" si="409"/>
        <v>22387</v>
      </c>
      <c r="I4852" s="50" t="str">
        <f t="shared" si="410"/>
        <v>1961_4</v>
      </c>
      <c r="J4852" s="51">
        <f t="shared" si="411"/>
        <v>3.3484370000000001</v>
      </c>
    </row>
    <row r="4853" spans="6:10" x14ac:dyDescent="0.25">
      <c r="F4853" s="50">
        <f t="shared" si="413"/>
        <v>22383</v>
      </c>
      <c r="G4853" s="27">
        <f t="shared" si="412"/>
        <v>4</v>
      </c>
      <c r="H4853" s="50">
        <f t="shared" si="409"/>
        <v>22387</v>
      </c>
      <c r="I4853" s="50" t="str">
        <f t="shared" si="410"/>
        <v>1961_4</v>
      </c>
      <c r="J4853" s="51">
        <f t="shared" si="411"/>
        <v>3.3484370000000001</v>
      </c>
    </row>
    <row r="4854" spans="6:10" x14ac:dyDescent="0.25">
      <c r="F4854" s="50">
        <f t="shared" si="413"/>
        <v>22384</v>
      </c>
      <c r="G4854" s="27">
        <f t="shared" si="412"/>
        <v>4</v>
      </c>
      <c r="H4854" s="50">
        <f t="shared" si="409"/>
        <v>22387</v>
      </c>
      <c r="I4854" s="50" t="str">
        <f t="shared" si="410"/>
        <v>1961_4</v>
      </c>
      <c r="J4854" s="51">
        <f t="shared" si="411"/>
        <v>3.3484370000000001</v>
      </c>
    </row>
    <row r="4855" spans="6:10" x14ac:dyDescent="0.25">
      <c r="F4855" s="50">
        <f t="shared" si="413"/>
        <v>22385</v>
      </c>
      <c r="G4855" s="27">
        <f t="shared" si="412"/>
        <v>4</v>
      </c>
      <c r="H4855" s="50">
        <f t="shared" si="409"/>
        <v>22387</v>
      </c>
      <c r="I4855" s="50" t="str">
        <f t="shared" si="410"/>
        <v>1961_4</v>
      </c>
      <c r="J4855" s="51">
        <f t="shared" si="411"/>
        <v>3.3484370000000001</v>
      </c>
    </row>
    <row r="4856" spans="6:10" x14ac:dyDescent="0.25">
      <c r="F4856" s="50">
        <f t="shared" si="413"/>
        <v>22386</v>
      </c>
      <c r="G4856" s="27">
        <f t="shared" si="412"/>
        <v>4</v>
      </c>
      <c r="H4856" s="50">
        <f t="shared" si="409"/>
        <v>22387</v>
      </c>
      <c r="I4856" s="50" t="str">
        <f t="shared" si="410"/>
        <v>1961_4</v>
      </c>
      <c r="J4856" s="51">
        <f t="shared" si="411"/>
        <v>3.3484370000000001</v>
      </c>
    </row>
    <row r="4857" spans="6:10" x14ac:dyDescent="0.25">
      <c r="F4857" s="50">
        <f t="shared" si="413"/>
        <v>22387</v>
      </c>
      <c r="G4857" s="27">
        <f t="shared" si="412"/>
        <v>4</v>
      </c>
      <c r="H4857" s="50">
        <f t="shared" si="409"/>
        <v>22387</v>
      </c>
      <c r="I4857" s="50" t="str">
        <f t="shared" si="410"/>
        <v>1961_4</v>
      </c>
      <c r="J4857" s="51">
        <f t="shared" si="411"/>
        <v>3.3484370000000001</v>
      </c>
    </row>
    <row r="4858" spans="6:10" x14ac:dyDescent="0.25">
      <c r="F4858" s="50">
        <f t="shared" si="413"/>
        <v>22388</v>
      </c>
      <c r="G4858" s="27">
        <f t="shared" si="412"/>
        <v>4</v>
      </c>
      <c r="H4858" s="50">
        <f t="shared" si="409"/>
        <v>22397</v>
      </c>
      <c r="I4858" s="50" t="str">
        <f t="shared" si="410"/>
        <v>1961_4</v>
      </c>
      <c r="J4858" s="51">
        <f t="shared" si="411"/>
        <v>3.3569140000000002</v>
      </c>
    </row>
    <row r="4859" spans="6:10" x14ac:dyDescent="0.25">
      <c r="F4859" s="50">
        <f t="shared" si="413"/>
        <v>22389</v>
      </c>
      <c r="G4859" s="27">
        <f t="shared" si="412"/>
        <v>4</v>
      </c>
      <c r="H4859" s="50">
        <f t="shared" si="409"/>
        <v>22397</v>
      </c>
      <c r="I4859" s="50" t="str">
        <f t="shared" si="410"/>
        <v>1961_4</v>
      </c>
      <c r="J4859" s="51">
        <f t="shared" si="411"/>
        <v>3.3569140000000002</v>
      </c>
    </row>
    <row r="4860" spans="6:10" x14ac:dyDescent="0.25">
      <c r="F4860" s="50">
        <f t="shared" si="413"/>
        <v>22390</v>
      </c>
      <c r="G4860" s="27">
        <f t="shared" si="412"/>
        <v>4</v>
      </c>
      <c r="H4860" s="50">
        <f t="shared" si="409"/>
        <v>22397</v>
      </c>
      <c r="I4860" s="50" t="str">
        <f t="shared" si="410"/>
        <v>1961_4</v>
      </c>
      <c r="J4860" s="51">
        <f t="shared" si="411"/>
        <v>3.3569140000000002</v>
      </c>
    </row>
    <row r="4861" spans="6:10" x14ac:dyDescent="0.25">
      <c r="F4861" s="50">
        <f t="shared" si="413"/>
        <v>22391</v>
      </c>
      <c r="G4861" s="27">
        <f t="shared" si="412"/>
        <v>4</v>
      </c>
      <c r="H4861" s="50">
        <f t="shared" si="409"/>
        <v>22397</v>
      </c>
      <c r="I4861" s="50" t="str">
        <f t="shared" si="410"/>
        <v>1961_4</v>
      </c>
      <c r="J4861" s="51">
        <f t="shared" si="411"/>
        <v>3.3569140000000002</v>
      </c>
    </row>
    <row r="4862" spans="6:10" x14ac:dyDescent="0.25">
      <c r="F4862" s="50">
        <f t="shared" si="413"/>
        <v>22392</v>
      </c>
      <c r="G4862" s="27">
        <f t="shared" si="412"/>
        <v>4</v>
      </c>
      <c r="H4862" s="50">
        <f t="shared" si="409"/>
        <v>22397</v>
      </c>
      <c r="I4862" s="50" t="str">
        <f t="shared" si="410"/>
        <v>1961_4</v>
      </c>
      <c r="J4862" s="51">
        <f t="shared" si="411"/>
        <v>3.3569140000000002</v>
      </c>
    </row>
    <row r="4863" spans="6:10" x14ac:dyDescent="0.25">
      <c r="F4863" s="50">
        <f t="shared" si="413"/>
        <v>22393</v>
      </c>
      <c r="G4863" s="27">
        <f t="shared" si="412"/>
        <v>4</v>
      </c>
      <c r="H4863" s="50">
        <f t="shared" si="409"/>
        <v>22397</v>
      </c>
      <c r="I4863" s="50" t="str">
        <f t="shared" si="410"/>
        <v>1961_4</v>
      </c>
      <c r="J4863" s="51">
        <f t="shared" si="411"/>
        <v>3.3569140000000002</v>
      </c>
    </row>
    <row r="4864" spans="6:10" x14ac:dyDescent="0.25">
      <c r="F4864" s="50">
        <f t="shared" si="413"/>
        <v>22394</v>
      </c>
      <c r="G4864" s="27">
        <f t="shared" si="412"/>
        <v>4</v>
      </c>
      <c r="H4864" s="50">
        <f t="shared" si="409"/>
        <v>22397</v>
      </c>
      <c r="I4864" s="50" t="str">
        <f t="shared" si="410"/>
        <v>1961_4</v>
      </c>
      <c r="J4864" s="51">
        <f t="shared" si="411"/>
        <v>3.3569140000000002</v>
      </c>
    </row>
    <row r="4865" spans="6:10" x14ac:dyDescent="0.25">
      <c r="F4865" s="50">
        <f t="shared" si="413"/>
        <v>22395</v>
      </c>
      <c r="G4865" s="27">
        <f t="shared" si="412"/>
        <v>4</v>
      </c>
      <c r="H4865" s="50">
        <f t="shared" si="409"/>
        <v>22397</v>
      </c>
      <c r="I4865" s="50" t="str">
        <f t="shared" si="410"/>
        <v>1961_4</v>
      </c>
      <c r="J4865" s="51">
        <f t="shared" si="411"/>
        <v>3.3569140000000002</v>
      </c>
    </row>
    <row r="4866" spans="6:10" x14ac:dyDescent="0.25">
      <c r="F4866" s="50">
        <f t="shared" si="413"/>
        <v>22396</v>
      </c>
      <c r="G4866" s="27">
        <f t="shared" si="412"/>
        <v>4</v>
      </c>
      <c r="H4866" s="50">
        <f t="shared" si="409"/>
        <v>22397</v>
      </c>
      <c r="I4866" s="50" t="str">
        <f t="shared" si="410"/>
        <v>1961_4</v>
      </c>
      <c r="J4866" s="51">
        <f t="shared" si="411"/>
        <v>3.3569140000000002</v>
      </c>
    </row>
    <row r="4867" spans="6:10" x14ac:dyDescent="0.25">
      <c r="F4867" s="50">
        <f t="shared" si="413"/>
        <v>22397</v>
      </c>
      <c r="G4867" s="27">
        <f t="shared" si="412"/>
        <v>4</v>
      </c>
      <c r="H4867" s="50">
        <f t="shared" ref="H4867:H4930" si="414">INDEX($A$3:$B$1134,INT((ROW($F4867)-ROW($F$3)+9-G4867)/10)+1,1)</f>
        <v>22397</v>
      </c>
      <c r="I4867" s="50" t="str">
        <f t="shared" si="410"/>
        <v>1961_4</v>
      </c>
      <c r="J4867" s="51">
        <f t="shared" si="411"/>
        <v>3.3569140000000002</v>
      </c>
    </row>
    <row r="4868" spans="6:10" x14ac:dyDescent="0.25">
      <c r="F4868" s="50">
        <f t="shared" si="413"/>
        <v>22398</v>
      </c>
      <c r="G4868" s="27">
        <f t="shared" si="412"/>
        <v>4</v>
      </c>
      <c r="H4868" s="50">
        <f t="shared" si="414"/>
        <v>22407</v>
      </c>
      <c r="I4868" s="50" t="str">
        <f t="shared" ref="I4868:I4931" si="415">YEAR(H4868)&amp;"_"&amp;MONTH(H4868)</f>
        <v>1961_5</v>
      </c>
      <c r="J4868" s="51">
        <f t="shared" ref="J4868:J4931" si="416">VLOOKUP(H4868,$A:$B,2)</f>
        <v>3.3488769999999999</v>
      </c>
    </row>
    <row r="4869" spans="6:10" x14ac:dyDescent="0.25">
      <c r="F4869" s="50">
        <f t="shared" si="413"/>
        <v>22399</v>
      </c>
      <c r="G4869" s="27">
        <f t="shared" si="412"/>
        <v>4</v>
      </c>
      <c r="H4869" s="50">
        <f t="shared" si="414"/>
        <v>22407</v>
      </c>
      <c r="I4869" s="50" t="str">
        <f t="shared" si="415"/>
        <v>1961_5</v>
      </c>
      <c r="J4869" s="51">
        <f t="shared" si="416"/>
        <v>3.3488769999999999</v>
      </c>
    </row>
    <row r="4870" spans="6:10" x14ac:dyDescent="0.25">
      <c r="F4870" s="50">
        <f t="shared" si="413"/>
        <v>22400</v>
      </c>
      <c r="G4870" s="27">
        <f t="shared" si="412"/>
        <v>4</v>
      </c>
      <c r="H4870" s="50">
        <f t="shared" si="414"/>
        <v>22407</v>
      </c>
      <c r="I4870" s="50" t="str">
        <f t="shared" si="415"/>
        <v>1961_5</v>
      </c>
      <c r="J4870" s="51">
        <f t="shared" si="416"/>
        <v>3.3488769999999999</v>
      </c>
    </row>
    <row r="4871" spans="6:10" x14ac:dyDescent="0.25">
      <c r="F4871" s="50">
        <f t="shared" si="413"/>
        <v>22401</v>
      </c>
      <c r="G4871" s="27">
        <f t="shared" si="412"/>
        <v>4</v>
      </c>
      <c r="H4871" s="50">
        <f t="shared" si="414"/>
        <v>22407</v>
      </c>
      <c r="I4871" s="50" t="str">
        <f t="shared" si="415"/>
        <v>1961_5</v>
      </c>
      <c r="J4871" s="51">
        <f t="shared" si="416"/>
        <v>3.3488769999999999</v>
      </c>
    </row>
    <row r="4872" spans="6:10" x14ac:dyDescent="0.25">
      <c r="F4872" s="50">
        <f t="shared" si="413"/>
        <v>22402</v>
      </c>
      <c r="G4872" s="27">
        <f t="shared" si="412"/>
        <v>4</v>
      </c>
      <c r="H4872" s="50">
        <f t="shared" si="414"/>
        <v>22407</v>
      </c>
      <c r="I4872" s="50" t="str">
        <f t="shared" si="415"/>
        <v>1961_5</v>
      </c>
      <c r="J4872" s="51">
        <f t="shared" si="416"/>
        <v>3.3488769999999999</v>
      </c>
    </row>
    <row r="4873" spans="6:10" x14ac:dyDescent="0.25">
      <c r="F4873" s="50">
        <f t="shared" si="413"/>
        <v>22403</v>
      </c>
      <c r="G4873" s="27">
        <f t="shared" si="412"/>
        <v>4</v>
      </c>
      <c r="H4873" s="50">
        <f t="shared" si="414"/>
        <v>22407</v>
      </c>
      <c r="I4873" s="50" t="str">
        <f t="shared" si="415"/>
        <v>1961_5</v>
      </c>
      <c r="J4873" s="51">
        <f t="shared" si="416"/>
        <v>3.3488769999999999</v>
      </c>
    </row>
    <row r="4874" spans="6:10" x14ac:dyDescent="0.25">
      <c r="F4874" s="50">
        <f t="shared" si="413"/>
        <v>22404</v>
      </c>
      <c r="G4874" s="27">
        <f t="shared" si="412"/>
        <v>4</v>
      </c>
      <c r="H4874" s="50">
        <f t="shared" si="414"/>
        <v>22407</v>
      </c>
      <c r="I4874" s="50" t="str">
        <f t="shared" si="415"/>
        <v>1961_5</v>
      </c>
      <c r="J4874" s="51">
        <f t="shared" si="416"/>
        <v>3.3488769999999999</v>
      </c>
    </row>
    <row r="4875" spans="6:10" x14ac:dyDescent="0.25">
      <c r="F4875" s="50">
        <f t="shared" si="413"/>
        <v>22405</v>
      </c>
      <c r="G4875" s="27">
        <f t="shared" si="412"/>
        <v>4</v>
      </c>
      <c r="H4875" s="50">
        <f t="shared" si="414"/>
        <v>22407</v>
      </c>
      <c r="I4875" s="50" t="str">
        <f t="shared" si="415"/>
        <v>1961_5</v>
      </c>
      <c r="J4875" s="51">
        <f t="shared" si="416"/>
        <v>3.3488769999999999</v>
      </c>
    </row>
    <row r="4876" spans="6:10" x14ac:dyDescent="0.25">
      <c r="F4876" s="50">
        <f t="shared" si="413"/>
        <v>22406</v>
      </c>
      <c r="G4876" s="27">
        <f t="shared" si="412"/>
        <v>4</v>
      </c>
      <c r="H4876" s="50">
        <f t="shared" si="414"/>
        <v>22407</v>
      </c>
      <c r="I4876" s="50" t="str">
        <f t="shared" si="415"/>
        <v>1961_5</v>
      </c>
      <c r="J4876" s="51">
        <f t="shared" si="416"/>
        <v>3.3488769999999999</v>
      </c>
    </row>
    <row r="4877" spans="6:10" x14ac:dyDescent="0.25">
      <c r="F4877" s="50">
        <f t="shared" si="413"/>
        <v>22407</v>
      </c>
      <c r="G4877" s="27">
        <f t="shared" si="412"/>
        <v>4</v>
      </c>
      <c r="H4877" s="50">
        <f t="shared" si="414"/>
        <v>22407</v>
      </c>
      <c r="I4877" s="50" t="str">
        <f t="shared" si="415"/>
        <v>1961_5</v>
      </c>
      <c r="J4877" s="51">
        <f t="shared" si="416"/>
        <v>3.3488769999999999</v>
      </c>
    </row>
    <row r="4878" spans="6:10" x14ac:dyDescent="0.25">
      <c r="F4878" s="50">
        <f t="shared" si="413"/>
        <v>22408</v>
      </c>
      <c r="G4878" s="27">
        <f t="shared" si="412"/>
        <v>4</v>
      </c>
      <c r="H4878" s="50">
        <f t="shared" si="414"/>
        <v>22417</v>
      </c>
      <c r="I4878" s="50" t="str">
        <f t="shared" si="415"/>
        <v>1961_5</v>
      </c>
      <c r="J4878" s="51">
        <f t="shared" si="416"/>
        <v>3.346597</v>
      </c>
    </row>
    <row r="4879" spans="6:10" x14ac:dyDescent="0.25">
      <c r="F4879" s="50">
        <f t="shared" si="413"/>
        <v>22409</v>
      </c>
      <c r="G4879" s="27">
        <f t="shared" si="412"/>
        <v>4</v>
      </c>
      <c r="H4879" s="50">
        <f t="shared" si="414"/>
        <v>22417</v>
      </c>
      <c r="I4879" s="50" t="str">
        <f t="shared" si="415"/>
        <v>1961_5</v>
      </c>
      <c r="J4879" s="51">
        <f t="shared" si="416"/>
        <v>3.346597</v>
      </c>
    </row>
    <row r="4880" spans="6:10" x14ac:dyDescent="0.25">
      <c r="F4880" s="50">
        <f t="shared" si="413"/>
        <v>22410</v>
      </c>
      <c r="G4880" s="27">
        <f t="shared" si="412"/>
        <v>4</v>
      </c>
      <c r="H4880" s="50">
        <f t="shared" si="414"/>
        <v>22417</v>
      </c>
      <c r="I4880" s="50" t="str">
        <f t="shared" si="415"/>
        <v>1961_5</v>
      </c>
      <c r="J4880" s="51">
        <f t="shared" si="416"/>
        <v>3.346597</v>
      </c>
    </row>
    <row r="4881" spans="6:10" x14ac:dyDescent="0.25">
      <c r="F4881" s="50">
        <f t="shared" si="413"/>
        <v>22411</v>
      </c>
      <c r="G4881" s="27">
        <f t="shared" si="412"/>
        <v>4</v>
      </c>
      <c r="H4881" s="50">
        <f t="shared" si="414"/>
        <v>22417</v>
      </c>
      <c r="I4881" s="50" t="str">
        <f t="shared" si="415"/>
        <v>1961_5</v>
      </c>
      <c r="J4881" s="51">
        <f t="shared" si="416"/>
        <v>3.346597</v>
      </c>
    </row>
    <row r="4882" spans="6:10" x14ac:dyDescent="0.25">
      <c r="F4882" s="50">
        <f t="shared" si="413"/>
        <v>22412</v>
      </c>
      <c r="G4882" s="27">
        <f t="shared" si="412"/>
        <v>4</v>
      </c>
      <c r="H4882" s="50">
        <f t="shared" si="414"/>
        <v>22417</v>
      </c>
      <c r="I4882" s="50" t="str">
        <f t="shared" si="415"/>
        <v>1961_5</v>
      </c>
      <c r="J4882" s="51">
        <f t="shared" si="416"/>
        <v>3.346597</v>
      </c>
    </row>
    <row r="4883" spans="6:10" x14ac:dyDescent="0.25">
      <c r="F4883" s="50">
        <f t="shared" si="413"/>
        <v>22413</v>
      </c>
      <c r="G4883" s="27">
        <f t="shared" si="412"/>
        <v>4</v>
      </c>
      <c r="H4883" s="50">
        <f t="shared" si="414"/>
        <v>22417</v>
      </c>
      <c r="I4883" s="50" t="str">
        <f t="shared" si="415"/>
        <v>1961_5</v>
      </c>
      <c r="J4883" s="51">
        <f t="shared" si="416"/>
        <v>3.346597</v>
      </c>
    </row>
    <row r="4884" spans="6:10" x14ac:dyDescent="0.25">
      <c r="F4884" s="50">
        <f t="shared" si="413"/>
        <v>22414</v>
      </c>
      <c r="G4884" s="27">
        <f t="shared" si="412"/>
        <v>4</v>
      </c>
      <c r="H4884" s="50">
        <f t="shared" si="414"/>
        <v>22417</v>
      </c>
      <c r="I4884" s="50" t="str">
        <f t="shared" si="415"/>
        <v>1961_5</v>
      </c>
      <c r="J4884" s="51">
        <f t="shared" si="416"/>
        <v>3.346597</v>
      </c>
    </row>
    <row r="4885" spans="6:10" x14ac:dyDescent="0.25">
      <c r="F4885" s="50">
        <f t="shared" si="413"/>
        <v>22415</v>
      </c>
      <c r="G4885" s="27">
        <f t="shared" si="412"/>
        <v>4</v>
      </c>
      <c r="H4885" s="50">
        <f t="shared" si="414"/>
        <v>22417</v>
      </c>
      <c r="I4885" s="50" t="str">
        <f t="shared" si="415"/>
        <v>1961_5</v>
      </c>
      <c r="J4885" s="51">
        <f t="shared" si="416"/>
        <v>3.346597</v>
      </c>
    </row>
    <row r="4886" spans="6:10" x14ac:dyDescent="0.25">
      <c r="F4886" s="50">
        <f t="shared" si="413"/>
        <v>22416</v>
      </c>
      <c r="G4886" s="27">
        <f t="shared" si="412"/>
        <v>4</v>
      </c>
      <c r="H4886" s="50">
        <f t="shared" si="414"/>
        <v>22417</v>
      </c>
      <c r="I4886" s="50" t="str">
        <f t="shared" si="415"/>
        <v>1961_5</v>
      </c>
      <c r="J4886" s="51">
        <f t="shared" si="416"/>
        <v>3.346597</v>
      </c>
    </row>
    <row r="4887" spans="6:10" x14ac:dyDescent="0.25">
      <c r="F4887" s="50">
        <f t="shared" si="413"/>
        <v>22417</v>
      </c>
      <c r="G4887" s="27">
        <f t="shared" si="412"/>
        <v>4</v>
      </c>
      <c r="H4887" s="50">
        <f t="shared" si="414"/>
        <v>22417</v>
      </c>
      <c r="I4887" s="50" t="str">
        <f t="shared" si="415"/>
        <v>1961_5</v>
      </c>
      <c r="J4887" s="51">
        <f t="shared" si="416"/>
        <v>3.346597</v>
      </c>
    </row>
    <row r="4888" spans="6:10" x14ac:dyDescent="0.25">
      <c r="F4888" s="50">
        <f t="shared" si="413"/>
        <v>22418</v>
      </c>
      <c r="G4888" s="27">
        <f t="shared" si="412"/>
        <v>4</v>
      </c>
      <c r="H4888" s="50">
        <f t="shared" si="414"/>
        <v>22427</v>
      </c>
      <c r="I4888" s="50" t="str">
        <f t="shared" si="415"/>
        <v>1961_5</v>
      </c>
      <c r="J4888" s="51">
        <f t="shared" si="416"/>
        <v>3.3394140000000001</v>
      </c>
    </row>
    <row r="4889" spans="6:10" x14ac:dyDescent="0.25">
      <c r="F4889" s="50">
        <f t="shared" si="413"/>
        <v>22419</v>
      </c>
      <c r="G4889" s="27">
        <f t="shared" si="412"/>
        <v>4</v>
      </c>
      <c r="H4889" s="50">
        <f t="shared" si="414"/>
        <v>22427</v>
      </c>
      <c r="I4889" s="50" t="str">
        <f t="shared" si="415"/>
        <v>1961_5</v>
      </c>
      <c r="J4889" s="51">
        <f t="shared" si="416"/>
        <v>3.3394140000000001</v>
      </c>
    </row>
    <row r="4890" spans="6:10" x14ac:dyDescent="0.25">
      <c r="F4890" s="50">
        <f t="shared" si="413"/>
        <v>22420</v>
      </c>
      <c r="G4890" s="27">
        <f t="shared" si="412"/>
        <v>4</v>
      </c>
      <c r="H4890" s="50">
        <f t="shared" si="414"/>
        <v>22427</v>
      </c>
      <c r="I4890" s="50" t="str">
        <f t="shared" si="415"/>
        <v>1961_5</v>
      </c>
      <c r="J4890" s="51">
        <f t="shared" si="416"/>
        <v>3.3394140000000001</v>
      </c>
    </row>
    <row r="4891" spans="6:10" x14ac:dyDescent="0.25">
      <c r="F4891" s="50">
        <f t="shared" si="413"/>
        <v>22421</v>
      </c>
      <c r="G4891" s="27">
        <f t="shared" si="412"/>
        <v>4</v>
      </c>
      <c r="H4891" s="50">
        <f t="shared" si="414"/>
        <v>22427</v>
      </c>
      <c r="I4891" s="50" t="str">
        <f t="shared" si="415"/>
        <v>1961_5</v>
      </c>
      <c r="J4891" s="51">
        <f t="shared" si="416"/>
        <v>3.3394140000000001</v>
      </c>
    </row>
    <row r="4892" spans="6:10" x14ac:dyDescent="0.25">
      <c r="F4892" s="50">
        <f t="shared" si="413"/>
        <v>22422</v>
      </c>
      <c r="G4892" s="27">
        <f t="shared" si="412"/>
        <v>4</v>
      </c>
      <c r="H4892" s="50">
        <f t="shared" si="414"/>
        <v>22427</v>
      </c>
      <c r="I4892" s="50" t="str">
        <f t="shared" si="415"/>
        <v>1961_5</v>
      </c>
      <c r="J4892" s="51">
        <f t="shared" si="416"/>
        <v>3.3394140000000001</v>
      </c>
    </row>
    <row r="4893" spans="6:10" x14ac:dyDescent="0.25">
      <c r="F4893" s="50">
        <f t="shared" si="413"/>
        <v>22423</v>
      </c>
      <c r="G4893" s="27">
        <f t="shared" si="412"/>
        <v>4</v>
      </c>
      <c r="H4893" s="50">
        <f t="shared" si="414"/>
        <v>22427</v>
      </c>
      <c r="I4893" s="50" t="str">
        <f t="shared" si="415"/>
        <v>1961_5</v>
      </c>
      <c r="J4893" s="51">
        <f t="shared" si="416"/>
        <v>3.3394140000000001</v>
      </c>
    </row>
    <row r="4894" spans="6:10" x14ac:dyDescent="0.25">
      <c r="F4894" s="50">
        <f t="shared" si="413"/>
        <v>22424</v>
      </c>
      <c r="G4894" s="27">
        <f t="shared" si="412"/>
        <v>4</v>
      </c>
      <c r="H4894" s="50">
        <f t="shared" si="414"/>
        <v>22427</v>
      </c>
      <c r="I4894" s="50" t="str">
        <f t="shared" si="415"/>
        <v>1961_5</v>
      </c>
      <c r="J4894" s="51">
        <f t="shared" si="416"/>
        <v>3.3394140000000001</v>
      </c>
    </row>
    <row r="4895" spans="6:10" x14ac:dyDescent="0.25">
      <c r="F4895" s="50">
        <f t="shared" si="413"/>
        <v>22425</v>
      </c>
      <c r="G4895" s="27">
        <f t="shared" si="412"/>
        <v>4</v>
      </c>
      <c r="H4895" s="50">
        <f t="shared" si="414"/>
        <v>22427</v>
      </c>
      <c r="I4895" s="50" t="str">
        <f t="shared" si="415"/>
        <v>1961_5</v>
      </c>
      <c r="J4895" s="51">
        <f t="shared" si="416"/>
        <v>3.3394140000000001</v>
      </c>
    </row>
    <row r="4896" spans="6:10" x14ac:dyDescent="0.25">
      <c r="F4896" s="50">
        <f t="shared" si="413"/>
        <v>22426</v>
      </c>
      <c r="G4896" s="27">
        <f t="shared" si="412"/>
        <v>4</v>
      </c>
      <c r="H4896" s="50">
        <f t="shared" si="414"/>
        <v>22427</v>
      </c>
      <c r="I4896" s="50" t="str">
        <f t="shared" si="415"/>
        <v>1961_5</v>
      </c>
      <c r="J4896" s="51">
        <f t="shared" si="416"/>
        <v>3.3394140000000001</v>
      </c>
    </row>
    <row r="4897" spans="6:10" x14ac:dyDescent="0.25">
      <c r="F4897" s="50">
        <f t="shared" si="413"/>
        <v>22427</v>
      </c>
      <c r="G4897" s="27">
        <f t="shared" si="412"/>
        <v>4</v>
      </c>
      <c r="H4897" s="50">
        <f t="shared" si="414"/>
        <v>22427</v>
      </c>
      <c r="I4897" s="50" t="str">
        <f t="shared" si="415"/>
        <v>1961_5</v>
      </c>
      <c r="J4897" s="51">
        <f t="shared" si="416"/>
        <v>3.3394140000000001</v>
      </c>
    </row>
    <row r="4898" spans="6:10" x14ac:dyDescent="0.25">
      <c r="F4898" s="50">
        <f t="shared" si="413"/>
        <v>22428</v>
      </c>
      <c r="G4898" s="27">
        <f t="shared" si="412"/>
        <v>4</v>
      </c>
      <c r="H4898" s="50">
        <f t="shared" si="414"/>
        <v>22437</v>
      </c>
      <c r="I4898" s="50" t="str">
        <f t="shared" si="415"/>
        <v>1961_6</v>
      </c>
      <c r="J4898" s="51">
        <f t="shared" si="416"/>
        <v>3.2857799999999999</v>
      </c>
    </row>
    <row r="4899" spans="6:10" x14ac:dyDescent="0.25">
      <c r="F4899" s="50">
        <f t="shared" si="413"/>
        <v>22429</v>
      </c>
      <c r="G4899" s="27">
        <f t="shared" si="412"/>
        <v>4</v>
      </c>
      <c r="H4899" s="50">
        <f t="shared" si="414"/>
        <v>22437</v>
      </c>
      <c r="I4899" s="50" t="str">
        <f t="shared" si="415"/>
        <v>1961_6</v>
      </c>
      <c r="J4899" s="51">
        <f t="shared" si="416"/>
        <v>3.2857799999999999</v>
      </c>
    </row>
    <row r="4900" spans="6:10" x14ac:dyDescent="0.25">
      <c r="F4900" s="50">
        <f t="shared" si="413"/>
        <v>22430</v>
      </c>
      <c r="G4900" s="27">
        <f t="shared" si="412"/>
        <v>4</v>
      </c>
      <c r="H4900" s="50">
        <f t="shared" si="414"/>
        <v>22437</v>
      </c>
      <c r="I4900" s="50" t="str">
        <f t="shared" si="415"/>
        <v>1961_6</v>
      </c>
      <c r="J4900" s="51">
        <f t="shared" si="416"/>
        <v>3.2857799999999999</v>
      </c>
    </row>
    <row r="4901" spans="6:10" x14ac:dyDescent="0.25">
      <c r="F4901" s="50">
        <f t="shared" si="413"/>
        <v>22431</v>
      </c>
      <c r="G4901" s="27">
        <f t="shared" si="412"/>
        <v>4</v>
      </c>
      <c r="H4901" s="50">
        <f t="shared" si="414"/>
        <v>22437</v>
      </c>
      <c r="I4901" s="50" t="str">
        <f t="shared" si="415"/>
        <v>1961_6</v>
      </c>
      <c r="J4901" s="51">
        <f t="shared" si="416"/>
        <v>3.2857799999999999</v>
      </c>
    </row>
    <row r="4902" spans="6:10" x14ac:dyDescent="0.25">
      <c r="F4902" s="50">
        <f t="shared" si="413"/>
        <v>22432</v>
      </c>
      <c r="G4902" s="27">
        <f t="shared" si="412"/>
        <v>4</v>
      </c>
      <c r="H4902" s="50">
        <f t="shared" si="414"/>
        <v>22437</v>
      </c>
      <c r="I4902" s="50" t="str">
        <f t="shared" si="415"/>
        <v>1961_6</v>
      </c>
      <c r="J4902" s="51">
        <f t="shared" si="416"/>
        <v>3.2857799999999999</v>
      </c>
    </row>
    <row r="4903" spans="6:10" x14ac:dyDescent="0.25">
      <c r="F4903" s="50">
        <f t="shared" si="413"/>
        <v>22433</v>
      </c>
      <c r="G4903" s="27">
        <f t="shared" si="412"/>
        <v>4</v>
      </c>
      <c r="H4903" s="50">
        <f t="shared" si="414"/>
        <v>22437</v>
      </c>
      <c r="I4903" s="50" t="str">
        <f t="shared" si="415"/>
        <v>1961_6</v>
      </c>
      <c r="J4903" s="51">
        <f t="shared" si="416"/>
        <v>3.2857799999999999</v>
      </c>
    </row>
    <row r="4904" spans="6:10" x14ac:dyDescent="0.25">
      <c r="F4904" s="50">
        <f t="shared" si="413"/>
        <v>22434</v>
      </c>
      <c r="G4904" s="27">
        <f t="shared" si="412"/>
        <v>4</v>
      </c>
      <c r="H4904" s="50">
        <f t="shared" si="414"/>
        <v>22437</v>
      </c>
      <c r="I4904" s="50" t="str">
        <f t="shared" si="415"/>
        <v>1961_6</v>
      </c>
      <c r="J4904" s="51">
        <f t="shared" si="416"/>
        <v>3.2857799999999999</v>
      </c>
    </row>
    <row r="4905" spans="6:10" x14ac:dyDescent="0.25">
      <c r="F4905" s="50">
        <f t="shared" si="413"/>
        <v>22435</v>
      </c>
      <c r="G4905" s="27">
        <f t="shared" si="412"/>
        <v>4</v>
      </c>
      <c r="H4905" s="50">
        <f t="shared" si="414"/>
        <v>22437</v>
      </c>
      <c r="I4905" s="50" t="str">
        <f t="shared" si="415"/>
        <v>1961_6</v>
      </c>
      <c r="J4905" s="51">
        <f t="shared" si="416"/>
        <v>3.2857799999999999</v>
      </c>
    </row>
    <row r="4906" spans="6:10" x14ac:dyDescent="0.25">
      <c r="F4906" s="50">
        <f t="shared" si="413"/>
        <v>22436</v>
      </c>
      <c r="G4906" s="27">
        <f t="shared" ref="G4906:G4969" si="417">IF(AND(MONTH(F4906)=2,DAY(F4906)=29),G4905+1,G4905)</f>
        <v>4</v>
      </c>
      <c r="H4906" s="50">
        <f t="shared" si="414"/>
        <v>22437</v>
      </c>
      <c r="I4906" s="50" t="str">
        <f t="shared" si="415"/>
        <v>1961_6</v>
      </c>
      <c r="J4906" s="51">
        <f t="shared" si="416"/>
        <v>3.2857799999999999</v>
      </c>
    </row>
    <row r="4907" spans="6:10" x14ac:dyDescent="0.25">
      <c r="F4907" s="50">
        <f t="shared" si="413"/>
        <v>22437</v>
      </c>
      <c r="G4907" s="27">
        <f t="shared" si="417"/>
        <v>4</v>
      </c>
      <c r="H4907" s="50">
        <f t="shared" si="414"/>
        <v>22437</v>
      </c>
      <c r="I4907" s="50" t="str">
        <f t="shared" si="415"/>
        <v>1961_6</v>
      </c>
      <c r="J4907" s="51">
        <f t="shared" si="416"/>
        <v>3.2857799999999999</v>
      </c>
    </row>
    <row r="4908" spans="6:10" x14ac:dyDescent="0.25">
      <c r="F4908" s="50">
        <f t="shared" ref="F4908:F4971" si="418">F4907+1</f>
        <v>22438</v>
      </c>
      <c r="G4908" s="27">
        <f t="shared" si="417"/>
        <v>4</v>
      </c>
      <c r="H4908" s="50">
        <f t="shared" si="414"/>
        <v>22447</v>
      </c>
      <c r="I4908" s="50" t="str">
        <f t="shared" si="415"/>
        <v>1961_6</v>
      </c>
      <c r="J4908" s="51">
        <f t="shared" si="416"/>
        <v>3.22912</v>
      </c>
    </row>
    <row r="4909" spans="6:10" x14ac:dyDescent="0.25">
      <c r="F4909" s="50">
        <f t="shared" si="418"/>
        <v>22439</v>
      </c>
      <c r="G4909" s="27">
        <f t="shared" si="417"/>
        <v>4</v>
      </c>
      <c r="H4909" s="50">
        <f t="shared" si="414"/>
        <v>22447</v>
      </c>
      <c r="I4909" s="50" t="str">
        <f t="shared" si="415"/>
        <v>1961_6</v>
      </c>
      <c r="J4909" s="51">
        <f t="shared" si="416"/>
        <v>3.22912</v>
      </c>
    </row>
    <row r="4910" spans="6:10" x14ac:dyDescent="0.25">
      <c r="F4910" s="50">
        <f t="shared" si="418"/>
        <v>22440</v>
      </c>
      <c r="G4910" s="27">
        <f t="shared" si="417"/>
        <v>4</v>
      </c>
      <c r="H4910" s="50">
        <f t="shared" si="414"/>
        <v>22447</v>
      </c>
      <c r="I4910" s="50" t="str">
        <f t="shared" si="415"/>
        <v>1961_6</v>
      </c>
      <c r="J4910" s="51">
        <f t="shared" si="416"/>
        <v>3.22912</v>
      </c>
    </row>
    <row r="4911" spans="6:10" x14ac:dyDescent="0.25">
      <c r="F4911" s="50">
        <f t="shared" si="418"/>
        <v>22441</v>
      </c>
      <c r="G4911" s="27">
        <f t="shared" si="417"/>
        <v>4</v>
      </c>
      <c r="H4911" s="50">
        <f t="shared" si="414"/>
        <v>22447</v>
      </c>
      <c r="I4911" s="50" t="str">
        <f t="shared" si="415"/>
        <v>1961_6</v>
      </c>
      <c r="J4911" s="51">
        <f t="shared" si="416"/>
        <v>3.22912</v>
      </c>
    </row>
    <row r="4912" spans="6:10" x14ac:dyDescent="0.25">
      <c r="F4912" s="50">
        <f t="shared" si="418"/>
        <v>22442</v>
      </c>
      <c r="G4912" s="27">
        <f t="shared" si="417"/>
        <v>4</v>
      </c>
      <c r="H4912" s="50">
        <f t="shared" si="414"/>
        <v>22447</v>
      </c>
      <c r="I4912" s="50" t="str">
        <f t="shared" si="415"/>
        <v>1961_6</v>
      </c>
      <c r="J4912" s="51">
        <f t="shared" si="416"/>
        <v>3.22912</v>
      </c>
    </row>
    <row r="4913" spans="6:10" x14ac:dyDescent="0.25">
      <c r="F4913" s="50">
        <f t="shared" si="418"/>
        <v>22443</v>
      </c>
      <c r="G4913" s="27">
        <f t="shared" si="417"/>
        <v>4</v>
      </c>
      <c r="H4913" s="50">
        <f t="shared" si="414"/>
        <v>22447</v>
      </c>
      <c r="I4913" s="50" t="str">
        <f t="shared" si="415"/>
        <v>1961_6</v>
      </c>
      <c r="J4913" s="51">
        <f t="shared" si="416"/>
        <v>3.22912</v>
      </c>
    </row>
    <row r="4914" spans="6:10" x14ac:dyDescent="0.25">
      <c r="F4914" s="50">
        <f t="shared" si="418"/>
        <v>22444</v>
      </c>
      <c r="G4914" s="27">
        <f t="shared" si="417"/>
        <v>4</v>
      </c>
      <c r="H4914" s="50">
        <f t="shared" si="414"/>
        <v>22447</v>
      </c>
      <c r="I4914" s="50" t="str">
        <f t="shared" si="415"/>
        <v>1961_6</v>
      </c>
      <c r="J4914" s="51">
        <f t="shared" si="416"/>
        <v>3.22912</v>
      </c>
    </row>
    <row r="4915" spans="6:10" x14ac:dyDescent="0.25">
      <c r="F4915" s="50">
        <f t="shared" si="418"/>
        <v>22445</v>
      </c>
      <c r="G4915" s="27">
        <f t="shared" si="417"/>
        <v>4</v>
      </c>
      <c r="H4915" s="50">
        <f t="shared" si="414"/>
        <v>22447</v>
      </c>
      <c r="I4915" s="50" t="str">
        <f t="shared" si="415"/>
        <v>1961_6</v>
      </c>
      <c r="J4915" s="51">
        <f t="shared" si="416"/>
        <v>3.22912</v>
      </c>
    </row>
    <row r="4916" spans="6:10" x14ac:dyDescent="0.25">
      <c r="F4916" s="50">
        <f t="shared" si="418"/>
        <v>22446</v>
      </c>
      <c r="G4916" s="27">
        <f t="shared" si="417"/>
        <v>4</v>
      </c>
      <c r="H4916" s="50">
        <f t="shared" si="414"/>
        <v>22447</v>
      </c>
      <c r="I4916" s="50" t="str">
        <f t="shared" si="415"/>
        <v>1961_6</v>
      </c>
      <c r="J4916" s="51">
        <f t="shared" si="416"/>
        <v>3.22912</v>
      </c>
    </row>
    <row r="4917" spans="6:10" x14ac:dyDescent="0.25">
      <c r="F4917" s="50">
        <f t="shared" si="418"/>
        <v>22447</v>
      </c>
      <c r="G4917" s="27">
        <f t="shared" si="417"/>
        <v>4</v>
      </c>
      <c r="H4917" s="50">
        <f t="shared" si="414"/>
        <v>22447</v>
      </c>
      <c r="I4917" s="50" t="str">
        <f t="shared" si="415"/>
        <v>1961_6</v>
      </c>
      <c r="J4917" s="51">
        <f t="shared" si="416"/>
        <v>3.22912</v>
      </c>
    </row>
    <row r="4918" spans="6:10" x14ac:dyDescent="0.25">
      <c r="F4918" s="50">
        <f t="shared" si="418"/>
        <v>22448</v>
      </c>
      <c r="G4918" s="27">
        <f t="shared" si="417"/>
        <v>4</v>
      </c>
      <c r="H4918" s="50">
        <f t="shared" si="414"/>
        <v>22457</v>
      </c>
      <c r="I4918" s="50" t="str">
        <f t="shared" si="415"/>
        <v>1961_6</v>
      </c>
      <c r="J4918" s="51">
        <f t="shared" si="416"/>
        <v>3.1778919999999999</v>
      </c>
    </row>
    <row r="4919" spans="6:10" x14ac:dyDescent="0.25">
      <c r="F4919" s="50">
        <f t="shared" si="418"/>
        <v>22449</v>
      </c>
      <c r="G4919" s="27">
        <f t="shared" si="417"/>
        <v>4</v>
      </c>
      <c r="H4919" s="50">
        <f t="shared" si="414"/>
        <v>22457</v>
      </c>
      <c r="I4919" s="50" t="str">
        <f t="shared" si="415"/>
        <v>1961_6</v>
      </c>
      <c r="J4919" s="51">
        <f t="shared" si="416"/>
        <v>3.1778919999999999</v>
      </c>
    </row>
    <row r="4920" spans="6:10" x14ac:dyDescent="0.25">
      <c r="F4920" s="50">
        <f t="shared" si="418"/>
        <v>22450</v>
      </c>
      <c r="G4920" s="27">
        <f t="shared" si="417"/>
        <v>4</v>
      </c>
      <c r="H4920" s="50">
        <f t="shared" si="414"/>
        <v>22457</v>
      </c>
      <c r="I4920" s="50" t="str">
        <f t="shared" si="415"/>
        <v>1961_6</v>
      </c>
      <c r="J4920" s="51">
        <f t="shared" si="416"/>
        <v>3.1778919999999999</v>
      </c>
    </row>
    <row r="4921" spans="6:10" x14ac:dyDescent="0.25">
      <c r="F4921" s="50">
        <f t="shared" si="418"/>
        <v>22451</v>
      </c>
      <c r="G4921" s="27">
        <f t="shared" si="417"/>
        <v>4</v>
      </c>
      <c r="H4921" s="50">
        <f t="shared" si="414"/>
        <v>22457</v>
      </c>
      <c r="I4921" s="50" t="str">
        <f t="shared" si="415"/>
        <v>1961_6</v>
      </c>
      <c r="J4921" s="51">
        <f t="shared" si="416"/>
        <v>3.1778919999999999</v>
      </c>
    </row>
    <row r="4922" spans="6:10" x14ac:dyDescent="0.25">
      <c r="F4922" s="50">
        <f t="shared" si="418"/>
        <v>22452</v>
      </c>
      <c r="G4922" s="27">
        <f t="shared" si="417"/>
        <v>4</v>
      </c>
      <c r="H4922" s="50">
        <f t="shared" si="414"/>
        <v>22457</v>
      </c>
      <c r="I4922" s="50" t="str">
        <f t="shared" si="415"/>
        <v>1961_6</v>
      </c>
      <c r="J4922" s="51">
        <f t="shared" si="416"/>
        <v>3.1778919999999999</v>
      </c>
    </row>
    <row r="4923" spans="6:10" x14ac:dyDescent="0.25">
      <c r="F4923" s="50">
        <f t="shared" si="418"/>
        <v>22453</v>
      </c>
      <c r="G4923" s="27">
        <f t="shared" si="417"/>
        <v>4</v>
      </c>
      <c r="H4923" s="50">
        <f t="shared" si="414"/>
        <v>22457</v>
      </c>
      <c r="I4923" s="50" t="str">
        <f t="shared" si="415"/>
        <v>1961_6</v>
      </c>
      <c r="J4923" s="51">
        <f t="shared" si="416"/>
        <v>3.1778919999999999</v>
      </c>
    </row>
    <row r="4924" spans="6:10" x14ac:dyDescent="0.25">
      <c r="F4924" s="50">
        <f t="shared" si="418"/>
        <v>22454</v>
      </c>
      <c r="G4924" s="27">
        <f t="shared" si="417"/>
        <v>4</v>
      </c>
      <c r="H4924" s="50">
        <f t="shared" si="414"/>
        <v>22457</v>
      </c>
      <c r="I4924" s="50" t="str">
        <f t="shared" si="415"/>
        <v>1961_6</v>
      </c>
      <c r="J4924" s="51">
        <f t="shared" si="416"/>
        <v>3.1778919999999999</v>
      </c>
    </row>
    <row r="4925" spans="6:10" x14ac:dyDescent="0.25">
      <c r="F4925" s="50">
        <f t="shared" si="418"/>
        <v>22455</v>
      </c>
      <c r="G4925" s="27">
        <f t="shared" si="417"/>
        <v>4</v>
      </c>
      <c r="H4925" s="50">
        <f t="shared" si="414"/>
        <v>22457</v>
      </c>
      <c r="I4925" s="50" t="str">
        <f t="shared" si="415"/>
        <v>1961_6</v>
      </c>
      <c r="J4925" s="51">
        <f t="shared" si="416"/>
        <v>3.1778919999999999</v>
      </c>
    </row>
    <row r="4926" spans="6:10" x14ac:dyDescent="0.25">
      <c r="F4926" s="50">
        <f t="shared" si="418"/>
        <v>22456</v>
      </c>
      <c r="G4926" s="27">
        <f t="shared" si="417"/>
        <v>4</v>
      </c>
      <c r="H4926" s="50">
        <f t="shared" si="414"/>
        <v>22457</v>
      </c>
      <c r="I4926" s="50" t="str">
        <f t="shared" si="415"/>
        <v>1961_6</v>
      </c>
      <c r="J4926" s="51">
        <f t="shared" si="416"/>
        <v>3.1778919999999999</v>
      </c>
    </row>
    <row r="4927" spans="6:10" x14ac:dyDescent="0.25">
      <c r="F4927" s="50">
        <f t="shared" si="418"/>
        <v>22457</v>
      </c>
      <c r="G4927" s="27">
        <f t="shared" si="417"/>
        <v>4</v>
      </c>
      <c r="H4927" s="50">
        <f t="shared" si="414"/>
        <v>22457</v>
      </c>
      <c r="I4927" s="50" t="str">
        <f t="shared" si="415"/>
        <v>1961_6</v>
      </c>
      <c r="J4927" s="51">
        <f t="shared" si="416"/>
        <v>3.1778919999999999</v>
      </c>
    </row>
    <row r="4928" spans="6:10" x14ac:dyDescent="0.25">
      <c r="F4928" s="50">
        <f t="shared" si="418"/>
        <v>22458</v>
      </c>
      <c r="G4928" s="27">
        <f t="shared" si="417"/>
        <v>4</v>
      </c>
      <c r="H4928" s="50">
        <f t="shared" si="414"/>
        <v>22467</v>
      </c>
      <c r="I4928" s="50" t="str">
        <f t="shared" si="415"/>
        <v>1961_7</v>
      </c>
      <c r="J4928" s="51">
        <f t="shared" si="416"/>
        <v>3.1510950000000002</v>
      </c>
    </row>
    <row r="4929" spans="6:10" x14ac:dyDescent="0.25">
      <c r="F4929" s="50">
        <f t="shared" si="418"/>
        <v>22459</v>
      </c>
      <c r="G4929" s="27">
        <f t="shared" si="417"/>
        <v>4</v>
      </c>
      <c r="H4929" s="50">
        <f t="shared" si="414"/>
        <v>22467</v>
      </c>
      <c r="I4929" s="50" t="str">
        <f t="shared" si="415"/>
        <v>1961_7</v>
      </c>
      <c r="J4929" s="51">
        <f t="shared" si="416"/>
        <v>3.1510950000000002</v>
      </c>
    </row>
    <row r="4930" spans="6:10" x14ac:dyDescent="0.25">
      <c r="F4930" s="50">
        <f t="shared" si="418"/>
        <v>22460</v>
      </c>
      <c r="G4930" s="27">
        <f t="shared" si="417"/>
        <v>4</v>
      </c>
      <c r="H4930" s="50">
        <f t="shared" si="414"/>
        <v>22467</v>
      </c>
      <c r="I4930" s="50" t="str">
        <f t="shared" si="415"/>
        <v>1961_7</v>
      </c>
      <c r="J4930" s="51">
        <f t="shared" si="416"/>
        <v>3.1510950000000002</v>
      </c>
    </row>
    <row r="4931" spans="6:10" x14ac:dyDescent="0.25">
      <c r="F4931" s="50">
        <f t="shared" si="418"/>
        <v>22461</v>
      </c>
      <c r="G4931" s="27">
        <f t="shared" si="417"/>
        <v>4</v>
      </c>
      <c r="H4931" s="50">
        <f t="shared" ref="H4931:H4994" si="419">INDEX($A$3:$B$1134,INT((ROW($F4931)-ROW($F$3)+9-G4931)/10)+1,1)</f>
        <v>22467</v>
      </c>
      <c r="I4931" s="50" t="str">
        <f t="shared" si="415"/>
        <v>1961_7</v>
      </c>
      <c r="J4931" s="51">
        <f t="shared" si="416"/>
        <v>3.1510950000000002</v>
      </c>
    </row>
    <row r="4932" spans="6:10" x14ac:dyDescent="0.25">
      <c r="F4932" s="50">
        <f t="shared" si="418"/>
        <v>22462</v>
      </c>
      <c r="G4932" s="27">
        <f t="shared" si="417"/>
        <v>4</v>
      </c>
      <c r="H4932" s="50">
        <f t="shared" si="419"/>
        <v>22467</v>
      </c>
      <c r="I4932" s="50" t="str">
        <f t="shared" ref="I4932:I4995" si="420">YEAR(H4932)&amp;"_"&amp;MONTH(H4932)</f>
        <v>1961_7</v>
      </c>
      <c r="J4932" s="51">
        <f t="shared" ref="J4932:J4995" si="421">VLOOKUP(H4932,$A:$B,2)</f>
        <v>3.1510950000000002</v>
      </c>
    </row>
    <row r="4933" spans="6:10" x14ac:dyDescent="0.25">
      <c r="F4933" s="50">
        <f t="shared" si="418"/>
        <v>22463</v>
      </c>
      <c r="G4933" s="27">
        <f t="shared" si="417"/>
        <v>4</v>
      </c>
      <c r="H4933" s="50">
        <f t="shared" si="419"/>
        <v>22467</v>
      </c>
      <c r="I4933" s="50" t="str">
        <f t="shared" si="420"/>
        <v>1961_7</v>
      </c>
      <c r="J4933" s="51">
        <f t="shared" si="421"/>
        <v>3.1510950000000002</v>
      </c>
    </row>
    <row r="4934" spans="6:10" x14ac:dyDescent="0.25">
      <c r="F4934" s="50">
        <f t="shared" si="418"/>
        <v>22464</v>
      </c>
      <c r="G4934" s="27">
        <f t="shared" si="417"/>
        <v>4</v>
      </c>
      <c r="H4934" s="50">
        <f t="shared" si="419"/>
        <v>22467</v>
      </c>
      <c r="I4934" s="50" t="str">
        <f t="shared" si="420"/>
        <v>1961_7</v>
      </c>
      <c r="J4934" s="51">
        <f t="shared" si="421"/>
        <v>3.1510950000000002</v>
      </c>
    </row>
    <row r="4935" spans="6:10" x14ac:dyDescent="0.25">
      <c r="F4935" s="50">
        <f t="shared" si="418"/>
        <v>22465</v>
      </c>
      <c r="G4935" s="27">
        <f t="shared" si="417"/>
        <v>4</v>
      </c>
      <c r="H4935" s="50">
        <f t="shared" si="419"/>
        <v>22467</v>
      </c>
      <c r="I4935" s="50" t="str">
        <f t="shared" si="420"/>
        <v>1961_7</v>
      </c>
      <c r="J4935" s="51">
        <f t="shared" si="421"/>
        <v>3.1510950000000002</v>
      </c>
    </row>
    <row r="4936" spans="6:10" x14ac:dyDescent="0.25">
      <c r="F4936" s="50">
        <f t="shared" si="418"/>
        <v>22466</v>
      </c>
      <c r="G4936" s="27">
        <f t="shared" si="417"/>
        <v>4</v>
      </c>
      <c r="H4936" s="50">
        <f t="shared" si="419"/>
        <v>22467</v>
      </c>
      <c r="I4936" s="50" t="str">
        <f t="shared" si="420"/>
        <v>1961_7</v>
      </c>
      <c r="J4936" s="51">
        <f t="shared" si="421"/>
        <v>3.1510950000000002</v>
      </c>
    </row>
    <row r="4937" spans="6:10" x14ac:dyDescent="0.25">
      <c r="F4937" s="50">
        <f t="shared" si="418"/>
        <v>22467</v>
      </c>
      <c r="G4937" s="27">
        <f t="shared" si="417"/>
        <v>4</v>
      </c>
      <c r="H4937" s="50">
        <f t="shared" si="419"/>
        <v>22467</v>
      </c>
      <c r="I4937" s="50" t="str">
        <f t="shared" si="420"/>
        <v>1961_7</v>
      </c>
      <c r="J4937" s="51">
        <f t="shared" si="421"/>
        <v>3.1510950000000002</v>
      </c>
    </row>
    <row r="4938" spans="6:10" x14ac:dyDescent="0.25">
      <c r="F4938" s="50">
        <f t="shared" si="418"/>
        <v>22468</v>
      </c>
      <c r="G4938" s="27">
        <f t="shared" si="417"/>
        <v>4</v>
      </c>
      <c r="H4938" s="50">
        <f t="shared" si="419"/>
        <v>22477</v>
      </c>
      <c r="I4938" s="50" t="str">
        <f t="shared" si="420"/>
        <v>1961_7</v>
      </c>
      <c r="J4938" s="51">
        <f t="shared" si="421"/>
        <v>3.1118739999999998</v>
      </c>
    </row>
    <row r="4939" spans="6:10" x14ac:dyDescent="0.25">
      <c r="F4939" s="50">
        <f t="shared" si="418"/>
        <v>22469</v>
      </c>
      <c r="G4939" s="27">
        <f t="shared" si="417"/>
        <v>4</v>
      </c>
      <c r="H4939" s="50">
        <f t="shared" si="419"/>
        <v>22477</v>
      </c>
      <c r="I4939" s="50" t="str">
        <f t="shared" si="420"/>
        <v>1961_7</v>
      </c>
      <c r="J4939" s="51">
        <f t="shared" si="421"/>
        <v>3.1118739999999998</v>
      </c>
    </row>
    <row r="4940" spans="6:10" x14ac:dyDescent="0.25">
      <c r="F4940" s="50">
        <f t="shared" si="418"/>
        <v>22470</v>
      </c>
      <c r="G4940" s="27">
        <f t="shared" si="417"/>
        <v>4</v>
      </c>
      <c r="H4940" s="50">
        <f t="shared" si="419"/>
        <v>22477</v>
      </c>
      <c r="I4940" s="50" t="str">
        <f t="shared" si="420"/>
        <v>1961_7</v>
      </c>
      <c r="J4940" s="51">
        <f t="shared" si="421"/>
        <v>3.1118739999999998</v>
      </c>
    </row>
    <row r="4941" spans="6:10" x14ac:dyDescent="0.25">
      <c r="F4941" s="50">
        <f t="shared" si="418"/>
        <v>22471</v>
      </c>
      <c r="G4941" s="27">
        <f t="shared" si="417"/>
        <v>4</v>
      </c>
      <c r="H4941" s="50">
        <f t="shared" si="419"/>
        <v>22477</v>
      </c>
      <c r="I4941" s="50" t="str">
        <f t="shared" si="420"/>
        <v>1961_7</v>
      </c>
      <c r="J4941" s="51">
        <f t="shared" si="421"/>
        <v>3.1118739999999998</v>
      </c>
    </row>
    <row r="4942" spans="6:10" x14ac:dyDescent="0.25">
      <c r="F4942" s="50">
        <f t="shared" si="418"/>
        <v>22472</v>
      </c>
      <c r="G4942" s="27">
        <f t="shared" si="417"/>
        <v>4</v>
      </c>
      <c r="H4942" s="50">
        <f t="shared" si="419"/>
        <v>22477</v>
      </c>
      <c r="I4942" s="50" t="str">
        <f t="shared" si="420"/>
        <v>1961_7</v>
      </c>
      <c r="J4942" s="51">
        <f t="shared" si="421"/>
        <v>3.1118739999999998</v>
      </c>
    </row>
    <row r="4943" spans="6:10" x14ac:dyDescent="0.25">
      <c r="F4943" s="50">
        <f t="shared" si="418"/>
        <v>22473</v>
      </c>
      <c r="G4943" s="27">
        <f t="shared" si="417"/>
        <v>4</v>
      </c>
      <c r="H4943" s="50">
        <f t="shared" si="419"/>
        <v>22477</v>
      </c>
      <c r="I4943" s="50" t="str">
        <f t="shared" si="420"/>
        <v>1961_7</v>
      </c>
      <c r="J4943" s="51">
        <f t="shared" si="421"/>
        <v>3.1118739999999998</v>
      </c>
    </row>
    <row r="4944" spans="6:10" x14ac:dyDescent="0.25">
      <c r="F4944" s="50">
        <f t="shared" si="418"/>
        <v>22474</v>
      </c>
      <c r="G4944" s="27">
        <f t="shared" si="417"/>
        <v>4</v>
      </c>
      <c r="H4944" s="50">
        <f t="shared" si="419"/>
        <v>22477</v>
      </c>
      <c r="I4944" s="50" t="str">
        <f t="shared" si="420"/>
        <v>1961_7</v>
      </c>
      <c r="J4944" s="51">
        <f t="shared" si="421"/>
        <v>3.1118739999999998</v>
      </c>
    </row>
    <row r="4945" spans="6:10" x14ac:dyDescent="0.25">
      <c r="F4945" s="50">
        <f t="shared" si="418"/>
        <v>22475</v>
      </c>
      <c r="G4945" s="27">
        <f t="shared" si="417"/>
        <v>4</v>
      </c>
      <c r="H4945" s="50">
        <f t="shared" si="419"/>
        <v>22477</v>
      </c>
      <c r="I4945" s="50" t="str">
        <f t="shared" si="420"/>
        <v>1961_7</v>
      </c>
      <c r="J4945" s="51">
        <f t="shared" si="421"/>
        <v>3.1118739999999998</v>
      </c>
    </row>
    <row r="4946" spans="6:10" x14ac:dyDescent="0.25">
      <c r="F4946" s="50">
        <f t="shared" si="418"/>
        <v>22476</v>
      </c>
      <c r="G4946" s="27">
        <f t="shared" si="417"/>
        <v>4</v>
      </c>
      <c r="H4946" s="50">
        <f t="shared" si="419"/>
        <v>22477</v>
      </c>
      <c r="I4946" s="50" t="str">
        <f t="shared" si="420"/>
        <v>1961_7</v>
      </c>
      <c r="J4946" s="51">
        <f t="shared" si="421"/>
        <v>3.1118739999999998</v>
      </c>
    </row>
    <row r="4947" spans="6:10" x14ac:dyDescent="0.25">
      <c r="F4947" s="50">
        <f t="shared" si="418"/>
        <v>22477</v>
      </c>
      <c r="G4947" s="27">
        <f t="shared" si="417"/>
        <v>4</v>
      </c>
      <c r="H4947" s="50">
        <f t="shared" si="419"/>
        <v>22477</v>
      </c>
      <c r="I4947" s="50" t="str">
        <f t="shared" si="420"/>
        <v>1961_7</v>
      </c>
      <c r="J4947" s="51">
        <f t="shared" si="421"/>
        <v>3.1118739999999998</v>
      </c>
    </row>
    <row r="4948" spans="6:10" x14ac:dyDescent="0.25">
      <c r="F4948" s="50">
        <f t="shared" si="418"/>
        <v>22478</v>
      </c>
      <c r="G4948" s="27">
        <f t="shared" si="417"/>
        <v>4</v>
      </c>
      <c r="H4948" s="50">
        <f t="shared" si="419"/>
        <v>22487</v>
      </c>
      <c r="I4948" s="50" t="str">
        <f t="shared" si="420"/>
        <v>1961_7</v>
      </c>
      <c r="J4948" s="51">
        <f t="shared" si="421"/>
        <v>3.055415</v>
      </c>
    </row>
    <row r="4949" spans="6:10" x14ac:dyDescent="0.25">
      <c r="F4949" s="50">
        <f t="shared" si="418"/>
        <v>22479</v>
      </c>
      <c r="G4949" s="27">
        <f t="shared" si="417"/>
        <v>4</v>
      </c>
      <c r="H4949" s="50">
        <f t="shared" si="419"/>
        <v>22487</v>
      </c>
      <c r="I4949" s="50" t="str">
        <f t="shared" si="420"/>
        <v>1961_7</v>
      </c>
      <c r="J4949" s="51">
        <f t="shared" si="421"/>
        <v>3.055415</v>
      </c>
    </row>
    <row r="4950" spans="6:10" x14ac:dyDescent="0.25">
      <c r="F4950" s="50">
        <f t="shared" si="418"/>
        <v>22480</v>
      </c>
      <c r="G4950" s="27">
        <f t="shared" si="417"/>
        <v>4</v>
      </c>
      <c r="H4950" s="50">
        <f t="shared" si="419"/>
        <v>22487</v>
      </c>
      <c r="I4950" s="50" t="str">
        <f t="shared" si="420"/>
        <v>1961_7</v>
      </c>
      <c r="J4950" s="51">
        <f t="shared" si="421"/>
        <v>3.055415</v>
      </c>
    </row>
    <row r="4951" spans="6:10" x14ac:dyDescent="0.25">
      <c r="F4951" s="50">
        <f t="shared" si="418"/>
        <v>22481</v>
      </c>
      <c r="G4951" s="27">
        <f t="shared" si="417"/>
        <v>4</v>
      </c>
      <c r="H4951" s="50">
        <f t="shared" si="419"/>
        <v>22487</v>
      </c>
      <c r="I4951" s="50" t="str">
        <f t="shared" si="420"/>
        <v>1961_7</v>
      </c>
      <c r="J4951" s="51">
        <f t="shared" si="421"/>
        <v>3.055415</v>
      </c>
    </row>
    <row r="4952" spans="6:10" x14ac:dyDescent="0.25">
      <c r="F4952" s="50">
        <f t="shared" si="418"/>
        <v>22482</v>
      </c>
      <c r="G4952" s="27">
        <f t="shared" si="417"/>
        <v>4</v>
      </c>
      <c r="H4952" s="50">
        <f t="shared" si="419"/>
        <v>22487</v>
      </c>
      <c r="I4952" s="50" t="str">
        <f t="shared" si="420"/>
        <v>1961_7</v>
      </c>
      <c r="J4952" s="51">
        <f t="shared" si="421"/>
        <v>3.055415</v>
      </c>
    </row>
    <row r="4953" spans="6:10" x14ac:dyDescent="0.25">
      <c r="F4953" s="50">
        <f t="shared" si="418"/>
        <v>22483</v>
      </c>
      <c r="G4953" s="27">
        <f t="shared" si="417"/>
        <v>4</v>
      </c>
      <c r="H4953" s="50">
        <f t="shared" si="419"/>
        <v>22487</v>
      </c>
      <c r="I4953" s="50" t="str">
        <f t="shared" si="420"/>
        <v>1961_7</v>
      </c>
      <c r="J4953" s="51">
        <f t="shared" si="421"/>
        <v>3.055415</v>
      </c>
    </row>
    <row r="4954" spans="6:10" x14ac:dyDescent="0.25">
      <c r="F4954" s="50">
        <f t="shared" si="418"/>
        <v>22484</v>
      </c>
      <c r="G4954" s="27">
        <f t="shared" si="417"/>
        <v>4</v>
      </c>
      <c r="H4954" s="50">
        <f t="shared" si="419"/>
        <v>22487</v>
      </c>
      <c r="I4954" s="50" t="str">
        <f t="shared" si="420"/>
        <v>1961_7</v>
      </c>
      <c r="J4954" s="51">
        <f t="shared" si="421"/>
        <v>3.055415</v>
      </c>
    </row>
    <row r="4955" spans="6:10" x14ac:dyDescent="0.25">
      <c r="F4955" s="50">
        <f t="shared" si="418"/>
        <v>22485</v>
      </c>
      <c r="G4955" s="27">
        <f t="shared" si="417"/>
        <v>4</v>
      </c>
      <c r="H4955" s="50">
        <f t="shared" si="419"/>
        <v>22487</v>
      </c>
      <c r="I4955" s="50" t="str">
        <f t="shared" si="420"/>
        <v>1961_7</v>
      </c>
      <c r="J4955" s="51">
        <f t="shared" si="421"/>
        <v>3.055415</v>
      </c>
    </row>
    <row r="4956" spans="6:10" x14ac:dyDescent="0.25">
      <c r="F4956" s="50">
        <f t="shared" si="418"/>
        <v>22486</v>
      </c>
      <c r="G4956" s="27">
        <f t="shared" si="417"/>
        <v>4</v>
      </c>
      <c r="H4956" s="50">
        <f t="shared" si="419"/>
        <v>22487</v>
      </c>
      <c r="I4956" s="50" t="str">
        <f t="shared" si="420"/>
        <v>1961_7</v>
      </c>
      <c r="J4956" s="51">
        <f t="shared" si="421"/>
        <v>3.055415</v>
      </c>
    </row>
    <row r="4957" spans="6:10" x14ac:dyDescent="0.25">
      <c r="F4957" s="50">
        <f t="shared" si="418"/>
        <v>22487</v>
      </c>
      <c r="G4957" s="27">
        <f t="shared" si="417"/>
        <v>4</v>
      </c>
      <c r="H4957" s="50">
        <f t="shared" si="419"/>
        <v>22487</v>
      </c>
      <c r="I4957" s="50" t="str">
        <f t="shared" si="420"/>
        <v>1961_7</v>
      </c>
      <c r="J4957" s="51">
        <f t="shared" si="421"/>
        <v>3.055415</v>
      </c>
    </row>
    <row r="4958" spans="6:10" x14ac:dyDescent="0.25">
      <c r="F4958" s="50">
        <f t="shared" si="418"/>
        <v>22488</v>
      </c>
      <c r="G4958" s="27">
        <f t="shared" si="417"/>
        <v>4</v>
      </c>
      <c r="H4958" s="50">
        <f t="shared" si="419"/>
        <v>22497</v>
      </c>
      <c r="I4958" s="50" t="str">
        <f t="shared" si="420"/>
        <v>1961_8</v>
      </c>
      <c r="J4958" s="51">
        <f t="shared" si="421"/>
        <v>3.0373730000000001</v>
      </c>
    </row>
    <row r="4959" spans="6:10" x14ac:dyDescent="0.25">
      <c r="F4959" s="50">
        <f t="shared" si="418"/>
        <v>22489</v>
      </c>
      <c r="G4959" s="27">
        <f t="shared" si="417"/>
        <v>4</v>
      </c>
      <c r="H4959" s="50">
        <f t="shared" si="419"/>
        <v>22497</v>
      </c>
      <c r="I4959" s="50" t="str">
        <f t="shared" si="420"/>
        <v>1961_8</v>
      </c>
      <c r="J4959" s="51">
        <f t="shared" si="421"/>
        <v>3.0373730000000001</v>
      </c>
    </row>
    <row r="4960" spans="6:10" x14ac:dyDescent="0.25">
      <c r="F4960" s="50">
        <f t="shared" si="418"/>
        <v>22490</v>
      </c>
      <c r="G4960" s="27">
        <f t="shared" si="417"/>
        <v>4</v>
      </c>
      <c r="H4960" s="50">
        <f t="shared" si="419"/>
        <v>22497</v>
      </c>
      <c r="I4960" s="50" t="str">
        <f t="shared" si="420"/>
        <v>1961_8</v>
      </c>
      <c r="J4960" s="51">
        <f t="shared" si="421"/>
        <v>3.0373730000000001</v>
      </c>
    </row>
    <row r="4961" spans="6:10" x14ac:dyDescent="0.25">
      <c r="F4961" s="50">
        <f t="shared" si="418"/>
        <v>22491</v>
      </c>
      <c r="G4961" s="27">
        <f t="shared" si="417"/>
        <v>4</v>
      </c>
      <c r="H4961" s="50">
        <f t="shared" si="419"/>
        <v>22497</v>
      </c>
      <c r="I4961" s="50" t="str">
        <f t="shared" si="420"/>
        <v>1961_8</v>
      </c>
      <c r="J4961" s="51">
        <f t="shared" si="421"/>
        <v>3.0373730000000001</v>
      </c>
    </row>
    <row r="4962" spans="6:10" x14ac:dyDescent="0.25">
      <c r="F4962" s="50">
        <f t="shared" si="418"/>
        <v>22492</v>
      </c>
      <c r="G4962" s="27">
        <f t="shared" si="417"/>
        <v>4</v>
      </c>
      <c r="H4962" s="50">
        <f t="shared" si="419"/>
        <v>22497</v>
      </c>
      <c r="I4962" s="50" t="str">
        <f t="shared" si="420"/>
        <v>1961_8</v>
      </c>
      <c r="J4962" s="51">
        <f t="shared" si="421"/>
        <v>3.0373730000000001</v>
      </c>
    </row>
    <row r="4963" spans="6:10" x14ac:dyDescent="0.25">
      <c r="F4963" s="50">
        <f t="shared" si="418"/>
        <v>22493</v>
      </c>
      <c r="G4963" s="27">
        <f t="shared" si="417"/>
        <v>4</v>
      </c>
      <c r="H4963" s="50">
        <f t="shared" si="419"/>
        <v>22497</v>
      </c>
      <c r="I4963" s="50" t="str">
        <f t="shared" si="420"/>
        <v>1961_8</v>
      </c>
      <c r="J4963" s="51">
        <f t="shared" si="421"/>
        <v>3.0373730000000001</v>
      </c>
    </row>
    <row r="4964" spans="6:10" x14ac:dyDescent="0.25">
      <c r="F4964" s="50">
        <f t="shared" si="418"/>
        <v>22494</v>
      </c>
      <c r="G4964" s="27">
        <f t="shared" si="417"/>
        <v>4</v>
      </c>
      <c r="H4964" s="50">
        <f t="shared" si="419"/>
        <v>22497</v>
      </c>
      <c r="I4964" s="50" t="str">
        <f t="shared" si="420"/>
        <v>1961_8</v>
      </c>
      <c r="J4964" s="51">
        <f t="shared" si="421"/>
        <v>3.0373730000000001</v>
      </c>
    </row>
    <row r="4965" spans="6:10" x14ac:dyDescent="0.25">
      <c r="F4965" s="50">
        <f t="shared" si="418"/>
        <v>22495</v>
      </c>
      <c r="G4965" s="27">
        <f t="shared" si="417"/>
        <v>4</v>
      </c>
      <c r="H4965" s="50">
        <f t="shared" si="419"/>
        <v>22497</v>
      </c>
      <c r="I4965" s="50" t="str">
        <f t="shared" si="420"/>
        <v>1961_8</v>
      </c>
      <c r="J4965" s="51">
        <f t="shared" si="421"/>
        <v>3.0373730000000001</v>
      </c>
    </row>
    <row r="4966" spans="6:10" x14ac:dyDescent="0.25">
      <c r="F4966" s="50">
        <f t="shared" si="418"/>
        <v>22496</v>
      </c>
      <c r="G4966" s="27">
        <f t="shared" si="417"/>
        <v>4</v>
      </c>
      <c r="H4966" s="50">
        <f t="shared" si="419"/>
        <v>22497</v>
      </c>
      <c r="I4966" s="50" t="str">
        <f t="shared" si="420"/>
        <v>1961_8</v>
      </c>
      <c r="J4966" s="51">
        <f t="shared" si="421"/>
        <v>3.0373730000000001</v>
      </c>
    </row>
    <row r="4967" spans="6:10" x14ac:dyDescent="0.25">
      <c r="F4967" s="50">
        <f t="shared" si="418"/>
        <v>22497</v>
      </c>
      <c r="G4967" s="27">
        <f t="shared" si="417"/>
        <v>4</v>
      </c>
      <c r="H4967" s="50">
        <f t="shared" si="419"/>
        <v>22497</v>
      </c>
      <c r="I4967" s="50" t="str">
        <f t="shared" si="420"/>
        <v>1961_8</v>
      </c>
      <c r="J4967" s="51">
        <f t="shared" si="421"/>
        <v>3.0373730000000001</v>
      </c>
    </row>
    <row r="4968" spans="6:10" x14ac:dyDescent="0.25">
      <c r="F4968" s="50">
        <f t="shared" si="418"/>
        <v>22498</v>
      </c>
      <c r="G4968" s="27">
        <f t="shared" si="417"/>
        <v>4</v>
      </c>
      <c r="H4968" s="50">
        <f t="shared" si="419"/>
        <v>22507</v>
      </c>
      <c r="I4968" s="50" t="str">
        <f t="shared" si="420"/>
        <v>1961_8</v>
      </c>
      <c r="J4968" s="51">
        <f t="shared" si="421"/>
        <v>2.9928889999999999</v>
      </c>
    </row>
    <row r="4969" spans="6:10" x14ac:dyDescent="0.25">
      <c r="F4969" s="50">
        <f t="shared" si="418"/>
        <v>22499</v>
      </c>
      <c r="G4969" s="27">
        <f t="shared" si="417"/>
        <v>4</v>
      </c>
      <c r="H4969" s="50">
        <f t="shared" si="419"/>
        <v>22507</v>
      </c>
      <c r="I4969" s="50" t="str">
        <f t="shared" si="420"/>
        <v>1961_8</v>
      </c>
      <c r="J4969" s="51">
        <f t="shared" si="421"/>
        <v>2.9928889999999999</v>
      </c>
    </row>
    <row r="4970" spans="6:10" x14ac:dyDescent="0.25">
      <c r="F4970" s="50">
        <f t="shared" si="418"/>
        <v>22500</v>
      </c>
      <c r="G4970" s="27">
        <f t="shared" ref="G4970:G5033" si="422">IF(AND(MONTH(F4970)=2,DAY(F4970)=29),G4969+1,G4969)</f>
        <v>4</v>
      </c>
      <c r="H4970" s="50">
        <f t="shared" si="419"/>
        <v>22507</v>
      </c>
      <c r="I4970" s="50" t="str">
        <f t="shared" si="420"/>
        <v>1961_8</v>
      </c>
      <c r="J4970" s="51">
        <f t="shared" si="421"/>
        <v>2.9928889999999999</v>
      </c>
    </row>
    <row r="4971" spans="6:10" x14ac:dyDescent="0.25">
      <c r="F4971" s="50">
        <f t="shared" si="418"/>
        <v>22501</v>
      </c>
      <c r="G4971" s="27">
        <f t="shared" si="422"/>
        <v>4</v>
      </c>
      <c r="H4971" s="50">
        <f t="shared" si="419"/>
        <v>22507</v>
      </c>
      <c r="I4971" s="50" t="str">
        <f t="shared" si="420"/>
        <v>1961_8</v>
      </c>
      <c r="J4971" s="51">
        <f t="shared" si="421"/>
        <v>2.9928889999999999</v>
      </c>
    </row>
    <row r="4972" spans="6:10" x14ac:dyDescent="0.25">
      <c r="F4972" s="50">
        <f t="shared" ref="F4972:F5035" si="423">F4971+1</f>
        <v>22502</v>
      </c>
      <c r="G4972" s="27">
        <f t="shared" si="422"/>
        <v>4</v>
      </c>
      <c r="H4972" s="50">
        <f t="shared" si="419"/>
        <v>22507</v>
      </c>
      <c r="I4972" s="50" t="str">
        <f t="shared" si="420"/>
        <v>1961_8</v>
      </c>
      <c r="J4972" s="51">
        <f t="shared" si="421"/>
        <v>2.9928889999999999</v>
      </c>
    </row>
    <row r="4973" spans="6:10" x14ac:dyDescent="0.25">
      <c r="F4973" s="50">
        <f t="shared" si="423"/>
        <v>22503</v>
      </c>
      <c r="G4973" s="27">
        <f t="shared" si="422"/>
        <v>4</v>
      </c>
      <c r="H4973" s="50">
        <f t="shared" si="419"/>
        <v>22507</v>
      </c>
      <c r="I4973" s="50" t="str">
        <f t="shared" si="420"/>
        <v>1961_8</v>
      </c>
      <c r="J4973" s="51">
        <f t="shared" si="421"/>
        <v>2.9928889999999999</v>
      </c>
    </row>
    <row r="4974" spans="6:10" x14ac:dyDescent="0.25">
      <c r="F4974" s="50">
        <f t="shared" si="423"/>
        <v>22504</v>
      </c>
      <c r="G4974" s="27">
        <f t="shared" si="422"/>
        <v>4</v>
      </c>
      <c r="H4974" s="50">
        <f t="shared" si="419"/>
        <v>22507</v>
      </c>
      <c r="I4974" s="50" t="str">
        <f t="shared" si="420"/>
        <v>1961_8</v>
      </c>
      <c r="J4974" s="51">
        <f t="shared" si="421"/>
        <v>2.9928889999999999</v>
      </c>
    </row>
    <row r="4975" spans="6:10" x14ac:dyDescent="0.25">
      <c r="F4975" s="50">
        <f t="shared" si="423"/>
        <v>22505</v>
      </c>
      <c r="G4975" s="27">
        <f t="shared" si="422"/>
        <v>4</v>
      </c>
      <c r="H4975" s="50">
        <f t="shared" si="419"/>
        <v>22507</v>
      </c>
      <c r="I4975" s="50" t="str">
        <f t="shared" si="420"/>
        <v>1961_8</v>
      </c>
      <c r="J4975" s="51">
        <f t="shared" si="421"/>
        <v>2.9928889999999999</v>
      </c>
    </row>
    <row r="4976" spans="6:10" x14ac:dyDescent="0.25">
      <c r="F4976" s="50">
        <f t="shared" si="423"/>
        <v>22506</v>
      </c>
      <c r="G4976" s="27">
        <f t="shared" si="422"/>
        <v>4</v>
      </c>
      <c r="H4976" s="50">
        <f t="shared" si="419"/>
        <v>22507</v>
      </c>
      <c r="I4976" s="50" t="str">
        <f t="shared" si="420"/>
        <v>1961_8</v>
      </c>
      <c r="J4976" s="51">
        <f t="shared" si="421"/>
        <v>2.9928889999999999</v>
      </c>
    </row>
    <row r="4977" spans="6:10" x14ac:dyDescent="0.25">
      <c r="F4977" s="50">
        <f t="shared" si="423"/>
        <v>22507</v>
      </c>
      <c r="G4977" s="27">
        <f t="shared" si="422"/>
        <v>4</v>
      </c>
      <c r="H4977" s="50">
        <f t="shared" si="419"/>
        <v>22507</v>
      </c>
      <c r="I4977" s="50" t="str">
        <f t="shared" si="420"/>
        <v>1961_8</v>
      </c>
      <c r="J4977" s="51">
        <f t="shared" si="421"/>
        <v>2.9928889999999999</v>
      </c>
    </row>
    <row r="4978" spans="6:10" x14ac:dyDescent="0.25">
      <c r="F4978" s="50">
        <f t="shared" si="423"/>
        <v>22508</v>
      </c>
      <c r="G4978" s="27">
        <f t="shared" si="422"/>
        <v>4</v>
      </c>
      <c r="H4978" s="50">
        <f t="shared" si="419"/>
        <v>22517</v>
      </c>
      <c r="I4978" s="50" t="str">
        <f t="shared" si="420"/>
        <v>1961_8</v>
      </c>
      <c r="J4978" s="51">
        <f t="shared" si="421"/>
        <v>2.95065</v>
      </c>
    </row>
    <row r="4979" spans="6:10" x14ac:dyDescent="0.25">
      <c r="F4979" s="50">
        <f t="shared" si="423"/>
        <v>22509</v>
      </c>
      <c r="G4979" s="27">
        <f t="shared" si="422"/>
        <v>4</v>
      </c>
      <c r="H4979" s="50">
        <f t="shared" si="419"/>
        <v>22517</v>
      </c>
      <c r="I4979" s="50" t="str">
        <f t="shared" si="420"/>
        <v>1961_8</v>
      </c>
      <c r="J4979" s="51">
        <f t="shared" si="421"/>
        <v>2.95065</v>
      </c>
    </row>
    <row r="4980" spans="6:10" x14ac:dyDescent="0.25">
      <c r="F4980" s="50">
        <f t="shared" si="423"/>
        <v>22510</v>
      </c>
      <c r="G4980" s="27">
        <f t="shared" si="422"/>
        <v>4</v>
      </c>
      <c r="H4980" s="50">
        <f t="shared" si="419"/>
        <v>22517</v>
      </c>
      <c r="I4980" s="50" t="str">
        <f t="shared" si="420"/>
        <v>1961_8</v>
      </c>
      <c r="J4980" s="51">
        <f t="shared" si="421"/>
        <v>2.95065</v>
      </c>
    </row>
    <row r="4981" spans="6:10" x14ac:dyDescent="0.25">
      <c r="F4981" s="50">
        <f t="shared" si="423"/>
        <v>22511</v>
      </c>
      <c r="G4981" s="27">
        <f t="shared" si="422"/>
        <v>4</v>
      </c>
      <c r="H4981" s="50">
        <f t="shared" si="419"/>
        <v>22517</v>
      </c>
      <c r="I4981" s="50" t="str">
        <f t="shared" si="420"/>
        <v>1961_8</v>
      </c>
      <c r="J4981" s="51">
        <f t="shared" si="421"/>
        <v>2.95065</v>
      </c>
    </row>
    <row r="4982" spans="6:10" x14ac:dyDescent="0.25">
      <c r="F4982" s="50">
        <f t="shared" si="423"/>
        <v>22512</v>
      </c>
      <c r="G4982" s="27">
        <f t="shared" si="422"/>
        <v>4</v>
      </c>
      <c r="H4982" s="50">
        <f t="shared" si="419"/>
        <v>22517</v>
      </c>
      <c r="I4982" s="50" t="str">
        <f t="shared" si="420"/>
        <v>1961_8</v>
      </c>
      <c r="J4982" s="51">
        <f t="shared" si="421"/>
        <v>2.95065</v>
      </c>
    </row>
    <row r="4983" spans="6:10" x14ac:dyDescent="0.25">
      <c r="F4983" s="50">
        <f t="shared" si="423"/>
        <v>22513</v>
      </c>
      <c r="G4983" s="27">
        <f t="shared" si="422"/>
        <v>4</v>
      </c>
      <c r="H4983" s="50">
        <f t="shared" si="419"/>
        <v>22517</v>
      </c>
      <c r="I4983" s="50" t="str">
        <f t="shared" si="420"/>
        <v>1961_8</v>
      </c>
      <c r="J4983" s="51">
        <f t="shared" si="421"/>
        <v>2.95065</v>
      </c>
    </row>
    <row r="4984" spans="6:10" x14ac:dyDescent="0.25">
      <c r="F4984" s="50">
        <f t="shared" si="423"/>
        <v>22514</v>
      </c>
      <c r="G4984" s="27">
        <f t="shared" si="422"/>
        <v>4</v>
      </c>
      <c r="H4984" s="50">
        <f t="shared" si="419"/>
        <v>22517</v>
      </c>
      <c r="I4984" s="50" t="str">
        <f t="shared" si="420"/>
        <v>1961_8</v>
      </c>
      <c r="J4984" s="51">
        <f t="shared" si="421"/>
        <v>2.95065</v>
      </c>
    </row>
    <row r="4985" spans="6:10" x14ac:dyDescent="0.25">
      <c r="F4985" s="50">
        <f t="shared" si="423"/>
        <v>22515</v>
      </c>
      <c r="G4985" s="27">
        <f t="shared" si="422"/>
        <v>4</v>
      </c>
      <c r="H4985" s="50">
        <f t="shared" si="419"/>
        <v>22517</v>
      </c>
      <c r="I4985" s="50" t="str">
        <f t="shared" si="420"/>
        <v>1961_8</v>
      </c>
      <c r="J4985" s="51">
        <f t="shared" si="421"/>
        <v>2.95065</v>
      </c>
    </row>
    <row r="4986" spans="6:10" x14ac:dyDescent="0.25">
      <c r="F4986" s="50">
        <f t="shared" si="423"/>
        <v>22516</v>
      </c>
      <c r="G4986" s="27">
        <f t="shared" si="422"/>
        <v>4</v>
      </c>
      <c r="H4986" s="50">
        <f t="shared" si="419"/>
        <v>22517</v>
      </c>
      <c r="I4986" s="50" t="str">
        <f t="shared" si="420"/>
        <v>1961_8</v>
      </c>
      <c r="J4986" s="51">
        <f t="shared" si="421"/>
        <v>2.95065</v>
      </c>
    </row>
    <row r="4987" spans="6:10" x14ac:dyDescent="0.25">
      <c r="F4987" s="50">
        <f t="shared" si="423"/>
        <v>22517</v>
      </c>
      <c r="G4987" s="27">
        <f t="shared" si="422"/>
        <v>4</v>
      </c>
      <c r="H4987" s="50">
        <f t="shared" si="419"/>
        <v>22517</v>
      </c>
      <c r="I4987" s="50" t="str">
        <f t="shared" si="420"/>
        <v>1961_8</v>
      </c>
      <c r="J4987" s="51">
        <f t="shared" si="421"/>
        <v>2.95065</v>
      </c>
    </row>
    <row r="4988" spans="6:10" x14ac:dyDescent="0.25">
      <c r="F4988" s="50">
        <f t="shared" si="423"/>
        <v>22518</v>
      </c>
      <c r="G4988" s="27">
        <f t="shared" si="422"/>
        <v>4</v>
      </c>
      <c r="H4988" s="50">
        <f t="shared" si="419"/>
        <v>22527</v>
      </c>
      <c r="I4988" s="50" t="str">
        <f t="shared" si="420"/>
        <v>1961_9</v>
      </c>
      <c r="J4988" s="51">
        <f t="shared" si="421"/>
        <v>2.8858760000000001</v>
      </c>
    </row>
    <row r="4989" spans="6:10" x14ac:dyDescent="0.25">
      <c r="F4989" s="50">
        <f t="shared" si="423"/>
        <v>22519</v>
      </c>
      <c r="G4989" s="27">
        <f t="shared" si="422"/>
        <v>4</v>
      </c>
      <c r="H4989" s="50">
        <f t="shared" si="419"/>
        <v>22527</v>
      </c>
      <c r="I4989" s="50" t="str">
        <f t="shared" si="420"/>
        <v>1961_9</v>
      </c>
      <c r="J4989" s="51">
        <f t="shared" si="421"/>
        <v>2.8858760000000001</v>
      </c>
    </row>
    <row r="4990" spans="6:10" x14ac:dyDescent="0.25">
      <c r="F4990" s="50">
        <f t="shared" si="423"/>
        <v>22520</v>
      </c>
      <c r="G4990" s="27">
        <f t="shared" si="422"/>
        <v>4</v>
      </c>
      <c r="H4990" s="50">
        <f t="shared" si="419"/>
        <v>22527</v>
      </c>
      <c r="I4990" s="50" t="str">
        <f t="shared" si="420"/>
        <v>1961_9</v>
      </c>
      <c r="J4990" s="51">
        <f t="shared" si="421"/>
        <v>2.8858760000000001</v>
      </c>
    </row>
    <row r="4991" spans="6:10" x14ac:dyDescent="0.25">
      <c r="F4991" s="50">
        <f t="shared" si="423"/>
        <v>22521</v>
      </c>
      <c r="G4991" s="27">
        <f t="shared" si="422"/>
        <v>4</v>
      </c>
      <c r="H4991" s="50">
        <f t="shared" si="419"/>
        <v>22527</v>
      </c>
      <c r="I4991" s="50" t="str">
        <f t="shared" si="420"/>
        <v>1961_9</v>
      </c>
      <c r="J4991" s="51">
        <f t="shared" si="421"/>
        <v>2.8858760000000001</v>
      </c>
    </row>
    <row r="4992" spans="6:10" x14ac:dyDescent="0.25">
      <c r="F4992" s="50">
        <f t="shared" si="423"/>
        <v>22522</v>
      </c>
      <c r="G4992" s="27">
        <f t="shared" si="422"/>
        <v>4</v>
      </c>
      <c r="H4992" s="50">
        <f t="shared" si="419"/>
        <v>22527</v>
      </c>
      <c r="I4992" s="50" t="str">
        <f t="shared" si="420"/>
        <v>1961_9</v>
      </c>
      <c r="J4992" s="51">
        <f t="shared" si="421"/>
        <v>2.8858760000000001</v>
      </c>
    </row>
    <row r="4993" spans="6:10" x14ac:dyDescent="0.25">
      <c r="F4993" s="50">
        <f t="shared" si="423"/>
        <v>22523</v>
      </c>
      <c r="G4993" s="27">
        <f t="shared" si="422"/>
        <v>4</v>
      </c>
      <c r="H4993" s="50">
        <f t="shared" si="419"/>
        <v>22527</v>
      </c>
      <c r="I4993" s="50" t="str">
        <f t="shared" si="420"/>
        <v>1961_9</v>
      </c>
      <c r="J4993" s="51">
        <f t="shared" si="421"/>
        <v>2.8858760000000001</v>
      </c>
    </row>
    <row r="4994" spans="6:10" x14ac:dyDescent="0.25">
      <c r="F4994" s="50">
        <f t="shared" si="423"/>
        <v>22524</v>
      </c>
      <c r="G4994" s="27">
        <f t="shared" si="422"/>
        <v>4</v>
      </c>
      <c r="H4994" s="50">
        <f t="shared" si="419"/>
        <v>22527</v>
      </c>
      <c r="I4994" s="50" t="str">
        <f t="shared" si="420"/>
        <v>1961_9</v>
      </c>
      <c r="J4994" s="51">
        <f t="shared" si="421"/>
        <v>2.8858760000000001</v>
      </c>
    </row>
    <row r="4995" spans="6:10" x14ac:dyDescent="0.25">
      <c r="F4995" s="50">
        <f t="shared" si="423"/>
        <v>22525</v>
      </c>
      <c r="G4995" s="27">
        <f t="shared" si="422"/>
        <v>4</v>
      </c>
      <c r="H4995" s="50">
        <f t="shared" ref="H4995:H5058" si="424">INDEX($A$3:$B$1134,INT((ROW($F4995)-ROW($F$3)+9-G4995)/10)+1,1)</f>
        <v>22527</v>
      </c>
      <c r="I4995" s="50" t="str">
        <f t="shared" si="420"/>
        <v>1961_9</v>
      </c>
      <c r="J4995" s="51">
        <f t="shared" si="421"/>
        <v>2.8858760000000001</v>
      </c>
    </row>
    <row r="4996" spans="6:10" x14ac:dyDescent="0.25">
      <c r="F4996" s="50">
        <f t="shared" si="423"/>
        <v>22526</v>
      </c>
      <c r="G4996" s="27">
        <f t="shared" si="422"/>
        <v>4</v>
      </c>
      <c r="H4996" s="50">
        <f t="shared" si="424"/>
        <v>22527</v>
      </c>
      <c r="I4996" s="50" t="str">
        <f t="shared" ref="I4996:I5059" si="425">YEAR(H4996)&amp;"_"&amp;MONTH(H4996)</f>
        <v>1961_9</v>
      </c>
      <c r="J4996" s="51">
        <f t="shared" ref="J4996:J5059" si="426">VLOOKUP(H4996,$A:$B,2)</f>
        <v>2.8858760000000001</v>
      </c>
    </row>
    <row r="4997" spans="6:10" x14ac:dyDescent="0.25">
      <c r="F4997" s="50">
        <f t="shared" si="423"/>
        <v>22527</v>
      </c>
      <c r="G4997" s="27">
        <f t="shared" si="422"/>
        <v>4</v>
      </c>
      <c r="H4997" s="50">
        <f t="shared" si="424"/>
        <v>22527</v>
      </c>
      <c r="I4997" s="50" t="str">
        <f t="shared" si="425"/>
        <v>1961_9</v>
      </c>
      <c r="J4997" s="51">
        <f t="shared" si="426"/>
        <v>2.8858760000000001</v>
      </c>
    </row>
    <row r="4998" spans="6:10" x14ac:dyDescent="0.25">
      <c r="F4998" s="50">
        <f t="shared" si="423"/>
        <v>22528</v>
      </c>
      <c r="G4998" s="27">
        <f t="shared" si="422"/>
        <v>4</v>
      </c>
      <c r="H4998" s="50">
        <f t="shared" si="424"/>
        <v>22537</v>
      </c>
      <c r="I4998" s="50" t="str">
        <f t="shared" si="425"/>
        <v>1961_9</v>
      </c>
      <c r="J4998" s="51">
        <f t="shared" si="426"/>
        <v>2.828643</v>
      </c>
    </row>
    <row r="4999" spans="6:10" x14ac:dyDescent="0.25">
      <c r="F4999" s="50">
        <f t="shared" si="423"/>
        <v>22529</v>
      </c>
      <c r="G4999" s="27">
        <f t="shared" si="422"/>
        <v>4</v>
      </c>
      <c r="H4999" s="50">
        <f t="shared" si="424"/>
        <v>22537</v>
      </c>
      <c r="I4999" s="50" t="str">
        <f t="shared" si="425"/>
        <v>1961_9</v>
      </c>
      <c r="J4999" s="51">
        <f t="shared" si="426"/>
        <v>2.828643</v>
      </c>
    </row>
    <row r="5000" spans="6:10" x14ac:dyDescent="0.25">
      <c r="F5000" s="50">
        <f t="shared" si="423"/>
        <v>22530</v>
      </c>
      <c r="G5000" s="27">
        <f t="shared" si="422"/>
        <v>4</v>
      </c>
      <c r="H5000" s="50">
        <f t="shared" si="424"/>
        <v>22537</v>
      </c>
      <c r="I5000" s="50" t="str">
        <f t="shared" si="425"/>
        <v>1961_9</v>
      </c>
      <c r="J5000" s="51">
        <f t="shared" si="426"/>
        <v>2.828643</v>
      </c>
    </row>
    <row r="5001" spans="6:10" x14ac:dyDescent="0.25">
      <c r="F5001" s="50">
        <f t="shared" si="423"/>
        <v>22531</v>
      </c>
      <c r="G5001" s="27">
        <f t="shared" si="422"/>
        <v>4</v>
      </c>
      <c r="H5001" s="50">
        <f t="shared" si="424"/>
        <v>22537</v>
      </c>
      <c r="I5001" s="50" t="str">
        <f t="shared" si="425"/>
        <v>1961_9</v>
      </c>
      <c r="J5001" s="51">
        <f t="shared" si="426"/>
        <v>2.828643</v>
      </c>
    </row>
    <row r="5002" spans="6:10" x14ac:dyDescent="0.25">
      <c r="F5002" s="50">
        <f t="shared" si="423"/>
        <v>22532</v>
      </c>
      <c r="G5002" s="27">
        <f t="shared" si="422"/>
        <v>4</v>
      </c>
      <c r="H5002" s="50">
        <f t="shared" si="424"/>
        <v>22537</v>
      </c>
      <c r="I5002" s="50" t="str">
        <f t="shared" si="425"/>
        <v>1961_9</v>
      </c>
      <c r="J5002" s="51">
        <f t="shared" si="426"/>
        <v>2.828643</v>
      </c>
    </row>
    <row r="5003" spans="6:10" x14ac:dyDescent="0.25">
      <c r="F5003" s="50">
        <f t="shared" si="423"/>
        <v>22533</v>
      </c>
      <c r="G5003" s="27">
        <f t="shared" si="422"/>
        <v>4</v>
      </c>
      <c r="H5003" s="50">
        <f t="shared" si="424"/>
        <v>22537</v>
      </c>
      <c r="I5003" s="50" t="str">
        <f t="shared" si="425"/>
        <v>1961_9</v>
      </c>
      <c r="J5003" s="51">
        <f t="shared" si="426"/>
        <v>2.828643</v>
      </c>
    </row>
    <row r="5004" spans="6:10" x14ac:dyDescent="0.25">
      <c r="F5004" s="50">
        <f t="shared" si="423"/>
        <v>22534</v>
      </c>
      <c r="G5004" s="27">
        <f t="shared" si="422"/>
        <v>4</v>
      </c>
      <c r="H5004" s="50">
        <f t="shared" si="424"/>
        <v>22537</v>
      </c>
      <c r="I5004" s="50" t="str">
        <f t="shared" si="425"/>
        <v>1961_9</v>
      </c>
      <c r="J5004" s="51">
        <f t="shared" si="426"/>
        <v>2.828643</v>
      </c>
    </row>
    <row r="5005" spans="6:10" x14ac:dyDescent="0.25">
      <c r="F5005" s="50">
        <f t="shared" si="423"/>
        <v>22535</v>
      </c>
      <c r="G5005" s="27">
        <f t="shared" si="422"/>
        <v>4</v>
      </c>
      <c r="H5005" s="50">
        <f t="shared" si="424"/>
        <v>22537</v>
      </c>
      <c r="I5005" s="50" t="str">
        <f t="shared" si="425"/>
        <v>1961_9</v>
      </c>
      <c r="J5005" s="51">
        <f t="shared" si="426"/>
        <v>2.828643</v>
      </c>
    </row>
    <row r="5006" spans="6:10" x14ac:dyDescent="0.25">
      <c r="F5006" s="50">
        <f t="shared" si="423"/>
        <v>22536</v>
      </c>
      <c r="G5006" s="27">
        <f t="shared" si="422"/>
        <v>4</v>
      </c>
      <c r="H5006" s="50">
        <f t="shared" si="424"/>
        <v>22537</v>
      </c>
      <c r="I5006" s="50" t="str">
        <f t="shared" si="425"/>
        <v>1961_9</v>
      </c>
      <c r="J5006" s="51">
        <f t="shared" si="426"/>
        <v>2.828643</v>
      </c>
    </row>
    <row r="5007" spans="6:10" x14ac:dyDescent="0.25">
      <c r="F5007" s="50">
        <f t="shared" si="423"/>
        <v>22537</v>
      </c>
      <c r="G5007" s="27">
        <f t="shared" si="422"/>
        <v>4</v>
      </c>
      <c r="H5007" s="50">
        <f t="shared" si="424"/>
        <v>22537</v>
      </c>
      <c r="I5007" s="50" t="str">
        <f t="shared" si="425"/>
        <v>1961_9</v>
      </c>
      <c r="J5007" s="51">
        <f t="shared" si="426"/>
        <v>2.828643</v>
      </c>
    </row>
    <row r="5008" spans="6:10" x14ac:dyDescent="0.25">
      <c r="F5008" s="50">
        <f t="shared" si="423"/>
        <v>22538</v>
      </c>
      <c r="G5008" s="27">
        <f t="shared" si="422"/>
        <v>4</v>
      </c>
      <c r="H5008" s="50">
        <f t="shared" si="424"/>
        <v>22547</v>
      </c>
      <c r="I5008" s="50" t="str">
        <f t="shared" si="425"/>
        <v>1961_9</v>
      </c>
      <c r="J5008" s="51">
        <f t="shared" si="426"/>
        <v>2.8284750000000001</v>
      </c>
    </row>
    <row r="5009" spans="6:10" x14ac:dyDescent="0.25">
      <c r="F5009" s="50">
        <f t="shared" si="423"/>
        <v>22539</v>
      </c>
      <c r="G5009" s="27">
        <f t="shared" si="422"/>
        <v>4</v>
      </c>
      <c r="H5009" s="50">
        <f t="shared" si="424"/>
        <v>22547</v>
      </c>
      <c r="I5009" s="50" t="str">
        <f t="shared" si="425"/>
        <v>1961_9</v>
      </c>
      <c r="J5009" s="51">
        <f t="shared" si="426"/>
        <v>2.8284750000000001</v>
      </c>
    </row>
    <row r="5010" spans="6:10" x14ac:dyDescent="0.25">
      <c r="F5010" s="50">
        <f t="shared" si="423"/>
        <v>22540</v>
      </c>
      <c r="G5010" s="27">
        <f t="shared" si="422"/>
        <v>4</v>
      </c>
      <c r="H5010" s="50">
        <f t="shared" si="424"/>
        <v>22547</v>
      </c>
      <c r="I5010" s="50" t="str">
        <f t="shared" si="425"/>
        <v>1961_9</v>
      </c>
      <c r="J5010" s="51">
        <f t="shared" si="426"/>
        <v>2.8284750000000001</v>
      </c>
    </row>
    <row r="5011" spans="6:10" x14ac:dyDescent="0.25">
      <c r="F5011" s="50">
        <f t="shared" si="423"/>
        <v>22541</v>
      </c>
      <c r="G5011" s="27">
        <f t="shared" si="422"/>
        <v>4</v>
      </c>
      <c r="H5011" s="50">
        <f t="shared" si="424"/>
        <v>22547</v>
      </c>
      <c r="I5011" s="50" t="str">
        <f t="shared" si="425"/>
        <v>1961_9</v>
      </c>
      <c r="J5011" s="51">
        <f t="shared" si="426"/>
        <v>2.8284750000000001</v>
      </c>
    </row>
    <row r="5012" spans="6:10" x14ac:dyDescent="0.25">
      <c r="F5012" s="50">
        <f t="shared" si="423"/>
        <v>22542</v>
      </c>
      <c r="G5012" s="27">
        <f t="shared" si="422"/>
        <v>4</v>
      </c>
      <c r="H5012" s="50">
        <f t="shared" si="424"/>
        <v>22547</v>
      </c>
      <c r="I5012" s="50" t="str">
        <f t="shared" si="425"/>
        <v>1961_9</v>
      </c>
      <c r="J5012" s="51">
        <f t="shared" si="426"/>
        <v>2.8284750000000001</v>
      </c>
    </row>
    <row r="5013" spans="6:10" x14ac:dyDescent="0.25">
      <c r="F5013" s="50">
        <f t="shared" si="423"/>
        <v>22543</v>
      </c>
      <c r="G5013" s="27">
        <f t="shared" si="422"/>
        <v>4</v>
      </c>
      <c r="H5013" s="50">
        <f t="shared" si="424"/>
        <v>22547</v>
      </c>
      <c r="I5013" s="50" t="str">
        <f t="shared" si="425"/>
        <v>1961_9</v>
      </c>
      <c r="J5013" s="51">
        <f t="shared" si="426"/>
        <v>2.8284750000000001</v>
      </c>
    </row>
    <row r="5014" spans="6:10" x14ac:dyDescent="0.25">
      <c r="F5014" s="50">
        <f t="shared" si="423"/>
        <v>22544</v>
      </c>
      <c r="G5014" s="27">
        <f t="shared" si="422"/>
        <v>4</v>
      </c>
      <c r="H5014" s="50">
        <f t="shared" si="424"/>
        <v>22547</v>
      </c>
      <c r="I5014" s="50" t="str">
        <f t="shared" si="425"/>
        <v>1961_9</v>
      </c>
      <c r="J5014" s="51">
        <f t="shared" si="426"/>
        <v>2.8284750000000001</v>
      </c>
    </row>
    <row r="5015" spans="6:10" x14ac:dyDescent="0.25">
      <c r="F5015" s="50">
        <f t="shared" si="423"/>
        <v>22545</v>
      </c>
      <c r="G5015" s="27">
        <f t="shared" si="422"/>
        <v>4</v>
      </c>
      <c r="H5015" s="50">
        <f t="shared" si="424"/>
        <v>22547</v>
      </c>
      <c r="I5015" s="50" t="str">
        <f t="shared" si="425"/>
        <v>1961_9</v>
      </c>
      <c r="J5015" s="51">
        <f t="shared" si="426"/>
        <v>2.8284750000000001</v>
      </c>
    </row>
    <row r="5016" spans="6:10" x14ac:dyDescent="0.25">
      <c r="F5016" s="50">
        <f t="shared" si="423"/>
        <v>22546</v>
      </c>
      <c r="G5016" s="27">
        <f t="shared" si="422"/>
        <v>4</v>
      </c>
      <c r="H5016" s="50">
        <f t="shared" si="424"/>
        <v>22547</v>
      </c>
      <c r="I5016" s="50" t="str">
        <f t="shared" si="425"/>
        <v>1961_9</v>
      </c>
      <c r="J5016" s="51">
        <f t="shared" si="426"/>
        <v>2.8284750000000001</v>
      </c>
    </row>
    <row r="5017" spans="6:10" x14ac:dyDescent="0.25">
      <c r="F5017" s="50">
        <f t="shared" si="423"/>
        <v>22547</v>
      </c>
      <c r="G5017" s="27">
        <f t="shared" si="422"/>
        <v>4</v>
      </c>
      <c r="H5017" s="50">
        <f t="shared" si="424"/>
        <v>22547</v>
      </c>
      <c r="I5017" s="50" t="str">
        <f t="shared" si="425"/>
        <v>1961_9</v>
      </c>
      <c r="J5017" s="51">
        <f t="shared" si="426"/>
        <v>2.8284750000000001</v>
      </c>
    </row>
    <row r="5018" spans="6:10" x14ac:dyDescent="0.25">
      <c r="F5018" s="50">
        <f t="shared" si="423"/>
        <v>22548</v>
      </c>
      <c r="G5018" s="27">
        <f t="shared" si="422"/>
        <v>4</v>
      </c>
      <c r="H5018" s="50">
        <f t="shared" si="424"/>
        <v>22557</v>
      </c>
      <c r="I5018" s="50" t="str">
        <f t="shared" si="425"/>
        <v>1961_10</v>
      </c>
      <c r="J5018" s="51">
        <f t="shared" si="426"/>
        <v>2.815852</v>
      </c>
    </row>
    <row r="5019" spans="6:10" x14ac:dyDescent="0.25">
      <c r="F5019" s="50">
        <f t="shared" si="423"/>
        <v>22549</v>
      </c>
      <c r="G5019" s="27">
        <f t="shared" si="422"/>
        <v>4</v>
      </c>
      <c r="H5019" s="50">
        <f t="shared" si="424"/>
        <v>22557</v>
      </c>
      <c r="I5019" s="50" t="str">
        <f t="shared" si="425"/>
        <v>1961_10</v>
      </c>
      <c r="J5019" s="51">
        <f t="shared" si="426"/>
        <v>2.815852</v>
      </c>
    </row>
    <row r="5020" spans="6:10" x14ac:dyDescent="0.25">
      <c r="F5020" s="50">
        <f t="shared" si="423"/>
        <v>22550</v>
      </c>
      <c r="G5020" s="27">
        <f t="shared" si="422"/>
        <v>4</v>
      </c>
      <c r="H5020" s="50">
        <f t="shared" si="424"/>
        <v>22557</v>
      </c>
      <c r="I5020" s="50" t="str">
        <f t="shared" si="425"/>
        <v>1961_10</v>
      </c>
      <c r="J5020" s="51">
        <f t="shared" si="426"/>
        <v>2.815852</v>
      </c>
    </row>
    <row r="5021" spans="6:10" x14ac:dyDescent="0.25">
      <c r="F5021" s="50">
        <f t="shared" si="423"/>
        <v>22551</v>
      </c>
      <c r="G5021" s="27">
        <f t="shared" si="422"/>
        <v>4</v>
      </c>
      <c r="H5021" s="50">
        <f t="shared" si="424"/>
        <v>22557</v>
      </c>
      <c r="I5021" s="50" t="str">
        <f t="shared" si="425"/>
        <v>1961_10</v>
      </c>
      <c r="J5021" s="51">
        <f t="shared" si="426"/>
        <v>2.815852</v>
      </c>
    </row>
    <row r="5022" spans="6:10" x14ac:dyDescent="0.25">
      <c r="F5022" s="50">
        <f t="shared" si="423"/>
        <v>22552</v>
      </c>
      <c r="G5022" s="27">
        <f t="shared" si="422"/>
        <v>4</v>
      </c>
      <c r="H5022" s="50">
        <f t="shared" si="424"/>
        <v>22557</v>
      </c>
      <c r="I5022" s="50" t="str">
        <f t="shared" si="425"/>
        <v>1961_10</v>
      </c>
      <c r="J5022" s="51">
        <f t="shared" si="426"/>
        <v>2.815852</v>
      </c>
    </row>
    <row r="5023" spans="6:10" x14ac:dyDescent="0.25">
      <c r="F5023" s="50">
        <f t="shared" si="423"/>
        <v>22553</v>
      </c>
      <c r="G5023" s="27">
        <f t="shared" si="422"/>
        <v>4</v>
      </c>
      <c r="H5023" s="50">
        <f t="shared" si="424"/>
        <v>22557</v>
      </c>
      <c r="I5023" s="50" t="str">
        <f t="shared" si="425"/>
        <v>1961_10</v>
      </c>
      <c r="J5023" s="51">
        <f t="shared" si="426"/>
        <v>2.815852</v>
      </c>
    </row>
    <row r="5024" spans="6:10" x14ac:dyDescent="0.25">
      <c r="F5024" s="50">
        <f t="shared" si="423"/>
        <v>22554</v>
      </c>
      <c r="G5024" s="27">
        <f t="shared" si="422"/>
        <v>4</v>
      </c>
      <c r="H5024" s="50">
        <f t="shared" si="424"/>
        <v>22557</v>
      </c>
      <c r="I5024" s="50" t="str">
        <f t="shared" si="425"/>
        <v>1961_10</v>
      </c>
      <c r="J5024" s="51">
        <f t="shared" si="426"/>
        <v>2.815852</v>
      </c>
    </row>
    <row r="5025" spans="6:10" x14ac:dyDescent="0.25">
      <c r="F5025" s="50">
        <f t="shared" si="423"/>
        <v>22555</v>
      </c>
      <c r="G5025" s="27">
        <f t="shared" si="422"/>
        <v>4</v>
      </c>
      <c r="H5025" s="50">
        <f t="shared" si="424"/>
        <v>22557</v>
      </c>
      <c r="I5025" s="50" t="str">
        <f t="shared" si="425"/>
        <v>1961_10</v>
      </c>
      <c r="J5025" s="51">
        <f t="shared" si="426"/>
        <v>2.815852</v>
      </c>
    </row>
    <row r="5026" spans="6:10" x14ac:dyDescent="0.25">
      <c r="F5026" s="50">
        <f t="shared" si="423"/>
        <v>22556</v>
      </c>
      <c r="G5026" s="27">
        <f t="shared" si="422"/>
        <v>4</v>
      </c>
      <c r="H5026" s="50">
        <f t="shared" si="424"/>
        <v>22557</v>
      </c>
      <c r="I5026" s="50" t="str">
        <f t="shared" si="425"/>
        <v>1961_10</v>
      </c>
      <c r="J5026" s="51">
        <f t="shared" si="426"/>
        <v>2.815852</v>
      </c>
    </row>
    <row r="5027" spans="6:10" x14ac:dyDescent="0.25">
      <c r="F5027" s="50">
        <f t="shared" si="423"/>
        <v>22557</v>
      </c>
      <c r="G5027" s="27">
        <f t="shared" si="422"/>
        <v>4</v>
      </c>
      <c r="H5027" s="50">
        <f t="shared" si="424"/>
        <v>22557</v>
      </c>
      <c r="I5027" s="50" t="str">
        <f t="shared" si="425"/>
        <v>1961_10</v>
      </c>
      <c r="J5027" s="51">
        <f t="shared" si="426"/>
        <v>2.815852</v>
      </c>
    </row>
    <row r="5028" spans="6:10" x14ac:dyDescent="0.25">
      <c r="F5028" s="50">
        <f t="shared" si="423"/>
        <v>22558</v>
      </c>
      <c r="G5028" s="27">
        <f t="shared" si="422"/>
        <v>4</v>
      </c>
      <c r="H5028" s="50">
        <f t="shared" si="424"/>
        <v>22567</v>
      </c>
      <c r="I5028" s="50" t="str">
        <f t="shared" si="425"/>
        <v>1961_10</v>
      </c>
      <c r="J5028" s="51">
        <f t="shared" si="426"/>
        <v>2.7701150000000001</v>
      </c>
    </row>
    <row r="5029" spans="6:10" x14ac:dyDescent="0.25">
      <c r="F5029" s="50">
        <f t="shared" si="423"/>
        <v>22559</v>
      </c>
      <c r="G5029" s="27">
        <f t="shared" si="422"/>
        <v>4</v>
      </c>
      <c r="H5029" s="50">
        <f t="shared" si="424"/>
        <v>22567</v>
      </c>
      <c r="I5029" s="50" t="str">
        <f t="shared" si="425"/>
        <v>1961_10</v>
      </c>
      <c r="J5029" s="51">
        <f t="shared" si="426"/>
        <v>2.7701150000000001</v>
      </c>
    </row>
    <row r="5030" spans="6:10" x14ac:dyDescent="0.25">
      <c r="F5030" s="50">
        <f t="shared" si="423"/>
        <v>22560</v>
      </c>
      <c r="G5030" s="27">
        <f t="shared" si="422"/>
        <v>4</v>
      </c>
      <c r="H5030" s="50">
        <f t="shared" si="424"/>
        <v>22567</v>
      </c>
      <c r="I5030" s="50" t="str">
        <f t="shared" si="425"/>
        <v>1961_10</v>
      </c>
      <c r="J5030" s="51">
        <f t="shared" si="426"/>
        <v>2.7701150000000001</v>
      </c>
    </row>
    <row r="5031" spans="6:10" x14ac:dyDescent="0.25">
      <c r="F5031" s="50">
        <f t="shared" si="423"/>
        <v>22561</v>
      </c>
      <c r="G5031" s="27">
        <f t="shared" si="422"/>
        <v>4</v>
      </c>
      <c r="H5031" s="50">
        <f t="shared" si="424"/>
        <v>22567</v>
      </c>
      <c r="I5031" s="50" t="str">
        <f t="shared" si="425"/>
        <v>1961_10</v>
      </c>
      <c r="J5031" s="51">
        <f t="shared" si="426"/>
        <v>2.7701150000000001</v>
      </c>
    </row>
    <row r="5032" spans="6:10" x14ac:dyDescent="0.25">
      <c r="F5032" s="50">
        <f t="shared" si="423"/>
        <v>22562</v>
      </c>
      <c r="G5032" s="27">
        <f t="shared" si="422"/>
        <v>4</v>
      </c>
      <c r="H5032" s="50">
        <f t="shared" si="424"/>
        <v>22567</v>
      </c>
      <c r="I5032" s="50" t="str">
        <f t="shared" si="425"/>
        <v>1961_10</v>
      </c>
      <c r="J5032" s="51">
        <f t="shared" si="426"/>
        <v>2.7701150000000001</v>
      </c>
    </row>
    <row r="5033" spans="6:10" x14ac:dyDescent="0.25">
      <c r="F5033" s="50">
        <f t="shared" si="423"/>
        <v>22563</v>
      </c>
      <c r="G5033" s="27">
        <f t="shared" si="422"/>
        <v>4</v>
      </c>
      <c r="H5033" s="50">
        <f t="shared" si="424"/>
        <v>22567</v>
      </c>
      <c r="I5033" s="50" t="str">
        <f t="shared" si="425"/>
        <v>1961_10</v>
      </c>
      <c r="J5033" s="51">
        <f t="shared" si="426"/>
        <v>2.7701150000000001</v>
      </c>
    </row>
    <row r="5034" spans="6:10" x14ac:dyDescent="0.25">
      <c r="F5034" s="50">
        <f t="shared" si="423"/>
        <v>22564</v>
      </c>
      <c r="G5034" s="27">
        <f t="shared" ref="G5034:G5097" si="427">IF(AND(MONTH(F5034)=2,DAY(F5034)=29),G5033+1,G5033)</f>
        <v>4</v>
      </c>
      <c r="H5034" s="50">
        <f t="shared" si="424"/>
        <v>22567</v>
      </c>
      <c r="I5034" s="50" t="str">
        <f t="shared" si="425"/>
        <v>1961_10</v>
      </c>
      <c r="J5034" s="51">
        <f t="shared" si="426"/>
        <v>2.7701150000000001</v>
      </c>
    </row>
    <row r="5035" spans="6:10" x14ac:dyDescent="0.25">
      <c r="F5035" s="50">
        <f t="shared" si="423"/>
        <v>22565</v>
      </c>
      <c r="G5035" s="27">
        <f t="shared" si="427"/>
        <v>4</v>
      </c>
      <c r="H5035" s="50">
        <f t="shared" si="424"/>
        <v>22567</v>
      </c>
      <c r="I5035" s="50" t="str">
        <f t="shared" si="425"/>
        <v>1961_10</v>
      </c>
      <c r="J5035" s="51">
        <f t="shared" si="426"/>
        <v>2.7701150000000001</v>
      </c>
    </row>
    <row r="5036" spans="6:10" x14ac:dyDescent="0.25">
      <c r="F5036" s="50">
        <f t="shared" ref="F5036:F5099" si="428">F5035+1</f>
        <v>22566</v>
      </c>
      <c r="G5036" s="27">
        <f t="shared" si="427"/>
        <v>4</v>
      </c>
      <c r="H5036" s="50">
        <f t="shared" si="424"/>
        <v>22567</v>
      </c>
      <c r="I5036" s="50" t="str">
        <f t="shared" si="425"/>
        <v>1961_10</v>
      </c>
      <c r="J5036" s="51">
        <f t="shared" si="426"/>
        <v>2.7701150000000001</v>
      </c>
    </row>
    <row r="5037" spans="6:10" x14ac:dyDescent="0.25">
      <c r="F5037" s="50">
        <f t="shared" si="428"/>
        <v>22567</v>
      </c>
      <c r="G5037" s="27">
        <f t="shared" si="427"/>
        <v>4</v>
      </c>
      <c r="H5037" s="50">
        <f t="shared" si="424"/>
        <v>22567</v>
      </c>
      <c r="I5037" s="50" t="str">
        <f t="shared" si="425"/>
        <v>1961_10</v>
      </c>
      <c r="J5037" s="51">
        <f t="shared" si="426"/>
        <v>2.7701150000000001</v>
      </c>
    </row>
    <row r="5038" spans="6:10" x14ac:dyDescent="0.25">
      <c r="F5038" s="50">
        <f t="shared" si="428"/>
        <v>22568</v>
      </c>
      <c r="G5038" s="27">
        <f t="shared" si="427"/>
        <v>4</v>
      </c>
      <c r="H5038" s="50">
        <f t="shared" si="424"/>
        <v>22577</v>
      </c>
      <c r="I5038" s="50" t="str">
        <f t="shared" si="425"/>
        <v>1961_10</v>
      </c>
      <c r="J5038" s="51">
        <f t="shared" si="426"/>
        <v>2.7462040000000001</v>
      </c>
    </row>
    <row r="5039" spans="6:10" x14ac:dyDescent="0.25">
      <c r="F5039" s="50">
        <f t="shared" si="428"/>
        <v>22569</v>
      </c>
      <c r="G5039" s="27">
        <f t="shared" si="427"/>
        <v>4</v>
      </c>
      <c r="H5039" s="50">
        <f t="shared" si="424"/>
        <v>22577</v>
      </c>
      <c r="I5039" s="50" t="str">
        <f t="shared" si="425"/>
        <v>1961_10</v>
      </c>
      <c r="J5039" s="51">
        <f t="shared" si="426"/>
        <v>2.7462040000000001</v>
      </c>
    </row>
    <row r="5040" spans="6:10" x14ac:dyDescent="0.25">
      <c r="F5040" s="50">
        <f t="shared" si="428"/>
        <v>22570</v>
      </c>
      <c r="G5040" s="27">
        <f t="shared" si="427"/>
        <v>4</v>
      </c>
      <c r="H5040" s="50">
        <f t="shared" si="424"/>
        <v>22577</v>
      </c>
      <c r="I5040" s="50" t="str">
        <f t="shared" si="425"/>
        <v>1961_10</v>
      </c>
      <c r="J5040" s="51">
        <f t="shared" si="426"/>
        <v>2.7462040000000001</v>
      </c>
    </row>
    <row r="5041" spans="6:10" x14ac:dyDescent="0.25">
      <c r="F5041" s="50">
        <f t="shared" si="428"/>
        <v>22571</v>
      </c>
      <c r="G5041" s="27">
        <f t="shared" si="427"/>
        <v>4</v>
      </c>
      <c r="H5041" s="50">
        <f t="shared" si="424"/>
        <v>22577</v>
      </c>
      <c r="I5041" s="50" t="str">
        <f t="shared" si="425"/>
        <v>1961_10</v>
      </c>
      <c r="J5041" s="51">
        <f t="shared" si="426"/>
        <v>2.7462040000000001</v>
      </c>
    </row>
    <row r="5042" spans="6:10" x14ac:dyDescent="0.25">
      <c r="F5042" s="50">
        <f t="shared" si="428"/>
        <v>22572</v>
      </c>
      <c r="G5042" s="27">
        <f t="shared" si="427"/>
        <v>4</v>
      </c>
      <c r="H5042" s="50">
        <f t="shared" si="424"/>
        <v>22577</v>
      </c>
      <c r="I5042" s="50" t="str">
        <f t="shared" si="425"/>
        <v>1961_10</v>
      </c>
      <c r="J5042" s="51">
        <f t="shared" si="426"/>
        <v>2.7462040000000001</v>
      </c>
    </row>
    <row r="5043" spans="6:10" x14ac:dyDescent="0.25">
      <c r="F5043" s="50">
        <f t="shared" si="428"/>
        <v>22573</v>
      </c>
      <c r="G5043" s="27">
        <f t="shared" si="427"/>
        <v>4</v>
      </c>
      <c r="H5043" s="50">
        <f t="shared" si="424"/>
        <v>22577</v>
      </c>
      <c r="I5043" s="50" t="str">
        <f t="shared" si="425"/>
        <v>1961_10</v>
      </c>
      <c r="J5043" s="51">
        <f t="shared" si="426"/>
        <v>2.7462040000000001</v>
      </c>
    </row>
    <row r="5044" spans="6:10" x14ac:dyDescent="0.25">
      <c r="F5044" s="50">
        <f t="shared" si="428"/>
        <v>22574</v>
      </c>
      <c r="G5044" s="27">
        <f t="shared" si="427"/>
        <v>4</v>
      </c>
      <c r="H5044" s="50">
        <f t="shared" si="424"/>
        <v>22577</v>
      </c>
      <c r="I5044" s="50" t="str">
        <f t="shared" si="425"/>
        <v>1961_10</v>
      </c>
      <c r="J5044" s="51">
        <f t="shared" si="426"/>
        <v>2.7462040000000001</v>
      </c>
    </row>
    <row r="5045" spans="6:10" x14ac:dyDescent="0.25">
      <c r="F5045" s="50">
        <f t="shared" si="428"/>
        <v>22575</v>
      </c>
      <c r="G5045" s="27">
        <f t="shared" si="427"/>
        <v>4</v>
      </c>
      <c r="H5045" s="50">
        <f t="shared" si="424"/>
        <v>22577</v>
      </c>
      <c r="I5045" s="50" t="str">
        <f t="shared" si="425"/>
        <v>1961_10</v>
      </c>
      <c r="J5045" s="51">
        <f t="shared" si="426"/>
        <v>2.7462040000000001</v>
      </c>
    </row>
    <row r="5046" spans="6:10" x14ac:dyDescent="0.25">
      <c r="F5046" s="50">
        <f t="shared" si="428"/>
        <v>22576</v>
      </c>
      <c r="G5046" s="27">
        <f t="shared" si="427"/>
        <v>4</v>
      </c>
      <c r="H5046" s="50">
        <f t="shared" si="424"/>
        <v>22577</v>
      </c>
      <c r="I5046" s="50" t="str">
        <f t="shared" si="425"/>
        <v>1961_10</v>
      </c>
      <c r="J5046" s="51">
        <f t="shared" si="426"/>
        <v>2.7462040000000001</v>
      </c>
    </row>
    <row r="5047" spans="6:10" x14ac:dyDescent="0.25">
      <c r="F5047" s="50">
        <f t="shared" si="428"/>
        <v>22577</v>
      </c>
      <c r="G5047" s="27">
        <f t="shared" si="427"/>
        <v>4</v>
      </c>
      <c r="H5047" s="50">
        <f t="shared" si="424"/>
        <v>22577</v>
      </c>
      <c r="I5047" s="50" t="str">
        <f t="shared" si="425"/>
        <v>1961_10</v>
      </c>
      <c r="J5047" s="51">
        <f t="shared" si="426"/>
        <v>2.7462040000000001</v>
      </c>
    </row>
    <row r="5048" spans="6:10" x14ac:dyDescent="0.25">
      <c r="F5048" s="50">
        <f t="shared" si="428"/>
        <v>22578</v>
      </c>
      <c r="G5048" s="27">
        <f t="shared" si="427"/>
        <v>4</v>
      </c>
      <c r="H5048" s="50">
        <f t="shared" si="424"/>
        <v>22587</v>
      </c>
      <c r="I5048" s="50" t="str">
        <f t="shared" si="425"/>
        <v>1961_11</v>
      </c>
      <c r="J5048" s="51">
        <f t="shared" si="426"/>
        <v>2.6998009999999999</v>
      </c>
    </row>
    <row r="5049" spans="6:10" x14ac:dyDescent="0.25">
      <c r="F5049" s="50">
        <f t="shared" si="428"/>
        <v>22579</v>
      </c>
      <c r="G5049" s="27">
        <f t="shared" si="427"/>
        <v>4</v>
      </c>
      <c r="H5049" s="50">
        <f t="shared" si="424"/>
        <v>22587</v>
      </c>
      <c r="I5049" s="50" t="str">
        <f t="shared" si="425"/>
        <v>1961_11</v>
      </c>
      <c r="J5049" s="51">
        <f t="shared" si="426"/>
        <v>2.6998009999999999</v>
      </c>
    </row>
    <row r="5050" spans="6:10" x14ac:dyDescent="0.25">
      <c r="F5050" s="50">
        <f t="shared" si="428"/>
        <v>22580</v>
      </c>
      <c r="G5050" s="27">
        <f t="shared" si="427"/>
        <v>4</v>
      </c>
      <c r="H5050" s="50">
        <f t="shared" si="424"/>
        <v>22587</v>
      </c>
      <c r="I5050" s="50" t="str">
        <f t="shared" si="425"/>
        <v>1961_11</v>
      </c>
      <c r="J5050" s="51">
        <f t="shared" si="426"/>
        <v>2.6998009999999999</v>
      </c>
    </row>
    <row r="5051" spans="6:10" x14ac:dyDescent="0.25">
      <c r="F5051" s="50">
        <f t="shared" si="428"/>
        <v>22581</v>
      </c>
      <c r="G5051" s="27">
        <f t="shared" si="427"/>
        <v>4</v>
      </c>
      <c r="H5051" s="50">
        <f t="shared" si="424"/>
        <v>22587</v>
      </c>
      <c r="I5051" s="50" t="str">
        <f t="shared" si="425"/>
        <v>1961_11</v>
      </c>
      <c r="J5051" s="51">
        <f t="shared" si="426"/>
        <v>2.6998009999999999</v>
      </c>
    </row>
    <row r="5052" spans="6:10" x14ac:dyDescent="0.25">
      <c r="F5052" s="50">
        <f t="shared" si="428"/>
        <v>22582</v>
      </c>
      <c r="G5052" s="27">
        <f t="shared" si="427"/>
        <v>4</v>
      </c>
      <c r="H5052" s="50">
        <f t="shared" si="424"/>
        <v>22587</v>
      </c>
      <c r="I5052" s="50" t="str">
        <f t="shared" si="425"/>
        <v>1961_11</v>
      </c>
      <c r="J5052" s="51">
        <f t="shared" si="426"/>
        <v>2.6998009999999999</v>
      </c>
    </row>
    <row r="5053" spans="6:10" x14ac:dyDescent="0.25">
      <c r="F5053" s="50">
        <f t="shared" si="428"/>
        <v>22583</v>
      </c>
      <c r="G5053" s="27">
        <f t="shared" si="427"/>
        <v>4</v>
      </c>
      <c r="H5053" s="50">
        <f t="shared" si="424"/>
        <v>22587</v>
      </c>
      <c r="I5053" s="50" t="str">
        <f t="shared" si="425"/>
        <v>1961_11</v>
      </c>
      <c r="J5053" s="51">
        <f t="shared" si="426"/>
        <v>2.6998009999999999</v>
      </c>
    </row>
    <row r="5054" spans="6:10" x14ac:dyDescent="0.25">
      <c r="F5054" s="50">
        <f t="shared" si="428"/>
        <v>22584</v>
      </c>
      <c r="G5054" s="27">
        <f t="shared" si="427"/>
        <v>4</v>
      </c>
      <c r="H5054" s="50">
        <f t="shared" si="424"/>
        <v>22587</v>
      </c>
      <c r="I5054" s="50" t="str">
        <f t="shared" si="425"/>
        <v>1961_11</v>
      </c>
      <c r="J5054" s="51">
        <f t="shared" si="426"/>
        <v>2.6998009999999999</v>
      </c>
    </row>
    <row r="5055" spans="6:10" x14ac:dyDescent="0.25">
      <c r="F5055" s="50">
        <f t="shared" si="428"/>
        <v>22585</v>
      </c>
      <c r="G5055" s="27">
        <f t="shared" si="427"/>
        <v>4</v>
      </c>
      <c r="H5055" s="50">
        <f t="shared" si="424"/>
        <v>22587</v>
      </c>
      <c r="I5055" s="50" t="str">
        <f t="shared" si="425"/>
        <v>1961_11</v>
      </c>
      <c r="J5055" s="51">
        <f t="shared" si="426"/>
        <v>2.6998009999999999</v>
      </c>
    </row>
    <row r="5056" spans="6:10" x14ac:dyDescent="0.25">
      <c r="F5056" s="50">
        <f t="shared" si="428"/>
        <v>22586</v>
      </c>
      <c r="G5056" s="27">
        <f t="shared" si="427"/>
        <v>4</v>
      </c>
      <c r="H5056" s="50">
        <f t="shared" si="424"/>
        <v>22587</v>
      </c>
      <c r="I5056" s="50" t="str">
        <f t="shared" si="425"/>
        <v>1961_11</v>
      </c>
      <c r="J5056" s="51">
        <f t="shared" si="426"/>
        <v>2.6998009999999999</v>
      </c>
    </row>
    <row r="5057" spans="6:10" x14ac:dyDescent="0.25">
      <c r="F5057" s="50">
        <f t="shared" si="428"/>
        <v>22587</v>
      </c>
      <c r="G5057" s="27">
        <f t="shared" si="427"/>
        <v>4</v>
      </c>
      <c r="H5057" s="50">
        <f t="shared" si="424"/>
        <v>22587</v>
      </c>
      <c r="I5057" s="50" t="str">
        <f t="shared" si="425"/>
        <v>1961_11</v>
      </c>
      <c r="J5057" s="51">
        <f t="shared" si="426"/>
        <v>2.6998009999999999</v>
      </c>
    </row>
    <row r="5058" spans="6:10" x14ac:dyDescent="0.25">
      <c r="F5058" s="50">
        <f t="shared" si="428"/>
        <v>22588</v>
      </c>
      <c r="G5058" s="27">
        <f t="shared" si="427"/>
        <v>4</v>
      </c>
      <c r="H5058" s="50">
        <f t="shared" si="424"/>
        <v>22597</v>
      </c>
      <c r="I5058" s="50" t="str">
        <f t="shared" si="425"/>
        <v>1961_11</v>
      </c>
      <c r="J5058" s="51">
        <f t="shared" si="426"/>
        <v>2.7145389999999998</v>
      </c>
    </row>
    <row r="5059" spans="6:10" x14ac:dyDescent="0.25">
      <c r="F5059" s="50">
        <f t="shared" si="428"/>
        <v>22589</v>
      </c>
      <c r="G5059" s="27">
        <f t="shared" si="427"/>
        <v>4</v>
      </c>
      <c r="H5059" s="50">
        <f t="shared" ref="H5059:H5122" si="429">INDEX($A$3:$B$1134,INT((ROW($F5059)-ROW($F$3)+9-G5059)/10)+1,1)</f>
        <v>22597</v>
      </c>
      <c r="I5059" s="50" t="str">
        <f t="shared" si="425"/>
        <v>1961_11</v>
      </c>
      <c r="J5059" s="51">
        <f t="shared" si="426"/>
        <v>2.7145389999999998</v>
      </c>
    </row>
    <row r="5060" spans="6:10" x14ac:dyDescent="0.25">
      <c r="F5060" s="50">
        <f t="shared" si="428"/>
        <v>22590</v>
      </c>
      <c r="G5060" s="27">
        <f t="shared" si="427"/>
        <v>4</v>
      </c>
      <c r="H5060" s="50">
        <f t="shared" si="429"/>
        <v>22597</v>
      </c>
      <c r="I5060" s="50" t="str">
        <f t="shared" ref="I5060:I5123" si="430">YEAR(H5060)&amp;"_"&amp;MONTH(H5060)</f>
        <v>1961_11</v>
      </c>
      <c r="J5060" s="51">
        <f t="shared" ref="J5060:J5123" si="431">VLOOKUP(H5060,$A:$B,2)</f>
        <v>2.7145389999999998</v>
      </c>
    </row>
    <row r="5061" spans="6:10" x14ac:dyDescent="0.25">
      <c r="F5061" s="50">
        <f t="shared" si="428"/>
        <v>22591</v>
      </c>
      <c r="G5061" s="27">
        <f t="shared" si="427"/>
        <v>4</v>
      </c>
      <c r="H5061" s="50">
        <f t="shared" si="429"/>
        <v>22597</v>
      </c>
      <c r="I5061" s="50" t="str">
        <f t="shared" si="430"/>
        <v>1961_11</v>
      </c>
      <c r="J5061" s="51">
        <f t="shared" si="431"/>
        <v>2.7145389999999998</v>
      </c>
    </row>
    <row r="5062" spans="6:10" x14ac:dyDescent="0.25">
      <c r="F5062" s="50">
        <f t="shared" si="428"/>
        <v>22592</v>
      </c>
      <c r="G5062" s="27">
        <f t="shared" si="427"/>
        <v>4</v>
      </c>
      <c r="H5062" s="50">
        <f t="shared" si="429"/>
        <v>22597</v>
      </c>
      <c r="I5062" s="50" t="str">
        <f t="shared" si="430"/>
        <v>1961_11</v>
      </c>
      <c r="J5062" s="51">
        <f t="shared" si="431"/>
        <v>2.7145389999999998</v>
      </c>
    </row>
    <row r="5063" spans="6:10" x14ac:dyDescent="0.25">
      <c r="F5063" s="50">
        <f t="shared" si="428"/>
        <v>22593</v>
      </c>
      <c r="G5063" s="27">
        <f t="shared" si="427"/>
        <v>4</v>
      </c>
      <c r="H5063" s="50">
        <f t="shared" si="429"/>
        <v>22597</v>
      </c>
      <c r="I5063" s="50" t="str">
        <f t="shared" si="430"/>
        <v>1961_11</v>
      </c>
      <c r="J5063" s="51">
        <f t="shared" si="431"/>
        <v>2.7145389999999998</v>
      </c>
    </row>
    <row r="5064" spans="6:10" x14ac:dyDescent="0.25">
      <c r="F5064" s="50">
        <f t="shared" si="428"/>
        <v>22594</v>
      </c>
      <c r="G5064" s="27">
        <f t="shared" si="427"/>
        <v>4</v>
      </c>
      <c r="H5064" s="50">
        <f t="shared" si="429"/>
        <v>22597</v>
      </c>
      <c r="I5064" s="50" t="str">
        <f t="shared" si="430"/>
        <v>1961_11</v>
      </c>
      <c r="J5064" s="51">
        <f t="shared" si="431"/>
        <v>2.7145389999999998</v>
      </c>
    </row>
    <row r="5065" spans="6:10" x14ac:dyDescent="0.25">
      <c r="F5065" s="50">
        <f t="shared" si="428"/>
        <v>22595</v>
      </c>
      <c r="G5065" s="27">
        <f t="shared" si="427"/>
        <v>4</v>
      </c>
      <c r="H5065" s="50">
        <f t="shared" si="429"/>
        <v>22597</v>
      </c>
      <c r="I5065" s="50" t="str">
        <f t="shared" si="430"/>
        <v>1961_11</v>
      </c>
      <c r="J5065" s="51">
        <f t="shared" si="431"/>
        <v>2.7145389999999998</v>
      </c>
    </row>
    <row r="5066" spans="6:10" x14ac:dyDescent="0.25">
      <c r="F5066" s="50">
        <f t="shared" si="428"/>
        <v>22596</v>
      </c>
      <c r="G5066" s="27">
        <f t="shared" si="427"/>
        <v>4</v>
      </c>
      <c r="H5066" s="50">
        <f t="shared" si="429"/>
        <v>22597</v>
      </c>
      <c r="I5066" s="50" t="str">
        <f t="shared" si="430"/>
        <v>1961_11</v>
      </c>
      <c r="J5066" s="51">
        <f t="shared" si="431"/>
        <v>2.7145389999999998</v>
      </c>
    </row>
    <row r="5067" spans="6:10" x14ac:dyDescent="0.25">
      <c r="F5067" s="50">
        <f t="shared" si="428"/>
        <v>22597</v>
      </c>
      <c r="G5067" s="27">
        <f t="shared" si="427"/>
        <v>4</v>
      </c>
      <c r="H5067" s="50">
        <f t="shared" si="429"/>
        <v>22597</v>
      </c>
      <c r="I5067" s="50" t="str">
        <f t="shared" si="430"/>
        <v>1961_11</v>
      </c>
      <c r="J5067" s="51">
        <f t="shared" si="431"/>
        <v>2.7145389999999998</v>
      </c>
    </row>
    <row r="5068" spans="6:10" x14ac:dyDescent="0.25">
      <c r="F5068" s="50">
        <f t="shared" si="428"/>
        <v>22598</v>
      </c>
      <c r="G5068" s="27">
        <f t="shared" si="427"/>
        <v>4</v>
      </c>
      <c r="H5068" s="50">
        <f t="shared" si="429"/>
        <v>22607</v>
      </c>
      <c r="I5068" s="50" t="str">
        <f t="shared" si="430"/>
        <v>1961_11</v>
      </c>
      <c r="J5068" s="51">
        <f t="shared" si="431"/>
        <v>2.7022780000000002</v>
      </c>
    </row>
    <row r="5069" spans="6:10" x14ac:dyDescent="0.25">
      <c r="F5069" s="50">
        <f t="shared" si="428"/>
        <v>22599</v>
      </c>
      <c r="G5069" s="27">
        <f t="shared" si="427"/>
        <v>4</v>
      </c>
      <c r="H5069" s="50">
        <f t="shared" si="429"/>
        <v>22607</v>
      </c>
      <c r="I5069" s="50" t="str">
        <f t="shared" si="430"/>
        <v>1961_11</v>
      </c>
      <c r="J5069" s="51">
        <f t="shared" si="431"/>
        <v>2.7022780000000002</v>
      </c>
    </row>
    <row r="5070" spans="6:10" x14ac:dyDescent="0.25">
      <c r="F5070" s="50">
        <f t="shared" si="428"/>
        <v>22600</v>
      </c>
      <c r="G5070" s="27">
        <f t="shared" si="427"/>
        <v>4</v>
      </c>
      <c r="H5070" s="50">
        <f t="shared" si="429"/>
        <v>22607</v>
      </c>
      <c r="I5070" s="50" t="str">
        <f t="shared" si="430"/>
        <v>1961_11</v>
      </c>
      <c r="J5070" s="51">
        <f t="shared" si="431"/>
        <v>2.7022780000000002</v>
      </c>
    </row>
    <row r="5071" spans="6:10" x14ac:dyDescent="0.25">
      <c r="F5071" s="50">
        <f t="shared" si="428"/>
        <v>22601</v>
      </c>
      <c r="G5071" s="27">
        <f t="shared" si="427"/>
        <v>4</v>
      </c>
      <c r="H5071" s="50">
        <f t="shared" si="429"/>
        <v>22607</v>
      </c>
      <c r="I5071" s="50" t="str">
        <f t="shared" si="430"/>
        <v>1961_11</v>
      </c>
      <c r="J5071" s="51">
        <f t="shared" si="431"/>
        <v>2.7022780000000002</v>
      </c>
    </row>
    <row r="5072" spans="6:10" x14ac:dyDescent="0.25">
      <c r="F5072" s="50">
        <f t="shared" si="428"/>
        <v>22602</v>
      </c>
      <c r="G5072" s="27">
        <f t="shared" si="427"/>
        <v>4</v>
      </c>
      <c r="H5072" s="50">
        <f t="shared" si="429"/>
        <v>22607</v>
      </c>
      <c r="I5072" s="50" t="str">
        <f t="shared" si="430"/>
        <v>1961_11</v>
      </c>
      <c r="J5072" s="51">
        <f t="shared" si="431"/>
        <v>2.7022780000000002</v>
      </c>
    </row>
    <row r="5073" spans="6:10" x14ac:dyDescent="0.25">
      <c r="F5073" s="50">
        <f t="shared" si="428"/>
        <v>22603</v>
      </c>
      <c r="G5073" s="27">
        <f t="shared" si="427"/>
        <v>4</v>
      </c>
      <c r="H5073" s="50">
        <f t="shared" si="429"/>
        <v>22607</v>
      </c>
      <c r="I5073" s="50" t="str">
        <f t="shared" si="430"/>
        <v>1961_11</v>
      </c>
      <c r="J5073" s="51">
        <f t="shared" si="431"/>
        <v>2.7022780000000002</v>
      </c>
    </row>
    <row r="5074" spans="6:10" x14ac:dyDescent="0.25">
      <c r="F5074" s="50">
        <f t="shared" si="428"/>
        <v>22604</v>
      </c>
      <c r="G5074" s="27">
        <f t="shared" si="427"/>
        <v>4</v>
      </c>
      <c r="H5074" s="50">
        <f t="shared" si="429"/>
        <v>22607</v>
      </c>
      <c r="I5074" s="50" t="str">
        <f t="shared" si="430"/>
        <v>1961_11</v>
      </c>
      <c r="J5074" s="51">
        <f t="shared" si="431"/>
        <v>2.7022780000000002</v>
      </c>
    </row>
    <row r="5075" spans="6:10" x14ac:dyDescent="0.25">
      <c r="F5075" s="50">
        <f t="shared" si="428"/>
        <v>22605</v>
      </c>
      <c r="G5075" s="27">
        <f t="shared" si="427"/>
        <v>4</v>
      </c>
      <c r="H5075" s="50">
        <f t="shared" si="429"/>
        <v>22607</v>
      </c>
      <c r="I5075" s="50" t="str">
        <f t="shared" si="430"/>
        <v>1961_11</v>
      </c>
      <c r="J5075" s="51">
        <f t="shared" si="431"/>
        <v>2.7022780000000002</v>
      </c>
    </row>
    <row r="5076" spans="6:10" x14ac:dyDescent="0.25">
      <c r="F5076" s="50">
        <f t="shared" si="428"/>
        <v>22606</v>
      </c>
      <c r="G5076" s="27">
        <f t="shared" si="427"/>
        <v>4</v>
      </c>
      <c r="H5076" s="50">
        <f t="shared" si="429"/>
        <v>22607</v>
      </c>
      <c r="I5076" s="50" t="str">
        <f t="shared" si="430"/>
        <v>1961_11</v>
      </c>
      <c r="J5076" s="51">
        <f t="shared" si="431"/>
        <v>2.7022780000000002</v>
      </c>
    </row>
    <row r="5077" spans="6:10" x14ac:dyDescent="0.25">
      <c r="F5077" s="50">
        <f t="shared" si="428"/>
        <v>22607</v>
      </c>
      <c r="G5077" s="27">
        <f t="shared" si="427"/>
        <v>4</v>
      </c>
      <c r="H5077" s="50">
        <f t="shared" si="429"/>
        <v>22607</v>
      </c>
      <c r="I5077" s="50" t="str">
        <f t="shared" si="430"/>
        <v>1961_11</v>
      </c>
      <c r="J5077" s="51">
        <f t="shared" si="431"/>
        <v>2.7022780000000002</v>
      </c>
    </row>
    <row r="5078" spans="6:10" x14ac:dyDescent="0.25">
      <c r="F5078" s="50">
        <f t="shared" si="428"/>
        <v>22608</v>
      </c>
      <c r="G5078" s="27">
        <f t="shared" si="427"/>
        <v>4</v>
      </c>
      <c r="H5078" s="50">
        <f t="shared" si="429"/>
        <v>22617</v>
      </c>
      <c r="I5078" s="50" t="str">
        <f t="shared" si="430"/>
        <v>1961_12</v>
      </c>
      <c r="J5078" s="51">
        <f t="shared" si="431"/>
        <v>2.675691</v>
      </c>
    </row>
    <row r="5079" spans="6:10" x14ac:dyDescent="0.25">
      <c r="F5079" s="50">
        <f t="shared" si="428"/>
        <v>22609</v>
      </c>
      <c r="G5079" s="27">
        <f t="shared" si="427"/>
        <v>4</v>
      </c>
      <c r="H5079" s="50">
        <f t="shared" si="429"/>
        <v>22617</v>
      </c>
      <c r="I5079" s="50" t="str">
        <f t="shared" si="430"/>
        <v>1961_12</v>
      </c>
      <c r="J5079" s="51">
        <f t="shared" si="431"/>
        <v>2.675691</v>
      </c>
    </row>
    <row r="5080" spans="6:10" x14ac:dyDescent="0.25">
      <c r="F5080" s="50">
        <f t="shared" si="428"/>
        <v>22610</v>
      </c>
      <c r="G5080" s="27">
        <f t="shared" si="427"/>
        <v>4</v>
      </c>
      <c r="H5080" s="50">
        <f t="shared" si="429"/>
        <v>22617</v>
      </c>
      <c r="I5080" s="50" t="str">
        <f t="shared" si="430"/>
        <v>1961_12</v>
      </c>
      <c r="J5080" s="51">
        <f t="shared" si="431"/>
        <v>2.675691</v>
      </c>
    </row>
    <row r="5081" spans="6:10" x14ac:dyDescent="0.25">
      <c r="F5081" s="50">
        <f t="shared" si="428"/>
        <v>22611</v>
      </c>
      <c r="G5081" s="27">
        <f t="shared" si="427"/>
        <v>4</v>
      </c>
      <c r="H5081" s="50">
        <f t="shared" si="429"/>
        <v>22617</v>
      </c>
      <c r="I5081" s="50" t="str">
        <f t="shared" si="430"/>
        <v>1961_12</v>
      </c>
      <c r="J5081" s="51">
        <f t="shared" si="431"/>
        <v>2.675691</v>
      </c>
    </row>
    <row r="5082" spans="6:10" x14ac:dyDescent="0.25">
      <c r="F5082" s="50">
        <f t="shared" si="428"/>
        <v>22612</v>
      </c>
      <c r="G5082" s="27">
        <f t="shared" si="427"/>
        <v>4</v>
      </c>
      <c r="H5082" s="50">
        <f t="shared" si="429"/>
        <v>22617</v>
      </c>
      <c r="I5082" s="50" t="str">
        <f t="shared" si="430"/>
        <v>1961_12</v>
      </c>
      <c r="J5082" s="51">
        <f t="shared" si="431"/>
        <v>2.675691</v>
      </c>
    </row>
    <row r="5083" spans="6:10" x14ac:dyDescent="0.25">
      <c r="F5083" s="50">
        <f t="shared" si="428"/>
        <v>22613</v>
      </c>
      <c r="G5083" s="27">
        <f t="shared" si="427"/>
        <v>4</v>
      </c>
      <c r="H5083" s="50">
        <f t="shared" si="429"/>
        <v>22617</v>
      </c>
      <c r="I5083" s="50" t="str">
        <f t="shared" si="430"/>
        <v>1961_12</v>
      </c>
      <c r="J5083" s="51">
        <f t="shared" si="431"/>
        <v>2.675691</v>
      </c>
    </row>
    <row r="5084" spans="6:10" x14ac:dyDescent="0.25">
      <c r="F5084" s="50">
        <f t="shared" si="428"/>
        <v>22614</v>
      </c>
      <c r="G5084" s="27">
        <f t="shared" si="427"/>
        <v>4</v>
      </c>
      <c r="H5084" s="50">
        <f t="shared" si="429"/>
        <v>22617</v>
      </c>
      <c r="I5084" s="50" t="str">
        <f t="shared" si="430"/>
        <v>1961_12</v>
      </c>
      <c r="J5084" s="51">
        <f t="shared" si="431"/>
        <v>2.675691</v>
      </c>
    </row>
    <row r="5085" spans="6:10" x14ac:dyDescent="0.25">
      <c r="F5085" s="50">
        <f t="shared" si="428"/>
        <v>22615</v>
      </c>
      <c r="G5085" s="27">
        <f t="shared" si="427"/>
        <v>4</v>
      </c>
      <c r="H5085" s="50">
        <f t="shared" si="429"/>
        <v>22617</v>
      </c>
      <c r="I5085" s="50" t="str">
        <f t="shared" si="430"/>
        <v>1961_12</v>
      </c>
      <c r="J5085" s="51">
        <f t="shared" si="431"/>
        <v>2.675691</v>
      </c>
    </row>
    <row r="5086" spans="6:10" x14ac:dyDescent="0.25">
      <c r="F5086" s="50">
        <f t="shared" si="428"/>
        <v>22616</v>
      </c>
      <c r="G5086" s="27">
        <f t="shared" si="427"/>
        <v>4</v>
      </c>
      <c r="H5086" s="50">
        <f t="shared" si="429"/>
        <v>22617</v>
      </c>
      <c r="I5086" s="50" t="str">
        <f t="shared" si="430"/>
        <v>1961_12</v>
      </c>
      <c r="J5086" s="51">
        <f t="shared" si="431"/>
        <v>2.675691</v>
      </c>
    </row>
    <row r="5087" spans="6:10" x14ac:dyDescent="0.25">
      <c r="F5087" s="50">
        <f t="shared" si="428"/>
        <v>22617</v>
      </c>
      <c r="G5087" s="27">
        <f t="shared" si="427"/>
        <v>4</v>
      </c>
      <c r="H5087" s="50">
        <f t="shared" si="429"/>
        <v>22617</v>
      </c>
      <c r="I5087" s="50" t="str">
        <f t="shared" si="430"/>
        <v>1961_12</v>
      </c>
      <c r="J5087" s="51">
        <f t="shared" si="431"/>
        <v>2.675691</v>
      </c>
    </row>
    <row r="5088" spans="6:10" x14ac:dyDescent="0.25">
      <c r="F5088" s="50">
        <f t="shared" si="428"/>
        <v>22618</v>
      </c>
      <c r="G5088" s="27">
        <f t="shared" si="427"/>
        <v>4</v>
      </c>
      <c r="H5088" s="50">
        <f t="shared" si="429"/>
        <v>22627</v>
      </c>
      <c r="I5088" s="50" t="str">
        <f t="shared" si="430"/>
        <v>1961_12</v>
      </c>
      <c r="J5088" s="51">
        <f t="shared" si="431"/>
        <v>2.6593140000000002</v>
      </c>
    </row>
    <row r="5089" spans="6:10" x14ac:dyDescent="0.25">
      <c r="F5089" s="50">
        <f t="shared" si="428"/>
        <v>22619</v>
      </c>
      <c r="G5089" s="27">
        <f t="shared" si="427"/>
        <v>4</v>
      </c>
      <c r="H5089" s="50">
        <f t="shared" si="429"/>
        <v>22627</v>
      </c>
      <c r="I5089" s="50" t="str">
        <f t="shared" si="430"/>
        <v>1961_12</v>
      </c>
      <c r="J5089" s="51">
        <f t="shared" si="431"/>
        <v>2.6593140000000002</v>
      </c>
    </row>
    <row r="5090" spans="6:10" x14ac:dyDescent="0.25">
      <c r="F5090" s="50">
        <f t="shared" si="428"/>
        <v>22620</v>
      </c>
      <c r="G5090" s="27">
        <f t="shared" si="427"/>
        <v>4</v>
      </c>
      <c r="H5090" s="50">
        <f t="shared" si="429"/>
        <v>22627</v>
      </c>
      <c r="I5090" s="50" t="str">
        <f t="shared" si="430"/>
        <v>1961_12</v>
      </c>
      <c r="J5090" s="51">
        <f t="shared" si="431"/>
        <v>2.6593140000000002</v>
      </c>
    </row>
    <row r="5091" spans="6:10" x14ac:dyDescent="0.25">
      <c r="F5091" s="50">
        <f t="shared" si="428"/>
        <v>22621</v>
      </c>
      <c r="G5091" s="27">
        <f t="shared" si="427"/>
        <v>4</v>
      </c>
      <c r="H5091" s="50">
        <f t="shared" si="429"/>
        <v>22627</v>
      </c>
      <c r="I5091" s="50" t="str">
        <f t="shared" si="430"/>
        <v>1961_12</v>
      </c>
      <c r="J5091" s="51">
        <f t="shared" si="431"/>
        <v>2.6593140000000002</v>
      </c>
    </row>
    <row r="5092" spans="6:10" x14ac:dyDescent="0.25">
      <c r="F5092" s="50">
        <f t="shared" si="428"/>
        <v>22622</v>
      </c>
      <c r="G5092" s="27">
        <f t="shared" si="427"/>
        <v>4</v>
      </c>
      <c r="H5092" s="50">
        <f t="shared" si="429"/>
        <v>22627</v>
      </c>
      <c r="I5092" s="50" t="str">
        <f t="shared" si="430"/>
        <v>1961_12</v>
      </c>
      <c r="J5092" s="51">
        <f t="shared" si="431"/>
        <v>2.6593140000000002</v>
      </c>
    </row>
    <row r="5093" spans="6:10" x14ac:dyDescent="0.25">
      <c r="F5093" s="50">
        <f t="shared" si="428"/>
        <v>22623</v>
      </c>
      <c r="G5093" s="27">
        <f t="shared" si="427"/>
        <v>4</v>
      </c>
      <c r="H5093" s="50">
        <f t="shared" si="429"/>
        <v>22627</v>
      </c>
      <c r="I5093" s="50" t="str">
        <f t="shared" si="430"/>
        <v>1961_12</v>
      </c>
      <c r="J5093" s="51">
        <f t="shared" si="431"/>
        <v>2.6593140000000002</v>
      </c>
    </row>
    <row r="5094" spans="6:10" x14ac:dyDescent="0.25">
      <c r="F5094" s="50">
        <f t="shared" si="428"/>
        <v>22624</v>
      </c>
      <c r="G5094" s="27">
        <f t="shared" si="427"/>
        <v>4</v>
      </c>
      <c r="H5094" s="50">
        <f t="shared" si="429"/>
        <v>22627</v>
      </c>
      <c r="I5094" s="50" t="str">
        <f t="shared" si="430"/>
        <v>1961_12</v>
      </c>
      <c r="J5094" s="51">
        <f t="shared" si="431"/>
        <v>2.6593140000000002</v>
      </c>
    </row>
    <row r="5095" spans="6:10" x14ac:dyDescent="0.25">
      <c r="F5095" s="50">
        <f t="shared" si="428"/>
        <v>22625</v>
      </c>
      <c r="G5095" s="27">
        <f t="shared" si="427"/>
        <v>4</v>
      </c>
      <c r="H5095" s="50">
        <f t="shared" si="429"/>
        <v>22627</v>
      </c>
      <c r="I5095" s="50" t="str">
        <f t="shared" si="430"/>
        <v>1961_12</v>
      </c>
      <c r="J5095" s="51">
        <f t="shared" si="431"/>
        <v>2.6593140000000002</v>
      </c>
    </row>
    <row r="5096" spans="6:10" x14ac:dyDescent="0.25">
      <c r="F5096" s="50">
        <f t="shared" si="428"/>
        <v>22626</v>
      </c>
      <c r="G5096" s="27">
        <f t="shared" si="427"/>
        <v>4</v>
      </c>
      <c r="H5096" s="50">
        <f t="shared" si="429"/>
        <v>22627</v>
      </c>
      <c r="I5096" s="50" t="str">
        <f t="shared" si="430"/>
        <v>1961_12</v>
      </c>
      <c r="J5096" s="51">
        <f t="shared" si="431"/>
        <v>2.6593140000000002</v>
      </c>
    </row>
    <row r="5097" spans="6:10" x14ac:dyDescent="0.25">
      <c r="F5097" s="50">
        <f t="shared" si="428"/>
        <v>22627</v>
      </c>
      <c r="G5097" s="27">
        <f t="shared" si="427"/>
        <v>4</v>
      </c>
      <c r="H5097" s="50">
        <f t="shared" si="429"/>
        <v>22627</v>
      </c>
      <c r="I5097" s="50" t="str">
        <f t="shared" si="430"/>
        <v>1961_12</v>
      </c>
      <c r="J5097" s="51">
        <f t="shared" si="431"/>
        <v>2.6593140000000002</v>
      </c>
    </row>
    <row r="5098" spans="6:10" x14ac:dyDescent="0.25">
      <c r="F5098" s="50">
        <f t="shared" si="428"/>
        <v>22628</v>
      </c>
      <c r="G5098" s="27">
        <f t="shared" ref="G5098:G5161" si="432">IF(AND(MONTH(F5098)=2,DAY(F5098)=29),G5097+1,G5097)</f>
        <v>4</v>
      </c>
      <c r="H5098" s="50">
        <f t="shared" si="429"/>
        <v>22637</v>
      </c>
      <c r="I5098" s="50" t="str">
        <f t="shared" si="430"/>
        <v>1961_12</v>
      </c>
      <c r="J5098" s="51">
        <f t="shared" si="431"/>
        <v>2.6147999999999998</v>
      </c>
    </row>
    <row r="5099" spans="6:10" x14ac:dyDescent="0.25">
      <c r="F5099" s="50">
        <f t="shared" si="428"/>
        <v>22629</v>
      </c>
      <c r="G5099" s="27">
        <f t="shared" si="432"/>
        <v>4</v>
      </c>
      <c r="H5099" s="50">
        <f t="shared" si="429"/>
        <v>22637</v>
      </c>
      <c r="I5099" s="50" t="str">
        <f t="shared" si="430"/>
        <v>1961_12</v>
      </c>
      <c r="J5099" s="51">
        <f t="shared" si="431"/>
        <v>2.6147999999999998</v>
      </c>
    </row>
    <row r="5100" spans="6:10" x14ac:dyDescent="0.25">
      <c r="F5100" s="50">
        <f t="shared" ref="F5100:F5163" si="433">F5099+1</f>
        <v>22630</v>
      </c>
      <c r="G5100" s="27">
        <f t="shared" si="432"/>
        <v>4</v>
      </c>
      <c r="H5100" s="50">
        <f t="shared" si="429"/>
        <v>22637</v>
      </c>
      <c r="I5100" s="50" t="str">
        <f t="shared" si="430"/>
        <v>1961_12</v>
      </c>
      <c r="J5100" s="51">
        <f t="shared" si="431"/>
        <v>2.6147999999999998</v>
      </c>
    </row>
    <row r="5101" spans="6:10" x14ac:dyDescent="0.25">
      <c r="F5101" s="50">
        <f t="shared" si="433"/>
        <v>22631</v>
      </c>
      <c r="G5101" s="27">
        <f t="shared" si="432"/>
        <v>4</v>
      </c>
      <c r="H5101" s="50">
        <f t="shared" si="429"/>
        <v>22637</v>
      </c>
      <c r="I5101" s="50" t="str">
        <f t="shared" si="430"/>
        <v>1961_12</v>
      </c>
      <c r="J5101" s="51">
        <f t="shared" si="431"/>
        <v>2.6147999999999998</v>
      </c>
    </row>
    <row r="5102" spans="6:10" x14ac:dyDescent="0.25">
      <c r="F5102" s="50">
        <f t="shared" si="433"/>
        <v>22632</v>
      </c>
      <c r="G5102" s="27">
        <f t="shared" si="432"/>
        <v>4</v>
      </c>
      <c r="H5102" s="50">
        <f t="shared" si="429"/>
        <v>22637</v>
      </c>
      <c r="I5102" s="50" t="str">
        <f t="shared" si="430"/>
        <v>1961_12</v>
      </c>
      <c r="J5102" s="51">
        <f t="shared" si="431"/>
        <v>2.6147999999999998</v>
      </c>
    </row>
    <row r="5103" spans="6:10" x14ac:dyDescent="0.25">
      <c r="F5103" s="50">
        <f t="shared" si="433"/>
        <v>22633</v>
      </c>
      <c r="G5103" s="27">
        <f t="shared" si="432"/>
        <v>4</v>
      </c>
      <c r="H5103" s="50">
        <f t="shared" si="429"/>
        <v>22637</v>
      </c>
      <c r="I5103" s="50" t="str">
        <f t="shared" si="430"/>
        <v>1961_12</v>
      </c>
      <c r="J5103" s="51">
        <f t="shared" si="431"/>
        <v>2.6147999999999998</v>
      </c>
    </row>
    <row r="5104" spans="6:10" x14ac:dyDescent="0.25">
      <c r="F5104" s="50">
        <f t="shared" si="433"/>
        <v>22634</v>
      </c>
      <c r="G5104" s="27">
        <f t="shared" si="432"/>
        <v>4</v>
      </c>
      <c r="H5104" s="50">
        <f t="shared" si="429"/>
        <v>22637</v>
      </c>
      <c r="I5104" s="50" t="str">
        <f t="shared" si="430"/>
        <v>1961_12</v>
      </c>
      <c r="J5104" s="51">
        <f t="shared" si="431"/>
        <v>2.6147999999999998</v>
      </c>
    </row>
    <row r="5105" spans="6:10" x14ac:dyDescent="0.25">
      <c r="F5105" s="50">
        <f t="shared" si="433"/>
        <v>22635</v>
      </c>
      <c r="G5105" s="27">
        <f t="shared" si="432"/>
        <v>4</v>
      </c>
      <c r="H5105" s="50">
        <f t="shared" si="429"/>
        <v>22637</v>
      </c>
      <c r="I5105" s="50" t="str">
        <f t="shared" si="430"/>
        <v>1961_12</v>
      </c>
      <c r="J5105" s="51">
        <f t="shared" si="431"/>
        <v>2.6147999999999998</v>
      </c>
    </row>
    <row r="5106" spans="6:10" x14ac:dyDescent="0.25">
      <c r="F5106" s="50">
        <f t="shared" si="433"/>
        <v>22636</v>
      </c>
      <c r="G5106" s="27">
        <f t="shared" si="432"/>
        <v>4</v>
      </c>
      <c r="H5106" s="50">
        <f t="shared" si="429"/>
        <v>22637</v>
      </c>
      <c r="I5106" s="50" t="str">
        <f t="shared" si="430"/>
        <v>1961_12</v>
      </c>
      <c r="J5106" s="51">
        <f t="shared" si="431"/>
        <v>2.6147999999999998</v>
      </c>
    </row>
    <row r="5107" spans="6:10" x14ac:dyDescent="0.25">
      <c r="F5107" s="50">
        <f t="shared" si="433"/>
        <v>22637</v>
      </c>
      <c r="G5107" s="27">
        <f t="shared" si="432"/>
        <v>4</v>
      </c>
      <c r="H5107" s="50">
        <f t="shared" si="429"/>
        <v>22637</v>
      </c>
      <c r="I5107" s="50" t="str">
        <f t="shared" si="430"/>
        <v>1961_12</v>
      </c>
      <c r="J5107" s="51">
        <f t="shared" si="431"/>
        <v>2.6147999999999998</v>
      </c>
    </row>
    <row r="5108" spans="6:10" x14ac:dyDescent="0.25">
      <c r="F5108" s="50">
        <f t="shared" si="433"/>
        <v>22638</v>
      </c>
      <c r="G5108" s="27">
        <f t="shared" si="432"/>
        <v>4</v>
      </c>
      <c r="H5108" s="50">
        <f t="shared" si="429"/>
        <v>22647</v>
      </c>
      <c r="I5108" s="50" t="str">
        <f t="shared" si="430"/>
        <v>1962_1</v>
      </c>
      <c r="J5108" s="51">
        <f t="shared" si="431"/>
        <v>2.5726770000000001</v>
      </c>
    </row>
    <row r="5109" spans="6:10" x14ac:dyDescent="0.25">
      <c r="F5109" s="50">
        <f t="shared" si="433"/>
        <v>22639</v>
      </c>
      <c r="G5109" s="27">
        <f t="shared" si="432"/>
        <v>4</v>
      </c>
      <c r="H5109" s="50">
        <f t="shared" si="429"/>
        <v>22647</v>
      </c>
      <c r="I5109" s="50" t="str">
        <f t="shared" si="430"/>
        <v>1962_1</v>
      </c>
      <c r="J5109" s="51">
        <f t="shared" si="431"/>
        <v>2.5726770000000001</v>
      </c>
    </row>
    <row r="5110" spans="6:10" x14ac:dyDescent="0.25">
      <c r="F5110" s="50">
        <f t="shared" si="433"/>
        <v>22640</v>
      </c>
      <c r="G5110" s="27">
        <f t="shared" si="432"/>
        <v>4</v>
      </c>
      <c r="H5110" s="50">
        <f t="shared" si="429"/>
        <v>22647</v>
      </c>
      <c r="I5110" s="50" t="str">
        <f t="shared" si="430"/>
        <v>1962_1</v>
      </c>
      <c r="J5110" s="51">
        <f t="shared" si="431"/>
        <v>2.5726770000000001</v>
      </c>
    </row>
    <row r="5111" spans="6:10" x14ac:dyDescent="0.25">
      <c r="F5111" s="50">
        <f t="shared" si="433"/>
        <v>22641</v>
      </c>
      <c r="G5111" s="27">
        <f t="shared" si="432"/>
        <v>4</v>
      </c>
      <c r="H5111" s="50">
        <f t="shared" si="429"/>
        <v>22647</v>
      </c>
      <c r="I5111" s="50" t="str">
        <f t="shared" si="430"/>
        <v>1962_1</v>
      </c>
      <c r="J5111" s="51">
        <f t="shared" si="431"/>
        <v>2.5726770000000001</v>
      </c>
    </row>
    <row r="5112" spans="6:10" x14ac:dyDescent="0.25">
      <c r="F5112" s="50">
        <f t="shared" si="433"/>
        <v>22642</v>
      </c>
      <c r="G5112" s="27">
        <f t="shared" si="432"/>
        <v>4</v>
      </c>
      <c r="H5112" s="50">
        <f t="shared" si="429"/>
        <v>22647</v>
      </c>
      <c r="I5112" s="50" t="str">
        <f t="shared" si="430"/>
        <v>1962_1</v>
      </c>
      <c r="J5112" s="51">
        <f t="shared" si="431"/>
        <v>2.5726770000000001</v>
      </c>
    </row>
    <row r="5113" spans="6:10" x14ac:dyDescent="0.25">
      <c r="F5113" s="50">
        <f t="shared" si="433"/>
        <v>22643</v>
      </c>
      <c r="G5113" s="27">
        <f t="shared" si="432"/>
        <v>4</v>
      </c>
      <c r="H5113" s="50">
        <f t="shared" si="429"/>
        <v>22647</v>
      </c>
      <c r="I5113" s="50" t="str">
        <f t="shared" si="430"/>
        <v>1962_1</v>
      </c>
      <c r="J5113" s="51">
        <f t="shared" si="431"/>
        <v>2.5726770000000001</v>
      </c>
    </row>
    <row r="5114" spans="6:10" x14ac:dyDescent="0.25">
      <c r="F5114" s="50">
        <f t="shared" si="433"/>
        <v>22644</v>
      </c>
      <c r="G5114" s="27">
        <f t="shared" si="432"/>
        <v>4</v>
      </c>
      <c r="H5114" s="50">
        <f t="shared" si="429"/>
        <v>22647</v>
      </c>
      <c r="I5114" s="50" t="str">
        <f t="shared" si="430"/>
        <v>1962_1</v>
      </c>
      <c r="J5114" s="51">
        <f t="shared" si="431"/>
        <v>2.5726770000000001</v>
      </c>
    </row>
    <row r="5115" spans="6:10" x14ac:dyDescent="0.25">
      <c r="F5115" s="50">
        <f t="shared" si="433"/>
        <v>22645</v>
      </c>
      <c r="G5115" s="27">
        <f t="shared" si="432"/>
        <v>4</v>
      </c>
      <c r="H5115" s="50">
        <f t="shared" si="429"/>
        <v>22647</v>
      </c>
      <c r="I5115" s="50" t="str">
        <f t="shared" si="430"/>
        <v>1962_1</v>
      </c>
      <c r="J5115" s="51">
        <f t="shared" si="431"/>
        <v>2.5726770000000001</v>
      </c>
    </row>
    <row r="5116" spans="6:10" x14ac:dyDescent="0.25">
      <c r="F5116" s="50">
        <f t="shared" si="433"/>
        <v>22646</v>
      </c>
      <c r="G5116" s="27">
        <f t="shared" si="432"/>
        <v>4</v>
      </c>
      <c r="H5116" s="50">
        <f t="shared" si="429"/>
        <v>22647</v>
      </c>
      <c r="I5116" s="50" t="str">
        <f t="shared" si="430"/>
        <v>1962_1</v>
      </c>
      <c r="J5116" s="51">
        <f t="shared" si="431"/>
        <v>2.5726770000000001</v>
      </c>
    </row>
    <row r="5117" spans="6:10" x14ac:dyDescent="0.25">
      <c r="F5117" s="50">
        <f t="shared" si="433"/>
        <v>22647</v>
      </c>
      <c r="G5117" s="27">
        <f t="shared" si="432"/>
        <v>4</v>
      </c>
      <c r="H5117" s="50">
        <f t="shared" si="429"/>
        <v>22647</v>
      </c>
      <c r="I5117" s="50" t="str">
        <f t="shared" si="430"/>
        <v>1962_1</v>
      </c>
      <c r="J5117" s="51">
        <f t="shared" si="431"/>
        <v>2.5726770000000001</v>
      </c>
    </row>
    <row r="5118" spans="6:10" x14ac:dyDescent="0.25">
      <c r="F5118" s="50">
        <f t="shared" si="433"/>
        <v>22648</v>
      </c>
      <c r="G5118" s="27">
        <f t="shared" si="432"/>
        <v>4</v>
      </c>
      <c r="H5118" s="50">
        <f t="shared" si="429"/>
        <v>22657</v>
      </c>
      <c r="I5118" s="50" t="str">
        <f t="shared" si="430"/>
        <v>1962_1</v>
      </c>
      <c r="J5118" s="51">
        <f t="shared" si="431"/>
        <v>2.5557029999999998</v>
      </c>
    </row>
    <row r="5119" spans="6:10" x14ac:dyDescent="0.25">
      <c r="F5119" s="50">
        <f t="shared" si="433"/>
        <v>22649</v>
      </c>
      <c r="G5119" s="27">
        <f t="shared" si="432"/>
        <v>4</v>
      </c>
      <c r="H5119" s="50">
        <f t="shared" si="429"/>
        <v>22657</v>
      </c>
      <c r="I5119" s="50" t="str">
        <f t="shared" si="430"/>
        <v>1962_1</v>
      </c>
      <c r="J5119" s="51">
        <f t="shared" si="431"/>
        <v>2.5557029999999998</v>
      </c>
    </row>
    <row r="5120" spans="6:10" x14ac:dyDescent="0.25">
      <c r="F5120" s="50">
        <f t="shared" si="433"/>
        <v>22650</v>
      </c>
      <c r="G5120" s="27">
        <f t="shared" si="432"/>
        <v>4</v>
      </c>
      <c r="H5120" s="50">
        <f t="shared" si="429"/>
        <v>22657</v>
      </c>
      <c r="I5120" s="50" t="str">
        <f t="shared" si="430"/>
        <v>1962_1</v>
      </c>
      <c r="J5120" s="51">
        <f t="shared" si="431"/>
        <v>2.5557029999999998</v>
      </c>
    </row>
    <row r="5121" spans="6:10" x14ac:dyDescent="0.25">
      <c r="F5121" s="50">
        <f t="shared" si="433"/>
        <v>22651</v>
      </c>
      <c r="G5121" s="27">
        <f t="shared" si="432"/>
        <v>4</v>
      </c>
      <c r="H5121" s="50">
        <f t="shared" si="429"/>
        <v>22657</v>
      </c>
      <c r="I5121" s="50" t="str">
        <f t="shared" si="430"/>
        <v>1962_1</v>
      </c>
      <c r="J5121" s="51">
        <f t="shared" si="431"/>
        <v>2.5557029999999998</v>
      </c>
    </row>
    <row r="5122" spans="6:10" x14ac:dyDescent="0.25">
      <c r="F5122" s="50">
        <f t="shared" si="433"/>
        <v>22652</v>
      </c>
      <c r="G5122" s="27">
        <f t="shared" si="432"/>
        <v>4</v>
      </c>
      <c r="H5122" s="50">
        <f t="shared" si="429"/>
        <v>22657</v>
      </c>
      <c r="I5122" s="50" t="str">
        <f t="shared" si="430"/>
        <v>1962_1</v>
      </c>
      <c r="J5122" s="51">
        <f t="shared" si="431"/>
        <v>2.5557029999999998</v>
      </c>
    </row>
    <row r="5123" spans="6:10" x14ac:dyDescent="0.25">
      <c r="F5123" s="50">
        <f t="shared" si="433"/>
        <v>22653</v>
      </c>
      <c r="G5123" s="27">
        <f t="shared" si="432"/>
        <v>4</v>
      </c>
      <c r="H5123" s="50">
        <f t="shared" ref="H5123:H5186" si="434">INDEX($A$3:$B$1134,INT((ROW($F5123)-ROW($F$3)+9-G5123)/10)+1,1)</f>
        <v>22657</v>
      </c>
      <c r="I5123" s="50" t="str">
        <f t="shared" si="430"/>
        <v>1962_1</v>
      </c>
      <c r="J5123" s="51">
        <f t="shared" si="431"/>
        <v>2.5557029999999998</v>
      </c>
    </row>
    <row r="5124" spans="6:10" x14ac:dyDescent="0.25">
      <c r="F5124" s="50">
        <f t="shared" si="433"/>
        <v>22654</v>
      </c>
      <c r="G5124" s="27">
        <f t="shared" si="432"/>
        <v>4</v>
      </c>
      <c r="H5124" s="50">
        <f t="shared" si="434"/>
        <v>22657</v>
      </c>
      <c r="I5124" s="50" t="str">
        <f t="shared" ref="I5124:I5187" si="435">YEAR(H5124)&amp;"_"&amp;MONTH(H5124)</f>
        <v>1962_1</v>
      </c>
      <c r="J5124" s="51">
        <f t="shared" ref="J5124:J5187" si="436">VLOOKUP(H5124,$A:$B,2)</f>
        <v>2.5557029999999998</v>
      </c>
    </row>
    <row r="5125" spans="6:10" x14ac:dyDescent="0.25">
      <c r="F5125" s="50">
        <f t="shared" si="433"/>
        <v>22655</v>
      </c>
      <c r="G5125" s="27">
        <f t="shared" si="432"/>
        <v>4</v>
      </c>
      <c r="H5125" s="50">
        <f t="shared" si="434"/>
        <v>22657</v>
      </c>
      <c r="I5125" s="50" t="str">
        <f t="shared" si="435"/>
        <v>1962_1</v>
      </c>
      <c r="J5125" s="51">
        <f t="shared" si="436"/>
        <v>2.5557029999999998</v>
      </c>
    </row>
    <row r="5126" spans="6:10" x14ac:dyDescent="0.25">
      <c r="F5126" s="50">
        <f t="shared" si="433"/>
        <v>22656</v>
      </c>
      <c r="G5126" s="27">
        <f t="shared" si="432"/>
        <v>4</v>
      </c>
      <c r="H5126" s="50">
        <f t="shared" si="434"/>
        <v>22657</v>
      </c>
      <c r="I5126" s="50" t="str">
        <f t="shared" si="435"/>
        <v>1962_1</v>
      </c>
      <c r="J5126" s="51">
        <f t="shared" si="436"/>
        <v>2.5557029999999998</v>
      </c>
    </row>
    <row r="5127" spans="6:10" x14ac:dyDescent="0.25">
      <c r="F5127" s="50">
        <f t="shared" si="433"/>
        <v>22657</v>
      </c>
      <c r="G5127" s="27">
        <f t="shared" si="432"/>
        <v>4</v>
      </c>
      <c r="H5127" s="50">
        <f t="shared" si="434"/>
        <v>22657</v>
      </c>
      <c r="I5127" s="50" t="str">
        <f t="shared" si="435"/>
        <v>1962_1</v>
      </c>
      <c r="J5127" s="51">
        <f t="shared" si="436"/>
        <v>2.5557029999999998</v>
      </c>
    </row>
    <row r="5128" spans="6:10" x14ac:dyDescent="0.25">
      <c r="F5128" s="50">
        <f t="shared" si="433"/>
        <v>22658</v>
      </c>
      <c r="G5128" s="27">
        <f t="shared" si="432"/>
        <v>4</v>
      </c>
      <c r="H5128" s="50">
        <f t="shared" si="434"/>
        <v>22667</v>
      </c>
      <c r="I5128" s="50" t="str">
        <f t="shared" si="435"/>
        <v>1962_1</v>
      </c>
      <c r="J5128" s="51">
        <f t="shared" si="436"/>
        <v>2.5547499999999999</v>
      </c>
    </row>
    <row r="5129" spans="6:10" x14ac:dyDescent="0.25">
      <c r="F5129" s="50">
        <f t="shared" si="433"/>
        <v>22659</v>
      </c>
      <c r="G5129" s="27">
        <f t="shared" si="432"/>
        <v>4</v>
      </c>
      <c r="H5129" s="50">
        <f t="shared" si="434"/>
        <v>22667</v>
      </c>
      <c r="I5129" s="50" t="str">
        <f t="shared" si="435"/>
        <v>1962_1</v>
      </c>
      <c r="J5129" s="51">
        <f t="shared" si="436"/>
        <v>2.5547499999999999</v>
      </c>
    </row>
    <row r="5130" spans="6:10" x14ac:dyDescent="0.25">
      <c r="F5130" s="50">
        <f t="shared" si="433"/>
        <v>22660</v>
      </c>
      <c r="G5130" s="27">
        <f t="shared" si="432"/>
        <v>4</v>
      </c>
      <c r="H5130" s="50">
        <f t="shared" si="434"/>
        <v>22667</v>
      </c>
      <c r="I5130" s="50" t="str">
        <f t="shared" si="435"/>
        <v>1962_1</v>
      </c>
      <c r="J5130" s="51">
        <f t="shared" si="436"/>
        <v>2.5547499999999999</v>
      </c>
    </row>
    <row r="5131" spans="6:10" x14ac:dyDescent="0.25">
      <c r="F5131" s="50">
        <f t="shared" si="433"/>
        <v>22661</v>
      </c>
      <c r="G5131" s="27">
        <f t="shared" si="432"/>
        <v>4</v>
      </c>
      <c r="H5131" s="50">
        <f t="shared" si="434"/>
        <v>22667</v>
      </c>
      <c r="I5131" s="50" t="str">
        <f t="shared" si="435"/>
        <v>1962_1</v>
      </c>
      <c r="J5131" s="51">
        <f t="shared" si="436"/>
        <v>2.5547499999999999</v>
      </c>
    </row>
    <row r="5132" spans="6:10" x14ac:dyDescent="0.25">
      <c r="F5132" s="50">
        <f t="shared" si="433"/>
        <v>22662</v>
      </c>
      <c r="G5132" s="27">
        <f t="shared" si="432"/>
        <v>4</v>
      </c>
      <c r="H5132" s="50">
        <f t="shared" si="434"/>
        <v>22667</v>
      </c>
      <c r="I5132" s="50" t="str">
        <f t="shared" si="435"/>
        <v>1962_1</v>
      </c>
      <c r="J5132" s="51">
        <f t="shared" si="436"/>
        <v>2.5547499999999999</v>
      </c>
    </row>
    <row r="5133" spans="6:10" x14ac:dyDescent="0.25">
      <c r="F5133" s="50">
        <f t="shared" si="433"/>
        <v>22663</v>
      </c>
      <c r="G5133" s="27">
        <f t="shared" si="432"/>
        <v>4</v>
      </c>
      <c r="H5133" s="50">
        <f t="shared" si="434"/>
        <v>22667</v>
      </c>
      <c r="I5133" s="50" t="str">
        <f t="shared" si="435"/>
        <v>1962_1</v>
      </c>
      <c r="J5133" s="51">
        <f t="shared" si="436"/>
        <v>2.5547499999999999</v>
      </c>
    </row>
    <row r="5134" spans="6:10" x14ac:dyDescent="0.25">
      <c r="F5134" s="50">
        <f t="shared" si="433"/>
        <v>22664</v>
      </c>
      <c r="G5134" s="27">
        <f t="shared" si="432"/>
        <v>4</v>
      </c>
      <c r="H5134" s="50">
        <f t="shared" si="434"/>
        <v>22667</v>
      </c>
      <c r="I5134" s="50" t="str">
        <f t="shared" si="435"/>
        <v>1962_1</v>
      </c>
      <c r="J5134" s="51">
        <f t="shared" si="436"/>
        <v>2.5547499999999999</v>
      </c>
    </row>
    <row r="5135" spans="6:10" x14ac:dyDescent="0.25">
      <c r="F5135" s="50">
        <f t="shared" si="433"/>
        <v>22665</v>
      </c>
      <c r="G5135" s="27">
        <f t="shared" si="432"/>
        <v>4</v>
      </c>
      <c r="H5135" s="50">
        <f t="shared" si="434"/>
        <v>22667</v>
      </c>
      <c r="I5135" s="50" t="str">
        <f t="shared" si="435"/>
        <v>1962_1</v>
      </c>
      <c r="J5135" s="51">
        <f t="shared" si="436"/>
        <v>2.5547499999999999</v>
      </c>
    </row>
    <row r="5136" spans="6:10" x14ac:dyDescent="0.25">
      <c r="F5136" s="50">
        <f t="shared" si="433"/>
        <v>22666</v>
      </c>
      <c r="G5136" s="27">
        <f t="shared" si="432"/>
        <v>4</v>
      </c>
      <c r="H5136" s="50">
        <f t="shared" si="434"/>
        <v>22667</v>
      </c>
      <c r="I5136" s="50" t="str">
        <f t="shared" si="435"/>
        <v>1962_1</v>
      </c>
      <c r="J5136" s="51">
        <f t="shared" si="436"/>
        <v>2.5547499999999999</v>
      </c>
    </row>
    <row r="5137" spans="6:10" x14ac:dyDescent="0.25">
      <c r="F5137" s="50">
        <f t="shared" si="433"/>
        <v>22667</v>
      </c>
      <c r="G5137" s="27">
        <f t="shared" si="432"/>
        <v>4</v>
      </c>
      <c r="H5137" s="50">
        <f t="shared" si="434"/>
        <v>22667</v>
      </c>
      <c r="I5137" s="50" t="str">
        <f t="shared" si="435"/>
        <v>1962_1</v>
      </c>
      <c r="J5137" s="51">
        <f t="shared" si="436"/>
        <v>2.5547499999999999</v>
      </c>
    </row>
    <row r="5138" spans="6:10" x14ac:dyDescent="0.25">
      <c r="F5138" s="50">
        <f t="shared" si="433"/>
        <v>22668</v>
      </c>
      <c r="G5138" s="27">
        <f t="shared" si="432"/>
        <v>4</v>
      </c>
      <c r="H5138" s="50">
        <f t="shared" si="434"/>
        <v>22677</v>
      </c>
      <c r="I5138" s="50" t="str">
        <f t="shared" si="435"/>
        <v>1962_1</v>
      </c>
      <c r="J5138" s="51">
        <f t="shared" si="436"/>
        <v>2.588123</v>
      </c>
    </row>
    <row r="5139" spans="6:10" x14ac:dyDescent="0.25">
      <c r="F5139" s="50">
        <f t="shared" si="433"/>
        <v>22669</v>
      </c>
      <c r="G5139" s="27">
        <f t="shared" si="432"/>
        <v>4</v>
      </c>
      <c r="H5139" s="50">
        <f t="shared" si="434"/>
        <v>22677</v>
      </c>
      <c r="I5139" s="50" t="str">
        <f t="shared" si="435"/>
        <v>1962_1</v>
      </c>
      <c r="J5139" s="51">
        <f t="shared" si="436"/>
        <v>2.588123</v>
      </c>
    </row>
    <row r="5140" spans="6:10" x14ac:dyDescent="0.25">
      <c r="F5140" s="50">
        <f t="shared" si="433"/>
        <v>22670</v>
      </c>
      <c r="G5140" s="27">
        <f t="shared" si="432"/>
        <v>4</v>
      </c>
      <c r="H5140" s="50">
        <f t="shared" si="434"/>
        <v>22677</v>
      </c>
      <c r="I5140" s="50" t="str">
        <f t="shared" si="435"/>
        <v>1962_1</v>
      </c>
      <c r="J5140" s="51">
        <f t="shared" si="436"/>
        <v>2.588123</v>
      </c>
    </row>
    <row r="5141" spans="6:10" x14ac:dyDescent="0.25">
      <c r="F5141" s="50">
        <f t="shared" si="433"/>
        <v>22671</v>
      </c>
      <c r="G5141" s="27">
        <f t="shared" si="432"/>
        <v>4</v>
      </c>
      <c r="H5141" s="50">
        <f t="shared" si="434"/>
        <v>22677</v>
      </c>
      <c r="I5141" s="50" t="str">
        <f t="shared" si="435"/>
        <v>1962_1</v>
      </c>
      <c r="J5141" s="51">
        <f t="shared" si="436"/>
        <v>2.588123</v>
      </c>
    </row>
    <row r="5142" spans="6:10" x14ac:dyDescent="0.25">
      <c r="F5142" s="50">
        <f t="shared" si="433"/>
        <v>22672</v>
      </c>
      <c r="G5142" s="27">
        <f t="shared" si="432"/>
        <v>4</v>
      </c>
      <c r="H5142" s="50">
        <f t="shared" si="434"/>
        <v>22677</v>
      </c>
      <c r="I5142" s="50" t="str">
        <f t="shared" si="435"/>
        <v>1962_1</v>
      </c>
      <c r="J5142" s="51">
        <f t="shared" si="436"/>
        <v>2.588123</v>
      </c>
    </row>
    <row r="5143" spans="6:10" x14ac:dyDescent="0.25">
      <c r="F5143" s="50">
        <f t="shared" si="433"/>
        <v>22673</v>
      </c>
      <c r="G5143" s="27">
        <f t="shared" si="432"/>
        <v>4</v>
      </c>
      <c r="H5143" s="50">
        <f t="shared" si="434"/>
        <v>22677</v>
      </c>
      <c r="I5143" s="50" t="str">
        <f t="shared" si="435"/>
        <v>1962_1</v>
      </c>
      <c r="J5143" s="51">
        <f t="shared" si="436"/>
        <v>2.588123</v>
      </c>
    </row>
    <row r="5144" spans="6:10" x14ac:dyDescent="0.25">
      <c r="F5144" s="50">
        <f t="shared" si="433"/>
        <v>22674</v>
      </c>
      <c r="G5144" s="27">
        <f t="shared" si="432"/>
        <v>4</v>
      </c>
      <c r="H5144" s="50">
        <f t="shared" si="434"/>
        <v>22677</v>
      </c>
      <c r="I5144" s="50" t="str">
        <f t="shared" si="435"/>
        <v>1962_1</v>
      </c>
      <c r="J5144" s="51">
        <f t="shared" si="436"/>
        <v>2.588123</v>
      </c>
    </row>
    <row r="5145" spans="6:10" x14ac:dyDescent="0.25">
      <c r="F5145" s="50">
        <f t="shared" si="433"/>
        <v>22675</v>
      </c>
      <c r="G5145" s="27">
        <f t="shared" si="432"/>
        <v>4</v>
      </c>
      <c r="H5145" s="50">
        <f t="shared" si="434"/>
        <v>22677</v>
      </c>
      <c r="I5145" s="50" t="str">
        <f t="shared" si="435"/>
        <v>1962_1</v>
      </c>
      <c r="J5145" s="51">
        <f t="shared" si="436"/>
        <v>2.588123</v>
      </c>
    </row>
    <row r="5146" spans="6:10" x14ac:dyDescent="0.25">
      <c r="F5146" s="50">
        <f t="shared" si="433"/>
        <v>22676</v>
      </c>
      <c r="G5146" s="27">
        <f t="shared" si="432"/>
        <v>4</v>
      </c>
      <c r="H5146" s="50">
        <f t="shared" si="434"/>
        <v>22677</v>
      </c>
      <c r="I5146" s="50" t="str">
        <f t="shared" si="435"/>
        <v>1962_1</v>
      </c>
      <c r="J5146" s="51">
        <f t="shared" si="436"/>
        <v>2.588123</v>
      </c>
    </row>
    <row r="5147" spans="6:10" x14ac:dyDescent="0.25">
      <c r="F5147" s="50">
        <f t="shared" si="433"/>
        <v>22677</v>
      </c>
      <c r="G5147" s="27">
        <f t="shared" si="432"/>
        <v>4</v>
      </c>
      <c r="H5147" s="50">
        <f t="shared" si="434"/>
        <v>22677</v>
      </c>
      <c r="I5147" s="50" t="str">
        <f t="shared" si="435"/>
        <v>1962_1</v>
      </c>
      <c r="J5147" s="51">
        <f t="shared" si="436"/>
        <v>2.588123</v>
      </c>
    </row>
    <row r="5148" spans="6:10" x14ac:dyDescent="0.25">
      <c r="F5148" s="50">
        <f t="shared" si="433"/>
        <v>22678</v>
      </c>
      <c r="G5148" s="27">
        <f t="shared" si="432"/>
        <v>4</v>
      </c>
      <c r="H5148" s="50">
        <f t="shared" si="434"/>
        <v>22687</v>
      </c>
      <c r="I5148" s="50" t="str">
        <f t="shared" si="435"/>
        <v>1962_2</v>
      </c>
      <c r="J5148" s="51">
        <f t="shared" si="436"/>
        <v>2.6229749999999998</v>
      </c>
    </row>
    <row r="5149" spans="6:10" x14ac:dyDescent="0.25">
      <c r="F5149" s="50">
        <f t="shared" si="433"/>
        <v>22679</v>
      </c>
      <c r="G5149" s="27">
        <f t="shared" si="432"/>
        <v>4</v>
      </c>
      <c r="H5149" s="50">
        <f t="shared" si="434"/>
        <v>22687</v>
      </c>
      <c r="I5149" s="50" t="str">
        <f t="shared" si="435"/>
        <v>1962_2</v>
      </c>
      <c r="J5149" s="51">
        <f t="shared" si="436"/>
        <v>2.6229749999999998</v>
      </c>
    </row>
    <row r="5150" spans="6:10" x14ac:dyDescent="0.25">
      <c r="F5150" s="50">
        <f t="shared" si="433"/>
        <v>22680</v>
      </c>
      <c r="G5150" s="27">
        <f t="shared" si="432"/>
        <v>4</v>
      </c>
      <c r="H5150" s="50">
        <f t="shared" si="434"/>
        <v>22687</v>
      </c>
      <c r="I5150" s="50" t="str">
        <f t="shared" si="435"/>
        <v>1962_2</v>
      </c>
      <c r="J5150" s="51">
        <f t="shared" si="436"/>
        <v>2.6229749999999998</v>
      </c>
    </row>
    <row r="5151" spans="6:10" x14ac:dyDescent="0.25">
      <c r="F5151" s="50">
        <f t="shared" si="433"/>
        <v>22681</v>
      </c>
      <c r="G5151" s="27">
        <f t="shared" si="432"/>
        <v>4</v>
      </c>
      <c r="H5151" s="50">
        <f t="shared" si="434"/>
        <v>22687</v>
      </c>
      <c r="I5151" s="50" t="str">
        <f t="shared" si="435"/>
        <v>1962_2</v>
      </c>
      <c r="J5151" s="51">
        <f t="shared" si="436"/>
        <v>2.6229749999999998</v>
      </c>
    </row>
    <row r="5152" spans="6:10" x14ac:dyDescent="0.25">
      <c r="F5152" s="50">
        <f t="shared" si="433"/>
        <v>22682</v>
      </c>
      <c r="G5152" s="27">
        <f t="shared" si="432"/>
        <v>4</v>
      </c>
      <c r="H5152" s="50">
        <f t="shared" si="434"/>
        <v>22687</v>
      </c>
      <c r="I5152" s="50" t="str">
        <f t="shared" si="435"/>
        <v>1962_2</v>
      </c>
      <c r="J5152" s="51">
        <f t="shared" si="436"/>
        <v>2.6229749999999998</v>
      </c>
    </row>
    <row r="5153" spans="6:10" x14ac:dyDescent="0.25">
      <c r="F5153" s="50">
        <f t="shared" si="433"/>
        <v>22683</v>
      </c>
      <c r="G5153" s="27">
        <f t="shared" si="432"/>
        <v>4</v>
      </c>
      <c r="H5153" s="50">
        <f t="shared" si="434"/>
        <v>22687</v>
      </c>
      <c r="I5153" s="50" t="str">
        <f t="shared" si="435"/>
        <v>1962_2</v>
      </c>
      <c r="J5153" s="51">
        <f t="shared" si="436"/>
        <v>2.6229749999999998</v>
      </c>
    </row>
    <row r="5154" spans="6:10" x14ac:dyDescent="0.25">
      <c r="F5154" s="50">
        <f t="shared" si="433"/>
        <v>22684</v>
      </c>
      <c r="G5154" s="27">
        <f t="shared" si="432"/>
        <v>4</v>
      </c>
      <c r="H5154" s="50">
        <f t="shared" si="434"/>
        <v>22687</v>
      </c>
      <c r="I5154" s="50" t="str">
        <f t="shared" si="435"/>
        <v>1962_2</v>
      </c>
      <c r="J5154" s="51">
        <f t="shared" si="436"/>
        <v>2.6229749999999998</v>
      </c>
    </row>
    <row r="5155" spans="6:10" x14ac:dyDescent="0.25">
      <c r="F5155" s="50">
        <f t="shared" si="433"/>
        <v>22685</v>
      </c>
      <c r="G5155" s="27">
        <f t="shared" si="432"/>
        <v>4</v>
      </c>
      <c r="H5155" s="50">
        <f t="shared" si="434"/>
        <v>22687</v>
      </c>
      <c r="I5155" s="50" t="str">
        <f t="shared" si="435"/>
        <v>1962_2</v>
      </c>
      <c r="J5155" s="51">
        <f t="shared" si="436"/>
        <v>2.6229749999999998</v>
      </c>
    </row>
    <row r="5156" spans="6:10" x14ac:dyDescent="0.25">
      <c r="F5156" s="50">
        <f t="shared" si="433"/>
        <v>22686</v>
      </c>
      <c r="G5156" s="27">
        <f t="shared" si="432"/>
        <v>4</v>
      </c>
      <c r="H5156" s="50">
        <f t="shared" si="434"/>
        <v>22687</v>
      </c>
      <c r="I5156" s="50" t="str">
        <f t="shared" si="435"/>
        <v>1962_2</v>
      </c>
      <c r="J5156" s="51">
        <f t="shared" si="436"/>
        <v>2.6229749999999998</v>
      </c>
    </row>
    <row r="5157" spans="6:10" x14ac:dyDescent="0.25">
      <c r="F5157" s="50">
        <f t="shared" si="433"/>
        <v>22687</v>
      </c>
      <c r="G5157" s="27">
        <f t="shared" si="432"/>
        <v>4</v>
      </c>
      <c r="H5157" s="50">
        <f t="shared" si="434"/>
        <v>22687</v>
      </c>
      <c r="I5157" s="50" t="str">
        <f t="shared" si="435"/>
        <v>1962_2</v>
      </c>
      <c r="J5157" s="51">
        <f t="shared" si="436"/>
        <v>2.6229749999999998</v>
      </c>
    </row>
    <row r="5158" spans="6:10" x14ac:dyDescent="0.25">
      <c r="F5158" s="50">
        <f t="shared" si="433"/>
        <v>22688</v>
      </c>
      <c r="G5158" s="27">
        <f t="shared" si="432"/>
        <v>4</v>
      </c>
      <c r="H5158" s="50">
        <f t="shared" si="434"/>
        <v>22697</v>
      </c>
      <c r="I5158" s="50" t="str">
        <f t="shared" si="435"/>
        <v>1962_2</v>
      </c>
      <c r="J5158" s="51">
        <f t="shared" si="436"/>
        <v>2.6485599999999998</v>
      </c>
    </row>
    <row r="5159" spans="6:10" x14ac:dyDescent="0.25">
      <c r="F5159" s="50">
        <f t="shared" si="433"/>
        <v>22689</v>
      </c>
      <c r="G5159" s="27">
        <f t="shared" si="432"/>
        <v>4</v>
      </c>
      <c r="H5159" s="50">
        <f t="shared" si="434"/>
        <v>22697</v>
      </c>
      <c r="I5159" s="50" t="str">
        <f t="shared" si="435"/>
        <v>1962_2</v>
      </c>
      <c r="J5159" s="51">
        <f t="shared" si="436"/>
        <v>2.6485599999999998</v>
      </c>
    </row>
    <row r="5160" spans="6:10" x14ac:dyDescent="0.25">
      <c r="F5160" s="50">
        <f t="shared" si="433"/>
        <v>22690</v>
      </c>
      <c r="G5160" s="27">
        <f t="shared" si="432"/>
        <v>4</v>
      </c>
      <c r="H5160" s="50">
        <f t="shared" si="434"/>
        <v>22697</v>
      </c>
      <c r="I5160" s="50" t="str">
        <f t="shared" si="435"/>
        <v>1962_2</v>
      </c>
      <c r="J5160" s="51">
        <f t="shared" si="436"/>
        <v>2.6485599999999998</v>
      </c>
    </row>
    <row r="5161" spans="6:10" x14ac:dyDescent="0.25">
      <c r="F5161" s="50">
        <f t="shared" si="433"/>
        <v>22691</v>
      </c>
      <c r="G5161" s="27">
        <f t="shared" si="432"/>
        <v>4</v>
      </c>
      <c r="H5161" s="50">
        <f t="shared" si="434"/>
        <v>22697</v>
      </c>
      <c r="I5161" s="50" t="str">
        <f t="shared" si="435"/>
        <v>1962_2</v>
      </c>
      <c r="J5161" s="51">
        <f t="shared" si="436"/>
        <v>2.6485599999999998</v>
      </c>
    </row>
    <row r="5162" spans="6:10" x14ac:dyDescent="0.25">
      <c r="F5162" s="50">
        <f t="shared" si="433"/>
        <v>22692</v>
      </c>
      <c r="G5162" s="27">
        <f t="shared" ref="G5162:G5225" si="437">IF(AND(MONTH(F5162)=2,DAY(F5162)=29),G5161+1,G5161)</f>
        <v>4</v>
      </c>
      <c r="H5162" s="50">
        <f t="shared" si="434"/>
        <v>22697</v>
      </c>
      <c r="I5162" s="50" t="str">
        <f t="shared" si="435"/>
        <v>1962_2</v>
      </c>
      <c r="J5162" s="51">
        <f t="shared" si="436"/>
        <v>2.6485599999999998</v>
      </c>
    </row>
    <row r="5163" spans="6:10" x14ac:dyDescent="0.25">
      <c r="F5163" s="50">
        <f t="shared" si="433"/>
        <v>22693</v>
      </c>
      <c r="G5163" s="27">
        <f t="shared" si="437"/>
        <v>4</v>
      </c>
      <c r="H5163" s="50">
        <f t="shared" si="434"/>
        <v>22697</v>
      </c>
      <c r="I5163" s="50" t="str">
        <f t="shared" si="435"/>
        <v>1962_2</v>
      </c>
      <c r="J5163" s="51">
        <f t="shared" si="436"/>
        <v>2.6485599999999998</v>
      </c>
    </row>
    <row r="5164" spans="6:10" x14ac:dyDescent="0.25">
      <c r="F5164" s="50">
        <f t="shared" ref="F5164:F5227" si="438">F5163+1</f>
        <v>22694</v>
      </c>
      <c r="G5164" s="27">
        <f t="shared" si="437"/>
        <v>4</v>
      </c>
      <c r="H5164" s="50">
        <f t="shared" si="434"/>
        <v>22697</v>
      </c>
      <c r="I5164" s="50" t="str">
        <f t="shared" si="435"/>
        <v>1962_2</v>
      </c>
      <c r="J5164" s="51">
        <f t="shared" si="436"/>
        <v>2.6485599999999998</v>
      </c>
    </row>
    <row r="5165" spans="6:10" x14ac:dyDescent="0.25">
      <c r="F5165" s="50">
        <f t="shared" si="438"/>
        <v>22695</v>
      </c>
      <c r="G5165" s="27">
        <f t="shared" si="437"/>
        <v>4</v>
      </c>
      <c r="H5165" s="50">
        <f t="shared" si="434"/>
        <v>22697</v>
      </c>
      <c r="I5165" s="50" t="str">
        <f t="shared" si="435"/>
        <v>1962_2</v>
      </c>
      <c r="J5165" s="51">
        <f t="shared" si="436"/>
        <v>2.6485599999999998</v>
      </c>
    </row>
    <row r="5166" spans="6:10" x14ac:dyDescent="0.25">
      <c r="F5166" s="50">
        <f t="shared" si="438"/>
        <v>22696</v>
      </c>
      <c r="G5166" s="27">
        <f t="shared" si="437"/>
        <v>4</v>
      </c>
      <c r="H5166" s="50">
        <f t="shared" si="434"/>
        <v>22697</v>
      </c>
      <c r="I5166" s="50" t="str">
        <f t="shared" si="435"/>
        <v>1962_2</v>
      </c>
      <c r="J5166" s="51">
        <f t="shared" si="436"/>
        <v>2.6485599999999998</v>
      </c>
    </row>
    <row r="5167" spans="6:10" x14ac:dyDescent="0.25">
      <c r="F5167" s="50">
        <f t="shared" si="438"/>
        <v>22697</v>
      </c>
      <c r="G5167" s="27">
        <f t="shared" si="437"/>
        <v>4</v>
      </c>
      <c r="H5167" s="50">
        <f t="shared" si="434"/>
        <v>22697</v>
      </c>
      <c r="I5167" s="50" t="str">
        <f t="shared" si="435"/>
        <v>1962_2</v>
      </c>
      <c r="J5167" s="51">
        <f t="shared" si="436"/>
        <v>2.6485599999999998</v>
      </c>
    </row>
    <row r="5168" spans="6:10" x14ac:dyDescent="0.25">
      <c r="F5168" s="50">
        <f t="shared" si="438"/>
        <v>22698</v>
      </c>
      <c r="G5168" s="27">
        <f t="shared" si="437"/>
        <v>4</v>
      </c>
      <c r="H5168" s="50">
        <f t="shared" si="434"/>
        <v>22707</v>
      </c>
      <c r="I5168" s="50" t="str">
        <f t="shared" si="435"/>
        <v>1962_3</v>
      </c>
      <c r="J5168" s="51">
        <f t="shared" si="436"/>
        <v>2.680466</v>
      </c>
    </row>
    <row r="5169" spans="6:10" x14ac:dyDescent="0.25">
      <c r="F5169" s="50">
        <f t="shared" si="438"/>
        <v>22699</v>
      </c>
      <c r="G5169" s="27">
        <f t="shared" si="437"/>
        <v>4</v>
      </c>
      <c r="H5169" s="50">
        <f t="shared" si="434"/>
        <v>22707</v>
      </c>
      <c r="I5169" s="50" t="str">
        <f t="shared" si="435"/>
        <v>1962_3</v>
      </c>
      <c r="J5169" s="51">
        <f t="shared" si="436"/>
        <v>2.680466</v>
      </c>
    </row>
    <row r="5170" spans="6:10" x14ac:dyDescent="0.25">
      <c r="F5170" s="50">
        <f t="shared" si="438"/>
        <v>22700</v>
      </c>
      <c r="G5170" s="27">
        <f t="shared" si="437"/>
        <v>4</v>
      </c>
      <c r="H5170" s="50">
        <f t="shared" si="434"/>
        <v>22707</v>
      </c>
      <c r="I5170" s="50" t="str">
        <f t="shared" si="435"/>
        <v>1962_3</v>
      </c>
      <c r="J5170" s="51">
        <f t="shared" si="436"/>
        <v>2.680466</v>
      </c>
    </row>
    <row r="5171" spans="6:10" x14ac:dyDescent="0.25">
      <c r="F5171" s="50">
        <f t="shared" si="438"/>
        <v>22701</v>
      </c>
      <c r="G5171" s="27">
        <f t="shared" si="437"/>
        <v>4</v>
      </c>
      <c r="H5171" s="50">
        <f t="shared" si="434"/>
        <v>22707</v>
      </c>
      <c r="I5171" s="50" t="str">
        <f t="shared" si="435"/>
        <v>1962_3</v>
      </c>
      <c r="J5171" s="51">
        <f t="shared" si="436"/>
        <v>2.680466</v>
      </c>
    </row>
    <row r="5172" spans="6:10" x14ac:dyDescent="0.25">
      <c r="F5172" s="50">
        <f t="shared" si="438"/>
        <v>22702</v>
      </c>
      <c r="G5172" s="27">
        <f t="shared" si="437"/>
        <v>4</v>
      </c>
      <c r="H5172" s="50">
        <f t="shared" si="434"/>
        <v>22707</v>
      </c>
      <c r="I5172" s="50" t="str">
        <f t="shared" si="435"/>
        <v>1962_3</v>
      </c>
      <c r="J5172" s="51">
        <f t="shared" si="436"/>
        <v>2.680466</v>
      </c>
    </row>
    <row r="5173" spans="6:10" x14ac:dyDescent="0.25">
      <c r="F5173" s="50">
        <f t="shared" si="438"/>
        <v>22703</v>
      </c>
      <c r="G5173" s="27">
        <f t="shared" si="437"/>
        <v>4</v>
      </c>
      <c r="H5173" s="50">
        <f t="shared" si="434"/>
        <v>22707</v>
      </c>
      <c r="I5173" s="50" t="str">
        <f t="shared" si="435"/>
        <v>1962_3</v>
      </c>
      <c r="J5173" s="51">
        <f t="shared" si="436"/>
        <v>2.680466</v>
      </c>
    </row>
    <row r="5174" spans="6:10" x14ac:dyDescent="0.25">
      <c r="F5174" s="50">
        <f t="shared" si="438"/>
        <v>22704</v>
      </c>
      <c r="G5174" s="27">
        <f t="shared" si="437"/>
        <v>4</v>
      </c>
      <c r="H5174" s="50">
        <f t="shared" si="434"/>
        <v>22707</v>
      </c>
      <c r="I5174" s="50" t="str">
        <f t="shared" si="435"/>
        <v>1962_3</v>
      </c>
      <c r="J5174" s="51">
        <f t="shared" si="436"/>
        <v>2.680466</v>
      </c>
    </row>
    <row r="5175" spans="6:10" x14ac:dyDescent="0.25">
      <c r="F5175" s="50">
        <f t="shared" si="438"/>
        <v>22705</v>
      </c>
      <c r="G5175" s="27">
        <f t="shared" si="437"/>
        <v>4</v>
      </c>
      <c r="H5175" s="50">
        <f t="shared" si="434"/>
        <v>22707</v>
      </c>
      <c r="I5175" s="50" t="str">
        <f t="shared" si="435"/>
        <v>1962_3</v>
      </c>
      <c r="J5175" s="51">
        <f t="shared" si="436"/>
        <v>2.680466</v>
      </c>
    </row>
    <row r="5176" spans="6:10" x14ac:dyDescent="0.25">
      <c r="F5176" s="50">
        <f t="shared" si="438"/>
        <v>22706</v>
      </c>
      <c r="G5176" s="27">
        <f t="shared" si="437"/>
        <v>4</v>
      </c>
      <c r="H5176" s="50">
        <f t="shared" si="434"/>
        <v>22707</v>
      </c>
      <c r="I5176" s="50" t="str">
        <f t="shared" si="435"/>
        <v>1962_3</v>
      </c>
      <c r="J5176" s="51">
        <f t="shared" si="436"/>
        <v>2.680466</v>
      </c>
    </row>
    <row r="5177" spans="6:10" x14ac:dyDescent="0.25">
      <c r="F5177" s="50">
        <f t="shared" si="438"/>
        <v>22707</v>
      </c>
      <c r="G5177" s="27">
        <f t="shared" si="437"/>
        <v>4</v>
      </c>
      <c r="H5177" s="50">
        <f t="shared" si="434"/>
        <v>22707</v>
      </c>
      <c r="I5177" s="50" t="str">
        <f t="shared" si="435"/>
        <v>1962_3</v>
      </c>
      <c r="J5177" s="51">
        <f t="shared" si="436"/>
        <v>2.680466</v>
      </c>
    </row>
    <row r="5178" spans="6:10" x14ac:dyDescent="0.25">
      <c r="F5178" s="50">
        <f t="shared" si="438"/>
        <v>22708</v>
      </c>
      <c r="G5178" s="27">
        <f t="shared" si="437"/>
        <v>4</v>
      </c>
      <c r="H5178" s="50">
        <f t="shared" si="434"/>
        <v>22717</v>
      </c>
      <c r="I5178" s="50" t="str">
        <f t="shared" si="435"/>
        <v>1962_3</v>
      </c>
      <c r="J5178" s="51">
        <f t="shared" si="436"/>
        <v>2.709409</v>
      </c>
    </row>
    <row r="5179" spans="6:10" x14ac:dyDescent="0.25">
      <c r="F5179" s="50">
        <f t="shared" si="438"/>
        <v>22709</v>
      </c>
      <c r="G5179" s="27">
        <f t="shared" si="437"/>
        <v>4</v>
      </c>
      <c r="H5179" s="50">
        <f t="shared" si="434"/>
        <v>22717</v>
      </c>
      <c r="I5179" s="50" t="str">
        <f t="shared" si="435"/>
        <v>1962_3</v>
      </c>
      <c r="J5179" s="51">
        <f t="shared" si="436"/>
        <v>2.709409</v>
      </c>
    </row>
    <row r="5180" spans="6:10" x14ac:dyDescent="0.25">
      <c r="F5180" s="50">
        <f t="shared" si="438"/>
        <v>22710</v>
      </c>
      <c r="G5180" s="27">
        <f t="shared" si="437"/>
        <v>4</v>
      </c>
      <c r="H5180" s="50">
        <f t="shared" si="434"/>
        <v>22717</v>
      </c>
      <c r="I5180" s="50" t="str">
        <f t="shared" si="435"/>
        <v>1962_3</v>
      </c>
      <c r="J5180" s="51">
        <f t="shared" si="436"/>
        <v>2.709409</v>
      </c>
    </row>
    <row r="5181" spans="6:10" x14ac:dyDescent="0.25">
      <c r="F5181" s="50">
        <f t="shared" si="438"/>
        <v>22711</v>
      </c>
      <c r="G5181" s="27">
        <f t="shared" si="437"/>
        <v>4</v>
      </c>
      <c r="H5181" s="50">
        <f t="shared" si="434"/>
        <v>22717</v>
      </c>
      <c r="I5181" s="50" t="str">
        <f t="shared" si="435"/>
        <v>1962_3</v>
      </c>
      <c r="J5181" s="51">
        <f t="shared" si="436"/>
        <v>2.709409</v>
      </c>
    </row>
    <row r="5182" spans="6:10" x14ac:dyDescent="0.25">
      <c r="F5182" s="50">
        <f t="shared" si="438"/>
        <v>22712</v>
      </c>
      <c r="G5182" s="27">
        <f t="shared" si="437"/>
        <v>4</v>
      </c>
      <c r="H5182" s="50">
        <f t="shared" si="434"/>
        <v>22717</v>
      </c>
      <c r="I5182" s="50" t="str">
        <f t="shared" si="435"/>
        <v>1962_3</v>
      </c>
      <c r="J5182" s="51">
        <f t="shared" si="436"/>
        <v>2.709409</v>
      </c>
    </row>
    <row r="5183" spans="6:10" x14ac:dyDescent="0.25">
      <c r="F5183" s="50">
        <f t="shared" si="438"/>
        <v>22713</v>
      </c>
      <c r="G5183" s="27">
        <f t="shared" si="437"/>
        <v>4</v>
      </c>
      <c r="H5183" s="50">
        <f t="shared" si="434"/>
        <v>22717</v>
      </c>
      <c r="I5183" s="50" t="str">
        <f t="shared" si="435"/>
        <v>1962_3</v>
      </c>
      <c r="J5183" s="51">
        <f t="shared" si="436"/>
        <v>2.709409</v>
      </c>
    </row>
    <row r="5184" spans="6:10" x14ac:dyDescent="0.25">
      <c r="F5184" s="50">
        <f t="shared" si="438"/>
        <v>22714</v>
      </c>
      <c r="G5184" s="27">
        <f t="shared" si="437"/>
        <v>4</v>
      </c>
      <c r="H5184" s="50">
        <f t="shared" si="434"/>
        <v>22717</v>
      </c>
      <c r="I5184" s="50" t="str">
        <f t="shared" si="435"/>
        <v>1962_3</v>
      </c>
      <c r="J5184" s="51">
        <f t="shared" si="436"/>
        <v>2.709409</v>
      </c>
    </row>
    <row r="5185" spans="6:10" x14ac:dyDescent="0.25">
      <c r="F5185" s="50">
        <f t="shared" si="438"/>
        <v>22715</v>
      </c>
      <c r="G5185" s="27">
        <f t="shared" si="437"/>
        <v>4</v>
      </c>
      <c r="H5185" s="50">
        <f t="shared" si="434"/>
        <v>22717</v>
      </c>
      <c r="I5185" s="50" t="str">
        <f t="shared" si="435"/>
        <v>1962_3</v>
      </c>
      <c r="J5185" s="51">
        <f t="shared" si="436"/>
        <v>2.709409</v>
      </c>
    </row>
    <row r="5186" spans="6:10" x14ac:dyDescent="0.25">
      <c r="F5186" s="50">
        <f t="shared" si="438"/>
        <v>22716</v>
      </c>
      <c r="G5186" s="27">
        <f t="shared" si="437"/>
        <v>4</v>
      </c>
      <c r="H5186" s="50">
        <f t="shared" si="434"/>
        <v>22717</v>
      </c>
      <c r="I5186" s="50" t="str">
        <f t="shared" si="435"/>
        <v>1962_3</v>
      </c>
      <c r="J5186" s="51">
        <f t="shared" si="436"/>
        <v>2.709409</v>
      </c>
    </row>
    <row r="5187" spans="6:10" x14ac:dyDescent="0.25">
      <c r="F5187" s="50">
        <f t="shared" si="438"/>
        <v>22717</v>
      </c>
      <c r="G5187" s="27">
        <f t="shared" si="437"/>
        <v>4</v>
      </c>
      <c r="H5187" s="50">
        <f t="shared" ref="H5187:H5250" si="439">INDEX($A$3:$B$1134,INT((ROW($F5187)-ROW($F$3)+9-G5187)/10)+1,1)</f>
        <v>22717</v>
      </c>
      <c r="I5187" s="50" t="str">
        <f t="shared" si="435"/>
        <v>1962_3</v>
      </c>
      <c r="J5187" s="51">
        <f t="shared" si="436"/>
        <v>2.709409</v>
      </c>
    </row>
    <row r="5188" spans="6:10" x14ac:dyDescent="0.25">
      <c r="F5188" s="50">
        <f t="shared" si="438"/>
        <v>22718</v>
      </c>
      <c r="G5188" s="27">
        <f t="shared" si="437"/>
        <v>4</v>
      </c>
      <c r="H5188" s="50">
        <f t="shared" si="439"/>
        <v>22727</v>
      </c>
      <c r="I5188" s="50" t="str">
        <f t="shared" ref="I5188:I5251" si="440">YEAR(H5188)&amp;"_"&amp;MONTH(H5188)</f>
        <v>1962_3</v>
      </c>
      <c r="J5188" s="51">
        <f t="shared" ref="J5188:J5251" si="441">VLOOKUP(H5188,$A:$B,2)</f>
        <v>2.719071</v>
      </c>
    </row>
    <row r="5189" spans="6:10" x14ac:dyDescent="0.25">
      <c r="F5189" s="50">
        <f t="shared" si="438"/>
        <v>22719</v>
      </c>
      <c r="G5189" s="27">
        <f t="shared" si="437"/>
        <v>4</v>
      </c>
      <c r="H5189" s="50">
        <f t="shared" si="439"/>
        <v>22727</v>
      </c>
      <c r="I5189" s="50" t="str">
        <f t="shared" si="440"/>
        <v>1962_3</v>
      </c>
      <c r="J5189" s="51">
        <f t="shared" si="441"/>
        <v>2.719071</v>
      </c>
    </row>
    <row r="5190" spans="6:10" x14ac:dyDescent="0.25">
      <c r="F5190" s="50">
        <f t="shared" si="438"/>
        <v>22720</v>
      </c>
      <c r="G5190" s="27">
        <f t="shared" si="437"/>
        <v>4</v>
      </c>
      <c r="H5190" s="50">
        <f t="shared" si="439"/>
        <v>22727</v>
      </c>
      <c r="I5190" s="50" t="str">
        <f t="shared" si="440"/>
        <v>1962_3</v>
      </c>
      <c r="J5190" s="51">
        <f t="shared" si="441"/>
        <v>2.719071</v>
      </c>
    </row>
    <row r="5191" spans="6:10" x14ac:dyDescent="0.25">
      <c r="F5191" s="50">
        <f t="shared" si="438"/>
        <v>22721</v>
      </c>
      <c r="G5191" s="27">
        <f t="shared" si="437"/>
        <v>4</v>
      </c>
      <c r="H5191" s="50">
        <f t="shared" si="439"/>
        <v>22727</v>
      </c>
      <c r="I5191" s="50" t="str">
        <f t="shared" si="440"/>
        <v>1962_3</v>
      </c>
      <c r="J5191" s="51">
        <f t="shared" si="441"/>
        <v>2.719071</v>
      </c>
    </row>
    <row r="5192" spans="6:10" x14ac:dyDescent="0.25">
      <c r="F5192" s="50">
        <f t="shared" si="438"/>
        <v>22722</v>
      </c>
      <c r="G5192" s="27">
        <f t="shared" si="437"/>
        <v>4</v>
      </c>
      <c r="H5192" s="50">
        <f t="shared" si="439"/>
        <v>22727</v>
      </c>
      <c r="I5192" s="50" t="str">
        <f t="shared" si="440"/>
        <v>1962_3</v>
      </c>
      <c r="J5192" s="51">
        <f t="shared" si="441"/>
        <v>2.719071</v>
      </c>
    </row>
    <row r="5193" spans="6:10" x14ac:dyDescent="0.25">
      <c r="F5193" s="50">
        <f t="shared" si="438"/>
        <v>22723</v>
      </c>
      <c r="G5193" s="27">
        <f t="shared" si="437"/>
        <v>4</v>
      </c>
      <c r="H5193" s="50">
        <f t="shared" si="439"/>
        <v>22727</v>
      </c>
      <c r="I5193" s="50" t="str">
        <f t="shared" si="440"/>
        <v>1962_3</v>
      </c>
      <c r="J5193" s="51">
        <f t="shared" si="441"/>
        <v>2.719071</v>
      </c>
    </row>
    <row r="5194" spans="6:10" x14ac:dyDescent="0.25">
      <c r="F5194" s="50">
        <f t="shared" si="438"/>
        <v>22724</v>
      </c>
      <c r="G5194" s="27">
        <f t="shared" si="437"/>
        <v>4</v>
      </c>
      <c r="H5194" s="50">
        <f t="shared" si="439"/>
        <v>22727</v>
      </c>
      <c r="I5194" s="50" t="str">
        <f t="shared" si="440"/>
        <v>1962_3</v>
      </c>
      <c r="J5194" s="51">
        <f t="shared" si="441"/>
        <v>2.719071</v>
      </c>
    </row>
    <row r="5195" spans="6:10" x14ac:dyDescent="0.25">
      <c r="F5195" s="50">
        <f t="shared" si="438"/>
        <v>22725</v>
      </c>
      <c r="G5195" s="27">
        <f t="shared" si="437"/>
        <v>4</v>
      </c>
      <c r="H5195" s="50">
        <f t="shared" si="439"/>
        <v>22727</v>
      </c>
      <c r="I5195" s="50" t="str">
        <f t="shared" si="440"/>
        <v>1962_3</v>
      </c>
      <c r="J5195" s="51">
        <f t="shared" si="441"/>
        <v>2.719071</v>
      </c>
    </row>
    <row r="5196" spans="6:10" x14ac:dyDescent="0.25">
      <c r="F5196" s="50">
        <f t="shared" si="438"/>
        <v>22726</v>
      </c>
      <c r="G5196" s="27">
        <f t="shared" si="437"/>
        <v>4</v>
      </c>
      <c r="H5196" s="50">
        <f t="shared" si="439"/>
        <v>22727</v>
      </c>
      <c r="I5196" s="50" t="str">
        <f t="shared" si="440"/>
        <v>1962_3</v>
      </c>
      <c r="J5196" s="51">
        <f t="shared" si="441"/>
        <v>2.719071</v>
      </c>
    </row>
    <row r="5197" spans="6:10" x14ac:dyDescent="0.25">
      <c r="F5197" s="50">
        <f t="shared" si="438"/>
        <v>22727</v>
      </c>
      <c r="G5197" s="27">
        <f t="shared" si="437"/>
        <v>4</v>
      </c>
      <c r="H5197" s="50">
        <f t="shared" si="439"/>
        <v>22727</v>
      </c>
      <c r="I5197" s="50" t="str">
        <f t="shared" si="440"/>
        <v>1962_3</v>
      </c>
      <c r="J5197" s="51">
        <f t="shared" si="441"/>
        <v>2.719071</v>
      </c>
    </row>
    <row r="5198" spans="6:10" x14ac:dyDescent="0.25">
      <c r="F5198" s="50">
        <f t="shared" si="438"/>
        <v>22728</v>
      </c>
      <c r="G5198" s="27">
        <f t="shared" si="437"/>
        <v>4</v>
      </c>
      <c r="H5198" s="50">
        <f t="shared" si="439"/>
        <v>22737</v>
      </c>
      <c r="I5198" s="50" t="str">
        <f t="shared" si="440"/>
        <v>1962_4</v>
      </c>
      <c r="J5198" s="51">
        <f t="shared" si="441"/>
        <v>2.7309009999999998</v>
      </c>
    </row>
    <row r="5199" spans="6:10" x14ac:dyDescent="0.25">
      <c r="F5199" s="50">
        <f t="shared" si="438"/>
        <v>22729</v>
      </c>
      <c r="G5199" s="27">
        <f t="shared" si="437"/>
        <v>4</v>
      </c>
      <c r="H5199" s="50">
        <f t="shared" si="439"/>
        <v>22737</v>
      </c>
      <c r="I5199" s="50" t="str">
        <f t="shared" si="440"/>
        <v>1962_4</v>
      </c>
      <c r="J5199" s="51">
        <f t="shared" si="441"/>
        <v>2.7309009999999998</v>
      </c>
    </row>
    <row r="5200" spans="6:10" x14ac:dyDescent="0.25">
      <c r="F5200" s="50">
        <f t="shared" si="438"/>
        <v>22730</v>
      </c>
      <c r="G5200" s="27">
        <f t="shared" si="437"/>
        <v>4</v>
      </c>
      <c r="H5200" s="50">
        <f t="shared" si="439"/>
        <v>22737</v>
      </c>
      <c r="I5200" s="50" t="str">
        <f t="shared" si="440"/>
        <v>1962_4</v>
      </c>
      <c r="J5200" s="51">
        <f t="shared" si="441"/>
        <v>2.7309009999999998</v>
      </c>
    </row>
    <row r="5201" spans="6:10" x14ac:dyDescent="0.25">
      <c r="F5201" s="50">
        <f t="shared" si="438"/>
        <v>22731</v>
      </c>
      <c r="G5201" s="27">
        <f t="shared" si="437"/>
        <v>4</v>
      </c>
      <c r="H5201" s="50">
        <f t="shared" si="439"/>
        <v>22737</v>
      </c>
      <c r="I5201" s="50" t="str">
        <f t="shared" si="440"/>
        <v>1962_4</v>
      </c>
      <c r="J5201" s="51">
        <f t="shared" si="441"/>
        <v>2.7309009999999998</v>
      </c>
    </row>
    <row r="5202" spans="6:10" x14ac:dyDescent="0.25">
      <c r="F5202" s="50">
        <f t="shared" si="438"/>
        <v>22732</v>
      </c>
      <c r="G5202" s="27">
        <f t="shared" si="437"/>
        <v>4</v>
      </c>
      <c r="H5202" s="50">
        <f t="shared" si="439"/>
        <v>22737</v>
      </c>
      <c r="I5202" s="50" t="str">
        <f t="shared" si="440"/>
        <v>1962_4</v>
      </c>
      <c r="J5202" s="51">
        <f t="shared" si="441"/>
        <v>2.7309009999999998</v>
      </c>
    </row>
    <row r="5203" spans="6:10" x14ac:dyDescent="0.25">
      <c r="F5203" s="50">
        <f t="shared" si="438"/>
        <v>22733</v>
      </c>
      <c r="G5203" s="27">
        <f t="shared" si="437"/>
        <v>4</v>
      </c>
      <c r="H5203" s="50">
        <f t="shared" si="439"/>
        <v>22737</v>
      </c>
      <c r="I5203" s="50" t="str">
        <f t="shared" si="440"/>
        <v>1962_4</v>
      </c>
      <c r="J5203" s="51">
        <f t="shared" si="441"/>
        <v>2.7309009999999998</v>
      </c>
    </row>
    <row r="5204" spans="6:10" x14ac:dyDescent="0.25">
      <c r="F5204" s="50">
        <f t="shared" si="438"/>
        <v>22734</v>
      </c>
      <c r="G5204" s="27">
        <f t="shared" si="437"/>
        <v>4</v>
      </c>
      <c r="H5204" s="50">
        <f t="shared" si="439"/>
        <v>22737</v>
      </c>
      <c r="I5204" s="50" t="str">
        <f t="shared" si="440"/>
        <v>1962_4</v>
      </c>
      <c r="J5204" s="51">
        <f t="shared" si="441"/>
        <v>2.7309009999999998</v>
      </c>
    </row>
    <row r="5205" spans="6:10" x14ac:dyDescent="0.25">
      <c r="F5205" s="50">
        <f t="shared" si="438"/>
        <v>22735</v>
      </c>
      <c r="G5205" s="27">
        <f t="shared" si="437"/>
        <v>4</v>
      </c>
      <c r="H5205" s="50">
        <f t="shared" si="439"/>
        <v>22737</v>
      </c>
      <c r="I5205" s="50" t="str">
        <f t="shared" si="440"/>
        <v>1962_4</v>
      </c>
      <c r="J5205" s="51">
        <f t="shared" si="441"/>
        <v>2.7309009999999998</v>
      </c>
    </row>
    <row r="5206" spans="6:10" x14ac:dyDescent="0.25">
      <c r="F5206" s="50">
        <f t="shared" si="438"/>
        <v>22736</v>
      </c>
      <c r="G5206" s="27">
        <f t="shared" si="437"/>
        <v>4</v>
      </c>
      <c r="H5206" s="50">
        <f t="shared" si="439"/>
        <v>22737</v>
      </c>
      <c r="I5206" s="50" t="str">
        <f t="shared" si="440"/>
        <v>1962_4</v>
      </c>
      <c r="J5206" s="51">
        <f t="shared" si="441"/>
        <v>2.7309009999999998</v>
      </c>
    </row>
    <row r="5207" spans="6:10" x14ac:dyDescent="0.25">
      <c r="F5207" s="50">
        <f t="shared" si="438"/>
        <v>22737</v>
      </c>
      <c r="G5207" s="27">
        <f t="shared" si="437"/>
        <v>4</v>
      </c>
      <c r="H5207" s="50">
        <f t="shared" si="439"/>
        <v>22737</v>
      </c>
      <c r="I5207" s="50" t="str">
        <f t="shared" si="440"/>
        <v>1962_4</v>
      </c>
      <c r="J5207" s="51">
        <f t="shared" si="441"/>
        <v>2.7309009999999998</v>
      </c>
    </row>
    <row r="5208" spans="6:10" x14ac:dyDescent="0.25">
      <c r="F5208" s="50">
        <f t="shared" si="438"/>
        <v>22738</v>
      </c>
      <c r="G5208" s="27">
        <f t="shared" si="437"/>
        <v>4</v>
      </c>
      <c r="H5208" s="50">
        <f t="shared" si="439"/>
        <v>22747</v>
      </c>
      <c r="I5208" s="50" t="str">
        <f t="shared" si="440"/>
        <v>1962_4</v>
      </c>
      <c r="J5208" s="51">
        <f t="shared" si="441"/>
        <v>2.7250190000000001</v>
      </c>
    </row>
    <row r="5209" spans="6:10" x14ac:dyDescent="0.25">
      <c r="F5209" s="50">
        <f t="shared" si="438"/>
        <v>22739</v>
      </c>
      <c r="G5209" s="27">
        <f t="shared" si="437"/>
        <v>4</v>
      </c>
      <c r="H5209" s="50">
        <f t="shared" si="439"/>
        <v>22747</v>
      </c>
      <c r="I5209" s="50" t="str">
        <f t="shared" si="440"/>
        <v>1962_4</v>
      </c>
      <c r="J5209" s="51">
        <f t="shared" si="441"/>
        <v>2.7250190000000001</v>
      </c>
    </row>
    <row r="5210" spans="6:10" x14ac:dyDescent="0.25">
      <c r="F5210" s="50">
        <f t="shared" si="438"/>
        <v>22740</v>
      </c>
      <c r="G5210" s="27">
        <f t="shared" si="437"/>
        <v>4</v>
      </c>
      <c r="H5210" s="50">
        <f t="shared" si="439"/>
        <v>22747</v>
      </c>
      <c r="I5210" s="50" t="str">
        <f t="shared" si="440"/>
        <v>1962_4</v>
      </c>
      <c r="J5210" s="51">
        <f t="shared" si="441"/>
        <v>2.7250190000000001</v>
      </c>
    </row>
    <row r="5211" spans="6:10" x14ac:dyDescent="0.25">
      <c r="F5211" s="50">
        <f t="shared" si="438"/>
        <v>22741</v>
      </c>
      <c r="G5211" s="27">
        <f t="shared" si="437"/>
        <v>4</v>
      </c>
      <c r="H5211" s="50">
        <f t="shared" si="439"/>
        <v>22747</v>
      </c>
      <c r="I5211" s="50" t="str">
        <f t="shared" si="440"/>
        <v>1962_4</v>
      </c>
      <c r="J5211" s="51">
        <f t="shared" si="441"/>
        <v>2.7250190000000001</v>
      </c>
    </row>
    <row r="5212" spans="6:10" x14ac:dyDescent="0.25">
      <c r="F5212" s="50">
        <f t="shared" si="438"/>
        <v>22742</v>
      </c>
      <c r="G5212" s="27">
        <f t="shared" si="437"/>
        <v>4</v>
      </c>
      <c r="H5212" s="50">
        <f t="shared" si="439"/>
        <v>22747</v>
      </c>
      <c r="I5212" s="50" t="str">
        <f t="shared" si="440"/>
        <v>1962_4</v>
      </c>
      <c r="J5212" s="51">
        <f t="shared" si="441"/>
        <v>2.7250190000000001</v>
      </c>
    </row>
    <row r="5213" spans="6:10" x14ac:dyDescent="0.25">
      <c r="F5213" s="50">
        <f t="shared" si="438"/>
        <v>22743</v>
      </c>
      <c r="G5213" s="27">
        <f t="shared" si="437"/>
        <v>4</v>
      </c>
      <c r="H5213" s="50">
        <f t="shared" si="439"/>
        <v>22747</v>
      </c>
      <c r="I5213" s="50" t="str">
        <f t="shared" si="440"/>
        <v>1962_4</v>
      </c>
      <c r="J5213" s="51">
        <f t="shared" si="441"/>
        <v>2.7250190000000001</v>
      </c>
    </row>
    <row r="5214" spans="6:10" x14ac:dyDescent="0.25">
      <c r="F5214" s="50">
        <f t="shared" si="438"/>
        <v>22744</v>
      </c>
      <c r="G5214" s="27">
        <f t="shared" si="437"/>
        <v>4</v>
      </c>
      <c r="H5214" s="50">
        <f t="shared" si="439"/>
        <v>22747</v>
      </c>
      <c r="I5214" s="50" t="str">
        <f t="shared" si="440"/>
        <v>1962_4</v>
      </c>
      <c r="J5214" s="51">
        <f t="shared" si="441"/>
        <v>2.7250190000000001</v>
      </c>
    </row>
    <row r="5215" spans="6:10" x14ac:dyDescent="0.25">
      <c r="F5215" s="50">
        <f t="shared" si="438"/>
        <v>22745</v>
      </c>
      <c r="G5215" s="27">
        <f t="shared" si="437"/>
        <v>4</v>
      </c>
      <c r="H5215" s="50">
        <f t="shared" si="439"/>
        <v>22747</v>
      </c>
      <c r="I5215" s="50" t="str">
        <f t="shared" si="440"/>
        <v>1962_4</v>
      </c>
      <c r="J5215" s="51">
        <f t="shared" si="441"/>
        <v>2.7250190000000001</v>
      </c>
    </row>
    <row r="5216" spans="6:10" x14ac:dyDescent="0.25">
      <c r="F5216" s="50">
        <f t="shared" si="438"/>
        <v>22746</v>
      </c>
      <c r="G5216" s="27">
        <f t="shared" si="437"/>
        <v>4</v>
      </c>
      <c r="H5216" s="50">
        <f t="shared" si="439"/>
        <v>22747</v>
      </c>
      <c r="I5216" s="50" t="str">
        <f t="shared" si="440"/>
        <v>1962_4</v>
      </c>
      <c r="J5216" s="51">
        <f t="shared" si="441"/>
        <v>2.7250190000000001</v>
      </c>
    </row>
    <row r="5217" spans="6:10" x14ac:dyDescent="0.25">
      <c r="F5217" s="50">
        <f t="shared" si="438"/>
        <v>22747</v>
      </c>
      <c r="G5217" s="27">
        <f t="shared" si="437"/>
        <v>4</v>
      </c>
      <c r="H5217" s="50">
        <f t="shared" si="439"/>
        <v>22747</v>
      </c>
      <c r="I5217" s="50" t="str">
        <f t="shared" si="440"/>
        <v>1962_4</v>
      </c>
      <c r="J5217" s="51">
        <f t="shared" si="441"/>
        <v>2.7250190000000001</v>
      </c>
    </row>
    <row r="5218" spans="6:10" x14ac:dyDescent="0.25">
      <c r="F5218" s="50">
        <f t="shared" si="438"/>
        <v>22748</v>
      </c>
      <c r="G5218" s="27">
        <f t="shared" si="437"/>
        <v>4</v>
      </c>
      <c r="H5218" s="50">
        <f t="shared" si="439"/>
        <v>22757</v>
      </c>
      <c r="I5218" s="50" t="str">
        <f t="shared" si="440"/>
        <v>1962_4</v>
      </c>
      <c r="J5218" s="51">
        <f t="shared" si="441"/>
        <v>2.6992609999999999</v>
      </c>
    </row>
    <row r="5219" spans="6:10" x14ac:dyDescent="0.25">
      <c r="F5219" s="50">
        <f t="shared" si="438"/>
        <v>22749</v>
      </c>
      <c r="G5219" s="27">
        <f t="shared" si="437"/>
        <v>4</v>
      </c>
      <c r="H5219" s="50">
        <f t="shared" si="439"/>
        <v>22757</v>
      </c>
      <c r="I5219" s="50" t="str">
        <f t="shared" si="440"/>
        <v>1962_4</v>
      </c>
      <c r="J5219" s="51">
        <f t="shared" si="441"/>
        <v>2.6992609999999999</v>
      </c>
    </row>
    <row r="5220" spans="6:10" x14ac:dyDescent="0.25">
      <c r="F5220" s="50">
        <f t="shared" si="438"/>
        <v>22750</v>
      </c>
      <c r="G5220" s="27">
        <f t="shared" si="437"/>
        <v>4</v>
      </c>
      <c r="H5220" s="50">
        <f t="shared" si="439"/>
        <v>22757</v>
      </c>
      <c r="I5220" s="50" t="str">
        <f t="shared" si="440"/>
        <v>1962_4</v>
      </c>
      <c r="J5220" s="51">
        <f t="shared" si="441"/>
        <v>2.6992609999999999</v>
      </c>
    </row>
    <row r="5221" spans="6:10" x14ac:dyDescent="0.25">
      <c r="F5221" s="50">
        <f t="shared" si="438"/>
        <v>22751</v>
      </c>
      <c r="G5221" s="27">
        <f t="shared" si="437"/>
        <v>4</v>
      </c>
      <c r="H5221" s="50">
        <f t="shared" si="439"/>
        <v>22757</v>
      </c>
      <c r="I5221" s="50" t="str">
        <f t="shared" si="440"/>
        <v>1962_4</v>
      </c>
      <c r="J5221" s="51">
        <f t="shared" si="441"/>
        <v>2.6992609999999999</v>
      </c>
    </row>
    <row r="5222" spans="6:10" x14ac:dyDescent="0.25">
      <c r="F5222" s="50">
        <f t="shared" si="438"/>
        <v>22752</v>
      </c>
      <c r="G5222" s="27">
        <f t="shared" si="437"/>
        <v>4</v>
      </c>
      <c r="H5222" s="50">
        <f t="shared" si="439"/>
        <v>22757</v>
      </c>
      <c r="I5222" s="50" t="str">
        <f t="shared" si="440"/>
        <v>1962_4</v>
      </c>
      <c r="J5222" s="51">
        <f t="shared" si="441"/>
        <v>2.6992609999999999</v>
      </c>
    </row>
    <row r="5223" spans="6:10" x14ac:dyDescent="0.25">
      <c r="F5223" s="50">
        <f t="shared" si="438"/>
        <v>22753</v>
      </c>
      <c r="G5223" s="27">
        <f t="shared" si="437"/>
        <v>4</v>
      </c>
      <c r="H5223" s="50">
        <f t="shared" si="439"/>
        <v>22757</v>
      </c>
      <c r="I5223" s="50" t="str">
        <f t="shared" si="440"/>
        <v>1962_4</v>
      </c>
      <c r="J5223" s="51">
        <f t="shared" si="441"/>
        <v>2.6992609999999999</v>
      </c>
    </row>
    <row r="5224" spans="6:10" x14ac:dyDescent="0.25">
      <c r="F5224" s="50">
        <f t="shared" si="438"/>
        <v>22754</v>
      </c>
      <c r="G5224" s="27">
        <f t="shared" si="437"/>
        <v>4</v>
      </c>
      <c r="H5224" s="50">
        <f t="shared" si="439"/>
        <v>22757</v>
      </c>
      <c r="I5224" s="50" t="str">
        <f t="shared" si="440"/>
        <v>1962_4</v>
      </c>
      <c r="J5224" s="51">
        <f t="shared" si="441"/>
        <v>2.6992609999999999</v>
      </c>
    </row>
    <row r="5225" spans="6:10" x14ac:dyDescent="0.25">
      <c r="F5225" s="50">
        <f t="shared" si="438"/>
        <v>22755</v>
      </c>
      <c r="G5225" s="27">
        <f t="shared" si="437"/>
        <v>4</v>
      </c>
      <c r="H5225" s="50">
        <f t="shared" si="439"/>
        <v>22757</v>
      </c>
      <c r="I5225" s="50" t="str">
        <f t="shared" si="440"/>
        <v>1962_4</v>
      </c>
      <c r="J5225" s="51">
        <f t="shared" si="441"/>
        <v>2.6992609999999999</v>
      </c>
    </row>
    <row r="5226" spans="6:10" x14ac:dyDescent="0.25">
      <c r="F5226" s="50">
        <f t="shared" si="438"/>
        <v>22756</v>
      </c>
      <c r="G5226" s="27">
        <f t="shared" ref="G5226:G5289" si="442">IF(AND(MONTH(F5226)=2,DAY(F5226)=29),G5225+1,G5225)</f>
        <v>4</v>
      </c>
      <c r="H5226" s="50">
        <f t="shared" si="439"/>
        <v>22757</v>
      </c>
      <c r="I5226" s="50" t="str">
        <f t="shared" si="440"/>
        <v>1962_4</v>
      </c>
      <c r="J5226" s="51">
        <f t="shared" si="441"/>
        <v>2.6992609999999999</v>
      </c>
    </row>
    <row r="5227" spans="6:10" x14ac:dyDescent="0.25">
      <c r="F5227" s="50">
        <f t="shared" si="438"/>
        <v>22757</v>
      </c>
      <c r="G5227" s="27">
        <f t="shared" si="442"/>
        <v>4</v>
      </c>
      <c r="H5227" s="50">
        <f t="shared" si="439"/>
        <v>22757</v>
      </c>
      <c r="I5227" s="50" t="str">
        <f t="shared" si="440"/>
        <v>1962_4</v>
      </c>
      <c r="J5227" s="51">
        <f t="shared" si="441"/>
        <v>2.6992609999999999</v>
      </c>
    </row>
    <row r="5228" spans="6:10" x14ac:dyDescent="0.25">
      <c r="F5228" s="50">
        <f t="shared" ref="F5228:F5291" si="443">F5227+1</f>
        <v>22758</v>
      </c>
      <c r="G5228" s="27">
        <f t="shared" si="442"/>
        <v>4</v>
      </c>
      <c r="H5228" s="50">
        <f t="shared" si="439"/>
        <v>22767</v>
      </c>
      <c r="I5228" s="50" t="str">
        <f t="shared" si="440"/>
        <v>1962_5</v>
      </c>
      <c r="J5228" s="51">
        <f t="shared" si="441"/>
        <v>2.6639569999999999</v>
      </c>
    </row>
    <row r="5229" spans="6:10" x14ac:dyDescent="0.25">
      <c r="F5229" s="50">
        <f t="shared" si="443"/>
        <v>22759</v>
      </c>
      <c r="G5229" s="27">
        <f t="shared" si="442"/>
        <v>4</v>
      </c>
      <c r="H5229" s="50">
        <f t="shared" si="439"/>
        <v>22767</v>
      </c>
      <c r="I5229" s="50" t="str">
        <f t="shared" si="440"/>
        <v>1962_5</v>
      </c>
      <c r="J5229" s="51">
        <f t="shared" si="441"/>
        <v>2.6639569999999999</v>
      </c>
    </row>
    <row r="5230" spans="6:10" x14ac:dyDescent="0.25">
      <c r="F5230" s="50">
        <f t="shared" si="443"/>
        <v>22760</v>
      </c>
      <c r="G5230" s="27">
        <f t="shared" si="442"/>
        <v>4</v>
      </c>
      <c r="H5230" s="50">
        <f t="shared" si="439"/>
        <v>22767</v>
      </c>
      <c r="I5230" s="50" t="str">
        <f t="shared" si="440"/>
        <v>1962_5</v>
      </c>
      <c r="J5230" s="51">
        <f t="shared" si="441"/>
        <v>2.6639569999999999</v>
      </c>
    </row>
    <row r="5231" spans="6:10" x14ac:dyDescent="0.25">
      <c r="F5231" s="50">
        <f t="shared" si="443"/>
        <v>22761</v>
      </c>
      <c r="G5231" s="27">
        <f t="shared" si="442"/>
        <v>4</v>
      </c>
      <c r="H5231" s="50">
        <f t="shared" si="439"/>
        <v>22767</v>
      </c>
      <c r="I5231" s="50" t="str">
        <f t="shared" si="440"/>
        <v>1962_5</v>
      </c>
      <c r="J5231" s="51">
        <f t="shared" si="441"/>
        <v>2.6639569999999999</v>
      </c>
    </row>
    <row r="5232" spans="6:10" x14ac:dyDescent="0.25">
      <c r="F5232" s="50">
        <f t="shared" si="443"/>
        <v>22762</v>
      </c>
      <c r="G5232" s="27">
        <f t="shared" si="442"/>
        <v>4</v>
      </c>
      <c r="H5232" s="50">
        <f t="shared" si="439"/>
        <v>22767</v>
      </c>
      <c r="I5232" s="50" t="str">
        <f t="shared" si="440"/>
        <v>1962_5</v>
      </c>
      <c r="J5232" s="51">
        <f t="shared" si="441"/>
        <v>2.6639569999999999</v>
      </c>
    </row>
    <row r="5233" spans="6:10" x14ac:dyDescent="0.25">
      <c r="F5233" s="50">
        <f t="shared" si="443"/>
        <v>22763</v>
      </c>
      <c r="G5233" s="27">
        <f t="shared" si="442"/>
        <v>4</v>
      </c>
      <c r="H5233" s="50">
        <f t="shared" si="439"/>
        <v>22767</v>
      </c>
      <c r="I5233" s="50" t="str">
        <f t="shared" si="440"/>
        <v>1962_5</v>
      </c>
      <c r="J5233" s="51">
        <f t="shared" si="441"/>
        <v>2.6639569999999999</v>
      </c>
    </row>
    <row r="5234" spans="6:10" x14ac:dyDescent="0.25">
      <c r="F5234" s="50">
        <f t="shared" si="443"/>
        <v>22764</v>
      </c>
      <c r="G5234" s="27">
        <f t="shared" si="442"/>
        <v>4</v>
      </c>
      <c r="H5234" s="50">
        <f t="shared" si="439"/>
        <v>22767</v>
      </c>
      <c r="I5234" s="50" t="str">
        <f t="shared" si="440"/>
        <v>1962_5</v>
      </c>
      <c r="J5234" s="51">
        <f t="shared" si="441"/>
        <v>2.6639569999999999</v>
      </c>
    </row>
    <row r="5235" spans="6:10" x14ac:dyDescent="0.25">
      <c r="F5235" s="50">
        <f t="shared" si="443"/>
        <v>22765</v>
      </c>
      <c r="G5235" s="27">
        <f t="shared" si="442"/>
        <v>4</v>
      </c>
      <c r="H5235" s="50">
        <f t="shared" si="439"/>
        <v>22767</v>
      </c>
      <c r="I5235" s="50" t="str">
        <f t="shared" si="440"/>
        <v>1962_5</v>
      </c>
      <c r="J5235" s="51">
        <f t="shared" si="441"/>
        <v>2.6639569999999999</v>
      </c>
    </row>
    <row r="5236" spans="6:10" x14ac:dyDescent="0.25">
      <c r="F5236" s="50">
        <f t="shared" si="443"/>
        <v>22766</v>
      </c>
      <c r="G5236" s="27">
        <f t="shared" si="442"/>
        <v>4</v>
      </c>
      <c r="H5236" s="50">
        <f t="shared" si="439"/>
        <v>22767</v>
      </c>
      <c r="I5236" s="50" t="str">
        <f t="shared" si="440"/>
        <v>1962_5</v>
      </c>
      <c r="J5236" s="51">
        <f t="shared" si="441"/>
        <v>2.6639569999999999</v>
      </c>
    </row>
    <row r="5237" spans="6:10" x14ac:dyDescent="0.25">
      <c r="F5237" s="50">
        <f t="shared" si="443"/>
        <v>22767</v>
      </c>
      <c r="G5237" s="27">
        <f t="shared" si="442"/>
        <v>4</v>
      </c>
      <c r="H5237" s="50">
        <f t="shared" si="439"/>
        <v>22767</v>
      </c>
      <c r="I5237" s="50" t="str">
        <f t="shared" si="440"/>
        <v>1962_5</v>
      </c>
      <c r="J5237" s="51">
        <f t="shared" si="441"/>
        <v>2.6639569999999999</v>
      </c>
    </row>
    <row r="5238" spans="6:10" x14ac:dyDescent="0.25">
      <c r="F5238" s="50">
        <f t="shared" si="443"/>
        <v>22768</v>
      </c>
      <c r="G5238" s="27">
        <f t="shared" si="442"/>
        <v>4</v>
      </c>
      <c r="H5238" s="50">
        <f t="shared" si="439"/>
        <v>22777</v>
      </c>
      <c r="I5238" s="50" t="str">
        <f t="shared" si="440"/>
        <v>1962_5</v>
      </c>
      <c r="J5238" s="51">
        <f t="shared" si="441"/>
        <v>2.5847120000000001</v>
      </c>
    </row>
    <row r="5239" spans="6:10" x14ac:dyDescent="0.25">
      <c r="F5239" s="50">
        <f t="shared" si="443"/>
        <v>22769</v>
      </c>
      <c r="G5239" s="27">
        <f t="shared" si="442"/>
        <v>4</v>
      </c>
      <c r="H5239" s="50">
        <f t="shared" si="439"/>
        <v>22777</v>
      </c>
      <c r="I5239" s="50" t="str">
        <f t="shared" si="440"/>
        <v>1962_5</v>
      </c>
      <c r="J5239" s="51">
        <f t="shared" si="441"/>
        <v>2.5847120000000001</v>
      </c>
    </row>
    <row r="5240" spans="6:10" x14ac:dyDescent="0.25">
      <c r="F5240" s="50">
        <f t="shared" si="443"/>
        <v>22770</v>
      </c>
      <c r="G5240" s="27">
        <f t="shared" si="442"/>
        <v>4</v>
      </c>
      <c r="H5240" s="50">
        <f t="shared" si="439"/>
        <v>22777</v>
      </c>
      <c r="I5240" s="50" t="str">
        <f t="shared" si="440"/>
        <v>1962_5</v>
      </c>
      <c r="J5240" s="51">
        <f t="shared" si="441"/>
        <v>2.5847120000000001</v>
      </c>
    </row>
    <row r="5241" spans="6:10" x14ac:dyDescent="0.25">
      <c r="F5241" s="50">
        <f t="shared" si="443"/>
        <v>22771</v>
      </c>
      <c r="G5241" s="27">
        <f t="shared" si="442"/>
        <v>4</v>
      </c>
      <c r="H5241" s="50">
        <f t="shared" si="439"/>
        <v>22777</v>
      </c>
      <c r="I5241" s="50" t="str">
        <f t="shared" si="440"/>
        <v>1962_5</v>
      </c>
      <c r="J5241" s="51">
        <f t="shared" si="441"/>
        <v>2.5847120000000001</v>
      </c>
    </row>
    <row r="5242" spans="6:10" x14ac:dyDescent="0.25">
      <c r="F5242" s="50">
        <f t="shared" si="443"/>
        <v>22772</v>
      </c>
      <c r="G5242" s="27">
        <f t="shared" si="442"/>
        <v>4</v>
      </c>
      <c r="H5242" s="50">
        <f t="shared" si="439"/>
        <v>22777</v>
      </c>
      <c r="I5242" s="50" t="str">
        <f t="shared" si="440"/>
        <v>1962_5</v>
      </c>
      <c r="J5242" s="51">
        <f t="shared" si="441"/>
        <v>2.5847120000000001</v>
      </c>
    </row>
    <row r="5243" spans="6:10" x14ac:dyDescent="0.25">
      <c r="F5243" s="50">
        <f t="shared" si="443"/>
        <v>22773</v>
      </c>
      <c r="G5243" s="27">
        <f t="shared" si="442"/>
        <v>4</v>
      </c>
      <c r="H5243" s="50">
        <f t="shared" si="439"/>
        <v>22777</v>
      </c>
      <c r="I5243" s="50" t="str">
        <f t="shared" si="440"/>
        <v>1962_5</v>
      </c>
      <c r="J5243" s="51">
        <f t="shared" si="441"/>
        <v>2.5847120000000001</v>
      </c>
    </row>
    <row r="5244" spans="6:10" x14ac:dyDescent="0.25">
      <c r="F5244" s="50">
        <f t="shared" si="443"/>
        <v>22774</v>
      </c>
      <c r="G5244" s="27">
        <f t="shared" si="442"/>
        <v>4</v>
      </c>
      <c r="H5244" s="50">
        <f t="shared" si="439"/>
        <v>22777</v>
      </c>
      <c r="I5244" s="50" t="str">
        <f t="shared" si="440"/>
        <v>1962_5</v>
      </c>
      <c r="J5244" s="51">
        <f t="shared" si="441"/>
        <v>2.5847120000000001</v>
      </c>
    </row>
    <row r="5245" spans="6:10" x14ac:dyDescent="0.25">
      <c r="F5245" s="50">
        <f t="shared" si="443"/>
        <v>22775</v>
      </c>
      <c r="G5245" s="27">
        <f t="shared" si="442"/>
        <v>4</v>
      </c>
      <c r="H5245" s="50">
        <f t="shared" si="439"/>
        <v>22777</v>
      </c>
      <c r="I5245" s="50" t="str">
        <f t="shared" si="440"/>
        <v>1962_5</v>
      </c>
      <c r="J5245" s="51">
        <f t="shared" si="441"/>
        <v>2.5847120000000001</v>
      </c>
    </row>
    <row r="5246" spans="6:10" x14ac:dyDescent="0.25">
      <c r="F5246" s="50">
        <f t="shared" si="443"/>
        <v>22776</v>
      </c>
      <c r="G5246" s="27">
        <f t="shared" si="442"/>
        <v>4</v>
      </c>
      <c r="H5246" s="50">
        <f t="shared" si="439"/>
        <v>22777</v>
      </c>
      <c r="I5246" s="50" t="str">
        <f t="shared" si="440"/>
        <v>1962_5</v>
      </c>
      <c r="J5246" s="51">
        <f t="shared" si="441"/>
        <v>2.5847120000000001</v>
      </c>
    </row>
    <row r="5247" spans="6:10" x14ac:dyDescent="0.25">
      <c r="F5247" s="50">
        <f t="shared" si="443"/>
        <v>22777</v>
      </c>
      <c r="G5247" s="27">
        <f t="shared" si="442"/>
        <v>4</v>
      </c>
      <c r="H5247" s="50">
        <f t="shared" si="439"/>
        <v>22777</v>
      </c>
      <c r="I5247" s="50" t="str">
        <f t="shared" si="440"/>
        <v>1962_5</v>
      </c>
      <c r="J5247" s="51">
        <f t="shared" si="441"/>
        <v>2.5847120000000001</v>
      </c>
    </row>
    <row r="5248" spans="6:10" x14ac:dyDescent="0.25">
      <c r="F5248" s="50">
        <f t="shared" si="443"/>
        <v>22778</v>
      </c>
      <c r="G5248" s="27">
        <f t="shared" si="442"/>
        <v>4</v>
      </c>
      <c r="H5248" s="50">
        <f t="shared" si="439"/>
        <v>22787</v>
      </c>
      <c r="I5248" s="50" t="str">
        <f t="shared" si="440"/>
        <v>1962_5</v>
      </c>
      <c r="J5248" s="51">
        <f t="shared" si="441"/>
        <v>2.5749420000000001</v>
      </c>
    </row>
    <row r="5249" spans="6:10" x14ac:dyDescent="0.25">
      <c r="F5249" s="50">
        <f t="shared" si="443"/>
        <v>22779</v>
      </c>
      <c r="G5249" s="27">
        <f t="shared" si="442"/>
        <v>4</v>
      </c>
      <c r="H5249" s="50">
        <f t="shared" si="439"/>
        <v>22787</v>
      </c>
      <c r="I5249" s="50" t="str">
        <f t="shared" si="440"/>
        <v>1962_5</v>
      </c>
      <c r="J5249" s="51">
        <f t="shared" si="441"/>
        <v>2.5749420000000001</v>
      </c>
    </row>
    <row r="5250" spans="6:10" x14ac:dyDescent="0.25">
      <c r="F5250" s="50">
        <f t="shared" si="443"/>
        <v>22780</v>
      </c>
      <c r="G5250" s="27">
        <f t="shared" si="442"/>
        <v>4</v>
      </c>
      <c r="H5250" s="50">
        <f t="shared" si="439"/>
        <v>22787</v>
      </c>
      <c r="I5250" s="50" t="str">
        <f t="shared" si="440"/>
        <v>1962_5</v>
      </c>
      <c r="J5250" s="51">
        <f t="shared" si="441"/>
        <v>2.5749420000000001</v>
      </c>
    </row>
    <row r="5251" spans="6:10" x14ac:dyDescent="0.25">
      <c r="F5251" s="50">
        <f t="shared" si="443"/>
        <v>22781</v>
      </c>
      <c r="G5251" s="27">
        <f t="shared" si="442"/>
        <v>4</v>
      </c>
      <c r="H5251" s="50">
        <f t="shared" ref="H5251:H5314" si="444">INDEX($A$3:$B$1134,INT((ROW($F5251)-ROW($F$3)+9-G5251)/10)+1,1)</f>
        <v>22787</v>
      </c>
      <c r="I5251" s="50" t="str">
        <f t="shared" si="440"/>
        <v>1962_5</v>
      </c>
      <c r="J5251" s="51">
        <f t="shared" si="441"/>
        <v>2.5749420000000001</v>
      </c>
    </row>
    <row r="5252" spans="6:10" x14ac:dyDescent="0.25">
      <c r="F5252" s="50">
        <f t="shared" si="443"/>
        <v>22782</v>
      </c>
      <c r="G5252" s="27">
        <f t="shared" si="442"/>
        <v>4</v>
      </c>
      <c r="H5252" s="50">
        <f t="shared" si="444"/>
        <v>22787</v>
      </c>
      <c r="I5252" s="50" t="str">
        <f t="shared" ref="I5252:I5315" si="445">YEAR(H5252)&amp;"_"&amp;MONTH(H5252)</f>
        <v>1962_5</v>
      </c>
      <c r="J5252" s="51">
        <f t="shared" ref="J5252:J5315" si="446">VLOOKUP(H5252,$A:$B,2)</f>
        <v>2.5749420000000001</v>
      </c>
    </row>
    <row r="5253" spans="6:10" x14ac:dyDescent="0.25">
      <c r="F5253" s="50">
        <f t="shared" si="443"/>
        <v>22783</v>
      </c>
      <c r="G5253" s="27">
        <f t="shared" si="442"/>
        <v>4</v>
      </c>
      <c r="H5253" s="50">
        <f t="shared" si="444"/>
        <v>22787</v>
      </c>
      <c r="I5253" s="50" t="str">
        <f t="shared" si="445"/>
        <v>1962_5</v>
      </c>
      <c r="J5253" s="51">
        <f t="shared" si="446"/>
        <v>2.5749420000000001</v>
      </c>
    </row>
    <row r="5254" spans="6:10" x14ac:dyDescent="0.25">
      <c r="F5254" s="50">
        <f t="shared" si="443"/>
        <v>22784</v>
      </c>
      <c r="G5254" s="27">
        <f t="shared" si="442"/>
        <v>4</v>
      </c>
      <c r="H5254" s="50">
        <f t="shared" si="444"/>
        <v>22787</v>
      </c>
      <c r="I5254" s="50" t="str">
        <f t="shared" si="445"/>
        <v>1962_5</v>
      </c>
      <c r="J5254" s="51">
        <f t="shared" si="446"/>
        <v>2.5749420000000001</v>
      </c>
    </row>
    <row r="5255" spans="6:10" x14ac:dyDescent="0.25">
      <c r="F5255" s="50">
        <f t="shared" si="443"/>
        <v>22785</v>
      </c>
      <c r="G5255" s="27">
        <f t="shared" si="442"/>
        <v>4</v>
      </c>
      <c r="H5255" s="50">
        <f t="shared" si="444"/>
        <v>22787</v>
      </c>
      <c r="I5255" s="50" t="str">
        <f t="shared" si="445"/>
        <v>1962_5</v>
      </c>
      <c r="J5255" s="51">
        <f t="shared" si="446"/>
        <v>2.5749420000000001</v>
      </c>
    </row>
    <row r="5256" spans="6:10" x14ac:dyDescent="0.25">
      <c r="F5256" s="50">
        <f t="shared" si="443"/>
        <v>22786</v>
      </c>
      <c r="G5256" s="27">
        <f t="shared" si="442"/>
        <v>4</v>
      </c>
      <c r="H5256" s="50">
        <f t="shared" si="444"/>
        <v>22787</v>
      </c>
      <c r="I5256" s="50" t="str">
        <f t="shared" si="445"/>
        <v>1962_5</v>
      </c>
      <c r="J5256" s="51">
        <f t="shared" si="446"/>
        <v>2.5749420000000001</v>
      </c>
    </row>
    <row r="5257" spans="6:10" x14ac:dyDescent="0.25">
      <c r="F5257" s="50">
        <f t="shared" si="443"/>
        <v>22787</v>
      </c>
      <c r="G5257" s="27">
        <f t="shared" si="442"/>
        <v>4</v>
      </c>
      <c r="H5257" s="50">
        <f t="shared" si="444"/>
        <v>22787</v>
      </c>
      <c r="I5257" s="50" t="str">
        <f t="shared" si="445"/>
        <v>1962_5</v>
      </c>
      <c r="J5257" s="51">
        <f t="shared" si="446"/>
        <v>2.5749420000000001</v>
      </c>
    </row>
    <row r="5258" spans="6:10" x14ac:dyDescent="0.25">
      <c r="F5258" s="50">
        <f t="shared" si="443"/>
        <v>22788</v>
      </c>
      <c r="G5258" s="27">
        <f t="shared" si="442"/>
        <v>4</v>
      </c>
      <c r="H5258" s="50">
        <f t="shared" si="444"/>
        <v>22797</v>
      </c>
      <c r="I5258" s="50" t="str">
        <f t="shared" si="445"/>
        <v>1962_5</v>
      </c>
      <c r="J5258" s="51">
        <f t="shared" si="446"/>
        <v>2.542961</v>
      </c>
    </row>
    <row r="5259" spans="6:10" x14ac:dyDescent="0.25">
      <c r="F5259" s="50">
        <f t="shared" si="443"/>
        <v>22789</v>
      </c>
      <c r="G5259" s="27">
        <f t="shared" si="442"/>
        <v>4</v>
      </c>
      <c r="H5259" s="50">
        <f t="shared" si="444"/>
        <v>22797</v>
      </c>
      <c r="I5259" s="50" t="str">
        <f t="shared" si="445"/>
        <v>1962_5</v>
      </c>
      <c r="J5259" s="51">
        <f t="shared" si="446"/>
        <v>2.542961</v>
      </c>
    </row>
    <row r="5260" spans="6:10" x14ac:dyDescent="0.25">
      <c r="F5260" s="50">
        <f t="shared" si="443"/>
        <v>22790</v>
      </c>
      <c r="G5260" s="27">
        <f t="shared" si="442"/>
        <v>4</v>
      </c>
      <c r="H5260" s="50">
        <f t="shared" si="444"/>
        <v>22797</v>
      </c>
      <c r="I5260" s="50" t="str">
        <f t="shared" si="445"/>
        <v>1962_5</v>
      </c>
      <c r="J5260" s="51">
        <f t="shared" si="446"/>
        <v>2.542961</v>
      </c>
    </row>
    <row r="5261" spans="6:10" x14ac:dyDescent="0.25">
      <c r="F5261" s="50">
        <f t="shared" si="443"/>
        <v>22791</v>
      </c>
      <c r="G5261" s="27">
        <f t="shared" si="442"/>
        <v>4</v>
      </c>
      <c r="H5261" s="50">
        <f t="shared" si="444"/>
        <v>22797</v>
      </c>
      <c r="I5261" s="50" t="str">
        <f t="shared" si="445"/>
        <v>1962_5</v>
      </c>
      <c r="J5261" s="51">
        <f t="shared" si="446"/>
        <v>2.542961</v>
      </c>
    </row>
    <row r="5262" spans="6:10" x14ac:dyDescent="0.25">
      <c r="F5262" s="50">
        <f t="shared" si="443"/>
        <v>22792</v>
      </c>
      <c r="G5262" s="27">
        <f t="shared" si="442"/>
        <v>4</v>
      </c>
      <c r="H5262" s="50">
        <f t="shared" si="444"/>
        <v>22797</v>
      </c>
      <c r="I5262" s="50" t="str">
        <f t="shared" si="445"/>
        <v>1962_5</v>
      </c>
      <c r="J5262" s="51">
        <f t="shared" si="446"/>
        <v>2.542961</v>
      </c>
    </row>
    <row r="5263" spans="6:10" x14ac:dyDescent="0.25">
      <c r="F5263" s="50">
        <f t="shared" si="443"/>
        <v>22793</v>
      </c>
      <c r="G5263" s="27">
        <f t="shared" si="442"/>
        <v>4</v>
      </c>
      <c r="H5263" s="50">
        <f t="shared" si="444"/>
        <v>22797</v>
      </c>
      <c r="I5263" s="50" t="str">
        <f t="shared" si="445"/>
        <v>1962_5</v>
      </c>
      <c r="J5263" s="51">
        <f t="shared" si="446"/>
        <v>2.542961</v>
      </c>
    </row>
    <row r="5264" spans="6:10" x14ac:dyDescent="0.25">
      <c r="F5264" s="50">
        <f t="shared" si="443"/>
        <v>22794</v>
      </c>
      <c r="G5264" s="27">
        <f t="shared" si="442"/>
        <v>4</v>
      </c>
      <c r="H5264" s="50">
        <f t="shared" si="444"/>
        <v>22797</v>
      </c>
      <c r="I5264" s="50" t="str">
        <f t="shared" si="445"/>
        <v>1962_5</v>
      </c>
      <c r="J5264" s="51">
        <f t="shared" si="446"/>
        <v>2.542961</v>
      </c>
    </row>
    <row r="5265" spans="6:10" x14ac:dyDescent="0.25">
      <c r="F5265" s="50">
        <f t="shared" si="443"/>
        <v>22795</v>
      </c>
      <c r="G5265" s="27">
        <f t="shared" si="442"/>
        <v>4</v>
      </c>
      <c r="H5265" s="50">
        <f t="shared" si="444"/>
        <v>22797</v>
      </c>
      <c r="I5265" s="50" t="str">
        <f t="shared" si="445"/>
        <v>1962_5</v>
      </c>
      <c r="J5265" s="51">
        <f t="shared" si="446"/>
        <v>2.542961</v>
      </c>
    </row>
    <row r="5266" spans="6:10" x14ac:dyDescent="0.25">
      <c r="F5266" s="50">
        <f t="shared" si="443"/>
        <v>22796</v>
      </c>
      <c r="G5266" s="27">
        <f t="shared" si="442"/>
        <v>4</v>
      </c>
      <c r="H5266" s="50">
        <f t="shared" si="444"/>
        <v>22797</v>
      </c>
      <c r="I5266" s="50" t="str">
        <f t="shared" si="445"/>
        <v>1962_5</v>
      </c>
      <c r="J5266" s="51">
        <f t="shared" si="446"/>
        <v>2.542961</v>
      </c>
    </row>
    <row r="5267" spans="6:10" x14ac:dyDescent="0.25">
      <c r="F5267" s="50">
        <f t="shared" si="443"/>
        <v>22797</v>
      </c>
      <c r="G5267" s="27">
        <f t="shared" si="442"/>
        <v>4</v>
      </c>
      <c r="H5267" s="50">
        <f t="shared" si="444"/>
        <v>22797</v>
      </c>
      <c r="I5267" s="50" t="str">
        <f t="shared" si="445"/>
        <v>1962_5</v>
      </c>
      <c r="J5267" s="51">
        <f t="shared" si="446"/>
        <v>2.542961</v>
      </c>
    </row>
    <row r="5268" spans="6:10" x14ac:dyDescent="0.25">
      <c r="F5268" s="50">
        <f t="shared" si="443"/>
        <v>22798</v>
      </c>
      <c r="G5268" s="27">
        <f t="shared" si="442"/>
        <v>4</v>
      </c>
      <c r="H5268" s="50">
        <f t="shared" si="444"/>
        <v>22807</v>
      </c>
      <c r="I5268" s="50" t="str">
        <f t="shared" si="445"/>
        <v>1962_6</v>
      </c>
      <c r="J5268" s="51">
        <f t="shared" si="446"/>
        <v>2.5407829999999998</v>
      </c>
    </row>
    <row r="5269" spans="6:10" x14ac:dyDescent="0.25">
      <c r="F5269" s="50">
        <f t="shared" si="443"/>
        <v>22799</v>
      </c>
      <c r="G5269" s="27">
        <f t="shared" si="442"/>
        <v>4</v>
      </c>
      <c r="H5269" s="50">
        <f t="shared" si="444"/>
        <v>22807</v>
      </c>
      <c r="I5269" s="50" t="str">
        <f t="shared" si="445"/>
        <v>1962_6</v>
      </c>
      <c r="J5269" s="51">
        <f t="shared" si="446"/>
        <v>2.5407829999999998</v>
      </c>
    </row>
    <row r="5270" spans="6:10" x14ac:dyDescent="0.25">
      <c r="F5270" s="50">
        <f t="shared" si="443"/>
        <v>22800</v>
      </c>
      <c r="G5270" s="27">
        <f t="shared" si="442"/>
        <v>4</v>
      </c>
      <c r="H5270" s="50">
        <f t="shared" si="444"/>
        <v>22807</v>
      </c>
      <c r="I5270" s="50" t="str">
        <f t="shared" si="445"/>
        <v>1962_6</v>
      </c>
      <c r="J5270" s="51">
        <f t="shared" si="446"/>
        <v>2.5407829999999998</v>
      </c>
    </row>
    <row r="5271" spans="6:10" x14ac:dyDescent="0.25">
      <c r="F5271" s="50">
        <f t="shared" si="443"/>
        <v>22801</v>
      </c>
      <c r="G5271" s="27">
        <f t="shared" si="442"/>
        <v>4</v>
      </c>
      <c r="H5271" s="50">
        <f t="shared" si="444"/>
        <v>22807</v>
      </c>
      <c r="I5271" s="50" t="str">
        <f t="shared" si="445"/>
        <v>1962_6</v>
      </c>
      <c r="J5271" s="51">
        <f t="shared" si="446"/>
        <v>2.5407829999999998</v>
      </c>
    </row>
    <row r="5272" spans="6:10" x14ac:dyDescent="0.25">
      <c r="F5272" s="50">
        <f t="shared" si="443"/>
        <v>22802</v>
      </c>
      <c r="G5272" s="27">
        <f t="shared" si="442"/>
        <v>4</v>
      </c>
      <c r="H5272" s="50">
        <f t="shared" si="444"/>
        <v>22807</v>
      </c>
      <c r="I5272" s="50" t="str">
        <f t="shared" si="445"/>
        <v>1962_6</v>
      </c>
      <c r="J5272" s="51">
        <f t="shared" si="446"/>
        <v>2.5407829999999998</v>
      </c>
    </row>
    <row r="5273" spans="6:10" x14ac:dyDescent="0.25">
      <c r="F5273" s="50">
        <f t="shared" si="443"/>
        <v>22803</v>
      </c>
      <c r="G5273" s="27">
        <f t="shared" si="442"/>
        <v>4</v>
      </c>
      <c r="H5273" s="50">
        <f t="shared" si="444"/>
        <v>22807</v>
      </c>
      <c r="I5273" s="50" t="str">
        <f t="shared" si="445"/>
        <v>1962_6</v>
      </c>
      <c r="J5273" s="51">
        <f t="shared" si="446"/>
        <v>2.5407829999999998</v>
      </c>
    </row>
    <row r="5274" spans="6:10" x14ac:dyDescent="0.25">
      <c r="F5274" s="50">
        <f t="shared" si="443"/>
        <v>22804</v>
      </c>
      <c r="G5274" s="27">
        <f t="shared" si="442"/>
        <v>4</v>
      </c>
      <c r="H5274" s="50">
        <f t="shared" si="444"/>
        <v>22807</v>
      </c>
      <c r="I5274" s="50" t="str">
        <f t="shared" si="445"/>
        <v>1962_6</v>
      </c>
      <c r="J5274" s="51">
        <f t="shared" si="446"/>
        <v>2.5407829999999998</v>
      </c>
    </row>
    <row r="5275" spans="6:10" x14ac:dyDescent="0.25">
      <c r="F5275" s="50">
        <f t="shared" si="443"/>
        <v>22805</v>
      </c>
      <c r="G5275" s="27">
        <f t="shared" si="442"/>
        <v>4</v>
      </c>
      <c r="H5275" s="50">
        <f t="shared" si="444"/>
        <v>22807</v>
      </c>
      <c r="I5275" s="50" t="str">
        <f t="shared" si="445"/>
        <v>1962_6</v>
      </c>
      <c r="J5275" s="51">
        <f t="shared" si="446"/>
        <v>2.5407829999999998</v>
      </c>
    </row>
    <row r="5276" spans="6:10" x14ac:dyDescent="0.25">
      <c r="F5276" s="50">
        <f t="shared" si="443"/>
        <v>22806</v>
      </c>
      <c r="G5276" s="27">
        <f t="shared" si="442"/>
        <v>4</v>
      </c>
      <c r="H5276" s="50">
        <f t="shared" si="444"/>
        <v>22807</v>
      </c>
      <c r="I5276" s="50" t="str">
        <f t="shared" si="445"/>
        <v>1962_6</v>
      </c>
      <c r="J5276" s="51">
        <f t="shared" si="446"/>
        <v>2.5407829999999998</v>
      </c>
    </row>
    <row r="5277" spans="6:10" x14ac:dyDescent="0.25">
      <c r="F5277" s="50">
        <f t="shared" si="443"/>
        <v>22807</v>
      </c>
      <c r="G5277" s="27">
        <f t="shared" si="442"/>
        <v>4</v>
      </c>
      <c r="H5277" s="50">
        <f t="shared" si="444"/>
        <v>22807</v>
      </c>
      <c r="I5277" s="50" t="str">
        <f t="shared" si="445"/>
        <v>1962_6</v>
      </c>
      <c r="J5277" s="51">
        <f t="shared" si="446"/>
        <v>2.5407829999999998</v>
      </c>
    </row>
    <row r="5278" spans="6:10" x14ac:dyDescent="0.25">
      <c r="F5278" s="50">
        <f t="shared" si="443"/>
        <v>22808</v>
      </c>
      <c r="G5278" s="27">
        <f t="shared" si="442"/>
        <v>4</v>
      </c>
      <c r="H5278" s="50">
        <f t="shared" si="444"/>
        <v>22817</v>
      </c>
      <c r="I5278" s="50" t="str">
        <f t="shared" si="445"/>
        <v>1962_6</v>
      </c>
      <c r="J5278" s="51">
        <f t="shared" si="446"/>
        <v>2.4582820000000001</v>
      </c>
    </row>
    <row r="5279" spans="6:10" x14ac:dyDescent="0.25">
      <c r="F5279" s="50">
        <f t="shared" si="443"/>
        <v>22809</v>
      </c>
      <c r="G5279" s="27">
        <f t="shared" si="442"/>
        <v>4</v>
      </c>
      <c r="H5279" s="50">
        <f t="shared" si="444"/>
        <v>22817</v>
      </c>
      <c r="I5279" s="50" t="str">
        <f t="shared" si="445"/>
        <v>1962_6</v>
      </c>
      <c r="J5279" s="51">
        <f t="shared" si="446"/>
        <v>2.4582820000000001</v>
      </c>
    </row>
    <row r="5280" spans="6:10" x14ac:dyDescent="0.25">
      <c r="F5280" s="50">
        <f t="shared" si="443"/>
        <v>22810</v>
      </c>
      <c r="G5280" s="27">
        <f t="shared" si="442"/>
        <v>4</v>
      </c>
      <c r="H5280" s="50">
        <f t="shared" si="444"/>
        <v>22817</v>
      </c>
      <c r="I5280" s="50" t="str">
        <f t="shared" si="445"/>
        <v>1962_6</v>
      </c>
      <c r="J5280" s="51">
        <f t="shared" si="446"/>
        <v>2.4582820000000001</v>
      </c>
    </row>
    <row r="5281" spans="6:10" x14ac:dyDescent="0.25">
      <c r="F5281" s="50">
        <f t="shared" si="443"/>
        <v>22811</v>
      </c>
      <c r="G5281" s="27">
        <f t="shared" si="442"/>
        <v>4</v>
      </c>
      <c r="H5281" s="50">
        <f t="shared" si="444"/>
        <v>22817</v>
      </c>
      <c r="I5281" s="50" t="str">
        <f t="shared" si="445"/>
        <v>1962_6</v>
      </c>
      <c r="J5281" s="51">
        <f t="shared" si="446"/>
        <v>2.4582820000000001</v>
      </c>
    </row>
    <row r="5282" spans="6:10" x14ac:dyDescent="0.25">
      <c r="F5282" s="50">
        <f t="shared" si="443"/>
        <v>22812</v>
      </c>
      <c r="G5282" s="27">
        <f t="shared" si="442"/>
        <v>4</v>
      </c>
      <c r="H5282" s="50">
        <f t="shared" si="444"/>
        <v>22817</v>
      </c>
      <c r="I5282" s="50" t="str">
        <f t="shared" si="445"/>
        <v>1962_6</v>
      </c>
      <c r="J5282" s="51">
        <f t="shared" si="446"/>
        <v>2.4582820000000001</v>
      </c>
    </row>
    <row r="5283" spans="6:10" x14ac:dyDescent="0.25">
      <c r="F5283" s="50">
        <f t="shared" si="443"/>
        <v>22813</v>
      </c>
      <c r="G5283" s="27">
        <f t="shared" si="442"/>
        <v>4</v>
      </c>
      <c r="H5283" s="50">
        <f t="shared" si="444"/>
        <v>22817</v>
      </c>
      <c r="I5283" s="50" t="str">
        <f t="shared" si="445"/>
        <v>1962_6</v>
      </c>
      <c r="J5283" s="51">
        <f t="shared" si="446"/>
        <v>2.4582820000000001</v>
      </c>
    </row>
    <row r="5284" spans="6:10" x14ac:dyDescent="0.25">
      <c r="F5284" s="50">
        <f t="shared" si="443"/>
        <v>22814</v>
      </c>
      <c r="G5284" s="27">
        <f t="shared" si="442"/>
        <v>4</v>
      </c>
      <c r="H5284" s="50">
        <f t="shared" si="444"/>
        <v>22817</v>
      </c>
      <c r="I5284" s="50" t="str">
        <f t="shared" si="445"/>
        <v>1962_6</v>
      </c>
      <c r="J5284" s="51">
        <f t="shared" si="446"/>
        <v>2.4582820000000001</v>
      </c>
    </row>
    <row r="5285" spans="6:10" x14ac:dyDescent="0.25">
      <c r="F5285" s="50">
        <f t="shared" si="443"/>
        <v>22815</v>
      </c>
      <c r="G5285" s="27">
        <f t="shared" si="442"/>
        <v>4</v>
      </c>
      <c r="H5285" s="50">
        <f t="shared" si="444"/>
        <v>22817</v>
      </c>
      <c r="I5285" s="50" t="str">
        <f t="shared" si="445"/>
        <v>1962_6</v>
      </c>
      <c r="J5285" s="51">
        <f t="shared" si="446"/>
        <v>2.4582820000000001</v>
      </c>
    </row>
    <row r="5286" spans="6:10" x14ac:dyDescent="0.25">
      <c r="F5286" s="50">
        <f t="shared" si="443"/>
        <v>22816</v>
      </c>
      <c r="G5286" s="27">
        <f t="shared" si="442"/>
        <v>4</v>
      </c>
      <c r="H5286" s="50">
        <f t="shared" si="444"/>
        <v>22817</v>
      </c>
      <c r="I5286" s="50" t="str">
        <f t="shared" si="445"/>
        <v>1962_6</v>
      </c>
      <c r="J5286" s="51">
        <f t="shared" si="446"/>
        <v>2.4582820000000001</v>
      </c>
    </row>
    <row r="5287" spans="6:10" x14ac:dyDescent="0.25">
      <c r="F5287" s="50">
        <f t="shared" si="443"/>
        <v>22817</v>
      </c>
      <c r="G5287" s="27">
        <f t="shared" si="442"/>
        <v>4</v>
      </c>
      <c r="H5287" s="50">
        <f t="shared" si="444"/>
        <v>22817</v>
      </c>
      <c r="I5287" s="50" t="str">
        <f t="shared" si="445"/>
        <v>1962_6</v>
      </c>
      <c r="J5287" s="51">
        <f t="shared" si="446"/>
        <v>2.4582820000000001</v>
      </c>
    </row>
    <row r="5288" spans="6:10" x14ac:dyDescent="0.25">
      <c r="F5288" s="50">
        <f t="shared" si="443"/>
        <v>22818</v>
      </c>
      <c r="G5288" s="27">
        <f t="shared" si="442"/>
        <v>4</v>
      </c>
      <c r="H5288" s="50">
        <f t="shared" si="444"/>
        <v>22827</v>
      </c>
      <c r="I5288" s="50" t="str">
        <f t="shared" si="445"/>
        <v>1962_6</v>
      </c>
      <c r="J5288" s="51">
        <f t="shared" si="446"/>
        <v>2.376147</v>
      </c>
    </row>
    <row r="5289" spans="6:10" x14ac:dyDescent="0.25">
      <c r="F5289" s="50">
        <f t="shared" si="443"/>
        <v>22819</v>
      </c>
      <c r="G5289" s="27">
        <f t="shared" si="442"/>
        <v>4</v>
      </c>
      <c r="H5289" s="50">
        <f t="shared" si="444"/>
        <v>22827</v>
      </c>
      <c r="I5289" s="50" t="str">
        <f t="shared" si="445"/>
        <v>1962_6</v>
      </c>
      <c r="J5289" s="51">
        <f t="shared" si="446"/>
        <v>2.376147</v>
      </c>
    </row>
    <row r="5290" spans="6:10" x14ac:dyDescent="0.25">
      <c r="F5290" s="50">
        <f t="shared" si="443"/>
        <v>22820</v>
      </c>
      <c r="G5290" s="27">
        <f t="shared" ref="G5290:G5353" si="447">IF(AND(MONTH(F5290)=2,DAY(F5290)=29),G5289+1,G5289)</f>
        <v>4</v>
      </c>
      <c r="H5290" s="50">
        <f t="shared" si="444"/>
        <v>22827</v>
      </c>
      <c r="I5290" s="50" t="str">
        <f t="shared" si="445"/>
        <v>1962_6</v>
      </c>
      <c r="J5290" s="51">
        <f t="shared" si="446"/>
        <v>2.376147</v>
      </c>
    </row>
    <row r="5291" spans="6:10" x14ac:dyDescent="0.25">
      <c r="F5291" s="50">
        <f t="shared" si="443"/>
        <v>22821</v>
      </c>
      <c r="G5291" s="27">
        <f t="shared" si="447"/>
        <v>4</v>
      </c>
      <c r="H5291" s="50">
        <f t="shared" si="444"/>
        <v>22827</v>
      </c>
      <c r="I5291" s="50" t="str">
        <f t="shared" si="445"/>
        <v>1962_6</v>
      </c>
      <c r="J5291" s="51">
        <f t="shared" si="446"/>
        <v>2.376147</v>
      </c>
    </row>
    <row r="5292" spans="6:10" x14ac:dyDescent="0.25">
      <c r="F5292" s="50">
        <f t="shared" ref="F5292:F5355" si="448">F5291+1</f>
        <v>22822</v>
      </c>
      <c r="G5292" s="27">
        <f t="shared" si="447"/>
        <v>4</v>
      </c>
      <c r="H5292" s="50">
        <f t="shared" si="444"/>
        <v>22827</v>
      </c>
      <c r="I5292" s="50" t="str">
        <f t="shared" si="445"/>
        <v>1962_6</v>
      </c>
      <c r="J5292" s="51">
        <f t="shared" si="446"/>
        <v>2.376147</v>
      </c>
    </row>
    <row r="5293" spans="6:10" x14ac:dyDescent="0.25">
      <c r="F5293" s="50">
        <f t="shared" si="448"/>
        <v>22823</v>
      </c>
      <c r="G5293" s="27">
        <f t="shared" si="447"/>
        <v>4</v>
      </c>
      <c r="H5293" s="50">
        <f t="shared" si="444"/>
        <v>22827</v>
      </c>
      <c r="I5293" s="50" t="str">
        <f t="shared" si="445"/>
        <v>1962_6</v>
      </c>
      <c r="J5293" s="51">
        <f t="shared" si="446"/>
        <v>2.376147</v>
      </c>
    </row>
    <row r="5294" spans="6:10" x14ac:dyDescent="0.25">
      <c r="F5294" s="50">
        <f t="shared" si="448"/>
        <v>22824</v>
      </c>
      <c r="G5294" s="27">
        <f t="shared" si="447"/>
        <v>4</v>
      </c>
      <c r="H5294" s="50">
        <f t="shared" si="444"/>
        <v>22827</v>
      </c>
      <c r="I5294" s="50" t="str">
        <f t="shared" si="445"/>
        <v>1962_6</v>
      </c>
      <c r="J5294" s="51">
        <f t="shared" si="446"/>
        <v>2.376147</v>
      </c>
    </row>
    <row r="5295" spans="6:10" x14ac:dyDescent="0.25">
      <c r="F5295" s="50">
        <f t="shared" si="448"/>
        <v>22825</v>
      </c>
      <c r="G5295" s="27">
        <f t="shared" si="447"/>
        <v>4</v>
      </c>
      <c r="H5295" s="50">
        <f t="shared" si="444"/>
        <v>22827</v>
      </c>
      <c r="I5295" s="50" t="str">
        <f t="shared" si="445"/>
        <v>1962_6</v>
      </c>
      <c r="J5295" s="51">
        <f t="shared" si="446"/>
        <v>2.376147</v>
      </c>
    </row>
    <row r="5296" spans="6:10" x14ac:dyDescent="0.25">
      <c r="F5296" s="50">
        <f t="shared" si="448"/>
        <v>22826</v>
      </c>
      <c r="G5296" s="27">
        <f t="shared" si="447"/>
        <v>4</v>
      </c>
      <c r="H5296" s="50">
        <f t="shared" si="444"/>
        <v>22827</v>
      </c>
      <c r="I5296" s="50" t="str">
        <f t="shared" si="445"/>
        <v>1962_6</v>
      </c>
      <c r="J5296" s="51">
        <f t="shared" si="446"/>
        <v>2.376147</v>
      </c>
    </row>
    <row r="5297" spans="6:10" x14ac:dyDescent="0.25">
      <c r="F5297" s="50">
        <f t="shared" si="448"/>
        <v>22827</v>
      </c>
      <c r="G5297" s="27">
        <f t="shared" si="447"/>
        <v>4</v>
      </c>
      <c r="H5297" s="50">
        <f t="shared" si="444"/>
        <v>22827</v>
      </c>
      <c r="I5297" s="50" t="str">
        <f t="shared" si="445"/>
        <v>1962_6</v>
      </c>
      <c r="J5297" s="51">
        <f t="shared" si="446"/>
        <v>2.376147</v>
      </c>
    </row>
    <row r="5298" spans="6:10" x14ac:dyDescent="0.25">
      <c r="F5298" s="50">
        <f t="shared" si="448"/>
        <v>22828</v>
      </c>
      <c r="G5298" s="27">
        <f t="shared" si="447"/>
        <v>4</v>
      </c>
      <c r="H5298" s="50">
        <f t="shared" si="444"/>
        <v>22837</v>
      </c>
      <c r="I5298" s="50" t="str">
        <f t="shared" si="445"/>
        <v>1962_7</v>
      </c>
      <c r="J5298" s="51">
        <f t="shared" si="446"/>
        <v>2.369923</v>
      </c>
    </row>
    <row r="5299" spans="6:10" x14ac:dyDescent="0.25">
      <c r="F5299" s="50">
        <f t="shared" si="448"/>
        <v>22829</v>
      </c>
      <c r="G5299" s="27">
        <f t="shared" si="447"/>
        <v>4</v>
      </c>
      <c r="H5299" s="50">
        <f t="shared" si="444"/>
        <v>22837</v>
      </c>
      <c r="I5299" s="50" t="str">
        <f t="shared" si="445"/>
        <v>1962_7</v>
      </c>
      <c r="J5299" s="51">
        <f t="shared" si="446"/>
        <v>2.369923</v>
      </c>
    </row>
    <row r="5300" spans="6:10" x14ac:dyDescent="0.25">
      <c r="F5300" s="50">
        <f t="shared" si="448"/>
        <v>22830</v>
      </c>
      <c r="G5300" s="27">
        <f t="shared" si="447"/>
        <v>4</v>
      </c>
      <c r="H5300" s="50">
        <f t="shared" si="444"/>
        <v>22837</v>
      </c>
      <c r="I5300" s="50" t="str">
        <f t="shared" si="445"/>
        <v>1962_7</v>
      </c>
      <c r="J5300" s="51">
        <f t="shared" si="446"/>
        <v>2.369923</v>
      </c>
    </row>
    <row r="5301" spans="6:10" x14ac:dyDescent="0.25">
      <c r="F5301" s="50">
        <f t="shared" si="448"/>
        <v>22831</v>
      </c>
      <c r="G5301" s="27">
        <f t="shared" si="447"/>
        <v>4</v>
      </c>
      <c r="H5301" s="50">
        <f t="shared" si="444"/>
        <v>22837</v>
      </c>
      <c r="I5301" s="50" t="str">
        <f t="shared" si="445"/>
        <v>1962_7</v>
      </c>
      <c r="J5301" s="51">
        <f t="shared" si="446"/>
        <v>2.369923</v>
      </c>
    </row>
    <row r="5302" spans="6:10" x14ac:dyDescent="0.25">
      <c r="F5302" s="50">
        <f t="shared" si="448"/>
        <v>22832</v>
      </c>
      <c r="G5302" s="27">
        <f t="shared" si="447"/>
        <v>4</v>
      </c>
      <c r="H5302" s="50">
        <f t="shared" si="444"/>
        <v>22837</v>
      </c>
      <c r="I5302" s="50" t="str">
        <f t="shared" si="445"/>
        <v>1962_7</v>
      </c>
      <c r="J5302" s="51">
        <f t="shared" si="446"/>
        <v>2.369923</v>
      </c>
    </row>
    <row r="5303" spans="6:10" x14ac:dyDescent="0.25">
      <c r="F5303" s="50">
        <f t="shared" si="448"/>
        <v>22833</v>
      </c>
      <c r="G5303" s="27">
        <f t="shared" si="447"/>
        <v>4</v>
      </c>
      <c r="H5303" s="50">
        <f t="shared" si="444"/>
        <v>22837</v>
      </c>
      <c r="I5303" s="50" t="str">
        <f t="shared" si="445"/>
        <v>1962_7</v>
      </c>
      <c r="J5303" s="51">
        <f t="shared" si="446"/>
        <v>2.369923</v>
      </c>
    </row>
    <row r="5304" spans="6:10" x14ac:dyDescent="0.25">
      <c r="F5304" s="50">
        <f t="shared" si="448"/>
        <v>22834</v>
      </c>
      <c r="G5304" s="27">
        <f t="shared" si="447"/>
        <v>4</v>
      </c>
      <c r="H5304" s="50">
        <f t="shared" si="444"/>
        <v>22837</v>
      </c>
      <c r="I5304" s="50" t="str">
        <f t="shared" si="445"/>
        <v>1962_7</v>
      </c>
      <c r="J5304" s="51">
        <f t="shared" si="446"/>
        <v>2.369923</v>
      </c>
    </row>
    <row r="5305" spans="6:10" x14ac:dyDescent="0.25">
      <c r="F5305" s="50">
        <f t="shared" si="448"/>
        <v>22835</v>
      </c>
      <c r="G5305" s="27">
        <f t="shared" si="447"/>
        <v>4</v>
      </c>
      <c r="H5305" s="50">
        <f t="shared" si="444"/>
        <v>22837</v>
      </c>
      <c r="I5305" s="50" t="str">
        <f t="shared" si="445"/>
        <v>1962_7</v>
      </c>
      <c r="J5305" s="51">
        <f t="shared" si="446"/>
        <v>2.369923</v>
      </c>
    </row>
    <row r="5306" spans="6:10" x14ac:dyDescent="0.25">
      <c r="F5306" s="50">
        <f t="shared" si="448"/>
        <v>22836</v>
      </c>
      <c r="G5306" s="27">
        <f t="shared" si="447"/>
        <v>4</v>
      </c>
      <c r="H5306" s="50">
        <f t="shared" si="444"/>
        <v>22837</v>
      </c>
      <c r="I5306" s="50" t="str">
        <f t="shared" si="445"/>
        <v>1962_7</v>
      </c>
      <c r="J5306" s="51">
        <f t="shared" si="446"/>
        <v>2.369923</v>
      </c>
    </row>
    <row r="5307" spans="6:10" x14ac:dyDescent="0.25">
      <c r="F5307" s="50">
        <f t="shared" si="448"/>
        <v>22837</v>
      </c>
      <c r="G5307" s="27">
        <f t="shared" si="447"/>
        <v>4</v>
      </c>
      <c r="H5307" s="50">
        <f t="shared" si="444"/>
        <v>22837</v>
      </c>
      <c r="I5307" s="50" t="str">
        <f t="shared" si="445"/>
        <v>1962_7</v>
      </c>
      <c r="J5307" s="51">
        <f t="shared" si="446"/>
        <v>2.369923</v>
      </c>
    </row>
    <row r="5308" spans="6:10" x14ac:dyDescent="0.25">
      <c r="F5308" s="50">
        <f t="shared" si="448"/>
        <v>22838</v>
      </c>
      <c r="G5308" s="27">
        <f t="shared" si="447"/>
        <v>4</v>
      </c>
      <c r="H5308" s="50">
        <f t="shared" si="444"/>
        <v>22847</v>
      </c>
      <c r="I5308" s="50" t="str">
        <f t="shared" si="445"/>
        <v>1962_7</v>
      </c>
      <c r="J5308" s="51">
        <f t="shared" si="446"/>
        <v>2.34205</v>
      </c>
    </row>
    <row r="5309" spans="6:10" x14ac:dyDescent="0.25">
      <c r="F5309" s="50">
        <f t="shared" si="448"/>
        <v>22839</v>
      </c>
      <c r="G5309" s="27">
        <f t="shared" si="447"/>
        <v>4</v>
      </c>
      <c r="H5309" s="50">
        <f t="shared" si="444"/>
        <v>22847</v>
      </c>
      <c r="I5309" s="50" t="str">
        <f t="shared" si="445"/>
        <v>1962_7</v>
      </c>
      <c r="J5309" s="51">
        <f t="shared" si="446"/>
        <v>2.34205</v>
      </c>
    </row>
    <row r="5310" spans="6:10" x14ac:dyDescent="0.25">
      <c r="F5310" s="50">
        <f t="shared" si="448"/>
        <v>22840</v>
      </c>
      <c r="G5310" s="27">
        <f t="shared" si="447"/>
        <v>4</v>
      </c>
      <c r="H5310" s="50">
        <f t="shared" si="444"/>
        <v>22847</v>
      </c>
      <c r="I5310" s="50" t="str">
        <f t="shared" si="445"/>
        <v>1962_7</v>
      </c>
      <c r="J5310" s="51">
        <f t="shared" si="446"/>
        <v>2.34205</v>
      </c>
    </row>
    <row r="5311" spans="6:10" x14ac:dyDescent="0.25">
      <c r="F5311" s="50">
        <f t="shared" si="448"/>
        <v>22841</v>
      </c>
      <c r="G5311" s="27">
        <f t="shared" si="447"/>
        <v>4</v>
      </c>
      <c r="H5311" s="50">
        <f t="shared" si="444"/>
        <v>22847</v>
      </c>
      <c r="I5311" s="50" t="str">
        <f t="shared" si="445"/>
        <v>1962_7</v>
      </c>
      <c r="J5311" s="51">
        <f t="shared" si="446"/>
        <v>2.34205</v>
      </c>
    </row>
    <row r="5312" spans="6:10" x14ac:dyDescent="0.25">
      <c r="F5312" s="50">
        <f t="shared" si="448"/>
        <v>22842</v>
      </c>
      <c r="G5312" s="27">
        <f t="shared" si="447"/>
        <v>4</v>
      </c>
      <c r="H5312" s="50">
        <f t="shared" si="444"/>
        <v>22847</v>
      </c>
      <c r="I5312" s="50" t="str">
        <f t="shared" si="445"/>
        <v>1962_7</v>
      </c>
      <c r="J5312" s="51">
        <f t="shared" si="446"/>
        <v>2.34205</v>
      </c>
    </row>
    <row r="5313" spans="6:10" x14ac:dyDescent="0.25">
      <c r="F5313" s="50">
        <f t="shared" si="448"/>
        <v>22843</v>
      </c>
      <c r="G5313" s="27">
        <f t="shared" si="447"/>
        <v>4</v>
      </c>
      <c r="H5313" s="50">
        <f t="shared" si="444"/>
        <v>22847</v>
      </c>
      <c r="I5313" s="50" t="str">
        <f t="shared" si="445"/>
        <v>1962_7</v>
      </c>
      <c r="J5313" s="51">
        <f t="shared" si="446"/>
        <v>2.34205</v>
      </c>
    </row>
    <row r="5314" spans="6:10" x14ac:dyDescent="0.25">
      <c r="F5314" s="50">
        <f t="shared" si="448"/>
        <v>22844</v>
      </c>
      <c r="G5314" s="27">
        <f t="shared" si="447"/>
        <v>4</v>
      </c>
      <c r="H5314" s="50">
        <f t="shared" si="444"/>
        <v>22847</v>
      </c>
      <c r="I5314" s="50" t="str">
        <f t="shared" si="445"/>
        <v>1962_7</v>
      </c>
      <c r="J5314" s="51">
        <f t="shared" si="446"/>
        <v>2.34205</v>
      </c>
    </row>
    <row r="5315" spans="6:10" x14ac:dyDescent="0.25">
      <c r="F5315" s="50">
        <f t="shared" si="448"/>
        <v>22845</v>
      </c>
      <c r="G5315" s="27">
        <f t="shared" si="447"/>
        <v>4</v>
      </c>
      <c r="H5315" s="50">
        <f t="shared" ref="H5315:H5378" si="449">INDEX($A$3:$B$1134,INT((ROW($F5315)-ROW($F$3)+9-G5315)/10)+1,1)</f>
        <v>22847</v>
      </c>
      <c r="I5315" s="50" t="str">
        <f t="shared" si="445"/>
        <v>1962_7</v>
      </c>
      <c r="J5315" s="51">
        <f t="shared" si="446"/>
        <v>2.34205</v>
      </c>
    </row>
    <row r="5316" spans="6:10" x14ac:dyDescent="0.25">
      <c r="F5316" s="50">
        <f t="shared" si="448"/>
        <v>22846</v>
      </c>
      <c r="G5316" s="27">
        <f t="shared" si="447"/>
        <v>4</v>
      </c>
      <c r="H5316" s="50">
        <f t="shared" si="449"/>
        <v>22847</v>
      </c>
      <c r="I5316" s="50" t="str">
        <f t="shared" ref="I5316:I5379" si="450">YEAR(H5316)&amp;"_"&amp;MONTH(H5316)</f>
        <v>1962_7</v>
      </c>
      <c r="J5316" s="51">
        <f t="shared" ref="J5316:J5379" si="451">VLOOKUP(H5316,$A:$B,2)</f>
        <v>2.34205</v>
      </c>
    </row>
    <row r="5317" spans="6:10" x14ac:dyDescent="0.25">
      <c r="F5317" s="50">
        <f t="shared" si="448"/>
        <v>22847</v>
      </c>
      <c r="G5317" s="27">
        <f t="shared" si="447"/>
        <v>4</v>
      </c>
      <c r="H5317" s="50">
        <f t="shared" si="449"/>
        <v>22847</v>
      </c>
      <c r="I5317" s="50" t="str">
        <f t="shared" si="450"/>
        <v>1962_7</v>
      </c>
      <c r="J5317" s="51">
        <f t="shared" si="451"/>
        <v>2.34205</v>
      </c>
    </row>
    <row r="5318" spans="6:10" x14ac:dyDescent="0.25">
      <c r="F5318" s="50">
        <f t="shared" si="448"/>
        <v>22848</v>
      </c>
      <c r="G5318" s="27">
        <f t="shared" si="447"/>
        <v>4</v>
      </c>
      <c r="H5318" s="50">
        <f t="shared" si="449"/>
        <v>22857</v>
      </c>
      <c r="I5318" s="50" t="str">
        <f t="shared" si="450"/>
        <v>1962_7</v>
      </c>
      <c r="J5318" s="51">
        <f t="shared" si="451"/>
        <v>2.309294</v>
      </c>
    </row>
    <row r="5319" spans="6:10" x14ac:dyDescent="0.25">
      <c r="F5319" s="50">
        <f t="shared" si="448"/>
        <v>22849</v>
      </c>
      <c r="G5319" s="27">
        <f t="shared" si="447"/>
        <v>4</v>
      </c>
      <c r="H5319" s="50">
        <f t="shared" si="449"/>
        <v>22857</v>
      </c>
      <c r="I5319" s="50" t="str">
        <f t="shared" si="450"/>
        <v>1962_7</v>
      </c>
      <c r="J5319" s="51">
        <f t="shared" si="451"/>
        <v>2.309294</v>
      </c>
    </row>
    <row r="5320" spans="6:10" x14ac:dyDescent="0.25">
      <c r="F5320" s="50">
        <f t="shared" si="448"/>
        <v>22850</v>
      </c>
      <c r="G5320" s="27">
        <f t="shared" si="447"/>
        <v>4</v>
      </c>
      <c r="H5320" s="50">
        <f t="shared" si="449"/>
        <v>22857</v>
      </c>
      <c r="I5320" s="50" t="str">
        <f t="shared" si="450"/>
        <v>1962_7</v>
      </c>
      <c r="J5320" s="51">
        <f t="shared" si="451"/>
        <v>2.309294</v>
      </c>
    </row>
    <row r="5321" spans="6:10" x14ac:dyDescent="0.25">
      <c r="F5321" s="50">
        <f t="shared" si="448"/>
        <v>22851</v>
      </c>
      <c r="G5321" s="27">
        <f t="shared" si="447"/>
        <v>4</v>
      </c>
      <c r="H5321" s="50">
        <f t="shared" si="449"/>
        <v>22857</v>
      </c>
      <c r="I5321" s="50" t="str">
        <f t="shared" si="450"/>
        <v>1962_7</v>
      </c>
      <c r="J5321" s="51">
        <f t="shared" si="451"/>
        <v>2.309294</v>
      </c>
    </row>
    <row r="5322" spans="6:10" x14ac:dyDescent="0.25">
      <c r="F5322" s="50">
        <f t="shared" si="448"/>
        <v>22852</v>
      </c>
      <c r="G5322" s="27">
        <f t="shared" si="447"/>
        <v>4</v>
      </c>
      <c r="H5322" s="50">
        <f t="shared" si="449"/>
        <v>22857</v>
      </c>
      <c r="I5322" s="50" t="str">
        <f t="shared" si="450"/>
        <v>1962_7</v>
      </c>
      <c r="J5322" s="51">
        <f t="shared" si="451"/>
        <v>2.309294</v>
      </c>
    </row>
    <row r="5323" spans="6:10" x14ac:dyDescent="0.25">
      <c r="F5323" s="50">
        <f t="shared" si="448"/>
        <v>22853</v>
      </c>
      <c r="G5323" s="27">
        <f t="shared" si="447"/>
        <v>4</v>
      </c>
      <c r="H5323" s="50">
        <f t="shared" si="449"/>
        <v>22857</v>
      </c>
      <c r="I5323" s="50" t="str">
        <f t="shared" si="450"/>
        <v>1962_7</v>
      </c>
      <c r="J5323" s="51">
        <f t="shared" si="451"/>
        <v>2.309294</v>
      </c>
    </row>
    <row r="5324" spans="6:10" x14ac:dyDescent="0.25">
      <c r="F5324" s="50">
        <f t="shared" si="448"/>
        <v>22854</v>
      </c>
      <c r="G5324" s="27">
        <f t="shared" si="447"/>
        <v>4</v>
      </c>
      <c r="H5324" s="50">
        <f t="shared" si="449"/>
        <v>22857</v>
      </c>
      <c r="I5324" s="50" t="str">
        <f t="shared" si="450"/>
        <v>1962_7</v>
      </c>
      <c r="J5324" s="51">
        <f t="shared" si="451"/>
        <v>2.309294</v>
      </c>
    </row>
    <row r="5325" spans="6:10" x14ac:dyDescent="0.25">
      <c r="F5325" s="50">
        <f t="shared" si="448"/>
        <v>22855</v>
      </c>
      <c r="G5325" s="27">
        <f t="shared" si="447"/>
        <v>4</v>
      </c>
      <c r="H5325" s="50">
        <f t="shared" si="449"/>
        <v>22857</v>
      </c>
      <c r="I5325" s="50" t="str">
        <f t="shared" si="450"/>
        <v>1962_7</v>
      </c>
      <c r="J5325" s="51">
        <f t="shared" si="451"/>
        <v>2.309294</v>
      </c>
    </row>
    <row r="5326" spans="6:10" x14ac:dyDescent="0.25">
      <c r="F5326" s="50">
        <f t="shared" si="448"/>
        <v>22856</v>
      </c>
      <c r="G5326" s="27">
        <f t="shared" si="447"/>
        <v>4</v>
      </c>
      <c r="H5326" s="50">
        <f t="shared" si="449"/>
        <v>22857</v>
      </c>
      <c r="I5326" s="50" t="str">
        <f t="shared" si="450"/>
        <v>1962_7</v>
      </c>
      <c r="J5326" s="51">
        <f t="shared" si="451"/>
        <v>2.309294</v>
      </c>
    </row>
    <row r="5327" spans="6:10" x14ac:dyDescent="0.25">
      <c r="F5327" s="50">
        <f t="shared" si="448"/>
        <v>22857</v>
      </c>
      <c r="G5327" s="27">
        <f t="shared" si="447"/>
        <v>4</v>
      </c>
      <c r="H5327" s="50">
        <f t="shared" si="449"/>
        <v>22857</v>
      </c>
      <c r="I5327" s="50" t="str">
        <f t="shared" si="450"/>
        <v>1962_7</v>
      </c>
      <c r="J5327" s="51">
        <f t="shared" si="451"/>
        <v>2.309294</v>
      </c>
    </row>
    <row r="5328" spans="6:10" x14ac:dyDescent="0.25">
      <c r="F5328" s="50">
        <f t="shared" si="448"/>
        <v>22858</v>
      </c>
      <c r="G5328" s="27">
        <f t="shared" si="447"/>
        <v>4</v>
      </c>
      <c r="H5328" s="50">
        <f t="shared" si="449"/>
        <v>22867</v>
      </c>
      <c r="I5328" s="50" t="str">
        <f t="shared" si="450"/>
        <v>1962_8</v>
      </c>
      <c r="J5328" s="51">
        <f t="shared" si="451"/>
        <v>2.2676880000000001</v>
      </c>
    </row>
    <row r="5329" spans="6:10" x14ac:dyDescent="0.25">
      <c r="F5329" s="50">
        <f t="shared" si="448"/>
        <v>22859</v>
      </c>
      <c r="G5329" s="27">
        <f t="shared" si="447"/>
        <v>4</v>
      </c>
      <c r="H5329" s="50">
        <f t="shared" si="449"/>
        <v>22867</v>
      </c>
      <c r="I5329" s="50" t="str">
        <f t="shared" si="450"/>
        <v>1962_8</v>
      </c>
      <c r="J5329" s="51">
        <f t="shared" si="451"/>
        <v>2.2676880000000001</v>
      </c>
    </row>
    <row r="5330" spans="6:10" x14ac:dyDescent="0.25">
      <c r="F5330" s="50">
        <f t="shared" si="448"/>
        <v>22860</v>
      </c>
      <c r="G5330" s="27">
        <f t="shared" si="447"/>
        <v>4</v>
      </c>
      <c r="H5330" s="50">
        <f t="shared" si="449"/>
        <v>22867</v>
      </c>
      <c r="I5330" s="50" t="str">
        <f t="shared" si="450"/>
        <v>1962_8</v>
      </c>
      <c r="J5330" s="51">
        <f t="shared" si="451"/>
        <v>2.2676880000000001</v>
      </c>
    </row>
    <row r="5331" spans="6:10" x14ac:dyDescent="0.25">
      <c r="F5331" s="50">
        <f t="shared" si="448"/>
        <v>22861</v>
      </c>
      <c r="G5331" s="27">
        <f t="shared" si="447"/>
        <v>4</v>
      </c>
      <c r="H5331" s="50">
        <f t="shared" si="449"/>
        <v>22867</v>
      </c>
      <c r="I5331" s="50" t="str">
        <f t="shared" si="450"/>
        <v>1962_8</v>
      </c>
      <c r="J5331" s="51">
        <f t="shared" si="451"/>
        <v>2.2676880000000001</v>
      </c>
    </row>
    <row r="5332" spans="6:10" x14ac:dyDescent="0.25">
      <c r="F5332" s="50">
        <f t="shared" si="448"/>
        <v>22862</v>
      </c>
      <c r="G5332" s="27">
        <f t="shared" si="447"/>
        <v>4</v>
      </c>
      <c r="H5332" s="50">
        <f t="shared" si="449"/>
        <v>22867</v>
      </c>
      <c r="I5332" s="50" t="str">
        <f t="shared" si="450"/>
        <v>1962_8</v>
      </c>
      <c r="J5332" s="51">
        <f t="shared" si="451"/>
        <v>2.2676880000000001</v>
      </c>
    </row>
    <row r="5333" spans="6:10" x14ac:dyDescent="0.25">
      <c r="F5333" s="50">
        <f t="shared" si="448"/>
        <v>22863</v>
      </c>
      <c r="G5333" s="27">
        <f t="shared" si="447"/>
        <v>4</v>
      </c>
      <c r="H5333" s="50">
        <f t="shared" si="449"/>
        <v>22867</v>
      </c>
      <c r="I5333" s="50" t="str">
        <f t="shared" si="450"/>
        <v>1962_8</v>
      </c>
      <c r="J5333" s="51">
        <f t="shared" si="451"/>
        <v>2.2676880000000001</v>
      </c>
    </row>
    <row r="5334" spans="6:10" x14ac:dyDescent="0.25">
      <c r="F5334" s="50">
        <f t="shared" si="448"/>
        <v>22864</v>
      </c>
      <c r="G5334" s="27">
        <f t="shared" si="447"/>
        <v>4</v>
      </c>
      <c r="H5334" s="50">
        <f t="shared" si="449"/>
        <v>22867</v>
      </c>
      <c r="I5334" s="50" t="str">
        <f t="shared" si="450"/>
        <v>1962_8</v>
      </c>
      <c r="J5334" s="51">
        <f t="shared" si="451"/>
        <v>2.2676880000000001</v>
      </c>
    </row>
    <row r="5335" spans="6:10" x14ac:dyDescent="0.25">
      <c r="F5335" s="50">
        <f t="shared" si="448"/>
        <v>22865</v>
      </c>
      <c r="G5335" s="27">
        <f t="shared" si="447"/>
        <v>4</v>
      </c>
      <c r="H5335" s="50">
        <f t="shared" si="449"/>
        <v>22867</v>
      </c>
      <c r="I5335" s="50" t="str">
        <f t="shared" si="450"/>
        <v>1962_8</v>
      </c>
      <c r="J5335" s="51">
        <f t="shared" si="451"/>
        <v>2.2676880000000001</v>
      </c>
    </row>
    <row r="5336" spans="6:10" x14ac:dyDescent="0.25">
      <c r="F5336" s="50">
        <f t="shared" si="448"/>
        <v>22866</v>
      </c>
      <c r="G5336" s="27">
        <f t="shared" si="447"/>
        <v>4</v>
      </c>
      <c r="H5336" s="50">
        <f t="shared" si="449"/>
        <v>22867</v>
      </c>
      <c r="I5336" s="50" t="str">
        <f t="shared" si="450"/>
        <v>1962_8</v>
      </c>
      <c r="J5336" s="51">
        <f t="shared" si="451"/>
        <v>2.2676880000000001</v>
      </c>
    </row>
    <row r="5337" spans="6:10" x14ac:dyDescent="0.25">
      <c r="F5337" s="50">
        <f t="shared" si="448"/>
        <v>22867</v>
      </c>
      <c r="G5337" s="27">
        <f t="shared" si="447"/>
        <v>4</v>
      </c>
      <c r="H5337" s="50">
        <f t="shared" si="449"/>
        <v>22867</v>
      </c>
      <c r="I5337" s="50" t="str">
        <f t="shared" si="450"/>
        <v>1962_8</v>
      </c>
      <c r="J5337" s="51">
        <f t="shared" si="451"/>
        <v>2.2676880000000001</v>
      </c>
    </row>
    <row r="5338" spans="6:10" x14ac:dyDescent="0.25">
      <c r="F5338" s="50">
        <f t="shared" si="448"/>
        <v>22868</v>
      </c>
      <c r="G5338" s="27">
        <f t="shared" si="447"/>
        <v>4</v>
      </c>
      <c r="H5338" s="50">
        <f t="shared" si="449"/>
        <v>22877</v>
      </c>
      <c r="I5338" s="50" t="str">
        <f t="shared" si="450"/>
        <v>1962_8</v>
      </c>
      <c r="J5338" s="51">
        <f t="shared" si="451"/>
        <v>2.2315510000000001</v>
      </c>
    </row>
    <row r="5339" spans="6:10" x14ac:dyDescent="0.25">
      <c r="F5339" s="50">
        <f t="shared" si="448"/>
        <v>22869</v>
      </c>
      <c r="G5339" s="27">
        <f t="shared" si="447"/>
        <v>4</v>
      </c>
      <c r="H5339" s="50">
        <f t="shared" si="449"/>
        <v>22877</v>
      </c>
      <c r="I5339" s="50" t="str">
        <f t="shared" si="450"/>
        <v>1962_8</v>
      </c>
      <c r="J5339" s="51">
        <f t="shared" si="451"/>
        <v>2.2315510000000001</v>
      </c>
    </row>
    <row r="5340" spans="6:10" x14ac:dyDescent="0.25">
      <c r="F5340" s="50">
        <f t="shared" si="448"/>
        <v>22870</v>
      </c>
      <c r="G5340" s="27">
        <f t="shared" si="447"/>
        <v>4</v>
      </c>
      <c r="H5340" s="50">
        <f t="shared" si="449"/>
        <v>22877</v>
      </c>
      <c r="I5340" s="50" t="str">
        <f t="shared" si="450"/>
        <v>1962_8</v>
      </c>
      <c r="J5340" s="51">
        <f t="shared" si="451"/>
        <v>2.2315510000000001</v>
      </c>
    </row>
    <row r="5341" spans="6:10" x14ac:dyDescent="0.25">
      <c r="F5341" s="50">
        <f t="shared" si="448"/>
        <v>22871</v>
      </c>
      <c r="G5341" s="27">
        <f t="shared" si="447"/>
        <v>4</v>
      </c>
      <c r="H5341" s="50">
        <f t="shared" si="449"/>
        <v>22877</v>
      </c>
      <c r="I5341" s="50" t="str">
        <f t="shared" si="450"/>
        <v>1962_8</v>
      </c>
      <c r="J5341" s="51">
        <f t="shared" si="451"/>
        <v>2.2315510000000001</v>
      </c>
    </row>
    <row r="5342" spans="6:10" x14ac:dyDescent="0.25">
      <c r="F5342" s="50">
        <f t="shared" si="448"/>
        <v>22872</v>
      </c>
      <c r="G5342" s="27">
        <f t="shared" si="447"/>
        <v>4</v>
      </c>
      <c r="H5342" s="50">
        <f t="shared" si="449"/>
        <v>22877</v>
      </c>
      <c r="I5342" s="50" t="str">
        <f t="shared" si="450"/>
        <v>1962_8</v>
      </c>
      <c r="J5342" s="51">
        <f t="shared" si="451"/>
        <v>2.2315510000000001</v>
      </c>
    </row>
    <row r="5343" spans="6:10" x14ac:dyDescent="0.25">
      <c r="F5343" s="50">
        <f t="shared" si="448"/>
        <v>22873</v>
      </c>
      <c r="G5343" s="27">
        <f t="shared" si="447"/>
        <v>4</v>
      </c>
      <c r="H5343" s="50">
        <f t="shared" si="449"/>
        <v>22877</v>
      </c>
      <c r="I5343" s="50" t="str">
        <f t="shared" si="450"/>
        <v>1962_8</v>
      </c>
      <c r="J5343" s="51">
        <f t="shared" si="451"/>
        <v>2.2315510000000001</v>
      </c>
    </row>
    <row r="5344" spans="6:10" x14ac:dyDescent="0.25">
      <c r="F5344" s="50">
        <f t="shared" si="448"/>
        <v>22874</v>
      </c>
      <c r="G5344" s="27">
        <f t="shared" si="447"/>
        <v>4</v>
      </c>
      <c r="H5344" s="50">
        <f t="shared" si="449"/>
        <v>22877</v>
      </c>
      <c r="I5344" s="50" t="str">
        <f t="shared" si="450"/>
        <v>1962_8</v>
      </c>
      <c r="J5344" s="51">
        <f t="shared" si="451"/>
        <v>2.2315510000000001</v>
      </c>
    </row>
    <row r="5345" spans="6:10" x14ac:dyDescent="0.25">
      <c r="F5345" s="50">
        <f t="shared" si="448"/>
        <v>22875</v>
      </c>
      <c r="G5345" s="27">
        <f t="shared" si="447"/>
        <v>4</v>
      </c>
      <c r="H5345" s="50">
        <f t="shared" si="449"/>
        <v>22877</v>
      </c>
      <c r="I5345" s="50" t="str">
        <f t="shared" si="450"/>
        <v>1962_8</v>
      </c>
      <c r="J5345" s="51">
        <f t="shared" si="451"/>
        <v>2.2315510000000001</v>
      </c>
    </row>
    <row r="5346" spans="6:10" x14ac:dyDescent="0.25">
      <c r="F5346" s="50">
        <f t="shared" si="448"/>
        <v>22876</v>
      </c>
      <c r="G5346" s="27">
        <f t="shared" si="447"/>
        <v>4</v>
      </c>
      <c r="H5346" s="50">
        <f t="shared" si="449"/>
        <v>22877</v>
      </c>
      <c r="I5346" s="50" t="str">
        <f t="shared" si="450"/>
        <v>1962_8</v>
      </c>
      <c r="J5346" s="51">
        <f t="shared" si="451"/>
        <v>2.2315510000000001</v>
      </c>
    </row>
    <row r="5347" spans="6:10" x14ac:dyDescent="0.25">
      <c r="F5347" s="50">
        <f t="shared" si="448"/>
        <v>22877</v>
      </c>
      <c r="G5347" s="27">
        <f t="shared" si="447"/>
        <v>4</v>
      </c>
      <c r="H5347" s="50">
        <f t="shared" si="449"/>
        <v>22877</v>
      </c>
      <c r="I5347" s="50" t="str">
        <f t="shared" si="450"/>
        <v>1962_8</v>
      </c>
      <c r="J5347" s="51">
        <f t="shared" si="451"/>
        <v>2.2315510000000001</v>
      </c>
    </row>
    <row r="5348" spans="6:10" x14ac:dyDescent="0.25">
      <c r="F5348" s="50">
        <f t="shared" si="448"/>
        <v>22878</v>
      </c>
      <c r="G5348" s="27">
        <f t="shared" si="447"/>
        <v>4</v>
      </c>
      <c r="H5348" s="50">
        <f t="shared" si="449"/>
        <v>22887</v>
      </c>
      <c r="I5348" s="50" t="str">
        <f t="shared" si="450"/>
        <v>1962_8</v>
      </c>
      <c r="J5348" s="51">
        <f t="shared" si="451"/>
        <v>2.2041249999999999</v>
      </c>
    </row>
    <row r="5349" spans="6:10" x14ac:dyDescent="0.25">
      <c r="F5349" s="50">
        <f t="shared" si="448"/>
        <v>22879</v>
      </c>
      <c r="G5349" s="27">
        <f t="shared" si="447"/>
        <v>4</v>
      </c>
      <c r="H5349" s="50">
        <f t="shared" si="449"/>
        <v>22887</v>
      </c>
      <c r="I5349" s="50" t="str">
        <f t="shared" si="450"/>
        <v>1962_8</v>
      </c>
      <c r="J5349" s="51">
        <f t="shared" si="451"/>
        <v>2.2041249999999999</v>
      </c>
    </row>
    <row r="5350" spans="6:10" x14ac:dyDescent="0.25">
      <c r="F5350" s="50">
        <f t="shared" si="448"/>
        <v>22880</v>
      </c>
      <c r="G5350" s="27">
        <f t="shared" si="447"/>
        <v>4</v>
      </c>
      <c r="H5350" s="50">
        <f t="shared" si="449"/>
        <v>22887</v>
      </c>
      <c r="I5350" s="50" t="str">
        <f t="shared" si="450"/>
        <v>1962_8</v>
      </c>
      <c r="J5350" s="51">
        <f t="shared" si="451"/>
        <v>2.2041249999999999</v>
      </c>
    </row>
    <row r="5351" spans="6:10" x14ac:dyDescent="0.25">
      <c r="F5351" s="50">
        <f t="shared" si="448"/>
        <v>22881</v>
      </c>
      <c r="G5351" s="27">
        <f t="shared" si="447"/>
        <v>4</v>
      </c>
      <c r="H5351" s="50">
        <f t="shared" si="449"/>
        <v>22887</v>
      </c>
      <c r="I5351" s="50" t="str">
        <f t="shared" si="450"/>
        <v>1962_8</v>
      </c>
      <c r="J5351" s="51">
        <f t="shared" si="451"/>
        <v>2.2041249999999999</v>
      </c>
    </row>
    <row r="5352" spans="6:10" x14ac:dyDescent="0.25">
      <c r="F5352" s="50">
        <f t="shared" si="448"/>
        <v>22882</v>
      </c>
      <c r="G5352" s="27">
        <f t="shared" si="447"/>
        <v>4</v>
      </c>
      <c r="H5352" s="50">
        <f t="shared" si="449"/>
        <v>22887</v>
      </c>
      <c r="I5352" s="50" t="str">
        <f t="shared" si="450"/>
        <v>1962_8</v>
      </c>
      <c r="J5352" s="51">
        <f t="shared" si="451"/>
        <v>2.2041249999999999</v>
      </c>
    </row>
    <row r="5353" spans="6:10" x14ac:dyDescent="0.25">
      <c r="F5353" s="50">
        <f t="shared" si="448"/>
        <v>22883</v>
      </c>
      <c r="G5353" s="27">
        <f t="shared" si="447"/>
        <v>4</v>
      </c>
      <c r="H5353" s="50">
        <f t="shared" si="449"/>
        <v>22887</v>
      </c>
      <c r="I5353" s="50" t="str">
        <f t="shared" si="450"/>
        <v>1962_8</v>
      </c>
      <c r="J5353" s="51">
        <f t="shared" si="451"/>
        <v>2.2041249999999999</v>
      </c>
    </row>
    <row r="5354" spans="6:10" x14ac:dyDescent="0.25">
      <c r="F5354" s="50">
        <f t="shared" si="448"/>
        <v>22884</v>
      </c>
      <c r="G5354" s="27">
        <f t="shared" ref="G5354:G5417" si="452">IF(AND(MONTH(F5354)=2,DAY(F5354)=29),G5353+1,G5353)</f>
        <v>4</v>
      </c>
      <c r="H5354" s="50">
        <f t="shared" si="449"/>
        <v>22887</v>
      </c>
      <c r="I5354" s="50" t="str">
        <f t="shared" si="450"/>
        <v>1962_8</v>
      </c>
      <c r="J5354" s="51">
        <f t="shared" si="451"/>
        <v>2.2041249999999999</v>
      </c>
    </row>
    <row r="5355" spans="6:10" x14ac:dyDescent="0.25">
      <c r="F5355" s="50">
        <f t="shared" si="448"/>
        <v>22885</v>
      </c>
      <c r="G5355" s="27">
        <f t="shared" si="452"/>
        <v>4</v>
      </c>
      <c r="H5355" s="50">
        <f t="shared" si="449"/>
        <v>22887</v>
      </c>
      <c r="I5355" s="50" t="str">
        <f t="shared" si="450"/>
        <v>1962_8</v>
      </c>
      <c r="J5355" s="51">
        <f t="shared" si="451"/>
        <v>2.2041249999999999</v>
      </c>
    </row>
    <row r="5356" spans="6:10" x14ac:dyDescent="0.25">
      <c r="F5356" s="50">
        <f t="shared" ref="F5356:F5419" si="453">F5355+1</f>
        <v>22886</v>
      </c>
      <c r="G5356" s="27">
        <f t="shared" si="452"/>
        <v>4</v>
      </c>
      <c r="H5356" s="50">
        <f t="shared" si="449"/>
        <v>22887</v>
      </c>
      <c r="I5356" s="50" t="str">
        <f t="shared" si="450"/>
        <v>1962_8</v>
      </c>
      <c r="J5356" s="51">
        <f t="shared" si="451"/>
        <v>2.2041249999999999</v>
      </c>
    </row>
    <row r="5357" spans="6:10" x14ac:dyDescent="0.25">
      <c r="F5357" s="50">
        <f t="shared" si="453"/>
        <v>22887</v>
      </c>
      <c r="G5357" s="27">
        <f t="shared" si="452"/>
        <v>4</v>
      </c>
      <c r="H5357" s="50">
        <f t="shared" si="449"/>
        <v>22887</v>
      </c>
      <c r="I5357" s="50" t="str">
        <f t="shared" si="450"/>
        <v>1962_8</v>
      </c>
      <c r="J5357" s="51">
        <f t="shared" si="451"/>
        <v>2.2041249999999999</v>
      </c>
    </row>
    <row r="5358" spans="6:10" x14ac:dyDescent="0.25">
      <c r="F5358" s="50">
        <f t="shared" si="453"/>
        <v>22888</v>
      </c>
      <c r="G5358" s="27">
        <f t="shared" si="452"/>
        <v>4</v>
      </c>
      <c r="H5358" s="50">
        <f t="shared" si="449"/>
        <v>22897</v>
      </c>
      <c r="I5358" s="50" t="str">
        <f t="shared" si="450"/>
        <v>1962_9</v>
      </c>
      <c r="J5358" s="51">
        <f t="shared" si="451"/>
        <v>2.2020719999999998</v>
      </c>
    </row>
    <row r="5359" spans="6:10" x14ac:dyDescent="0.25">
      <c r="F5359" s="50">
        <f t="shared" si="453"/>
        <v>22889</v>
      </c>
      <c r="G5359" s="27">
        <f t="shared" si="452"/>
        <v>4</v>
      </c>
      <c r="H5359" s="50">
        <f t="shared" si="449"/>
        <v>22897</v>
      </c>
      <c r="I5359" s="50" t="str">
        <f t="shared" si="450"/>
        <v>1962_9</v>
      </c>
      <c r="J5359" s="51">
        <f t="shared" si="451"/>
        <v>2.2020719999999998</v>
      </c>
    </row>
    <row r="5360" spans="6:10" x14ac:dyDescent="0.25">
      <c r="F5360" s="50">
        <f t="shared" si="453"/>
        <v>22890</v>
      </c>
      <c r="G5360" s="27">
        <f t="shared" si="452"/>
        <v>4</v>
      </c>
      <c r="H5360" s="50">
        <f t="shared" si="449"/>
        <v>22897</v>
      </c>
      <c r="I5360" s="50" t="str">
        <f t="shared" si="450"/>
        <v>1962_9</v>
      </c>
      <c r="J5360" s="51">
        <f t="shared" si="451"/>
        <v>2.2020719999999998</v>
      </c>
    </row>
    <row r="5361" spans="6:10" x14ac:dyDescent="0.25">
      <c r="F5361" s="50">
        <f t="shared" si="453"/>
        <v>22891</v>
      </c>
      <c r="G5361" s="27">
        <f t="shared" si="452"/>
        <v>4</v>
      </c>
      <c r="H5361" s="50">
        <f t="shared" si="449"/>
        <v>22897</v>
      </c>
      <c r="I5361" s="50" t="str">
        <f t="shared" si="450"/>
        <v>1962_9</v>
      </c>
      <c r="J5361" s="51">
        <f t="shared" si="451"/>
        <v>2.2020719999999998</v>
      </c>
    </row>
    <row r="5362" spans="6:10" x14ac:dyDescent="0.25">
      <c r="F5362" s="50">
        <f t="shared" si="453"/>
        <v>22892</v>
      </c>
      <c r="G5362" s="27">
        <f t="shared" si="452"/>
        <v>4</v>
      </c>
      <c r="H5362" s="50">
        <f t="shared" si="449"/>
        <v>22897</v>
      </c>
      <c r="I5362" s="50" t="str">
        <f t="shared" si="450"/>
        <v>1962_9</v>
      </c>
      <c r="J5362" s="51">
        <f t="shared" si="451"/>
        <v>2.2020719999999998</v>
      </c>
    </row>
    <row r="5363" spans="6:10" x14ac:dyDescent="0.25">
      <c r="F5363" s="50">
        <f t="shared" si="453"/>
        <v>22893</v>
      </c>
      <c r="G5363" s="27">
        <f t="shared" si="452"/>
        <v>4</v>
      </c>
      <c r="H5363" s="50">
        <f t="shared" si="449"/>
        <v>22897</v>
      </c>
      <c r="I5363" s="50" t="str">
        <f t="shared" si="450"/>
        <v>1962_9</v>
      </c>
      <c r="J5363" s="51">
        <f t="shared" si="451"/>
        <v>2.2020719999999998</v>
      </c>
    </row>
    <row r="5364" spans="6:10" x14ac:dyDescent="0.25">
      <c r="F5364" s="50">
        <f t="shared" si="453"/>
        <v>22894</v>
      </c>
      <c r="G5364" s="27">
        <f t="shared" si="452"/>
        <v>4</v>
      </c>
      <c r="H5364" s="50">
        <f t="shared" si="449"/>
        <v>22897</v>
      </c>
      <c r="I5364" s="50" t="str">
        <f t="shared" si="450"/>
        <v>1962_9</v>
      </c>
      <c r="J5364" s="51">
        <f t="shared" si="451"/>
        <v>2.2020719999999998</v>
      </c>
    </row>
    <row r="5365" spans="6:10" x14ac:dyDescent="0.25">
      <c r="F5365" s="50">
        <f t="shared" si="453"/>
        <v>22895</v>
      </c>
      <c r="G5365" s="27">
        <f t="shared" si="452"/>
        <v>4</v>
      </c>
      <c r="H5365" s="50">
        <f t="shared" si="449"/>
        <v>22897</v>
      </c>
      <c r="I5365" s="50" t="str">
        <f t="shared" si="450"/>
        <v>1962_9</v>
      </c>
      <c r="J5365" s="51">
        <f t="shared" si="451"/>
        <v>2.2020719999999998</v>
      </c>
    </row>
    <row r="5366" spans="6:10" x14ac:dyDescent="0.25">
      <c r="F5366" s="50">
        <f t="shared" si="453"/>
        <v>22896</v>
      </c>
      <c r="G5366" s="27">
        <f t="shared" si="452"/>
        <v>4</v>
      </c>
      <c r="H5366" s="50">
        <f t="shared" si="449"/>
        <v>22897</v>
      </c>
      <c r="I5366" s="50" t="str">
        <f t="shared" si="450"/>
        <v>1962_9</v>
      </c>
      <c r="J5366" s="51">
        <f t="shared" si="451"/>
        <v>2.2020719999999998</v>
      </c>
    </row>
    <row r="5367" spans="6:10" x14ac:dyDescent="0.25">
      <c r="F5367" s="50">
        <f t="shared" si="453"/>
        <v>22897</v>
      </c>
      <c r="G5367" s="27">
        <f t="shared" si="452"/>
        <v>4</v>
      </c>
      <c r="H5367" s="50">
        <f t="shared" si="449"/>
        <v>22897</v>
      </c>
      <c r="I5367" s="50" t="str">
        <f t="shared" si="450"/>
        <v>1962_9</v>
      </c>
      <c r="J5367" s="51">
        <f t="shared" si="451"/>
        <v>2.2020719999999998</v>
      </c>
    </row>
    <row r="5368" spans="6:10" x14ac:dyDescent="0.25">
      <c r="F5368" s="50">
        <f t="shared" si="453"/>
        <v>22898</v>
      </c>
      <c r="G5368" s="27">
        <f t="shared" si="452"/>
        <v>4</v>
      </c>
      <c r="H5368" s="50">
        <f t="shared" si="449"/>
        <v>22907</v>
      </c>
      <c r="I5368" s="50" t="str">
        <f t="shared" si="450"/>
        <v>1962_9</v>
      </c>
      <c r="J5368" s="51">
        <f t="shared" si="451"/>
        <v>2.1768809999999998</v>
      </c>
    </row>
    <row r="5369" spans="6:10" x14ac:dyDescent="0.25">
      <c r="F5369" s="50">
        <f t="shared" si="453"/>
        <v>22899</v>
      </c>
      <c r="G5369" s="27">
        <f t="shared" si="452"/>
        <v>4</v>
      </c>
      <c r="H5369" s="50">
        <f t="shared" si="449"/>
        <v>22907</v>
      </c>
      <c r="I5369" s="50" t="str">
        <f t="shared" si="450"/>
        <v>1962_9</v>
      </c>
      <c r="J5369" s="51">
        <f t="shared" si="451"/>
        <v>2.1768809999999998</v>
      </c>
    </row>
    <row r="5370" spans="6:10" x14ac:dyDescent="0.25">
      <c r="F5370" s="50">
        <f t="shared" si="453"/>
        <v>22900</v>
      </c>
      <c r="G5370" s="27">
        <f t="shared" si="452"/>
        <v>4</v>
      </c>
      <c r="H5370" s="50">
        <f t="shared" si="449"/>
        <v>22907</v>
      </c>
      <c r="I5370" s="50" t="str">
        <f t="shared" si="450"/>
        <v>1962_9</v>
      </c>
      <c r="J5370" s="51">
        <f t="shared" si="451"/>
        <v>2.1768809999999998</v>
      </c>
    </row>
    <row r="5371" spans="6:10" x14ac:dyDescent="0.25">
      <c r="F5371" s="50">
        <f t="shared" si="453"/>
        <v>22901</v>
      </c>
      <c r="G5371" s="27">
        <f t="shared" si="452"/>
        <v>4</v>
      </c>
      <c r="H5371" s="50">
        <f t="shared" si="449"/>
        <v>22907</v>
      </c>
      <c r="I5371" s="50" t="str">
        <f t="shared" si="450"/>
        <v>1962_9</v>
      </c>
      <c r="J5371" s="51">
        <f t="shared" si="451"/>
        <v>2.1768809999999998</v>
      </c>
    </row>
    <row r="5372" spans="6:10" x14ac:dyDescent="0.25">
      <c r="F5372" s="50">
        <f t="shared" si="453"/>
        <v>22902</v>
      </c>
      <c r="G5372" s="27">
        <f t="shared" si="452"/>
        <v>4</v>
      </c>
      <c r="H5372" s="50">
        <f t="shared" si="449"/>
        <v>22907</v>
      </c>
      <c r="I5372" s="50" t="str">
        <f t="shared" si="450"/>
        <v>1962_9</v>
      </c>
      <c r="J5372" s="51">
        <f t="shared" si="451"/>
        <v>2.1768809999999998</v>
      </c>
    </row>
    <row r="5373" spans="6:10" x14ac:dyDescent="0.25">
      <c r="F5373" s="50">
        <f t="shared" si="453"/>
        <v>22903</v>
      </c>
      <c r="G5373" s="27">
        <f t="shared" si="452"/>
        <v>4</v>
      </c>
      <c r="H5373" s="50">
        <f t="shared" si="449"/>
        <v>22907</v>
      </c>
      <c r="I5373" s="50" t="str">
        <f t="shared" si="450"/>
        <v>1962_9</v>
      </c>
      <c r="J5373" s="51">
        <f t="shared" si="451"/>
        <v>2.1768809999999998</v>
      </c>
    </row>
    <row r="5374" spans="6:10" x14ac:dyDescent="0.25">
      <c r="F5374" s="50">
        <f t="shared" si="453"/>
        <v>22904</v>
      </c>
      <c r="G5374" s="27">
        <f t="shared" si="452"/>
        <v>4</v>
      </c>
      <c r="H5374" s="50">
        <f t="shared" si="449"/>
        <v>22907</v>
      </c>
      <c r="I5374" s="50" t="str">
        <f t="shared" si="450"/>
        <v>1962_9</v>
      </c>
      <c r="J5374" s="51">
        <f t="shared" si="451"/>
        <v>2.1768809999999998</v>
      </c>
    </row>
    <row r="5375" spans="6:10" x14ac:dyDescent="0.25">
      <c r="F5375" s="50">
        <f t="shared" si="453"/>
        <v>22905</v>
      </c>
      <c r="G5375" s="27">
        <f t="shared" si="452"/>
        <v>4</v>
      </c>
      <c r="H5375" s="50">
        <f t="shared" si="449"/>
        <v>22907</v>
      </c>
      <c r="I5375" s="50" t="str">
        <f t="shared" si="450"/>
        <v>1962_9</v>
      </c>
      <c r="J5375" s="51">
        <f t="shared" si="451"/>
        <v>2.1768809999999998</v>
      </c>
    </row>
    <row r="5376" spans="6:10" x14ac:dyDescent="0.25">
      <c r="F5376" s="50">
        <f t="shared" si="453"/>
        <v>22906</v>
      </c>
      <c r="G5376" s="27">
        <f t="shared" si="452"/>
        <v>4</v>
      </c>
      <c r="H5376" s="50">
        <f t="shared" si="449"/>
        <v>22907</v>
      </c>
      <c r="I5376" s="50" t="str">
        <f t="shared" si="450"/>
        <v>1962_9</v>
      </c>
      <c r="J5376" s="51">
        <f t="shared" si="451"/>
        <v>2.1768809999999998</v>
      </c>
    </row>
    <row r="5377" spans="6:10" x14ac:dyDescent="0.25">
      <c r="F5377" s="50">
        <f t="shared" si="453"/>
        <v>22907</v>
      </c>
      <c r="G5377" s="27">
        <f t="shared" si="452"/>
        <v>4</v>
      </c>
      <c r="H5377" s="50">
        <f t="shared" si="449"/>
        <v>22907</v>
      </c>
      <c r="I5377" s="50" t="str">
        <f t="shared" si="450"/>
        <v>1962_9</v>
      </c>
      <c r="J5377" s="51">
        <f t="shared" si="451"/>
        <v>2.1768809999999998</v>
      </c>
    </row>
    <row r="5378" spans="6:10" x14ac:dyDescent="0.25">
      <c r="F5378" s="50">
        <f t="shared" si="453"/>
        <v>22908</v>
      </c>
      <c r="G5378" s="27">
        <f t="shared" si="452"/>
        <v>4</v>
      </c>
      <c r="H5378" s="50">
        <f t="shared" si="449"/>
        <v>22917</v>
      </c>
      <c r="I5378" s="50" t="str">
        <f t="shared" si="450"/>
        <v>1962_9</v>
      </c>
      <c r="J5378" s="51">
        <f t="shared" si="451"/>
        <v>2.1797520000000001</v>
      </c>
    </row>
    <row r="5379" spans="6:10" x14ac:dyDescent="0.25">
      <c r="F5379" s="50">
        <f t="shared" si="453"/>
        <v>22909</v>
      </c>
      <c r="G5379" s="27">
        <f t="shared" si="452"/>
        <v>4</v>
      </c>
      <c r="H5379" s="50">
        <f t="shared" ref="H5379:H5442" si="454">INDEX($A$3:$B$1134,INT((ROW($F5379)-ROW($F$3)+9-G5379)/10)+1,1)</f>
        <v>22917</v>
      </c>
      <c r="I5379" s="50" t="str">
        <f t="shared" si="450"/>
        <v>1962_9</v>
      </c>
      <c r="J5379" s="51">
        <f t="shared" si="451"/>
        <v>2.1797520000000001</v>
      </c>
    </row>
    <row r="5380" spans="6:10" x14ac:dyDescent="0.25">
      <c r="F5380" s="50">
        <f t="shared" si="453"/>
        <v>22910</v>
      </c>
      <c r="G5380" s="27">
        <f t="shared" si="452"/>
        <v>4</v>
      </c>
      <c r="H5380" s="50">
        <f t="shared" si="454"/>
        <v>22917</v>
      </c>
      <c r="I5380" s="50" t="str">
        <f t="shared" ref="I5380:I5443" si="455">YEAR(H5380)&amp;"_"&amp;MONTH(H5380)</f>
        <v>1962_9</v>
      </c>
      <c r="J5380" s="51">
        <f t="shared" ref="J5380:J5443" si="456">VLOOKUP(H5380,$A:$B,2)</f>
        <v>2.1797520000000001</v>
      </c>
    </row>
    <row r="5381" spans="6:10" x14ac:dyDescent="0.25">
      <c r="F5381" s="50">
        <f t="shared" si="453"/>
        <v>22911</v>
      </c>
      <c r="G5381" s="27">
        <f t="shared" si="452"/>
        <v>4</v>
      </c>
      <c r="H5381" s="50">
        <f t="shared" si="454"/>
        <v>22917</v>
      </c>
      <c r="I5381" s="50" t="str">
        <f t="shared" si="455"/>
        <v>1962_9</v>
      </c>
      <c r="J5381" s="51">
        <f t="shared" si="456"/>
        <v>2.1797520000000001</v>
      </c>
    </row>
    <row r="5382" spans="6:10" x14ac:dyDescent="0.25">
      <c r="F5382" s="50">
        <f t="shared" si="453"/>
        <v>22912</v>
      </c>
      <c r="G5382" s="27">
        <f t="shared" si="452"/>
        <v>4</v>
      </c>
      <c r="H5382" s="50">
        <f t="shared" si="454"/>
        <v>22917</v>
      </c>
      <c r="I5382" s="50" t="str">
        <f t="shared" si="455"/>
        <v>1962_9</v>
      </c>
      <c r="J5382" s="51">
        <f t="shared" si="456"/>
        <v>2.1797520000000001</v>
      </c>
    </row>
    <row r="5383" spans="6:10" x14ac:dyDescent="0.25">
      <c r="F5383" s="50">
        <f t="shared" si="453"/>
        <v>22913</v>
      </c>
      <c r="G5383" s="27">
        <f t="shared" si="452"/>
        <v>4</v>
      </c>
      <c r="H5383" s="50">
        <f t="shared" si="454"/>
        <v>22917</v>
      </c>
      <c r="I5383" s="50" t="str">
        <f t="shared" si="455"/>
        <v>1962_9</v>
      </c>
      <c r="J5383" s="51">
        <f t="shared" si="456"/>
        <v>2.1797520000000001</v>
      </c>
    </row>
    <row r="5384" spans="6:10" x14ac:dyDescent="0.25">
      <c r="F5384" s="50">
        <f t="shared" si="453"/>
        <v>22914</v>
      </c>
      <c r="G5384" s="27">
        <f t="shared" si="452"/>
        <v>4</v>
      </c>
      <c r="H5384" s="50">
        <f t="shared" si="454"/>
        <v>22917</v>
      </c>
      <c r="I5384" s="50" t="str">
        <f t="shared" si="455"/>
        <v>1962_9</v>
      </c>
      <c r="J5384" s="51">
        <f t="shared" si="456"/>
        <v>2.1797520000000001</v>
      </c>
    </row>
    <row r="5385" spans="6:10" x14ac:dyDescent="0.25">
      <c r="F5385" s="50">
        <f t="shared" si="453"/>
        <v>22915</v>
      </c>
      <c r="G5385" s="27">
        <f t="shared" si="452"/>
        <v>4</v>
      </c>
      <c r="H5385" s="50">
        <f t="shared" si="454"/>
        <v>22917</v>
      </c>
      <c r="I5385" s="50" t="str">
        <f t="shared" si="455"/>
        <v>1962_9</v>
      </c>
      <c r="J5385" s="51">
        <f t="shared" si="456"/>
        <v>2.1797520000000001</v>
      </c>
    </row>
    <row r="5386" spans="6:10" x14ac:dyDescent="0.25">
      <c r="F5386" s="50">
        <f t="shared" si="453"/>
        <v>22916</v>
      </c>
      <c r="G5386" s="27">
        <f t="shared" si="452"/>
        <v>4</v>
      </c>
      <c r="H5386" s="50">
        <f t="shared" si="454"/>
        <v>22917</v>
      </c>
      <c r="I5386" s="50" t="str">
        <f t="shared" si="455"/>
        <v>1962_9</v>
      </c>
      <c r="J5386" s="51">
        <f t="shared" si="456"/>
        <v>2.1797520000000001</v>
      </c>
    </row>
    <row r="5387" spans="6:10" x14ac:dyDescent="0.25">
      <c r="F5387" s="50">
        <f t="shared" si="453"/>
        <v>22917</v>
      </c>
      <c r="G5387" s="27">
        <f t="shared" si="452"/>
        <v>4</v>
      </c>
      <c r="H5387" s="50">
        <f t="shared" si="454"/>
        <v>22917</v>
      </c>
      <c r="I5387" s="50" t="str">
        <f t="shared" si="455"/>
        <v>1962_9</v>
      </c>
      <c r="J5387" s="51">
        <f t="shared" si="456"/>
        <v>2.1797520000000001</v>
      </c>
    </row>
    <row r="5388" spans="6:10" x14ac:dyDescent="0.25">
      <c r="F5388" s="50">
        <f t="shared" si="453"/>
        <v>22918</v>
      </c>
      <c r="G5388" s="27">
        <f t="shared" si="452"/>
        <v>4</v>
      </c>
      <c r="H5388" s="50">
        <f t="shared" si="454"/>
        <v>22927</v>
      </c>
      <c r="I5388" s="50" t="str">
        <f t="shared" si="455"/>
        <v>1962_10</v>
      </c>
      <c r="J5388" s="51">
        <f t="shared" si="456"/>
        <v>2.2085409999999999</v>
      </c>
    </row>
    <row r="5389" spans="6:10" x14ac:dyDescent="0.25">
      <c r="F5389" s="50">
        <f t="shared" si="453"/>
        <v>22919</v>
      </c>
      <c r="G5389" s="27">
        <f t="shared" si="452"/>
        <v>4</v>
      </c>
      <c r="H5389" s="50">
        <f t="shared" si="454"/>
        <v>22927</v>
      </c>
      <c r="I5389" s="50" t="str">
        <f t="shared" si="455"/>
        <v>1962_10</v>
      </c>
      <c r="J5389" s="51">
        <f t="shared" si="456"/>
        <v>2.2085409999999999</v>
      </c>
    </row>
    <row r="5390" spans="6:10" x14ac:dyDescent="0.25">
      <c r="F5390" s="50">
        <f t="shared" si="453"/>
        <v>22920</v>
      </c>
      <c r="G5390" s="27">
        <f t="shared" si="452"/>
        <v>4</v>
      </c>
      <c r="H5390" s="50">
        <f t="shared" si="454"/>
        <v>22927</v>
      </c>
      <c r="I5390" s="50" t="str">
        <f t="shared" si="455"/>
        <v>1962_10</v>
      </c>
      <c r="J5390" s="51">
        <f t="shared" si="456"/>
        <v>2.2085409999999999</v>
      </c>
    </row>
    <row r="5391" spans="6:10" x14ac:dyDescent="0.25">
      <c r="F5391" s="50">
        <f t="shared" si="453"/>
        <v>22921</v>
      </c>
      <c r="G5391" s="27">
        <f t="shared" si="452"/>
        <v>4</v>
      </c>
      <c r="H5391" s="50">
        <f t="shared" si="454"/>
        <v>22927</v>
      </c>
      <c r="I5391" s="50" t="str">
        <f t="shared" si="455"/>
        <v>1962_10</v>
      </c>
      <c r="J5391" s="51">
        <f t="shared" si="456"/>
        <v>2.2085409999999999</v>
      </c>
    </row>
    <row r="5392" spans="6:10" x14ac:dyDescent="0.25">
      <c r="F5392" s="50">
        <f t="shared" si="453"/>
        <v>22922</v>
      </c>
      <c r="G5392" s="27">
        <f t="shared" si="452"/>
        <v>4</v>
      </c>
      <c r="H5392" s="50">
        <f t="shared" si="454"/>
        <v>22927</v>
      </c>
      <c r="I5392" s="50" t="str">
        <f t="shared" si="455"/>
        <v>1962_10</v>
      </c>
      <c r="J5392" s="51">
        <f t="shared" si="456"/>
        <v>2.2085409999999999</v>
      </c>
    </row>
    <row r="5393" spans="6:10" x14ac:dyDescent="0.25">
      <c r="F5393" s="50">
        <f t="shared" si="453"/>
        <v>22923</v>
      </c>
      <c r="G5393" s="27">
        <f t="shared" si="452"/>
        <v>4</v>
      </c>
      <c r="H5393" s="50">
        <f t="shared" si="454"/>
        <v>22927</v>
      </c>
      <c r="I5393" s="50" t="str">
        <f t="shared" si="455"/>
        <v>1962_10</v>
      </c>
      <c r="J5393" s="51">
        <f t="shared" si="456"/>
        <v>2.2085409999999999</v>
      </c>
    </row>
    <row r="5394" spans="6:10" x14ac:dyDescent="0.25">
      <c r="F5394" s="50">
        <f t="shared" si="453"/>
        <v>22924</v>
      </c>
      <c r="G5394" s="27">
        <f t="shared" si="452"/>
        <v>4</v>
      </c>
      <c r="H5394" s="50">
        <f t="shared" si="454"/>
        <v>22927</v>
      </c>
      <c r="I5394" s="50" t="str">
        <f t="shared" si="455"/>
        <v>1962_10</v>
      </c>
      <c r="J5394" s="51">
        <f t="shared" si="456"/>
        <v>2.2085409999999999</v>
      </c>
    </row>
    <row r="5395" spans="6:10" x14ac:dyDescent="0.25">
      <c r="F5395" s="50">
        <f t="shared" si="453"/>
        <v>22925</v>
      </c>
      <c r="G5395" s="27">
        <f t="shared" si="452"/>
        <v>4</v>
      </c>
      <c r="H5395" s="50">
        <f t="shared" si="454"/>
        <v>22927</v>
      </c>
      <c r="I5395" s="50" t="str">
        <f t="shared" si="455"/>
        <v>1962_10</v>
      </c>
      <c r="J5395" s="51">
        <f t="shared" si="456"/>
        <v>2.2085409999999999</v>
      </c>
    </row>
    <row r="5396" spans="6:10" x14ac:dyDescent="0.25">
      <c r="F5396" s="50">
        <f t="shared" si="453"/>
        <v>22926</v>
      </c>
      <c r="G5396" s="27">
        <f t="shared" si="452"/>
        <v>4</v>
      </c>
      <c r="H5396" s="50">
        <f t="shared" si="454"/>
        <v>22927</v>
      </c>
      <c r="I5396" s="50" t="str">
        <f t="shared" si="455"/>
        <v>1962_10</v>
      </c>
      <c r="J5396" s="51">
        <f t="shared" si="456"/>
        <v>2.2085409999999999</v>
      </c>
    </row>
    <row r="5397" spans="6:10" x14ac:dyDescent="0.25">
      <c r="F5397" s="50">
        <f t="shared" si="453"/>
        <v>22927</v>
      </c>
      <c r="G5397" s="27">
        <f t="shared" si="452"/>
        <v>4</v>
      </c>
      <c r="H5397" s="50">
        <f t="shared" si="454"/>
        <v>22927</v>
      </c>
      <c r="I5397" s="50" t="str">
        <f t="shared" si="455"/>
        <v>1962_10</v>
      </c>
      <c r="J5397" s="51">
        <f t="shared" si="456"/>
        <v>2.2085409999999999</v>
      </c>
    </row>
    <row r="5398" spans="6:10" x14ac:dyDescent="0.25">
      <c r="F5398" s="50">
        <f t="shared" si="453"/>
        <v>22928</v>
      </c>
      <c r="G5398" s="27">
        <f t="shared" si="452"/>
        <v>4</v>
      </c>
      <c r="H5398" s="50">
        <f t="shared" si="454"/>
        <v>22937</v>
      </c>
      <c r="I5398" s="50" t="str">
        <f t="shared" si="455"/>
        <v>1962_10</v>
      </c>
      <c r="J5398" s="51">
        <f t="shared" si="456"/>
        <v>2.2067770000000002</v>
      </c>
    </row>
    <row r="5399" spans="6:10" x14ac:dyDescent="0.25">
      <c r="F5399" s="50">
        <f t="shared" si="453"/>
        <v>22929</v>
      </c>
      <c r="G5399" s="27">
        <f t="shared" si="452"/>
        <v>4</v>
      </c>
      <c r="H5399" s="50">
        <f t="shared" si="454"/>
        <v>22937</v>
      </c>
      <c r="I5399" s="50" t="str">
        <f t="shared" si="455"/>
        <v>1962_10</v>
      </c>
      <c r="J5399" s="51">
        <f t="shared" si="456"/>
        <v>2.2067770000000002</v>
      </c>
    </row>
    <row r="5400" spans="6:10" x14ac:dyDescent="0.25">
      <c r="F5400" s="50">
        <f t="shared" si="453"/>
        <v>22930</v>
      </c>
      <c r="G5400" s="27">
        <f t="shared" si="452"/>
        <v>4</v>
      </c>
      <c r="H5400" s="50">
        <f t="shared" si="454"/>
        <v>22937</v>
      </c>
      <c r="I5400" s="50" t="str">
        <f t="shared" si="455"/>
        <v>1962_10</v>
      </c>
      <c r="J5400" s="51">
        <f t="shared" si="456"/>
        <v>2.2067770000000002</v>
      </c>
    </row>
    <row r="5401" spans="6:10" x14ac:dyDescent="0.25">
      <c r="F5401" s="50">
        <f t="shared" si="453"/>
        <v>22931</v>
      </c>
      <c r="G5401" s="27">
        <f t="shared" si="452"/>
        <v>4</v>
      </c>
      <c r="H5401" s="50">
        <f t="shared" si="454"/>
        <v>22937</v>
      </c>
      <c r="I5401" s="50" t="str">
        <f t="shared" si="455"/>
        <v>1962_10</v>
      </c>
      <c r="J5401" s="51">
        <f t="shared" si="456"/>
        <v>2.2067770000000002</v>
      </c>
    </row>
    <row r="5402" spans="6:10" x14ac:dyDescent="0.25">
      <c r="F5402" s="50">
        <f t="shared" si="453"/>
        <v>22932</v>
      </c>
      <c r="G5402" s="27">
        <f t="shared" si="452"/>
        <v>4</v>
      </c>
      <c r="H5402" s="50">
        <f t="shared" si="454"/>
        <v>22937</v>
      </c>
      <c r="I5402" s="50" t="str">
        <f t="shared" si="455"/>
        <v>1962_10</v>
      </c>
      <c r="J5402" s="51">
        <f t="shared" si="456"/>
        <v>2.2067770000000002</v>
      </c>
    </row>
    <row r="5403" spans="6:10" x14ac:dyDescent="0.25">
      <c r="F5403" s="50">
        <f t="shared" si="453"/>
        <v>22933</v>
      </c>
      <c r="G5403" s="27">
        <f t="shared" si="452"/>
        <v>4</v>
      </c>
      <c r="H5403" s="50">
        <f t="shared" si="454"/>
        <v>22937</v>
      </c>
      <c r="I5403" s="50" t="str">
        <f t="shared" si="455"/>
        <v>1962_10</v>
      </c>
      <c r="J5403" s="51">
        <f t="shared" si="456"/>
        <v>2.2067770000000002</v>
      </c>
    </row>
    <row r="5404" spans="6:10" x14ac:dyDescent="0.25">
      <c r="F5404" s="50">
        <f t="shared" si="453"/>
        <v>22934</v>
      </c>
      <c r="G5404" s="27">
        <f t="shared" si="452"/>
        <v>4</v>
      </c>
      <c r="H5404" s="50">
        <f t="shared" si="454"/>
        <v>22937</v>
      </c>
      <c r="I5404" s="50" t="str">
        <f t="shared" si="455"/>
        <v>1962_10</v>
      </c>
      <c r="J5404" s="51">
        <f t="shared" si="456"/>
        <v>2.2067770000000002</v>
      </c>
    </row>
    <row r="5405" spans="6:10" x14ac:dyDescent="0.25">
      <c r="F5405" s="50">
        <f t="shared" si="453"/>
        <v>22935</v>
      </c>
      <c r="G5405" s="27">
        <f t="shared" si="452"/>
        <v>4</v>
      </c>
      <c r="H5405" s="50">
        <f t="shared" si="454"/>
        <v>22937</v>
      </c>
      <c r="I5405" s="50" t="str">
        <f t="shared" si="455"/>
        <v>1962_10</v>
      </c>
      <c r="J5405" s="51">
        <f t="shared" si="456"/>
        <v>2.2067770000000002</v>
      </c>
    </row>
    <row r="5406" spans="6:10" x14ac:dyDescent="0.25">
      <c r="F5406" s="50">
        <f t="shared" si="453"/>
        <v>22936</v>
      </c>
      <c r="G5406" s="27">
        <f t="shared" si="452"/>
        <v>4</v>
      </c>
      <c r="H5406" s="50">
        <f t="shared" si="454"/>
        <v>22937</v>
      </c>
      <c r="I5406" s="50" t="str">
        <f t="shared" si="455"/>
        <v>1962_10</v>
      </c>
      <c r="J5406" s="51">
        <f t="shared" si="456"/>
        <v>2.2067770000000002</v>
      </c>
    </row>
    <row r="5407" spans="6:10" x14ac:dyDescent="0.25">
      <c r="F5407" s="50">
        <f t="shared" si="453"/>
        <v>22937</v>
      </c>
      <c r="G5407" s="27">
        <f t="shared" si="452"/>
        <v>4</v>
      </c>
      <c r="H5407" s="50">
        <f t="shared" si="454"/>
        <v>22937</v>
      </c>
      <c r="I5407" s="50" t="str">
        <f t="shared" si="455"/>
        <v>1962_10</v>
      </c>
      <c r="J5407" s="51">
        <f t="shared" si="456"/>
        <v>2.2067770000000002</v>
      </c>
    </row>
    <row r="5408" spans="6:10" x14ac:dyDescent="0.25">
      <c r="F5408" s="50">
        <f t="shared" si="453"/>
        <v>22938</v>
      </c>
      <c r="G5408" s="27">
        <f t="shared" si="452"/>
        <v>4</v>
      </c>
      <c r="H5408" s="50">
        <f t="shared" si="454"/>
        <v>22947</v>
      </c>
      <c r="I5408" s="50" t="str">
        <f t="shared" si="455"/>
        <v>1962_10</v>
      </c>
      <c r="J5408" s="51">
        <f t="shared" si="456"/>
        <v>2.1907719999999999</v>
      </c>
    </row>
    <row r="5409" spans="6:10" x14ac:dyDescent="0.25">
      <c r="F5409" s="50">
        <f t="shared" si="453"/>
        <v>22939</v>
      </c>
      <c r="G5409" s="27">
        <f t="shared" si="452"/>
        <v>4</v>
      </c>
      <c r="H5409" s="50">
        <f t="shared" si="454"/>
        <v>22947</v>
      </c>
      <c r="I5409" s="50" t="str">
        <f t="shared" si="455"/>
        <v>1962_10</v>
      </c>
      <c r="J5409" s="51">
        <f t="shared" si="456"/>
        <v>2.1907719999999999</v>
      </c>
    </row>
    <row r="5410" spans="6:10" x14ac:dyDescent="0.25">
      <c r="F5410" s="50">
        <f t="shared" si="453"/>
        <v>22940</v>
      </c>
      <c r="G5410" s="27">
        <f t="shared" si="452"/>
        <v>4</v>
      </c>
      <c r="H5410" s="50">
        <f t="shared" si="454"/>
        <v>22947</v>
      </c>
      <c r="I5410" s="50" t="str">
        <f t="shared" si="455"/>
        <v>1962_10</v>
      </c>
      <c r="J5410" s="51">
        <f t="shared" si="456"/>
        <v>2.1907719999999999</v>
      </c>
    </row>
    <row r="5411" spans="6:10" x14ac:dyDescent="0.25">
      <c r="F5411" s="50">
        <f t="shared" si="453"/>
        <v>22941</v>
      </c>
      <c r="G5411" s="27">
        <f t="shared" si="452"/>
        <v>4</v>
      </c>
      <c r="H5411" s="50">
        <f t="shared" si="454"/>
        <v>22947</v>
      </c>
      <c r="I5411" s="50" t="str">
        <f t="shared" si="455"/>
        <v>1962_10</v>
      </c>
      <c r="J5411" s="51">
        <f t="shared" si="456"/>
        <v>2.1907719999999999</v>
      </c>
    </row>
    <row r="5412" spans="6:10" x14ac:dyDescent="0.25">
      <c r="F5412" s="50">
        <f t="shared" si="453"/>
        <v>22942</v>
      </c>
      <c r="G5412" s="27">
        <f t="shared" si="452"/>
        <v>4</v>
      </c>
      <c r="H5412" s="50">
        <f t="shared" si="454"/>
        <v>22947</v>
      </c>
      <c r="I5412" s="50" t="str">
        <f t="shared" si="455"/>
        <v>1962_10</v>
      </c>
      <c r="J5412" s="51">
        <f t="shared" si="456"/>
        <v>2.1907719999999999</v>
      </c>
    </row>
    <row r="5413" spans="6:10" x14ac:dyDescent="0.25">
      <c r="F5413" s="50">
        <f t="shared" si="453"/>
        <v>22943</v>
      </c>
      <c r="G5413" s="27">
        <f t="shared" si="452"/>
        <v>4</v>
      </c>
      <c r="H5413" s="50">
        <f t="shared" si="454"/>
        <v>22947</v>
      </c>
      <c r="I5413" s="50" t="str">
        <f t="shared" si="455"/>
        <v>1962_10</v>
      </c>
      <c r="J5413" s="51">
        <f t="shared" si="456"/>
        <v>2.1907719999999999</v>
      </c>
    </row>
    <row r="5414" spans="6:10" x14ac:dyDescent="0.25">
      <c r="F5414" s="50">
        <f t="shared" si="453"/>
        <v>22944</v>
      </c>
      <c r="G5414" s="27">
        <f t="shared" si="452"/>
        <v>4</v>
      </c>
      <c r="H5414" s="50">
        <f t="shared" si="454"/>
        <v>22947</v>
      </c>
      <c r="I5414" s="50" t="str">
        <f t="shared" si="455"/>
        <v>1962_10</v>
      </c>
      <c r="J5414" s="51">
        <f t="shared" si="456"/>
        <v>2.1907719999999999</v>
      </c>
    </row>
    <row r="5415" spans="6:10" x14ac:dyDescent="0.25">
      <c r="F5415" s="50">
        <f t="shared" si="453"/>
        <v>22945</v>
      </c>
      <c r="G5415" s="27">
        <f t="shared" si="452"/>
        <v>4</v>
      </c>
      <c r="H5415" s="50">
        <f t="shared" si="454"/>
        <v>22947</v>
      </c>
      <c r="I5415" s="50" t="str">
        <f t="shared" si="455"/>
        <v>1962_10</v>
      </c>
      <c r="J5415" s="51">
        <f t="shared" si="456"/>
        <v>2.1907719999999999</v>
      </c>
    </row>
    <row r="5416" spans="6:10" x14ac:dyDescent="0.25">
      <c r="F5416" s="50">
        <f t="shared" si="453"/>
        <v>22946</v>
      </c>
      <c r="G5416" s="27">
        <f t="shared" si="452"/>
        <v>4</v>
      </c>
      <c r="H5416" s="50">
        <f t="shared" si="454"/>
        <v>22947</v>
      </c>
      <c r="I5416" s="50" t="str">
        <f t="shared" si="455"/>
        <v>1962_10</v>
      </c>
      <c r="J5416" s="51">
        <f t="shared" si="456"/>
        <v>2.1907719999999999</v>
      </c>
    </row>
    <row r="5417" spans="6:10" x14ac:dyDescent="0.25">
      <c r="F5417" s="50">
        <f t="shared" si="453"/>
        <v>22947</v>
      </c>
      <c r="G5417" s="27">
        <f t="shared" si="452"/>
        <v>4</v>
      </c>
      <c r="H5417" s="50">
        <f t="shared" si="454"/>
        <v>22947</v>
      </c>
      <c r="I5417" s="50" t="str">
        <f t="shared" si="455"/>
        <v>1962_10</v>
      </c>
      <c r="J5417" s="51">
        <f t="shared" si="456"/>
        <v>2.1907719999999999</v>
      </c>
    </row>
    <row r="5418" spans="6:10" x14ac:dyDescent="0.25">
      <c r="F5418" s="50">
        <f t="shared" si="453"/>
        <v>22948</v>
      </c>
      <c r="G5418" s="27">
        <f t="shared" ref="G5418:G5481" si="457">IF(AND(MONTH(F5418)=2,DAY(F5418)=29),G5417+1,G5417)</f>
        <v>4</v>
      </c>
      <c r="H5418" s="50">
        <f t="shared" si="454"/>
        <v>22957</v>
      </c>
      <c r="I5418" s="50" t="str">
        <f t="shared" si="455"/>
        <v>1962_11</v>
      </c>
      <c r="J5418" s="51">
        <f t="shared" si="456"/>
        <v>2.1710250000000002</v>
      </c>
    </row>
    <row r="5419" spans="6:10" x14ac:dyDescent="0.25">
      <c r="F5419" s="50">
        <f t="shared" si="453"/>
        <v>22949</v>
      </c>
      <c r="G5419" s="27">
        <f t="shared" si="457"/>
        <v>4</v>
      </c>
      <c r="H5419" s="50">
        <f t="shared" si="454"/>
        <v>22957</v>
      </c>
      <c r="I5419" s="50" t="str">
        <f t="shared" si="455"/>
        <v>1962_11</v>
      </c>
      <c r="J5419" s="51">
        <f t="shared" si="456"/>
        <v>2.1710250000000002</v>
      </c>
    </row>
    <row r="5420" spans="6:10" x14ac:dyDescent="0.25">
      <c r="F5420" s="50">
        <f t="shared" ref="F5420:F5483" si="458">F5419+1</f>
        <v>22950</v>
      </c>
      <c r="G5420" s="27">
        <f t="shared" si="457"/>
        <v>4</v>
      </c>
      <c r="H5420" s="50">
        <f t="shared" si="454"/>
        <v>22957</v>
      </c>
      <c r="I5420" s="50" t="str">
        <f t="shared" si="455"/>
        <v>1962_11</v>
      </c>
      <c r="J5420" s="51">
        <f t="shared" si="456"/>
        <v>2.1710250000000002</v>
      </c>
    </row>
    <row r="5421" spans="6:10" x14ac:dyDescent="0.25">
      <c r="F5421" s="50">
        <f t="shared" si="458"/>
        <v>22951</v>
      </c>
      <c r="G5421" s="27">
        <f t="shared" si="457"/>
        <v>4</v>
      </c>
      <c r="H5421" s="50">
        <f t="shared" si="454"/>
        <v>22957</v>
      </c>
      <c r="I5421" s="50" t="str">
        <f t="shared" si="455"/>
        <v>1962_11</v>
      </c>
      <c r="J5421" s="51">
        <f t="shared" si="456"/>
        <v>2.1710250000000002</v>
      </c>
    </row>
    <row r="5422" spans="6:10" x14ac:dyDescent="0.25">
      <c r="F5422" s="50">
        <f t="shared" si="458"/>
        <v>22952</v>
      </c>
      <c r="G5422" s="27">
        <f t="shared" si="457"/>
        <v>4</v>
      </c>
      <c r="H5422" s="50">
        <f t="shared" si="454"/>
        <v>22957</v>
      </c>
      <c r="I5422" s="50" t="str">
        <f t="shared" si="455"/>
        <v>1962_11</v>
      </c>
      <c r="J5422" s="51">
        <f t="shared" si="456"/>
        <v>2.1710250000000002</v>
      </c>
    </row>
    <row r="5423" spans="6:10" x14ac:dyDescent="0.25">
      <c r="F5423" s="50">
        <f t="shared" si="458"/>
        <v>22953</v>
      </c>
      <c r="G5423" s="27">
        <f t="shared" si="457"/>
        <v>4</v>
      </c>
      <c r="H5423" s="50">
        <f t="shared" si="454"/>
        <v>22957</v>
      </c>
      <c r="I5423" s="50" t="str">
        <f t="shared" si="455"/>
        <v>1962_11</v>
      </c>
      <c r="J5423" s="51">
        <f t="shared" si="456"/>
        <v>2.1710250000000002</v>
      </c>
    </row>
    <row r="5424" spans="6:10" x14ac:dyDescent="0.25">
      <c r="F5424" s="50">
        <f t="shared" si="458"/>
        <v>22954</v>
      </c>
      <c r="G5424" s="27">
        <f t="shared" si="457"/>
        <v>4</v>
      </c>
      <c r="H5424" s="50">
        <f t="shared" si="454"/>
        <v>22957</v>
      </c>
      <c r="I5424" s="50" t="str">
        <f t="shared" si="455"/>
        <v>1962_11</v>
      </c>
      <c r="J5424" s="51">
        <f t="shared" si="456"/>
        <v>2.1710250000000002</v>
      </c>
    </row>
    <row r="5425" spans="6:10" x14ac:dyDescent="0.25">
      <c r="F5425" s="50">
        <f t="shared" si="458"/>
        <v>22955</v>
      </c>
      <c r="G5425" s="27">
        <f t="shared" si="457"/>
        <v>4</v>
      </c>
      <c r="H5425" s="50">
        <f t="shared" si="454"/>
        <v>22957</v>
      </c>
      <c r="I5425" s="50" t="str">
        <f t="shared" si="455"/>
        <v>1962_11</v>
      </c>
      <c r="J5425" s="51">
        <f t="shared" si="456"/>
        <v>2.1710250000000002</v>
      </c>
    </row>
    <row r="5426" spans="6:10" x14ac:dyDescent="0.25">
      <c r="F5426" s="50">
        <f t="shared" si="458"/>
        <v>22956</v>
      </c>
      <c r="G5426" s="27">
        <f t="shared" si="457"/>
        <v>4</v>
      </c>
      <c r="H5426" s="50">
        <f t="shared" si="454"/>
        <v>22957</v>
      </c>
      <c r="I5426" s="50" t="str">
        <f t="shared" si="455"/>
        <v>1962_11</v>
      </c>
      <c r="J5426" s="51">
        <f t="shared" si="456"/>
        <v>2.1710250000000002</v>
      </c>
    </row>
    <row r="5427" spans="6:10" x14ac:dyDescent="0.25">
      <c r="F5427" s="50">
        <f t="shared" si="458"/>
        <v>22957</v>
      </c>
      <c r="G5427" s="27">
        <f t="shared" si="457"/>
        <v>4</v>
      </c>
      <c r="H5427" s="50">
        <f t="shared" si="454"/>
        <v>22957</v>
      </c>
      <c r="I5427" s="50" t="str">
        <f t="shared" si="455"/>
        <v>1962_11</v>
      </c>
      <c r="J5427" s="51">
        <f t="shared" si="456"/>
        <v>2.1710250000000002</v>
      </c>
    </row>
    <row r="5428" spans="6:10" x14ac:dyDescent="0.25">
      <c r="F5428" s="50">
        <f t="shared" si="458"/>
        <v>22958</v>
      </c>
      <c r="G5428" s="27">
        <f t="shared" si="457"/>
        <v>4</v>
      </c>
      <c r="H5428" s="50">
        <f t="shared" si="454"/>
        <v>22967</v>
      </c>
      <c r="I5428" s="50" t="str">
        <f t="shared" si="455"/>
        <v>1962_11</v>
      </c>
      <c r="J5428" s="51">
        <f t="shared" si="456"/>
        <v>2.174525</v>
      </c>
    </row>
    <row r="5429" spans="6:10" x14ac:dyDescent="0.25">
      <c r="F5429" s="50">
        <f t="shared" si="458"/>
        <v>22959</v>
      </c>
      <c r="G5429" s="27">
        <f t="shared" si="457"/>
        <v>4</v>
      </c>
      <c r="H5429" s="50">
        <f t="shared" si="454"/>
        <v>22967</v>
      </c>
      <c r="I5429" s="50" t="str">
        <f t="shared" si="455"/>
        <v>1962_11</v>
      </c>
      <c r="J5429" s="51">
        <f t="shared" si="456"/>
        <v>2.174525</v>
      </c>
    </row>
    <row r="5430" spans="6:10" x14ac:dyDescent="0.25">
      <c r="F5430" s="50">
        <f t="shared" si="458"/>
        <v>22960</v>
      </c>
      <c r="G5430" s="27">
        <f t="shared" si="457"/>
        <v>4</v>
      </c>
      <c r="H5430" s="50">
        <f t="shared" si="454"/>
        <v>22967</v>
      </c>
      <c r="I5430" s="50" t="str">
        <f t="shared" si="455"/>
        <v>1962_11</v>
      </c>
      <c r="J5430" s="51">
        <f t="shared" si="456"/>
        <v>2.174525</v>
      </c>
    </row>
    <row r="5431" spans="6:10" x14ac:dyDescent="0.25">
      <c r="F5431" s="50">
        <f t="shared" si="458"/>
        <v>22961</v>
      </c>
      <c r="G5431" s="27">
        <f t="shared" si="457"/>
        <v>4</v>
      </c>
      <c r="H5431" s="50">
        <f t="shared" si="454"/>
        <v>22967</v>
      </c>
      <c r="I5431" s="50" t="str">
        <f t="shared" si="455"/>
        <v>1962_11</v>
      </c>
      <c r="J5431" s="51">
        <f t="shared" si="456"/>
        <v>2.174525</v>
      </c>
    </row>
    <row r="5432" spans="6:10" x14ac:dyDescent="0.25">
      <c r="F5432" s="50">
        <f t="shared" si="458"/>
        <v>22962</v>
      </c>
      <c r="G5432" s="27">
        <f t="shared" si="457"/>
        <v>4</v>
      </c>
      <c r="H5432" s="50">
        <f t="shared" si="454"/>
        <v>22967</v>
      </c>
      <c r="I5432" s="50" t="str">
        <f t="shared" si="455"/>
        <v>1962_11</v>
      </c>
      <c r="J5432" s="51">
        <f t="shared" si="456"/>
        <v>2.174525</v>
      </c>
    </row>
    <row r="5433" spans="6:10" x14ac:dyDescent="0.25">
      <c r="F5433" s="50">
        <f t="shared" si="458"/>
        <v>22963</v>
      </c>
      <c r="G5433" s="27">
        <f t="shared" si="457"/>
        <v>4</v>
      </c>
      <c r="H5433" s="50">
        <f t="shared" si="454"/>
        <v>22967</v>
      </c>
      <c r="I5433" s="50" t="str">
        <f t="shared" si="455"/>
        <v>1962_11</v>
      </c>
      <c r="J5433" s="51">
        <f t="shared" si="456"/>
        <v>2.174525</v>
      </c>
    </row>
    <row r="5434" spans="6:10" x14ac:dyDescent="0.25">
      <c r="F5434" s="50">
        <f t="shared" si="458"/>
        <v>22964</v>
      </c>
      <c r="G5434" s="27">
        <f t="shared" si="457"/>
        <v>4</v>
      </c>
      <c r="H5434" s="50">
        <f t="shared" si="454"/>
        <v>22967</v>
      </c>
      <c r="I5434" s="50" t="str">
        <f t="shared" si="455"/>
        <v>1962_11</v>
      </c>
      <c r="J5434" s="51">
        <f t="shared" si="456"/>
        <v>2.174525</v>
      </c>
    </row>
    <row r="5435" spans="6:10" x14ac:dyDescent="0.25">
      <c r="F5435" s="50">
        <f t="shared" si="458"/>
        <v>22965</v>
      </c>
      <c r="G5435" s="27">
        <f t="shared" si="457"/>
        <v>4</v>
      </c>
      <c r="H5435" s="50">
        <f t="shared" si="454"/>
        <v>22967</v>
      </c>
      <c r="I5435" s="50" t="str">
        <f t="shared" si="455"/>
        <v>1962_11</v>
      </c>
      <c r="J5435" s="51">
        <f t="shared" si="456"/>
        <v>2.174525</v>
      </c>
    </row>
    <row r="5436" spans="6:10" x14ac:dyDescent="0.25">
      <c r="F5436" s="50">
        <f t="shared" si="458"/>
        <v>22966</v>
      </c>
      <c r="G5436" s="27">
        <f t="shared" si="457"/>
        <v>4</v>
      </c>
      <c r="H5436" s="50">
        <f t="shared" si="454"/>
        <v>22967</v>
      </c>
      <c r="I5436" s="50" t="str">
        <f t="shared" si="455"/>
        <v>1962_11</v>
      </c>
      <c r="J5436" s="51">
        <f t="shared" si="456"/>
        <v>2.174525</v>
      </c>
    </row>
    <row r="5437" spans="6:10" x14ac:dyDescent="0.25">
      <c r="F5437" s="50">
        <f t="shared" si="458"/>
        <v>22967</v>
      </c>
      <c r="G5437" s="27">
        <f t="shared" si="457"/>
        <v>4</v>
      </c>
      <c r="H5437" s="50">
        <f t="shared" si="454"/>
        <v>22967</v>
      </c>
      <c r="I5437" s="50" t="str">
        <f t="shared" si="455"/>
        <v>1962_11</v>
      </c>
      <c r="J5437" s="51">
        <f t="shared" si="456"/>
        <v>2.174525</v>
      </c>
    </row>
    <row r="5438" spans="6:10" x14ac:dyDescent="0.25">
      <c r="F5438" s="50">
        <f t="shared" si="458"/>
        <v>22968</v>
      </c>
      <c r="G5438" s="27">
        <f t="shared" si="457"/>
        <v>4</v>
      </c>
      <c r="H5438" s="50">
        <f t="shared" si="454"/>
        <v>22977</v>
      </c>
      <c r="I5438" s="50" t="str">
        <f t="shared" si="455"/>
        <v>1962_11</v>
      </c>
      <c r="J5438" s="51">
        <f t="shared" si="456"/>
        <v>2.1856650000000002</v>
      </c>
    </row>
    <row r="5439" spans="6:10" x14ac:dyDescent="0.25">
      <c r="F5439" s="50">
        <f t="shared" si="458"/>
        <v>22969</v>
      </c>
      <c r="G5439" s="27">
        <f t="shared" si="457"/>
        <v>4</v>
      </c>
      <c r="H5439" s="50">
        <f t="shared" si="454"/>
        <v>22977</v>
      </c>
      <c r="I5439" s="50" t="str">
        <f t="shared" si="455"/>
        <v>1962_11</v>
      </c>
      <c r="J5439" s="51">
        <f t="shared" si="456"/>
        <v>2.1856650000000002</v>
      </c>
    </row>
    <row r="5440" spans="6:10" x14ac:dyDescent="0.25">
      <c r="F5440" s="50">
        <f t="shared" si="458"/>
        <v>22970</v>
      </c>
      <c r="G5440" s="27">
        <f t="shared" si="457"/>
        <v>4</v>
      </c>
      <c r="H5440" s="50">
        <f t="shared" si="454"/>
        <v>22977</v>
      </c>
      <c r="I5440" s="50" t="str">
        <f t="shared" si="455"/>
        <v>1962_11</v>
      </c>
      <c r="J5440" s="51">
        <f t="shared" si="456"/>
        <v>2.1856650000000002</v>
      </c>
    </row>
    <row r="5441" spans="6:10" x14ac:dyDescent="0.25">
      <c r="F5441" s="50">
        <f t="shared" si="458"/>
        <v>22971</v>
      </c>
      <c r="G5441" s="27">
        <f t="shared" si="457"/>
        <v>4</v>
      </c>
      <c r="H5441" s="50">
        <f t="shared" si="454"/>
        <v>22977</v>
      </c>
      <c r="I5441" s="50" t="str">
        <f t="shared" si="455"/>
        <v>1962_11</v>
      </c>
      <c r="J5441" s="51">
        <f t="shared" si="456"/>
        <v>2.1856650000000002</v>
      </c>
    </row>
    <row r="5442" spans="6:10" x14ac:dyDescent="0.25">
      <c r="F5442" s="50">
        <f t="shared" si="458"/>
        <v>22972</v>
      </c>
      <c r="G5442" s="27">
        <f t="shared" si="457"/>
        <v>4</v>
      </c>
      <c r="H5442" s="50">
        <f t="shared" si="454"/>
        <v>22977</v>
      </c>
      <c r="I5442" s="50" t="str">
        <f t="shared" si="455"/>
        <v>1962_11</v>
      </c>
      <c r="J5442" s="51">
        <f t="shared" si="456"/>
        <v>2.1856650000000002</v>
      </c>
    </row>
    <row r="5443" spans="6:10" x14ac:dyDescent="0.25">
      <c r="F5443" s="50">
        <f t="shared" si="458"/>
        <v>22973</v>
      </c>
      <c r="G5443" s="27">
        <f t="shared" si="457"/>
        <v>4</v>
      </c>
      <c r="H5443" s="50">
        <f t="shared" ref="H5443:H5506" si="459">INDEX($A$3:$B$1134,INT((ROW($F5443)-ROW($F$3)+9-G5443)/10)+1,1)</f>
        <v>22977</v>
      </c>
      <c r="I5443" s="50" t="str">
        <f t="shared" si="455"/>
        <v>1962_11</v>
      </c>
      <c r="J5443" s="51">
        <f t="shared" si="456"/>
        <v>2.1856650000000002</v>
      </c>
    </row>
    <row r="5444" spans="6:10" x14ac:dyDescent="0.25">
      <c r="F5444" s="50">
        <f t="shared" si="458"/>
        <v>22974</v>
      </c>
      <c r="G5444" s="27">
        <f t="shared" si="457"/>
        <v>4</v>
      </c>
      <c r="H5444" s="50">
        <f t="shared" si="459"/>
        <v>22977</v>
      </c>
      <c r="I5444" s="50" t="str">
        <f t="shared" ref="I5444:I5507" si="460">YEAR(H5444)&amp;"_"&amp;MONTH(H5444)</f>
        <v>1962_11</v>
      </c>
      <c r="J5444" s="51">
        <f t="shared" ref="J5444:J5507" si="461">VLOOKUP(H5444,$A:$B,2)</f>
        <v>2.1856650000000002</v>
      </c>
    </row>
    <row r="5445" spans="6:10" x14ac:dyDescent="0.25">
      <c r="F5445" s="50">
        <f t="shared" si="458"/>
        <v>22975</v>
      </c>
      <c r="G5445" s="27">
        <f t="shared" si="457"/>
        <v>4</v>
      </c>
      <c r="H5445" s="50">
        <f t="shared" si="459"/>
        <v>22977</v>
      </c>
      <c r="I5445" s="50" t="str">
        <f t="shared" si="460"/>
        <v>1962_11</v>
      </c>
      <c r="J5445" s="51">
        <f t="shared" si="461"/>
        <v>2.1856650000000002</v>
      </c>
    </row>
    <row r="5446" spans="6:10" x14ac:dyDescent="0.25">
      <c r="F5446" s="50">
        <f t="shared" si="458"/>
        <v>22976</v>
      </c>
      <c r="G5446" s="27">
        <f t="shared" si="457"/>
        <v>4</v>
      </c>
      <c r="H5446" s="50">
        <f t="shared" si="459"/>
        <v>22977</v>
      </c>
      <c r="I5446" s="50" t="str">
        <f t="shared" si="460"/>
        <v>1962_11</v>
      </c>
      <c r="J5446" s="51">
        <f t="shared" si="461"/>
        <v>2.1856650000000002</v>
      </c>
    </row>
    <row r="5447" spans="6:10" x14ac:dyDescent="0.25">
      <c r="F5447" s="50">
        <f t="shared" si="458"/>
        <v>22977</v>
      </c>
      <c r="G5447" s="27">
        <f t="shared" si="457"/>
        <v>4</v>
      </c>
      <c r="H5447" s="50">
        <f t="shared" si="459"/>
        <v>22977</v>
      </c>
      <c r="I5447" s="50" t="str">
        <f t="shared" si="460"/>
        <v>1962_11</v>
      </c>
      <c r="J5447" s="51">
        <f t="shared" si="461"/>
        <v>2.1856650000000002</v>
      </c>
    </row>
    <row r="5448" spans="6:10" x14ac:dyDescent="0.25">
      <c r="F5448" s="50">
        <f t="shared" si="458"/>
        <v>22978</v>
      </c>
      <c r="G5448" s="27">
        <f t="shared" si="457"/>
        <v>4</v>
      </c>
      <c r="H5448" s="50">
        <f t="shared" si="459"/>
        <v>22987</v>
      </c>
      <c r="I5448" s="50" t="str">
        <f t="shared" si="460"/>
        <v>1962_12</v>
      </c>
      <c r="J5448" s="51">
        <f t="shared" si="461"/>
        <v>2.2098640000000001</v>
      </c>
    </row>
    <row r="5449" spans="6:10" x14ac:dyDescent="0.25">
      <c r="F5449" s="50">
        <f t="shared" si="458"/>
        <v>22979</v>
      </c>
      <c r="G5449" s="27">
        <f t="shared" si="457"/>
        <v>4</v>
      </c>
      <c r="H5449" s="50">
        <f t="shared" si="459"/>
        <v>22987</v>
      </c>
      <c r="I5449" s="50" t="str">
        <f t="shared" si="460"/>
        <v>1962_12</v>
      </c>
      <c r="J5449" s="51">
        <f t="shared" si="461"/>
        <v>2.2098640000000001</v>
      </c>
    </row>
    <row r="5450" spans="6:10" x14ac:dyDescent="0.25">
      <c r="F5450" s="50">
        <f t="shared" si="458"/>
        <v>22980</v>
      </c>
      <c r="G5450" s="27">
        <f t="shared" si="457"/>
        <v>4</v>
      </c>
      <c r="H5450" s="50">
        <f t="shared" si="459"/>
        <v>22987</v>
      </c>
      <c r="I5450" s="50" t="str">
        <f t="shared" si="460"/>
        <v>1962_12</v>
      </c>
      <c r="J5450" s="51">
        <f t="shared" si="461"/>
        <v>2.2098640000000001</v>
      </c>
    </row>
    <row r="5451" spans="6:10" x14ac:dyDescent="0.25">
      <c r="F5451" s="50">
        <f t="shared" si="458"/>
        <v>22981</v>
      </c>
      <c r="G5451" s="27">
        <f t="shared" si="457"/>
        <v>4</v>
      </c>
      <c r="H5451" s="50">
        <f t="shared" si="459"/>
        <v>22987</v>
      </c>
      <c r="I5451" s="50" t="str">
        <f t="shared" si="460"/>
        <v>1962_12</v>
      </c>
      <c r="J5451" s="51">
        <f t="shared" si="461"/>
        <v>2.2098640000000001</v>
      </c>
    </row>
    <row r="5452" spans="6:10" x14ac:dyDescent="0.25">
      <c r="F5452" s="50">
        <f t="shared" si="458"/>
        <v>22982</v>
      </c>
      <c r="G5452" s="27">
        <f t="shared" si="457"/>
        <v>4</v>
      </c>
      <c r="H5452" s="50">
        <f t="shared" si="459"/>
        <v>22987</v>
      </c>
      <c r="I5452" s="50" t="str">
        <f t="shared" si="460"/>
        <v>1962_12</v>
      </c>
      <c r="J5452" s="51">
        <f t="shared" si="461"/>
        <v>2.2098640000000001</v>
      </c>
    </row>
    <row r="5453" spans="6:10" x14ac:dyDescent="0.25">
      <c r="F5453" s="50">
        <f t="shared" si="458"/>
        <v>22983</v>
      </c>
      <c r="G5453" s="27">
        <f t="shared" si="457"/>
        <v>4</v>
      </c>
      <c r="H5453" s="50">
        <f t="shared" si="459"/>
        <v>22987</v>
      </c>
      <c r="I5453" s="50" t="str">
        <f t="shared" si="460"/>
        <v>1962_12</v>
      </c>
      <c r="J5453" s="51">
        <f t="shared" si="461"/>
        <v>2.2098640000000001</v>
      </c>
    </row>
    <row r="5454" spans="6:10" x14ac:dyDescent="0.25">
      <c r="F5454" s="50">
        <f t="shared" si="458"/>
        <v>22984</v>
      </c>
      <c r="G5454" s="27">
        <f t="shared" si="457"/>
        <v>4</v>
      </c>
      <c r="H5454" s="50">
        <f t="shared" si="459"/>
        <v>22987</v>
      </c>
      <c r="I5454" s="50" t="str">
        <f t="shared" si="460"/>
        <v>1962_12</v>
      </c>
      <c r="J5454" s="51">
        <f t="shared" si="461"/>
        <v>2.2098640000000001</v>
      </c>
    </row>
    <row r="5455" spans="6:10" x14ac:dyDescent="0.25">
      <c r="F5455" s="50">
        <f t="shared" si="458"/>
        <v>22985</v>
      </c>
      <c r="G5455" s="27">
        <f t="shared" si="457"/>
        <v>4</v>
      </c>
      <c r="H5455" s="50">
        <f t="shared" si="459"/>
        <v>22987</v>
      </c>
      <c r="I5455" s="50" t="str">
        <f t="shared" si="460"/>
        <v>1962_12</v>
      </c>
      <c r="J5455" s="51">
        <f t="shared" si="461"/>
        <v>2.2098640000000001</v>
      </c>
    </row>
    <row r="5456" spans="6:10" x14ac:dyDescent="0.25">
      <c r="F5456" s="50">
        <f t="shared" si="458"/>
        <v>22986</v>
      </c>
      <c r="G5456" s="27">
        <f t="shared" si="457"/>
        <v>4</v>
      </c>
      <c r="H5456" s="50">
        <f t="shared" si="459"/>
        <v>22987</v>
      </c>
      <c r="I5456" s="50" t="str">
        <f t="shared" si="460"/>
        <v>1962_12</v>
      </c>
      <c r="J5456" s="51">
        <f t="shared" si="461"/>
        <v>2.2098640000000001</v>
      </c>
    </row>
    <row r="5457" spans="6:10" x14ac:dyDescent="0.25">
      <c r="F5457" s="50">
        <f t="shared" si="458"/>
        <v>22987</v>
      </c>
      <c r="G5457" s="27">
        <f t="shared" si="457"/>
        <v>4</v>
      </c>
      <c r="H5457" s="50">
        <f t="shared" si="459"/>
        <v>22987</v>
      </c>
      <c r="I5457" s="50" t="str">
        <f t="shared" si="460"/>
        <v>1962_12</v>
      </c>
      <c r="J5457" s="51">
        <f t="shared" si="461"/>
        <v>2.2098640000000001</v>
      </c>
    </row>
    <row r="5458" spans="6:10" x14ac:dyDescent="0.25">
      <c r="F5458" s="50">
        <f t="shared" si="458"/>
        <v>22988</v>
      </c>
      <c r="G5458" s="27">
        <f t="shared" si="457"/>
        <v>4</v>
      </c>
      <c r="H5458" s="50">
        <f t="shared" si="459"/>
        <v>22997</v>
      </c>
      <c r="I5458" s="50" t="str">
        <f t="shared" si="460"/>
        <v>1962_12</v>
      </c>
      <c r="J5458" s="51">
        <f t="shared" si="461"/>
        <v>2.2656589999999999</v>
      </c>
    </row>
    <row r="5459" spans="6:10" x14ac:dyDescent="0.25">
      <c r="F5459" s="50">
        <f t="shared" si="458"/>
        <v>22989</v>
      </c>
      <c r="G5459" s="27">
        <f t="shared" si="457"/>
        <v>4</v>
      </c>
      <c r="H5459" s="50">
        <f t="shared" si="459"/>
        <v>22997</v>
      </c>
      <c r="I5459" s="50" t="str">
        <f t="shared" si="460"/>
        <v>1962_12</v>
      </c>
      <c r="J5459" s="51">
        <f t="shared" si="461"/>
        <v>2.2656589999999999</v>
      </c>
    </row>
    <row r="5460" spans="6:10" x14ac:dyDescent="0.25">
      <c r="F5460" s="50">
        <f t="shared" si="458"/>
        <v>22990</v>
      </c>
      <c r="G5460" s="27">
        <f t="shared" si="457"/>
        <v>4</v>
      </c>
      <c r="H5460" s="50">
        <f t="shared" si="459"/>
        <v>22997</v>
      </c>
      <c r="I5460" s="50" t="str">
        <f t="shared" si="460"/>
        <v>1962_12</v>
      </c>
      <c r="J5460" s="51">
        <f t="shared" si="461"/>
        <v>2.2656589999999999</v>
      </c>
    </row>
    <row r="5461" spans="6:10" x14ac:dyDescent="0.25">
      <c r="F5461" s="50">
        <f t="shared" si="458"/>
        <v>22991</v>
      </c>
      <c r="G5461" s="27">
        <f t="shared" si="457"/>
        <v>4</v>
      </c>
      <c r="H5461" s="50">
        <f t="shared" si="459"/>
        <v>22997</v>
      </c>
      <c r="I5461" s="50" t="str">
        <f t="shared" si="460"/>
        <v>1962_12</v>
      </c>
      <c r="J5461" s="51">
        <f t="shared" si="461"/>
        <v>2.2656589999999999</v>
      </c>
    </row>
    <row r="5462" spans="6:10" x14ac:dyDescent="0.25">
      <c r="F5462" s="50">
        <f t="shared" si="458"/>
        <v>22992</v>
      </c>
      <c r="G5462" s="27">
        <f t="shared" si="457"/>
        <v>4</v>
      </c>
      <c r="H5462" s="50">
        <f t="shared" si="459"/>
        <v>22997</v>
      </c>
      <c r="I5462" s="50" t="str">
        <f t="shared" si="460"/>
        <v>1962_12</v>
      </c>
      <c r="J5462" s="51">
        <f t="shared" si="461"/>
        <v>2.2656589999999999</v>
      </c>
    </row>
    <row r="5463" spans="6:10" x14ac:dyDescent="0.25">
      <c r="F5463" s="50">
        <f t="shared" si="458"/>
        <v>22993</v>
      </c>
      <c r="G5463" s="27">
        <f t="shared" si="457"/>
        <v>4</v>
      </c>
      <c r="H5463" s="50">
        <f t="shared" si="459"/>
        <v>22997</v>
      </c>
      <c r="I5463" s="50" t="str">
        <f t="shared" si="460"/>
        <v>1962_12</v>
      </c>
      <c r="J5463" s="51">
        <f t="shared" si="461"/>
        <v>2.2656589999999999</v>
      </c>
    </row>
    <row r="5464" spans="6:10" x14ac:dyDescent="0.25">
      <c r="F5464" s="50">
        <f t="shared" si="458"/>
        <v>22994</v>
      </c>
      <c r="G5464" s="27">
        <f t="shared" si="457"/>
        <v>4</v>
      </c>
      <c r="H5464" s="50">
        <f t="shared" si="459"/>
        <v>22997</v>
      </c>
      <c r="I5464" s="50" t="str">
        <f t="shared" si="460"/>
        <v>1962_12</v>
      </c>
      <c r="J5464" s="51">
        <f t="shared" si="461"/>
        <v>2.2656589999999999</v>
      </c>
    </row>
    <row r="5465" spans="6:10" x14ac:dyDescent="0.25">
      <c r="F5465" s="50">
        <f t="shared" si="458"/>
        <v>22995</v>
      </c>
      <c r="G5465" s="27">
        <f t="shared" si="457"/>
        <v>4</v>
      </c>
      <c r="H5465" s="50">
        <f t="shared" si="459"/>
        <v>22997</v>
      </c>
      <c r="I5465" s="50" t="str">
        <f t="shared" si="460"/>
        <v>1962_12</v>
      </c>
      <c r="J5465" s="51">
        <f t="shared" si="461"/>
        <v>2.2656589999999999</v>
      </c>
    </row>
    <row r="5466" spans="6:10" x14ac:dyDescent="0.25">
      <c r="F5466" s="50">
        <f t="shared" si="458"/>
        <v>22996</v>
      </c>
      <c r="G5466" s="27">
        <f t="shared" si="457"/>
        <v>4</v>
      </c>
      <c r="H5466" s="50">
        <f t="shared" si="459"/>
        <v>22997</v>
      </c>
      <c r="I5466" s="50" t="str">
        <f t="shared" si="460"/>
        <v>1962_12</v>
      </c>
      <c r="J5466" s="51">
        <f t="shared" si="461"/>
        <v>2.2656589999999999</v>
      </c>
    </row>
    <row r="5467" spans="6:10" x14ac:dyDescent="0.25">
      <c r="F5467" s="50">
        <f t="shared" si="458"/>
        <v>22997</v>
      </c>
      <c r="G5467" s="27">
        <f t="shared" si="457"/>
        <v>4</v>
      </c>
      <c r="H5467" s="50">
        <f t="shared" si="459"/>
        <v>22997</v>
      </c>
      <c r="I5467" s="50" t="str">
        <f t="shared" si="460"/>
        <v>1962_12</v>
      </c>
      <c r="J5467" s="51">
        <f t="shared" si="461"/>
        <v>2.2656589999999999</v>
      </c>
    </row>
    <row r="5468" spans="6:10" x14ac:dyDescent="0.25">
      <c r="F5468" s="50">
        <f t="shared" si="458"/>
        <v>22998</v>
      </c>
      <c r="G5468" s="27">
        <f t="shared" si="457"/>
        <v>4</v>
      </c>
      <c r="H5468" s="50">
        <f t="shared" si="459"/>
        <v>23007</v>
      </c>
      <c r="I5468" s="50" t="str">
        <f t="shared" si="460"/>
        <v>1962_12</v>
      </c>
      <c r="J5468" s="51">
        <f t="shared" si="461"/>
        <v>2.3141389999999999</v>
      </c>
    </row>
    <row r="5469" spans="6:10" x14ac:dyDescent="0.25">
      <c r="F5469" s="50">
        <f t="shared" si="458"/>
        <v>22999</v>
      </c>
      <c r="G5469" s="27">
        <f t="shared" si="457"/>
        <v>4</v>
      </c>
      <c r="H5469" s="50">
        <f t="shared" si="459"/>
        <v>23007</v>
      </c>
      <c r="I5469" s="50" t="str">
        <f t="shared" si="460"/>
        <v>1962_12</v>
      </c>
      <c r="J5469" s="51">
        <f t="shared" si="461"/>
        <v>2.3141389999999999</v>
      </c>
    </row>
    <row r="5470" spans="6:10" x14ac:dyDescent="0.25">
      <c r="F5470" s="50">
        <f t="shared" si="458"/>
        <v>23000</v>
      </c>
      <c r="G5470" s="27">
        <f t="shared" si="457"/>
        <v>4</v>
      </c>
      <c r="H5470" s="50">
        <f t="shared" si="459"/>
        <v>23007</v>
      </c>
      <c r="I5470" s="50" t="str">
        <f t="shared" si="460"/>
        <v>1962_12</v>
      </c>
      <c r="J5470" s="51">
        <f t="shared" si="461"/>
        <v>2.3141389999999999</v>
      </c>
    </row>
    <row r="5471" spans="6:10" x14ac:dyDescent="0.25">
      <c r="F5471" s="50">
        <f t="shared" si="458"/>
        <v>23001</v>
      </c>
      <c r="G5471" s="27">
        <f t="shared" si="457"/>
        <v>4</v>
      </c>
      <c r="H5471" s="50">
        <f t="shared" si="459"/>
        <v>23007</v>
      </c>
      <c r="I5471" s="50" t="str">
        <f t="shared" si="460"/>
        <v>1962_12</v>
      </c>
      <c r="J5471" s="51">
        <f t="shared" si="461"/>
        <v>2.3141389999999999</v>
      </c>
    </row>
    <row r="5472" spans="6:10" x14ac:dyDescent="0.25">
      <c r="F5472" s="50">
        <f t="shared" si="458"/>
        <v>23002</v>
      </c>
      <c r="G5472" s="27">
        <f t="shared" si="457"/>
        <v>4</v>
      </c>
      <c r="H5472" s="50">
        <f t="shared" si="459"/>
        <v>23007</v>
      </c>
      <c r="I5472" s="50" t="str">
        <f t="shared" si="460"/>
        <v>1962_12</v>
      </c>
      <c r="J5472" s="51">
        <f t="shared" si="461"/>
        <v>2.3141389999999999</v>
      </c>
    </row>
    <row r="5473" spans="6:10" x14ac:dyDescent="0.25">
      <c r="F5473" s="50">
        <f t="shared" si="458"/>
        <v>23003</v>
      </c>
      <c r="G5473" s="27">
        <f t="shared" si="457"/>
        <v>4</v>
      </c>
      <c r="H5473" s="50">
        <f t="shared" si="459"/>
        <v>23007</v>
      </c>
      <c r="I5473" s="50" t="str">
        <f t="shared" si="460"/>
        <v>1962_12</v>
      </c>
      <c r="J5473" s="51">
        <f t="shared" si="461"/>
        <v>2.3141389999999999</v>
      </c>
    </row>
    <row r="5474" spans="6:10" x14ac:dyDescent="0.25">
      <c r="F5474" s="50">
        <f t="shared" si="458"/>
        <v>23004</v>
      </c>
      <c r="G5474" s="27">
        <f t="shared" si="457"/>
        <v>4</v>
      </c>
      <c r="H5474" s="50">
        <f t="shared" si="459"/>
        <v>23007</v>
      </c>
      <c r="I5474" s="50" t="str">
        <f t="shared" si="460"/>
        <v>1962_12</v>
      </c>
      <c r="J5474" s="51">
        <f t="shared" si="461"/>
        <v>2.3141389999999999</v>
      </c>
    </row>
    <row r="5475" spans="6:10" x14ac:dyDescent="0.25">
      <c r="F5475" s="50">
        <f t="shared" si="458"/>
        <v>23005</v>
      </c>
      <c r="G5475" s="27">
        <f t="shared" si="457"/>
        <v>4</v>
      </c>
      <c r="H5475" s="50">
        <f t="shared" si="459"/>
        <v>23007</v>
      </c>
      <c r="I5475" s="50" t="str">
        <f t="shared" si="460"/>
        <v>1962_12</v>
      </c>
      <c r="J5475" s="51">
        <f t="shared" si="461"/>
        <v>2.3141389999999999</v>
      </c>
    </row>
    <row r="5476" spans="6:10" x14ac:dyDescent="0.25">
      <c r="F5476" s="50">
        <f t="shared" si="458"/>
        <v>23006</v>
      </c>
      <c r="G5476" s="27">
        <f t="shared" si="457"/>
        <v>4</v>
      </c>
      <c r="H5476" s="50">
        <f t="shared" si="459"/>
        <v>23007</v>
      </c>
      <c r="I5476" s="50" t="str">
        <f t="shared" si="460"/>
        <v>1962_12</v>
      </c>
      <c r="J5476" s="51">
        <f t="shared" si="461"/>
        <v>2.3141389999999999</v>
      </c>
    </row>
    <row r="5477" spans="6:10" x14ac:dyDescent="0.25">
      <c r="F5477" s="50">
        <f t="shared" si="458"/>
        <v>23007</v>
      </c>
      <c r="G5477" s="27">
        <f t="shared" si="457"/>
        <v>4</v>
      </c>
      <c r="H5477" s="50">
        <f t="shared" si="459"/>
        <v>23007</v>
      </c>
      <c r="I5477" s="50" t="str">
        <f t="shared" si="460"/>
        <v>1962_12</v>
      </c>
      <c r="J5477" s="51">
        <f t="shared" si="461"/>
        <v>2.3141389999999999</v>
      </c>
    </row>
    <row r="5478" spans="6:10" x14ac:dyDescent="0.25">
      <c r="F5478" s="50">
        <f t="shared" si="458"/>
        <v>23008</v>
      </c>
      <c r="G5478" s="27">
        <f t="shared" si="457"/>
        <v>4</v>
      </c>
      <c r="H5478" s="50">
        <f t="shared" si="459"/>
        <v>23017</v>
      </c>
      <c r="I5478" s="50" t="str">
        <f t="shared" si="460"/>
        <v>1963_1</v>
      </c>
      <c r="J5478" s="51">
        <f t="shared" si="461"/>
        <v>2.350066</v>
      </c>
    </row>
    <row r="5479" spans="6:10" x14ac:dyDescent="0.25">
      <c r="F5479" s="50">
        <f t="shared" si="458"/>
        <v>23009</v>
      </c>
      <c r="G5479" s="27">
        <f t="shared" si="457"/>
        <v>4</v>
      </c>
      <c r="H5479" s="50">
        <f t="shared" si="459"/>
        <v>23017</v>
      </c>
      <c r="I5479" s="50" t="str">
        <f t="shared" si="460"/>
        <v>1963_1</v>
      </c>
      <c r="J5479" s="51">
        <f t="shared" si="461"/>
        <v>2.350066</v>
      </c>
    </row>
    <row r="5480" spans="6:10" x14ac:dyDescent="0.25">
      <c r="F5480" s="50">
        <f t="shared" si="458"/>
        <v>23010</v>
      </c>
      <c r="G5480" s="27">
        <f t="shared" si="457"/>
        <v>4</v>
      </c>
      <c r="H5480" s="50">
        <f t="shared" si="459"/>
        <v>23017</v>
      </c>
      <c r="I5480" s="50" t="str">
        <f t="shared" si="460"/>
        <v>1963_1</v>
      </c>
      <c r="J5480" s="51">
        <f t="shared" si="461"/>
        <v>2.350066</v>
      </c>
    </row>
    <row r="5481" spans="6:10" x14ac:dyDescent="0.25">
      <c r="F5481" s="50">
        <f t="shared" si="458"/>
        <v>23011</v>
      </c>
      <c r="G5481" s="27">
        <f t="shared" si="457"/>
        <v>4</v>
      </c>
      <c r="H5481" s="50">
        <f t="shared" si="459"/>
        <v>23017</v>
      </c>
      <c r="I5481" s="50" t="str">
        <f t="shared" si="460"/>
        <v>1963_1</v>
      </c>
      <c r="J5481" s="51">
        <f t="shared" si="461"/>
        <v>2.350066</v>
      </c>
    </row>
    <row r="5482" spans="6:10" x14ac:dyDescent="0.25">
      <c r="F5482" s="50">
        <f t="shared" si="458"/>
        <v>23012</v>
      </c>
      <c r="G5482" s="27">
        <f t="shared" ref="G5482:G5545" si="462">IF(AND(MONTH(F5482)=2,DAY(F5482)=29),G5481+1,G5481)</f>
        <v>4</v>
      </c>
      <c r="H5482" s="50">
        <f t="shared" si="459"/>
        <v>23017</v>
      </c>
      <c r="I5482" s="50" t="str">
        <f t="shared" si="460"/>
        <v>1963_1</v>
      </c>
      <c r="J5482" s="51">
        <f t="shared" si="461"/>
        <v>2.350066</v>
      </c>
    </row>
    <row r="5483" spans="6:10" x14ac:dyDescent="0.25">
      <c r="F5483" s="50">
        <f t="shared" si="458"/>
        <v>23013</v>
      </c>
      <c r="G5483" s="27">
        <f t="shared" si="462"/>
        <v>4</v>
      </c>
      <c r="H5483" s="50">
        <f t="shared" si="459"/>
        <v>23017</v>
      </c>
      <c r="I5483" s="50" t="str">
        <f t="shared" si="460"/>
        <v>1963_1</v>
      </c>
      <c r="J5483" s="51">
        <f t="shared" si="461"/>
        <v>2.350066</v>
      </c>
    </row>
    <row r="5484" spans="6:10" x14ac:dyDescent="0.25">
      <c r="F5484" s="50">
        <f t="shared" ref="F5484:F5547" si="463">F5483+1</f>
        <v>23014</v>
      </c>
      <c r="G5484" s="27">
        <f t="shared" si="462"/>
        <v>4</v>
      </c>
      <c r="H5484" s="50">
        <f t="shared" si="459"/>
        <v>23017</v>
      </c>
      <c r="I5484" s="50" t="str">
        <f t="shared" si="460"/>
        <v>1963_1</v>
      </c>
      <c r="J5484" s="51">
        <f t="shared" si="461"/>
        <v>2.350066</v>
      </c>
    </row>
    <row r="5485" spans="6:10" x14ac:dyDescent="0.25">
      <c r="F5485" s="50">
        <f t="shared" si="463"/>
        <v>23015</v>
      </c>
      <c r="G5485" s="27">
        <f t="shared" si="462"/>
        <v>4</v>
      </c>
      <c r="H5485" s="50">
        <f t="shared" si="459"/>
        <v>23017</v>
      </c>
      <c r="I5485" s="50" t="str">
        <f t="shared" si="460"/>
        <v>1963_1</v>
      </c>
      <c r="J5485" s="51">
        <f t="shared" si="461"/>
        <v>2.350066</v>
      </c>
    </row>
    <row r="5486" spans="6:10" x14ac:dyDescent="0.25">
      <c r="F5486" s="50">
        <f t="shared" si="463"/>
        <v>23016</v>
      </c>
      <c r="G5486" s="27">
        <f t="shared" si="462"/>
        <v>4</v>
      </c>
      <c r="H5486" s="50">
        <f t="shared" si="459"/>
        <v>23017</v>
      </c>
      <c r="I5486" s="50" t="str">
        <f t="shared" si="460"/>
        <v>1963_1</v>
      </c>
      <c r="J5486" s="51">
        <f t="shared" si="461"/>
        <v>2.350066</v>
      </c>
    </row>
    <row r="5487" spans="6:10" x14ac:dyDescent="0.25">
      <c r="F5487" s="50">
        <f t="shared" si="463"/>
        <v>23017</v>
      </c>
      <c r="G5487" s="27">
        <f t="shared" si="462"/>
        <v>4</v>
      </c>
      <c r="H5487" s="50">
        <f t="shared" si="459"/>
        <v>23017</v>
      </c>
      <c r="I5487" s="50" t="str">
        <f t="shared" si="460"/>
        <v>1963_1</v>
      </c>
      <c r="J5487" s="51">
        <f t="shared" si="461"/>
        <v>2.350066</v>
      </c>
    </row>
    <row r="5488" spans="6:10" x14ac:dyDescent="0.25">
      <c r="F5488" s="50">
        <f t="shared" si="463"/>
        <v>23018</v>
      </c>
      <c r="G5488" s="27">
        <f t="shared" si="462"/>
        <v>4</v>
      </c>
      <c r="H5488" s="50">
        <f t="shared" si="459"/>
        <v>23027</v>
      </c>
      <c r="I5488" s="50" t="str">
        <f t="shared" si="460"/>
        <v>1963_1</v>
      </c>
      <c r="J5488" s="51">
        <f t="shared" si="461"/>
        <v>2.403419</v>
      </c>
    </row>
    <row r="5489" spans="6:10" x14ac:dyDescent="0.25">
      <c r="F5489" s="50">
        <f t="shared" si="463"/>
        <v>23019</v>
      </c>
      <c r="G5489" s="27">
        <f t="shared" si="462"/>
        <v>4</v>
      </c>
      <c r="H5489" s="50">
        <f t="shared" si="459"/>
        <v>23027</v>
      </c>
      <c r="I5489" s="50" t="str">
        <f t="shared" si="460"/>
        <v>1963_1</v>
      </c>
      <c r="J5489" s="51">
        <f t="shared" si="461"/>
        <v>2.403419</v>
      </c>
    </row>
    <row r="5490" spans="6:10" x14ac:dyDescent="0.25">
      <c r="F5490" s="50">
        <f t="shared" si="463"/>
        <v>23020</v>
      </c>
      <c r="G5490" s="27">
        <f t="shared" si="462"/>
        <v>4</v>
      </c>
      <c r="H5490" s="50">
        <f t="shared" si="459"/>
        <v>23027</v>
      </c>
      <c r="I5490" s="50" t="str">
        <f t="shared" si="460"/>
        <v>1963_1</v>
      </c>
      <c r="J5490" s="51">
        <f t="shared" si="461"/>
        <v>2.403419</v>
      </c>
    </row>
    <row r="5491" spans="6:10" x14ac:dyDescent="0.25">
      <c r="F5491" s="50">
        <f t="shared" si="463"/>
        <v>23021</v>
      </c>
      <c r="G5491" s="27">
        <f t="shared" si="462"/>
        <v>4</v>
      </c>
      <c r="H5491" s="50">
        <f t="shared" si="459"/>
        <v>23027</v>
      </c>
      <c r="I5491" s="50" t="str">
        <f t="shared" si="460"/>
        <v>1963_1</v>
      </c>
      <c r="J5491" s="51">
        <f t="shared" si="461"/>
        <v>2.403419</v>
      </c>
    </row>
    <row r="5492" spans="6:10" x14ac:dyDescent="0.25">
      <c r="F5492" s="50">
        <f t="shared" si="463"/>
        <v>23022</v>
      </c>
      <c r="G5492" s="27">
        <f t="shared" si="462"/>
        <v>4</v>
      </c>
      <c r="H5492" s="50">
        <f t="shared" si="459"/>
        <v>23027</v>
      </c>
      <c r="I5492" s="50" t="str">
        <f t="shared" si="460"/>
        <v>1963_1</v>
      </c>
      <c r="J5492" s="51">
        <f t="shared" si="461"/>
        <v>2.403419</v>
      </c>
    </row>
    <row r="5493" spans="6:10" x14ac:dyDescent="0.25">
      <c r="F5493" s="50">
        <f t="shared" si="463"/>
        <v>23023</v>
      </c>
      <c r="G5493" s="27">
        <f t="shared" si="462"/>
        <v>4</v>
      </c>
      <c r="H5493" s="50">
        <f t="shared" si="459"/>
        <v>23027</v>
      </c>
      <c r="I5493" s="50" t="str">
        <f t="shared" si="460"/>
        <v>1963_1</v>
      </c>
      <c r="J5493" s="51">
        <f t="shared" si="461"/>
        <v>2.403419</v>
      </c>
    </row>
    <row r="5494" spans="6:10" x14ac:dyDescent="0.25">
      <c r="F5494" s="50">
        <f t="shared" si="463"/>
        <v>23024</v>
      </c>
      <c r="G5494" s="27">
        <f t="shared" si="462"/>
        <v>4</v>
      </c>
      <c r="H5494" s="50">
        <f t="shared" si="459"/>
        <v>23027</v>
      </c>
      <c r="I5494" s="50" t="str">
        <f t="shared" si="460"/>
        <v>1963_1</v>
      </c>
      <c r="J5494" s="51">
        <f t="shared" si="461"/>
        <v>2.403419</v>
      </c>
    </row>
    <row r="5495" spans="6:10" x14ac:dyDescent="0.25">
      <c r="F5495" s="50">
        <f t="shared" si="463"/>
        <v>23025</v>
      </c>
      <c r="G5495" s="27">
        <f t="shared" si="462"/>
        <v>4</v>
      </c>
      <c r="H5495" s="50">
        <f t="shared" si="459"/>
        <v>23027</v>
      </c>
      <c r="I5495" s="50" t="str">
        <f t="shared" si="460"/>
        <v>1963_1</v>
      </c>
      <c r="J5495" s="51">
        <f t="shared" si="461"/>
        <v>2.403419</v>
      </c>
    </row>
    <row r="5496" spans="6:10" x14ac:dyDescent="0.25">
      <c r="F5496" s="50">
        <f t="shared" si="463"/>
        <v>23026</v>
      </c>
      <c r="G5496" s="27">
        <f t="shared" si="462"/>
        <v>4</v>
      </c>
      <c r="H5496" s="50">
        <f t="shared" si="459"/>
        <v>23027</v>
      </c>
      <c r="I5496" s="50" t="str">
        <f t="shared" si="460"/>
        <v>1963_1</v>
      </c>
      <c r="J5496" s="51">
        <f t="shared" si="461"/>
        <v>2.403419</v>
      </c>
    </row>
    <row r="5497" spans="6:10" x14ac:dyDescent="0.25">
      <c r="F5497" s="50">
        <f t="shared" si="463"/>
        <v>23027</v>
      </c>
      <c r="G5497" s="27">
        <f t="shared" si="462"/>
        <v>4</v>
      </c>
      <c r="H5497" s="50">
        <f t="shared" si="459"/>
        <v>23027</v>
      </c>
      <c r="I5497" s="50" t="str">
        <f t="shared" si="460"/>
        <v>1963_1</v>
      </c>
      <c r="J5497" s="51">
        <f t="shared" si="461"/>
        <v>2.403419</v>
      </c>
    </row>
    <row r="5498" spans="6:10" x14ac:dyDescent="0.25">
      <c r="F5498" s="50">
        <f t="shared" si="463"/>
        <v>23028</v>
      </c>
      <c r="G5498" s="27">
        <f t="shared" si="462"/>
        <v>4</v>
      </c>
      <c r="H5498" s="50">
        <f t="shared" si="459"/>
        <v>23037</v>
      </c>
      <c r="I5498" s="50" t="str">
        <f t="shared" si="460"/>
        <v>1963_1</v>
      </c>
      <c r="J5498" s="51">
        <f t="shared" si="461"/>
        <v>2.4478019999999998</v>
      </c>
    </row>
    <row r="5499" spans="6:10" x14ac:dyDescent="0.25">
      <c r="F5499" s="50">
        <f t="shared" si="463"/>
        <v>23029</v>
      </c>
      <c r="G5499" s="27">
        <f t="shared" si="462"/>
        <v>4</v>
      </c>
      <c r="H5499" s="50">
        <f t="shared" si="459"/>
        <v>23037</v>
      </c>
      <c r="I5499" s="50" t="str">
        <f t="shared" si="460"/>
        <v>1963_1</v>
      </c>
      <c r="J5499" s="51">
        <f t="shared" si="461"/>
        <v>2.4478019999999998</v>
      </c>
    </row>
    <row r="5500" spans="6:10" x14ac:dyDescent="0.25">
      <c r="F5500" s="50">
        <f t="shared" si="463"/>
        <v>23030</v>
      </c>
      <c r="G5500" s="27">
        <f t="shared" si="462"/>
        <v>4</v>
      </c>
      <c r="H5500" s="50">
        <f t="shared" si="459"/>
        <v>23037</v>
      </c>
      <c r="I5500" s="50" t="str">
        <f t="shared" si="460"/>
        <v>1963_1</v>
      </c>
      <c r="J5500" s="51">
        <f t="shared" si="461"/>
        <v>2.4478019999999998</v>
      </c>
    </row>
    <row r="5501" spans="6:10" x14ac:dyDescent="0.25">
      <c r="F5501" s="50">
        <f t="shared" si="463"/>
        <v>23031</v>
      </c>
      <c r="G5501" s="27">
        <f t="shared" si="462"/>
        <v>4</v>
      </c>
      <c r="H5501" s="50">
        <f t="shared" si="459"/>
        <v>23037</v>
      </c>
      <c r="I5501" s="50" t="str">
        <f t="shared" si="460"/>
        <v>1963_1</v>
      </c>
      <c r="J5501" s="51">
        <f t="shared" si="461"/>
        <v>2.4478019999999998</v>
      </c>
    </row>
    <row r="5502" spans="6:10" x14ac:dyDescent="0.25">
      <c r="F5502" s="50">
        <f t="shared" si="463"/>
        <v>23032</v>
      </c>
      <c r="G5502" s="27">
        <f t="shared" si="462"/>
        <v>4</v>
      </c>
      <c r="H5502" s="50">
        <f t="shared" si="459"/>
        <v>23037</v>
      </c>
      <c r="I5502" s="50" t="str">
        <f t="shared" si="460"/>
        <v>1963_1</v>
      </c>
      <c r="J5502" s="51">
        <f t="shared" si="461"/>
        <v>2.4478019999999998</v>
      </c>
    </row>
    <row r="5503" spans="6:10" x14ac:dyDescent="0.25">
      <c r="F5503" s="50">
        <f t="shared" si="463"/>
        <v>23033</v>
      </c>
      <c r="G5503" s="27">
        <f t="shared" si="462"/>
        <v>4</v>
      </c>
      <c r="H5503" s="50">
        <f t="shared" si="459"/>
        <v>23037</v>
      </c>
      <c r="I5503" s="50" t="str">
        <f t="shared" si="460"/>
        <v>1963_1</v>
      </c>
      <c r="J5503" s="51">
        <f t="shared" si="461"/>
        <v>2.4478019999999998</v>
      </c>
    </row>
    <row r="5504" spans="6:10" x14ac:dyDescent="0.25">
      <c r="F5504" s="50">
        <f t="shared" si="463"/>
        <v>23034</v>
      </c>
      <c r="G5504" s="27">
        <f t="shared" si="462"/>
        <v>4</v>
      </c>
      <c r="H5504" s="50">
        <f t="shared" si="459"/>
        <v>23037</v>
      </c>
      <c r="I5504" s="50" t="str">
        <f t="shared" si="460"/>
        <v>1963_1</v>
      </c>
      <c r="J5504" s="51">
        <f t="shared" si="461"/>
        <v>2.4478019999999998</v>
      </c>
    </row>
    <row r="5505" spans="6:10" x14ac:dyDescent="0.25">
      <c r="F5505" s="50">
        <f t="shared" si="463"/>
        <v>23035</v>
      </c>
      <c r="G5505" s="27">
        <f t="shared" si="462"/>
        <v>4</v>
      </c>
      <c r="H5505" s="50">
        <f t="shared" si="459"/>
        <v>23037</v>
      </c>
      <c r="I5505" s="50" t="str">
        <f t="shared" si="460"/>
        <v>1963_1</v>
      </c>
      <c r="J5505" s="51">
        <f t="shared" si="461"/>
        <v>2.4478019999999998</v>
      </c>
    </row>
    <row r="5506" spans="6:10" x14ac:dyDescent="0.25">
      <c r="F5506" s="50">
        <f t="shared" si="463"/>
        <v>23036</v>
      </c>
      <c r="G5506" s="27">
        <f t="shared" si="462"/>
        <v>4</v>
      </c>
      <c r="H5506" s="50">
        <f t="shared" si="459"/>
        <v>23037</v>
      </c>
      <c r="I5506" s="50" t="str">
        <f t="shared" si="460"/>
        <v>1963_1</v>
      </c>
      <c r="J5506" s="51">
        <f t="shared" si="461"/>
        <v>2.4478019999999998</v>
      </c>
    </row>
    <row r="5507" spans="6:10" x14ac:dyDescent="0.25">
      <c r="F5507" s="50">
        <f t="shared" si="463"/>
        <v>23037</v>
      </c>
      <c r="G5507" s="27">
        <f t="shared" si="462"/>
        <v>4</v>
      </c>
      <c r="H5507" s="50">
        <f t="shared" ref="H5507:H5570" si="464">INDEX($A$3:$B$1134,INT((ROW($F5507)-ROW($F$3)+9-G5507)/10)+1,1)</f>
        <v>23037</v>
      </c>
      <c r="I5507" s="50" t="str">
        <f t="shared" si="460"/>
        <v>1963_1</v>
      </c>
      <c r="J5507" s="51">
        <f t="shared" si="461"/>
        <v>2.4478019999999998</v>
      </c>
    </row>
    <row r="5508" spans="6:10" x14ac:dyDescent="0.25">
      <c r="F5508" s="50">
        <f t="shared" si="463"/>
        <v>23038</v>
      </c>
      <c r="G5508" s="27">
        <f t="shared" si="462"/>
        <v>4</v>
      </c>
      <c r="H5508" s="50">
        <f t="shared" si="464"/>
        <v>23047</v>
      </c>
      <c r="I5508" s="50" t="str">
        <f t="shared" ref="I5508:I5571" si="465">YEAR(H5508)&amp;"_"&amp;MONTH(H5508)</f>
        <v>1963_2</v>
      </c>
      <c r="J5508" s="51">
        <f t="shared" ref="J5508:J5571" si="466">VLOOKUP(H5508,$A:$B,2)</f>
        <v>2.512975</v>
      </c>
    </row>
    <row r="5509" spans="6:10" x14ac:dyDescent="0.25">
      <c r="F5509" s="50">
        <f t="shared" si="463"/>
        <v>23039</v>
      </c>
      <c r="G5509" s="27">
        <f t="shared" si="462"/>
        <v>4</v>
      </c>
      <c r="H5509" s="50">
        <f t="shared" si="464"/>
        <v>23047</v>
      </c>
      <c r="I5509" s="50" t="str">
        <f t="shared" si="465"/>
        <v>1963_2</v>
      </c>
      <c r="J5509" s="51">
        <f t="shared" si="466"/>
        <v>2.512975</v>
      </c>
    </row>
    <row r="5510" spans="6:10" x14ac:dyDescent="0.25">
      <c r="F5510" s="50">
        <f t="shared" si="463"/>
        <v>23040</v>
      </c>
      <c r="G5510" s="27">
        <f t="shared" si="462"/>
        <v>4</v>
      </c>
      <c r="H5510" s="50">
        <f t="shared" si="464"/>
        <v>23047</v>
      </c>
      <c r="I5510" s="50" t="str">
        <f t="shared" si="465"/>
        <v>1963_2</v>
      </c>
      <c r="J5510" s="51">
        <f t="shared" si="466"/>
        <v>2.512975</v>
      </c>
    </row>
    <row r="5511" spans="6:10" x14ac:dyDescent="0.25">
      <c r="F5511" s="50">
        <f t="shared" si="463"/>
        <v>23041</v>
      </c>
      <c r="G5511" s="27">
        <f t="shared" si="462"/>
        <v>4</v>
      </c>
      <c r="H5511" s="50">
        <f t="shared" si="464"/>
        <v>23047</v>
      </c>
      <c r="I5511" s="50" t="str">
        <f t="shared" si="465"/>
        <v>1963_2</v>
      </c>
      <c r="J5511" s="51">
        <f t="shared" si="466"/>
        <v>2.512975</v>
      </c>
    </row>
    <row r="5512" spans="6:10" x14ac:dyDescent="0.25">
      <c r="F5512" s="50">
        <f t="shared" si="463"/>
        <v>23042</v>
      </c>
      <c r="G5512" s="27">
        <f t="shared" si="462"/>
        <v>4</v>
      </c>
      <c r="H5512" s="50">
        <f t="shared" si="464"/>
        <v>23047</v>
      </c>
      <c r="I5512" s="50" t="str">
        <f t="shared" si="465"/>
        <v>1963_2</v>
      </c>
      <c r="J5512" s="51">
        <f t="shared" si="466"/>
        <v>2.512975</v>
      </c>
    </row>
    <row r="5513" spans="6:10" x14ac:dyDescent="0.25">
      <c r="F5513" s="50">
        <f t="shared" si="463"/>
        <v>23043</v>
      </c>
      <c r="G5513" s="27">
        <f t="shared" si="462"/>
        <v>4</v>
      </c>
      <c r="H5513" s="50">
        <f t="shared" si="464"/>
        <v>23047</v>
      </c>
      <c r="I5513" s="50" t="str">
        <f t="shared" si="465"/>
        <v>1963_2</v>
      </c>
      <c r="J5513" s="51">
        <f t="shared" si="466"/>
        <v>2.512975</v>
      </c>
    </row>
    <row r="5514" spans="6:10" x14ac:dyDescent="0.25">
      <c r="F5514" s="50">
        <f t="shared" si="463"/>
        <v>23044</v>
      </c>
      <c r="G5514" s="27">
        <f t="shared" si="462"/>
        <v>4</v>
      </c>
      <c r="H5514" s="50">
        <f t="shared" si="464"/>
        <v>23047</v>
      </c>
      <c r="I5514" s="50" t="str">
        <f t="shared" si="465"/>
        <v>1963_2</v>
      </c>
      <c r="J5514" s="51">
        <f t="shared" si="466"/>
        <v>2.512975</v>
      </c>
    </row>
    <row r="5515" spans="6:10" x14ac:dyDescent="0.25">
      <c r="F5515" s="50">
        <f t="shared" si="463"/>
        <v>23045</v>
      </c>
      <c r="G5515" s="27">
        <f t="shared" si="462"/>
        <v>4</v>
      </c>
      <c r="H5515" s="50">
        <f t="shared" si="464"/>
        <v>23047</v>
      </c>
      <c r="I5515" s="50" t="str">
        <f t="shared" si="465"/>
        <v>1963_2</v>
      </c>
      <c r="J5515" s="51">
        <f t="shared" si="466"/>
        <v>2.512975</v>
      </c>
    </row>
    <row r="5516" spans="6:10" x14ac:dyDescent="0.25">
      <c r="F5516" s="50">
        <f t="shared" si="463"/>
        <v>23046</v>
      </c>
      <c r="G5516" s="27">
        <f t="shared" si="462"/>
        <v>4</v>
      </c>
      <c r="H5516" s="50">
        <f t="shared" si="464"/>
        <v>23047</v>
      </c>
      <c r="I5516" s="50" t="str">
        <f t="shared" si="465"/>
        <v>1963_2</v>
      </c>
      <c r="J5516" s="51">
        <f t="shared" si="466"/>
        <v>2.512975</v>
      </c>
    </row>
    <row r="5517" spans="6:10" x14ac:dyDescent="0.25">
      <c r="F5517" s="50">
        <f t="shared" si="463"/>
        <v>23047</v>
      </c>
      <c r="G5517" s="27">
        <f t="shared" si="462"/>
        <v>4</v>
      </c>
      <c r="H5517" s="50">
        <f t="shared" si="464"/>
        <v>23047</v>
      </c>
      <c r="I5517" s="50" t="str">
        <f t="shared" si="465"/>
        <v>1963_2</v>
      </c>
      <c r="J5517" s="51">
        <f t="shared" si="466"/>
        <v>2.512975</v>
      </c>
    </row>
    <row r="5518" spans="6:10" x14ac:dyDescent="0.25">
      <c r="F5518" s="50">
        <f t="shared" si="463"/>
        <v>23048</v>
      </c>
      <c r="G5518" s="27">
        <f t="shared" si="462"/>
        <v>4</v>
      </c>
      <c r="H5518" s="50">
        <f t="shared" si="464"/>
        <v>23057</v>
      </c>
      <c r="I5518" s="50" t="str">
        <f t="shared" si="465"/>
        <v>1963_2</v>
      </c>
      <c r="J5518" s="51">
        <f t="shared" si="466"/>
        <v>2.5803219999999998</v>
      </c>
    </row>
    <row r="5519" spans="6:10" x14ac:dyDescent="0.25">
      <c r="F5519" s="50">
        <f t="shared" si="463"/>
        <v>23049</v>
      </c>
      <c r="G5519" s="27">
        <f t="shared" si="462"/>
        <v>4</v>
      </c>
      <c r="H5519" s="50">
        <f t="shared" si="464"/>
        <v>23057</v>
      </c>
      <c r="I5519" s="50" t="str">
        <f t="shared" si="465"/>
        <v>1963_2</v>
      </c>
      <c r="J5519" s="51">
        <f t="shared" si="466"/>
        <v>2.5803219999999998</v>
      </c>
    </row>
    <row r="5520" spans="6:10" x14ac:dyDescent="0.25">
      <c r="F5520" s="50">
        <f t="shared" si="463"/>
        <v>23050</v>
      </c>
      <c r="G5520" s="27">
        <f t="shared" si="462"/>
        <v>4</v>
      </c>
      <c r="H5520" s="50">
        <f t="shared" si="464"/>
        <v>23057</v>
      </c>
      <c r="I5520" s="50" t="str">
        <f t="shared" si="465"/>
        <v>1963_2</v>
      </c>
      <c r="J5520" s="51">
        <f t="shared" si="466"/>
        <v>2.5803219999999998</v>
      </c>
    </row>
    <row r="5521" spans="6:10" x14ac:dyDescent="0.25">
      <c r="F5521" s="50">
        <f t="shared" si="463"/>
        <v>23051</v>
      </c>
      <c r="G5521" s="27">
        <f t="shared" si="462"/>
        <v>4</v>
      </c>
      <c r="H5521" s="50">
        <f t="shared" si="464"/>
        <v>23057</v>
      </c>
      <c r="I5521" s="50" t="str">
        <f t="shared" si="465"/>
        <v>1963_2</v>
      </c>
      <c r="J5521" s="51">
        <f t="shared" si="466"/>
        <v>2.5803219999999998</v>
      </c>
    </row>
    <row r="5522" spans="6:10" x14ac:dyDescent="0.25">
      <c r="F5522" s="50">
        <f t="shared" si="463"/>
        <v>23052</v>
      </c>
      <c r="G5522" s="27">
        <f t="shared" si="462"/>
        <v>4</v>
      </c>
      <c r="H5522" s="50">
        <f t="shared" si="464"/>
        <v>23057</v>
      </c>
      <c r="I5522" s="50" t="str">
        <f t="shared" si="465"/>
        <v>1963_2</v>
      </c>
      <c r="J5522" s="51">
        <f t="shared" si="466"/>
        <v>2.5803219999999998</v>
      </c>
    </row>
    <row r="5523" spans="6:10" x14ac:dyDescent="0.25">
      <c r="F5523" s="50">
        <f t="shared" si="463"/>
        <v>23053</v>
      </c>
      <c r="G5523" s="27">
        <f t="shared" si="462"/>
        <v>4</v>
      </c>
      <c r="H5523" s="50">
        <f t="shared" si="464"/>
        <v>23057</v>
      </c>
      <c r="I5523" s="50" t="str">
        <f t="shared" si="465"/>
        <v>1963_2</v>
      </c>
      <c r="J5523" s="51">
        <f t="shared" si="466"/>
        <v>2.5803219999999998</v>
      </c>
    </row>
    <row r="5524" spans="6:10" x14ac:dyDescent="0.25">
      <c r="F5524" s="50">
        <f t="shared" si="463"/>
        <v>23054</v>
      </c>
      <c r="G5524" s="27">
        <f t="shared" si="462"/>
        <v>4</v>
      </c>
      <c r="H5524" s="50">
        <f t="shared" si="464"/>
        <v>23057</v>
      </c>
      <c r="I5524" s="50" t="str">
        <f t="shared" si="465"/>
        <v>1963_2</v>
      </c>
      <c r="J5524" s="51">
        <f t="shared" si="466"/>
        <v>2.5803219999999998</v>
      </c>
    </row>
    <row r="5525" spans="6:10" x14ac:dyDescent="0.25">
      <c r="F5525" s="50">
        <f t="shared" si="463"/>
        <v>23055</v>
      </c>
      <c r="G5525" s="27">
        <f t="shared" si="462"/>
        <v>4</v>
      </c>
      <c r="H5525" s="50">
        <f t="shared" si="464"/>
        <v>23057</v>
      </c>
      <c r="I5525" s="50" t="str">
        <f t="shared" si="465"/>
        <v>1963_2</v>
      </c>
      <c r="J5525" s="51">
        <f t="shared" si="466"/>
        <v>2.5803219999999998</v>
      </c>
    </row>
    <row r="5526" spans="6:10" x14ac:dyDescent="0.25">
      <c r="F5526" s="50">
        <f t="shared" si="463"/>
        <v>23056</v>
      </c>
      <c r="G5526" s="27">
        <f t="shared" si="462"/>
        <v>4</v>
      </c>
      <c r="H5526" s="50">
        <f t="shared" si="464"/>
        <v>23057</v>
      </c>
      <c r="I5526" s="50" t="str">
        <f t="shared" si="465"/>
        <v>1963_2</v>
      </c>
      <c r="J5526" s="51">
        <f t="shared" si="466"/>
        <v>2.5803219999999998</v>
      </c>
    </row>
    <row r="5527" spans="6:10" x14ac:dyDescent="0.25">
      <c r="F5527" s="50">
        <f t="shared" si="463"/>
        <v>23057</v>
      </c>
      <c r="G5527" s="27">
        <f t="shared" si="462"/>
        <v>4</v>
      </c>
      <c r="H5527" s="50">
        <f t="shared" si="464"/>
        <v>23057</v>
      </c>
      <c r="I5527" s="50" t="str">
        <f t="shared" si="465"/>
        <v>1963_2</v>
      </c>
      <c r="J5527" s="51">
        <f t="shared" si="466"/>
        <v>2.5803219999999998</v>
      </c>
    </row>
    <row r="5528" spans="6:10" x14ac:dyDescent="0.25">
      <c r="F5528" s="50">
        <f t="shared" si="463"/>
        <v>23058</v>
      </c>
      <c r="G5528" s="27">
        <f t="shared" si="462"/>
        <v>4</v>
      </c>
      <c r="H5528" s="50">
        <f t="shared" si="464"/>
        <v>23067</v>
      </c>
      <c r="I5528" s="50" t="str">
        <f t="shared" si="465"/>
        <v>1963_2</v>
      </c>
      <c r="J5528" s="51">
        <f t="shared" si="466"/>
        <v>2.6717599999999999</v>
      </c>
    </row>
    <row r="5529" spans="6:10" x14ac:dyDescent="0.25">
      <c r="F5529" s="50">
        <f t="shared" si="463"/>
        <v>23059</v>
      </c>
      <c r="G5529" s="27">
        <f t="shared" si="462"/>
        <v>4</v>
      </c>
      <c r="H5529" s="50">
        <f t="shared" si="464"/>
        <v>23067</v>
      </c>
      <c r="I5529" s="50" t="str">
        <f t="shared" si="465"/>
        <v>1963_2</v>
      </c>
      <c r="J5529" s="51">
        <f t="shared" si="466"/>
        <v>2.6717599999999999</v>
      </c>
    </row>
    <row r="5530" spans="6:10" x14ac:dyDescent="0.25">
      <c r="F5530" s="50">
        <f t="shared" si="463"/>
        <v>23060</v>
      </c>
      <c r="G5530" s="27">
        <f t="shared" si="462"/>
        <v>4</v>
      </c>
      <c r="H5530" s="50">
        <f t="shared" si="464"/>
        <v>23067</v>
      </c>
      <c r="I5530" s="50" t="str">
        <f t="shared" si="465"/>
        <v>1963_2</v>
      </c>
      <c r="J5530" s="51">
        <f t="shared" si="466"/>
        <v>2.6717599999999999</v>
      </c>
    </row>
    <row r="5531" spans="6:10" x14ac:dyDescent="0.25">
      <c r="F5531" s="50">
        <f t="shared" si="463"/>
        <v>23061</v>
      </c>
      <c r="G5531" s="27">
        <f t="shared" si="462"/>
        <v>4</v>
      </c>
      <c r="H5531" s="50">
        <f t="shared" si="464"/>
        <v>23067</v>
      </c>
      <c r="I5531" s="50" t="str">
        <f t="shared" si="465"/>
        <v>1963_2</v>
      </c>
      <c r="J5531" s="51">
        <f t="shared" si="466"/>
        <v>2.6717599999999999</v>
      </c>
    </row>
    <row r="5532" spans="6:10" x14ac:dyDescent="0.25">
      <c r="F5532" s="50">
        <f t="shared" si="463"/>
        <v>23062</v>
      </c>
      <c r="G5532" s="27">
        <f t="shared" si="462"/>
        <v>4</v>
      </c>
      <c r="H5532" s="50">
        <f t="shared" si="464"/>
        <v>23067</v>
      </c>
      <c r="I5532" s="50" t="str">
        <f t="shared" si="465"/>
        <v>1963_2</v>
      </c>
      <c r="J5532" s="51">
        <f t="shared" si="466"/>
        <v>2.6717599999999999</v>
      </c>
    </row>
    <row r="5533" spans="6:10" x14ac:dyDescent="0.25">
      <c r="F5533" s="50">
        <f t="shared" si="463"/>
        <v>23063</v>
      </c>
      <c r="G5533" s="27">
        <f t="shared" si="462"/>
        <v>4</v>
      </c>
      <c r="H5533" s="50">
        <f t="shared" si="464"/>
        <v>23067</v>
      </c>
      <c r="I5533" s="50" t="str">
        <f t="shared" si="465"/>
        <v>1963_2</v>
      </c>
      <c r="J5533" s="51">
        <f t="shared" si="466"/>
        <v>2.6717599999999999</v>
      </c>
    </row>
    <row r="5534" spans="6:10" x14ac:dyDescent="0.25">
      <c r="F5534" s="50">
        <f t="shared" si="463"/>
        <v>23064</v>
      </c>
      <c r="G5534" s="27">
        <f t="shared" si="462"/>
        <v>4</v>
      </c>
      <c r="H5534" s="50">
        <f t="shared" si="464"/>
        <v>23067</v>
      </c>
      <c r="I5534" s="50" t="str">
        <f t="shared" si="465"/>
        <v>1963_2</v>
      </c>
      <c r="J5534" s="51">
        <f t="shared" si="466"/>
        <v>2.6717599999999999</v>
      </c>
    </row>
    <row r="5535" spans="6:10" x14ac:dyDescent="0.25">
      <c r="F5535" s="50">
        <f t="shared" si="463"/>
        <v>23065</v>
      </c>
      <c r="G5535" s="27">
        <f t="shared" si="462"/>
        <v>4</v>
      </c>
      <c r="H5535" s="50">
        <f t="shared" si="464"/>
        <v>23067</v>
      </c>
      <c r="I5535" s="50" t="str">
        <f t="shared" si="465"/>
        <v>1963_2</v>
      </c>
      <c r="J5535" s="51">
        <f t="shared" si="466"/>
        <v>2.6717599999999999</v>
      </c>
    </row>
    <row r="5536" spans="6:10" x14ac:dyDescent="0.25">
      <c r="F5536" s="50">
        <f t="shared" si="463"/>
        <v>23066</v>
      </c>
      <c r="G5536" s="27">
        <f t="shared" si="462"/>
        <v>4</v>
      </c>
      <c r="H5536" s="50">
        <f t="shared" si="464"/>
        <v>23067</v>
      </c>
      <c r="I5536" s="50" t="str">
        <f t="shared" si="465"/>
        <v>1963_2</v>
      </c>
      <c r="J5536" s="51">
        <f t="shared" si="466"/>
        <v>2.6717599999999999</v>
      </c>
    </row>
    <row r="5537" spans="6:10" x14ac:dyDescent="0.25">
      <c r="F5537" s="50">
        <f t="shared" si="463"/>
        <v>23067</v>
      </c>
      <c r="G5537" s="27">
        <f t="shared" si="462"/>
        <v>4</v>
      </c>
      <c r="H5537" s="50">
        <f t="shared" si="464"/>
        <v>23067</v>
      </c>
      <c r="I5537" s="50" t="str">
        <f t="shared" si="465"/>
        <v>1963_2</v>
      </c>
      <c r="J5537" s="51">
        <f t="shared" si="466"/>
        <v>2.6717599999999999</v>
      </c>
    </row>
    <row r="5538" spans="6:10" x14ac:dyDescent="0.25">
      <c r="F5538" s="50">
        <f t="shared" si="463"/>
        <v>23068</v>
      </c>
      <c r="G5538" s="27">
        <f t="shared" si="462"/>
        <v>4</v>
      </c>
      <c r="H5538" s="50">
        <f t="shared" si="464"/>
        <v>23077</v>
      </c>
      <c r="I5538" s="50" t="str">
        <f t="shared" si="465"/>
        <v>1963_3</v>
      </c>
      <c r="J5538" s="51">
        <f t="shared" si="466"/>
        <v>2.7403369999999998</v>
      </c>
    </row>
    <row r="5539" spans="6:10" x14ac:dyDescent="0.25">
      <c r="F5539" s="50">
        <f t="shared" si="463"/>
        <v>23069</v>
      </c>
      <c r="G5539" s="27">
        <f t="shared" si="462"/>
        <v>4</v>
      </c>
      <c r="H5539" s="50">
        <f t="shared" si="464"/>
        <v>23077</v>
      </c>
      <c r="I5539" s="50" t="str">
        <f t="shared" si="465"/>
        <v>1963_3</v>
      </c>
      <c r="J5539" s="51">
        <f t="shared" si="466"/>
        <v>2.7403369999999998</v>
      </c>
    </row>
    <row r="5540" spans="6:10" x14ac:dyDescent="0.25">
      <c r="F5540" s="50">
        <f t="shared" si="463"/>
        <v>23070</v>
      </c>
      <c r="G5540" s="27">
        <f t="shared" si="462"/>
        <v>4</v>
      </c>
      <c r="H5540" s="50">
        <f t="shared" si="464"/>
        <v>23077</v>
      </c>
      <c r="I5540" s="50" t="str">
        <f t="shared" si="465"/>
        <v>1963_3</v>
      </c>
      <c r="J5540" s="51">
        <f t="shared" si="466"/>
        <v>2.7403369999999998</v>
      </c>
    </row>
    <row r="5541" spans="6:10" x14ac:dyDescent="0.25">
      <c r="F5541" s="50">
        <f t="shared" si="463"/>
        <v>23071</v>
      </c>
      <c r="G5541" s="27">
        <f t="shared" si="462"/>
        <v>4</v>
      </c>
      <c r="H5541" s="50">
        <f t="shared" si="464"/>
        <v>23077</v>
      </c>
      <c r="I5541" s="50" t="str">
        <f t="shared" si="465"/>
        <v>1963_3</v>
      </c>
      <c r="J5541" s="51">
        <f t="shared" si="466"/>
        <v>2.7403369999999998</v>
      </c>
    </row>
    <row r="5542" spans="6:10" x14ac:dyDescent="0.25">
      <c r="F5542" s="50">
        <f t="shared" si="463"/>
        <v>23072</v>
      </c>
      <c r="G5542" s="27">
        <f t="shared" si="462"/>
        <v>4</v>
      </c>
      <c r="H5542" s="50">
        <f t="shared" si="464"/>
        <v>23077</v>
      </c>
      <c r="I5542" s="50" t="str">
        <f t="shared" si="465"/>
        <v>1963_3</v>
      </c>
      <c r="J5542" s="51">
        <f t="shared" si="466"/>
        <v>2.7403369999999998</v>
      </c>
    </row>
    <row r="5543" spans="6:10" x14ac:dyDescent="0.25">
      <c r="F5543" s="50">
        <f t="shared" si="463"/>
        <v>23073</v>
      </c>
      <c r="G5543" s="27">
        <f t="shared" si="462"/>
        <v>4</v>
      </c>
      <c r="H5543" s="50">
        <f t="shared" si="464"/>
        <v>23077</v>
      </c>
      <c r="I5543" s="50" t="str">
        <f t="shared" si="465"/>
        <v>1963_3</v>
      </c>
      <c r="J5543" s="51">
        <f t="shared" si="466"/>
        <v>2.7403369999999998</v>
      </c>
    </row>
    <row r="5544" spans="6:10" x14ac:dyDescent="0.25">
      <c r="F5544" s="50">
        <f t="shared" si="463"/>
        <v>23074</v>
      </c>
      <c r="G5544" s="27">
        <f t="shared" si="462"/>
        <v>4</v>
      </c>
      <c r="H5544" s="50">
        <f t="shared" si="464"/>
        <v>23077</v>
      </c>
      <c r="I5544" s="50" t="str">
        <f t="shared" si="465"/>
        <v>1963_3</v>
      </c>
      <c r="J5544" s="51">
        <f t="shared" si="466"/>
        <v>2.7403369999999998</v>
      </c>
    </row>
    <row r="5545" spans="6:10" x14ac:dyDescent="0.25">
      <c r="F5545" s="50">
        <f t="shared" si="463"/>
        <v>23075</v>
      </c>
      <c r="G5545" s="27">
        <f t="shared" si="462"/>
        <v>4</v>
      </c>
      <c r="H5545" s="50">
        <f t="shared" si="464"/>
        <v>23077</v>
      </c>
      <c r="I5545" s="50" t="str">
        <f t="shared" si="465"/>
        <v>1963_3</v>
      </c>
      <c r="J5545" s="51">
        <f t="shared" si="466"/>
        <v>2.7403369999999998</v>
      </c>
    </row>
    <row r="5546" spans="6:10" x14ac:dyDescent="0.25">
      <c r="F5546" s="50">
        <f t="shared" si="463"/>
        <v>23076</v>
      </c>
      <c r="G5546" s="27">
        <f t="shared" ref="G5546:G5609" si="467">IF(AND(MONTH(F5546)=2,DAY(F5546)=29),G5545+1,G5545)</f>
        <v>4</v>
      </c>
      <c r="H5546" s="50">
        <f t="shared" si="464"/>
        <v>23077</v>
      </c>
      <c r="I5546" s="50" t="str">
        <f t="shared" si="465"/>
        <v>1963_3</v>
      </c>
      <c r="J5546" s="51">
        <f t="shared" si="466"/>
        <v>2.7403369999999998</v>
      </c>
    </row>
    <row r="5547" spans="6:10" x14ac:dyDescent="0.25">
      <c r="F5547" s="50">
        <f t="shared" si="463"/>
        <v>23077</v>
      </c>
      <c r="G5547" s="27">
        <f t="shared" si="467"/>
        <v>4</v>
      </c>
      <c r="H5547" s="50">
        <f t="shared" si="464"/>
        <v>23077</v>
      </c>
      <c r="I5547" s="50" t="str">
        <f t="shared" si="465"/>
        <v>1963_3</v>
      </c>
      <c r="J5547" s="51">
        <f t="shared" si="466"/>
        <v>2.7403369999999998</v>
      </c>
    </row>
    <row r="5548" spans="6:10" x14ac:dyDescent="0.25">
      <c r="F5548" s="50">
        <f t="shared" ref="F5548:F5611" si="468">F5547+1</f>
        <v>23078</v>
      </c>
      <c r="G5548" s="27">
        <f t="shared" si="467"/>
        <v>4</v>
      </c>
      <c r="H5548" s="50">
        <f t="shared" si="464"/>
        <v>23087</v>
      </c>
      <c r="I5548" s="50" t="str">
        <f t="shared" si="465"/>
        <v>1963_3</v>
      </c>
      <c r="J5548" s="51">
        <f t="shared" si="466"/>
        <v>2.7768199999999998</v>
      </c>
    </row>
    <row r="5549" spans="6:10" x14ac:dyDescent="0.25">
      <c r="F5549" s="50">
        <f t="shared" si="468"/>
        <v>23079</v>
      </c>
      <c r="G5549" s="27">
        <f t="shared" si="467"/>
        <v>4</v>
      </c>
      <c r="H5549" s="50">
        <f t="shared" si="464"/>
        <v>23087</v>
      </c>
      <c r="I5549" s="50" t="str">
        <f t="shared" si="465"/>
        <v>1963_3</v>
      </c>
      <c r="J5549" s="51">
        <f t="shared" si="466"/>
        <v>2.7768199999999998</v>
      </c>
    </row>
    <row r="5550" spans="6:10" x14ac:dyDescent="0.25">
      <c r="F5550" s="50">
        <f t="shared" si="468"/>
        <v>23080</v>
      </c>
      <c r="G5550" s="27">
        <f t="shared" si="467"/>
        <v>4</v>
      </c>
      <c r="H5550" s="50">
        <f t="shared" si="464"/>
        <v>23087</v>
      </c>
      <c r="I5550" s="50" t="str">
        <f t="shared" si="465"/>
        <v>1963_3</v>
      </c>
      <c r="J5550" s="51">
        <f t="shared" si="466"/>
        <v>2.7768199999999998</v>
      </c>
    </row>
    <row r="5551" spans="6:10" x14ac:dyDescent="0.25">
      <c r="F5551" s="50">
        <f t="shared" si="468"/>
        <v>23081</v>
      </c>
      <c r="G5551" s="27">
        <f t="shared" si="467"/>
        <v>4</v>
      </c>
      <c r="H5551" s="50">
        <f t="shared" si="464"/>
        <v>23087</v>
      </c>
      <c r="I5551" s="50" t="str">
        <f t="shared" si="465"/>
        <v>1963_3</v>
      </c>
      <c r="J5551" s="51">
        <f t="shared" si="466"/>
        <v>2.7768199999999998</v>
      </c>
    </row>
    <row r="5552" spans="6:10" x14ac:dyDescent="0.25">
      <c r="F5552" s="50">
        <f t="shared" si="468"/>
        <v>23082</v>
      </c>
      <c r="G5552" s="27">
        <f t="shared" si="467"/>
        <v>4</v>
      </c>
      <c r="H5552" s="50">
        <f t="shared" si="464"/>
        <v>23087</v>
      </c>
      <c r="I5552" s="50" t="str">
        <f t="shared" si="465"/>
        <v>1963_3</v>
      </c>
      <c r="J5552" s="51">
        <f t="shared" si="466"/>
        <v>2.7768199999999998</v>
      </c>
    </row>
    <row r="5553" spans="6:10" x14ac:dyDescent="0.25">
      <c r="F5553" s="50">
        <f t="shared" si="468"/>
        <v>23083</v>
      </c>
      <c r="G5553" s="27">
        <f t="shared" si="467"/>
        <v>4</v>
      </c>
      <c r="H5553" s="50">
        <f t="shared" si="464"/>
        <v>23087</v>
      </c>
      <c r="I5553" s="50" t="str">
        <f t="shared" si="465"/>
        <v>1963_3</v>
      </c>
      <c r="J5553" s="51">
        <f t="shared" si="466"/>
        <v>2.7768199999999998</v>
      </c>
    </row>
    <row r="5554" spans="6:10" x14ac:dyDescent="0.25">
      <c r="F5554" s="50">
        <f t="shared" si="468"/>
        <v>23084</v>
      </c>
      <c r="G5554" s="27">
        <f t="shared" si="467"/>
        <v>4</v>
      </c>
      <c r="H5554" s="50">
        <f t="shared" si="464"/>
        <v>23087</v>
      </c>
      <c r="I5554" s="50" t="str">
        <f t="shared" si="465"/>
        <v>1963_3</v>
      </c>
      <c r="J5554" s="51">
        <f t="shared" si="466"/>
        <v>2.7768199999999998</v>
      </c>
    </row>
    <row r="5555" spans="6:10" x14ac:dyDescent="0.25">
      <c r="F5555" s="50">
        <f t="shared" si="468"/>
        <v>23085</v>
      </c>
      <c r="G5555" s="27">
        <f t="shared" si="467"/>
        <v>4</v>
      </c>
      <c r="H5555" s="50">
        <f t="shared" si="464"/>
        <v>23087</v>
      </c>
      <c r="I5555" s="50" t="str">
        <f t="shared" si="465"/>
        <v>1963_3</v>
      </c>
      <c r="J5555" s="51">
        <f t="shared" si="466"/>
        <v>2.7768199999999998</v>
      </c>
    </row>
    <row r="5556" spans="6:10" x14ac:dyDescent="0.25">
      <c r="F5556" s="50">
        <f t="shared" si="468"/>
        <v>23086</v>
      </c>
      <c r="G5556" s="27">
        <f t="shared" si="467"/>
        <v>4</v>
      </c>
      <c r="H5556" s="50">
        <f t="shared" si="464"/>
        <v>23087</v>
      </c>
      <c r="I5556" s="50" t="str">
        <f t="shared" si="465"/>
        <v>1963_3</v>
      </c>
      <c r="J5556" s="51">
        <f t="shared" si="466"/>
        <v>2.7768199999999998</v>
      </c>
    </row>
    <row r="5557" spans="6:10" x14ac:dyDescent="0.25">
      <c r="F5557" s="50">
        <f t="shared" si="468"/>
        <v>23087</v>
      </c>
      <c r="G5557" s="27">
        <f t="shared" si="467"/>
        <v>4</v>
      </c>
      <c r="H5557" s="50">
        <f t="shared" si="464"/>
        <v>23087</v>
      </c>
      <c r="I5557" s="50" t="str">
        <f t="shared" si="465"/>
        <v>1963_3</v>
      </c>
      <c r="J5557" s="51">
        <f t="shared" si="466"/>
        <v>2.7768199999999998</v>
      </c>
    </row>
    <row r="5558" spans="6:10" x14ac:dyDescent="0.25">
      <c r="F5558" s="50">
        <f t="shared" si="468"/>
        <v>23088</v>
      </c>
      <c r="G5558" s="27">
        <f t="shared" si="467"/>
        <v>4</v>
      </c>
      <c r="H5558" s="50">
        <f t="shared" si="464"/>
        <v>23097</v>
      </c>
      <c r="I5558" s="50" t="str">
        <f t="shared" si="465"/>
        <v>1963_3</v>
      </c>
      <c r="J5558" s="51">
        <f t="shared" si="466"/>
        <v>2.8167430000000002</v>
      </c>
    </row>
    <row r="5559" spans="6:10" x14ac:dyDescent="0.25">
      <c r="F5559" s="50">
        <f t="shared" si="468"/>
        <v>23089</v>
      </c>
      <c r="G5559" s="27">
        <f t="shared" si="467"/>
        <v>4</v>
      </c>
      <c r="H5559" s="50">
        <f t="shared" si="464"/>
        <v>23097</v>
      </c>
      <c r="I5559" s="50" t="str">
        <f t="shared" si="465"/>
        <v>1963_3</v>
      </c>
      <c r="J5559" s="51">
        <f t="shared" si="466"/>
        <v>2.8167430000000002</v>
      </c>
    </row>
    <row r="5560" spans="6:10" x14ac:dyDescent="0.25">
      <c r="F5560" s="50">
        <f t="shared" si="468"/>
        <v>23090</v>
      </c>
      <c r="G5560" s="27">
        <f t="shared" si="467"/>
        <v>4</v>
      </c>
      <c r="H5560" s="50">
        <f t="shared" si="464"/>
        <v>23097</v>
      </c>
      <c r="I5560" s="50" t="str">
        <f t="shared" si="465"/>
        <v>1963_3</v>
      </c>
      <c r="J5560" s="51">
        <f t="shared" si="466"/>
        <v>2.8167430000000002</v>
      </c>
    </row>
    <row r="5561" spans="6:10" x14ac:dyDescent="0.25">
      <c r="F5561" s="50">
        <f t="shared" si="468"/>
        <v>23091</v>
      </c>
      <c r="G5561" s="27">
        <f t="shared" si="467"/>
        <v>4</v>
      </c>
      <c r="H5561" s="50">
        <f t="shared" si="464"/>
        <v>23097</v>
      </c>
      <c r="I5561" s="50" t="str">
        <f t="shared" si="465"/>
        <v>1963_3</v>
      </c>
      <c r="J5561" s="51">
        <f t="shared" si="466"/>
        <v>2.8167430000000002</v>
      </c>
    </row>
    <row r="5562" spans="6:10" x14ac:dyDescent="0.25">
      <c r="F5562" s="50">
        <f t="shared" si="468"/>
        <v>23092</v>
      </c>
      <c r="G5562" s="27">
        <f t="shared" si="467"/>
        <v>4</v>
      </c>
      <c r="H5562" s="50">
        <f t="shared" si="464"/>
        <v>23097</v>
      </c>
      <c r="I5562" s="50" t="str">
        <f t="shared" si="465"/>
        <v>1963_3</v>
      </c>
      <c r="J5562" s="51">
        <f t="shared" si="466"/>
        <v>2.8167430000000002</v>
      </c>
    </row>
    <row r="5563" spans="6:10" x14ac:dyDescent="0.25">
      <c r="F5563" s="50">
        <f t="shared" si="468"/>
        <v>23093</v>
      </c>
      <c r="G5563" s="27">
        <f t="shared" si="467"/>
        <v>4</v>
      </c>
      <c r="H5563" s="50">
        <f t="shared" si="464"/>
        <v>23097</v>
      </c>
      <c r="I5563" s="50" t="str">
        <f t="shared" si="465"/>
        <v>1963_3</v>
      </c>
      <c r="J5563" s="51">
        <f t="shared" si="466"/>
        <v>2.8167430000000002</v>
      </c>
    </row>
    <row r="5564" spans="6:10" x14ac:dyDescent="0.25">
      <c r="F5564" s="50">
        <f t="shared" si="468"/>
        <v>23094</v>
      </c>
      <c r="G5564" s="27">
        <f t="shared" si="467"/>
        <v>4</v>
      </c>
      <c r="H5564" s="50">
        <f t="shared" si="464"/>
        <v>23097</v>
      </c>
      <c r="I5564" s="50" t="str">
        <f t="shared" si="465"/>
        <v>1963_3</v>
      </c>
      <c r="J5564" s="51">
        <f t="shared" si="466"/>
        <v>2.8167430000000002</v>
      </c>
    </row>
    <row r="5565" spans="6:10" x14ac:dyDescent="0.25">
      <c r="F5565" s="50">
        <f t="shared" si="468"/>
        <v>23095</v>
      </c>
      <c r="G5565" s="27">
        <f t="shared" si="467"/>
        <v>4</v>
      </c>
      <c r="H5565" s="50">
        <f t="shared" si="464"/>
        <v>23097</v>
      </c>
      <c r="I5565" s="50" t="str">
        <f t="shared" si="465"/>
        <v>1963_3</v>
      </c>
      <c r="J5565" s="51">
        <f t="shared" si="466"/>
        <v>2.8167430000000002</v>
      </c>
    </row>
    <row r="5566" spans="6:10" x14ac:dyDescent="0.25">
      <c r="F5566" s="50">
        <f t="shared" si="468"/>
        <v>23096</v>
      </c>
      <c r="G5566" s="27">
        <f t="shared" si="467"/>
        <v>4</v>
      </c>
      <c r="H5566" s="50">
        <f t="shared" si="464"/>
        <v>23097</v>
      </c>
      <c r="I5566" s="50" t="str">
        <f t="shared" si="465"/>
        <v>1963_3</v>
      </c>
      <c r="J5566" s="51">
        <f t="shared" si="466"/>
        <v>2.8167430000000002</v>
      </c>
    </row>
    <row r="5567" spans="6:10" x14ac:dyDescent="0.25">
      <c r="F5567" s="50">
        <f t="shared" si="468"/>
        <v>23097</v>
      </c>
      <c r="G5567" s="27">
        <f t="shared" si="467"/>
        <v>4</v>
      </c>
      <c r="H5567" s="50">
        <f t="shared" si="464"/>
        <v>23097</v>
      </c>
      <c r="I5567" s="50" t="str">
        <f t="shared" si="465"/>
        <v>1963_3</v>
      </c>
      <c r="J5567" s="51">
        <f t="shared" si="466"/>
        <v>2.8167430000000002</v>
      </c>
    </row>
    <row r="5568" spans="6:10" x14ac:dyDescent="0.25">
      <c r="F5568" s="50">
        <f t="shared" si="468"/>
        <v>23098</v>
      </c>
      <c r="G5568" s="27">
        <f t="shared" si="467"/>
        <v>4</v>
      </c>
      <c r="H5568" s="50">
        <f t="shared" si="464"/>
        <v>23107</v>
      </c>
      <c r="I5568" s="50" t="str">
        <f t="shared" si="465"/>
        <v>1963_4</v>
      </c>
      <c r="J5568" s="51">
        <f t="shared" si="466"/>
        <v>2.7997079999999999</v>
      </c>
    </row>
    <row r="5569" spans="6:10" x14ac:dyDescent="0.25">
      <c r="F5569" s="50">
        <f t="shared" si="468"/>
        <v>23099</v>
      </c>
      <c r="G5569" s="27">
        <f t="shared" si="467"/>
        <v>4</v>
      </c>
      <c r="H5569" s="50">
        <f t="shared" si="464"/>
        <v>23107</v>
      </c>
      <c r="I5569" s="50" t="str">
        <f t="shared" si="465"/>
        <v>1963_4</v>
      </c>
      <c r="J5569" s="51">
        <f t="shared" si="466"/>
        <v>2.7997079999999999</v>
      </c>
    </row>
    <row r="5570" spans="6:10" x14ac:dyDescent="0.25">
      <c r="F5570" s="50">
        <f t="shared" si="468"/>
        <v>23100</v>
      </c>
      <c r="G5570" s="27">
        <f t="shared" si="467"/>
        <v>4</v>
      </c>
      <c r="H5570" s="50">
        <f t="shared" si="464"/>
        <v>23107</v>
      </c>
      <c r="I5570" s="50" t="str">
        <f t="shared" si="465"/>
        <v>1963_4</v>
      </c>
      <c r="J5570" s="51">
        <f t="shared" si="466"/>
        <v>2.7997079999999999</v>
      </c>
    </row>
    <row r="5571" spans="6:10" x14ac:dyDescent="0.25">
      <c r="F5571" s="50">
        <f t="shared" si="468"/>
        <v>23101</v>
      </c>
      <c r="G5571" s="27">
        <f t="shared" si="467"/>
        <v>4</v>
      </c>
      <c r="H5571" s="50">
        <f t="shared" ref="H5571:H5634" si="469">INDEX($A$3:$B$1134,INT((ROW($F5571)-ROW($F$3)+9-G5571)/10)+1,1)</f>
        <v>23107</v>
      </c>
      <c r="I5571" s="50" t="str">
        <f t="shared" si="465"/>
        <v>1963_4</v>
      </c>
      <c r="J5571" s="51">
        <f t="shared" si="466"/>
        <v>2.7997079999999999</v>
      </c>
    </row>
    <row r="5572" spans="6:10" x14ac:dyDescent="0.25">
      <c r="F5572" s="50">
        <f t="shared" si="468"/>
        <v>23102</v>
      </c>
      <c r="G5572" s="27">
        <f t="shared" si="467"/>
        <v>4</v>
      </c>
      <c r="H5572" s="50">
        <f t="shared" si="469"/>
        <v>23107</v>
      </c>
      <c r="I5572" s="50" t="str">
        <f t="shared" ref="I5572:I5635" si="470">YEAR(H5572)&amp;"_"&amp;MONTH(H5572)</f>
        <v>1963_4</v>
      </c>
      <c r="J5572" s="51">
        <f t="shared" ref="J5572:J5635" si="471">VLOOKUP(H5572,$A:$B,2)</f>
        <v>2.7997079999999999</v>
      </c>
    </row>
    <row r="5573" spans="6:10" x14ac:dyDescent="0.25">
      <c r="F5573" s="50">
        <f t="shared" si="468"/>
        <v>23103</v>
      </c>
      <c r="G5573" s="27">
        <f t="shared" si="467"/>
        <v>4</v>
      </c>
      <c r="H5573" s="50">
        <f t="shared" si="469"/>
        <v>23107</v>
      </c>
      <c r="I5573" s="50" t="str">
        <f t="shared" si="470"/>
        <v>1963_4</v>
      </c>
      <c r="J5573" s="51">
        <f t="shared" si="471"/>
        <v>2.7997079999999999</v>
      </c>
    </row>
    <row r="5574" spans="6:10" x14ac:dyDescent="0.25">
      <c r="F5574" s="50">
        <f t="shared" si="468"/>
        <v>23104</v>
      </c>
      <c r="G5574" s="27">
        <f t="shared" si="467"/>
        <v>4</v>
      </c>
      <c r="H5574" s="50">
        <f t="shared" si="469"/>
        <v>23107</v>
      </c>
      <c r="I5574" s="50" t="str">
        <f t="shared" si="470"/>
        <v>1963_4</v>
      </c>
      <c r="J5574" s="51">
        <f t="shared" si="471"/>
        <v>2.7997079999999999</v>
      </c>
    </row>
    <row r="5575" spans="6:10" x14ac:dyDescent="0.25">
      <c r="F5575" s="50">
        <f t="shared" si="468"/>
        <v>23105</v>
      </c>
      <c r="G5575" s="27">
        <f t="shared" si="467"/>
        <v>4</v>
      </c>
      <c r="H5575" s="50">
        <f t="shared" si="469"/>
        <v>23107</v>
      </c>
      <c r="I5575" s="50" t="str">
        <f t="shared" si="470"/>
        <v>1963_4</v>
      </c>
      <c r="J5575" s="51">
        <f t="shared" si="471"/>
        <v>2.7997079999999999</v>
      </c>
    </row>
    <row r="5576" spans="6:10" x14ac:dyDescent="0.25">
      <c r="F5576" s="50">
        <f t="shared" si="468"/>
        <v>23106</v>
      </c>
      <c r="G5576" s="27">
        <f t="shared" si="467"/>
        <v>4</v>
      </c>
      <c r="H5576" s="50">
        <f t="shared" si="469"/>
        <v>23107</v>
      </c>
      <c r="I5576" s="50" t="str">
        <f t="shared" si="470"/>
        <v>1963_4</v>
      </c>
      <c r="J5576" s="51">
        <f t="shared" si="471"/>
        <v>2.7997079999999999</v>
      </c>
    </row>
    <row r="5577" spans="6:10" x14ac:dyDescent="0.25">
      <c r="F5577" s="50">
        <f t="shared" si="468"/>
        <v>23107</v>
      </c>
      <c r="G5577" s="27">
        <f t="shared" si="467"/>
        <v>4</v>
      </c>
      <c r="H5577" s="50">
        <f t="shared" si="469"/>
        <v>23107</v>
      </c>
      <c r="I5577" s="50" t="str">
        <f t="shared" si="470"/>
        <v>1963_4</v>
      </c>
      <c r="J5577" s="51">
        <f t="shared" si="471"/>
        <v>2.7997079999999999</v>
      </c>
    </row>
    <row r="5578" spans="6:10" x14ac:dyDescent="0.25">
      <c r="F5578" s="50">
        <f t="shared" si="468"/>
        <v>23108</v>
      </c>
      <c r="G5578" s="27">
        <f t="shared" si="467"/>
        <v>4</v>
      </c>
      <c r="H5578" s="50">
        <f t="shared" si="469"/>
        <v>23117</v>
      </c>
      <c r="I5578" s="50" t="str">
        <f t="shared" si="470"/>
        <v>1963_4</v>
      </c>
      <c r="J5578" s="51">
        <f t="shared" si="471"/>
        <v>2.745393</v>
      </c>
    </row>
    <row r="5579" spans="6:10" x14ac:dyDescent="0.25">
      <c r="F5579" s="50">
        <f t="shared" si="468"/>
        <v>23109</v>
      </c>
      <c r="G5579" s="27">
        <f t="shared" si="467"/>
        <v>4</v>
      </c>
      <c r="H5579" s="50">
        <f t="shared" si="469"/>
        <v>23117</v>
      </c>
      <c r="I5579" s="50" t="str">
        <f t="shared" si="470"/>
        <v>1963_4</v>
      </c>
      <c r="J5579" s="51">
        <f t="shared" si="471"/>
        <v>2.745393</v>
      </c>
    </row>
    <row r="5580" spans="6:10" x14ac:dyDescent="0.25">
      <c r="F5580" s="50">
        <f t="shared" si="468"/>
        <v>23110</v>
      </c>
      <c r="G5580" s="27">
        <f t="shared" si="467"/>
        <v>4</v>
      </c>
      <c r="H5580" s="50">
        <f t="shared" si="469"/>
        <v>23117</v>
      </c>
      <c r="I5580" s="50" t="str">
        <f t="shared" si="470"/>
        <v>1963_4</v>
      </c>
      <c r="J5580" s="51">
        <f t="shared" si="471"/>
        <v>2.745393</v>
      </c>
    </row>
    <row r="5581" spans="6:10" x14ac:dyDescent="0.25">
      <c r="F5581" s="50">
        <f t="shared" si="468"/>
        <v>23111</v>
      </c>
      <c r="G5581" s="27">
        <f t="shared" si="467"/>
        <v>4</v>
      </c>
      <c r="H5581" s="50">
        <f t="shared" si="469"/>
        <v>23117</v>
      </c>
      <c r="I5581" s="50" t="str">
        <f t="shared" si="470"/>
        <v>1963_4</v>
      </c>
      <c r="J5581" s="51">
        <f t="shared" si="471"/>
        <v>2.745393</v>
      </c>
    </row>
    <row r="5582" spans="6:10" x14ac:dyDescent="0.25">
      <c r="F5582" s="50">
        <f t="shared" si="468"/>
        <v>23112</v>
      </c>
      <c r="G5582" s="27">
        <f t="shared" si="467"/>
        <v>4</v>
      </c>
      <c r="H5582" s="50">
        <f t="shared" si="469"/>
        <v>23117</v>
      </c>
      <c r="I5582" s="50" t="str">
        <f t="shared" si="470"/>
        <v>1963_4</v>
      </c>
      <c r="J5582" s="51">
        <f t="shared" si="471"/>
        <v>2.745393</v>
      </c>
    </row>
    <row r="5583" spans="6:10" x14ac:dyDescent="0.25">
      <c r="F5583" s="50">
        <f t="shared" si="468"/>
        <v>23113</v>
      </c>
      <c r="G5583" s="27">
        <f t="shared" si="467"/>
        <v>4</v>
      </c>
      <c r="H5583" s="50">
        <f t="shared" si="469"/>
        <v>23117</v>
      </c>
      <c r="I5583" s="50" t="str">
        <f t="shared" si="470"/>
        <v>1963_4</v>
      </c>
      <c r="J5583" s="51">
        <f t="shared" si="471"/>
        <v>2.745393</v>
      </c>
    </row>
    <row r="5584" spans="6:10" x14ac:dyDescent="0.25">
      <c r="F5584" s="50">
        <f t="shared" si="468"/>
        <v>23114</v>
      </c>
      <c r="G5584" s="27">
        <f t="shared" si="467"/>
        <v>4</v>
      </c>
      <c r="H5584" s="50">
        <f t="shared" si="469"/>
        <v>23117</v>
      </c>
      <c r="I5584" s="50" t="str">
        <f t="shared" si="470"/>
        <v>1963_4</v>
      </c>
      <c r="J5584" s="51">
        <f t="shared" si="471"/>
        <v>2.745393</v>
      </c>
    </row>
    <row r="5585" spans="6:10" x14ac:dyDescent="0.25">
      <c r="F5585" s="50">
        <f t="shared" si="468"/>
        <v>23115</v>
      </c>
      <c r="G5585" s="27">
        <f t="shared" si="467"/>
        <v>4</v>
      </c>
      <c r="H5585" s="50">
        <f t="shared" si="469"/>
        <v>23117</v>
      </c>
      <c r="I5585" s="50" t="str">
        <f t="shared" si="470"/>
        <v>1963_4</v>
      </c>
      <c r="J5585" s="51">
        <f t="shared" si="471"/>
        <v>2.745393</v>
      </c>
    </row>
    <row r="5586" spans="6:10" x14ac:dyDescent="0.25">
      <c r="F5586" s="50">
        <f t="shared" si="468"/>
        <v>23116</v>
      </c>
      <c r="G5586" s="27">
        <f t="shared" si="467"/>
        <v>4</v>
      </c>
      <c r="H5586" s="50">
        <f t="shared" si="469"/>
        <v>23117</v>
      </c>
      <c r="I5586" s="50" t="str">
        <f t="shared" si="470"/>
        <v>1963_4</v>
      </c>
      <c r="J5586" s="51">
        <f t="shared" si="471"/>
        <v>2.745393</v>
      </c>
    </row>
    <row r="5587" spans="6:10" x14ac:dyDescent="0.25">
      <c r="F5587" s="50">
        <f t="shared" si="468"/>
        <v>23117</v>
      </c>
      <c r="G5587" s="27">
        <f t="shared" si="467"/>
        <v>4</v>
      </c>
      <c r="H5587" s="50">
        <f t="shared" si="469"/>
        <v>23117</v>
      </c>
      <c r="I5587" s="50" t="str">
        <f t="shared" si="470"/>
        <v>1963_4</v>
      </c>
      <c r="J5587" s="51">
        <f t="shared" si="471"/>
        <v>2.745393</v>
      </c>
    </row>
    <row r="5588" spans="6:10" x14ac:dyDescent="0.25">
      <c r="F5588" s="50">
        <f t="shared" si="468"/>
        <v>23118</v>
      </c>
      <c r="G5588" s="27">
        <f t="shared" si="467"/>
        <v>4</v>
      </c>
      <c r="H5588" s="50">
        <f t="shared" si="469"/>
        <v>23127</v>
      </c>
      <c r="I5588" s="50" t="str">
        <f t="shared" si="470"/>
        <v>1963_4</v>
      </c>
      <c r="J5588" s="51">
        <f t="shared" si="471"/>
        <v>2.7419169999999999</v>
      </c>
    </row>
    <row r="5589" spans="6:10" x14ac:dyDescent="0.25">
      <c r="F5589" s="50">
        <f t="shared" si="468"/>
        <v>23119</v>
      </c>
      <c r="G5589" s="27">
        <f t="shared" si="467"/>
        <v>4</v>
      </c>
      <c r="H5589" s="50">
        <f t="shared" si="469"/>
        <v>23127</v>
      </c>
      <c r="I5589" s="50" t="str">
        <f t="shared" si="470"/>
        <v>1963_4</v>
      </c>
      <c r="J5589" s="51">
        <f t="shared" si="471"/>
        <v>2.7419169999999999</v>
      </c>
    </row>
    <row r="5590" spans="6:10" x14ac:dyDescent="0.25">
      <c r="F5590" s="50">
        <f t="shared" si="468"/>
        <v>23120</v>
      </c>
      <c r="G5590" s="27">
        <f t="shared" si="467"/>
        <v>4</v>
      </c>
      <c r="H5590" s="50">
        <f t="shared" si="469"/>
        <v>23127</v>
      </c>
      <c r="I5590" s="50" t="str">
        <f t="shared" si="470"/>
        <v>1963_4</v>
      </c>
      <c r="J5590" s="51">
        <f t="shared" si="471"/>
        <v>2.7419169999999999</v>
      </c>
    </row>
    <row r="5591" spans="6:10" x14ac:dyDescent="0.25">
      <c r="F5591" s="50">
        <f t="shared" si="468"/>
        <v>23121</v>
      </c>
      <c r="G5591" s="27">
        <f t="shared" si="467"/>
        <v>4</v>
      </c>
      <c r="H5591" s="50">
        <f t="shared" si="469"/>
        <v>23127</v>
      </c>
      <c r="I5591" s="50" t="str">
        <f t="shared" si="470"/>
        <v>1963_4</v>
      </c>
      <c r="J5591" s="51">
        <f t="shared" si="471"/>
        <v>2.7419169999999999</v>
      </c>
    </row>
    <row r="5592" spans="6:10" x14ac:dyDescent="0.25">
      <c r="F5592" s="50">
        <f t="shared" si="468"/>
        <v>23122</v>
      </c>
      <c r="G5592" s="27">
        <f t="shared" si="467"/>
        <v>4</v>
      </c>
      <c r="H5592" s="50">
        <f t="shared" si="469"/>
        <v>23127</v>
      </c>
      <c r="I5592" s="50" t="str">
        <f t="shared" si="470"/>
        <v>1963_4</v>
      </c>
      <c r="J5592" s="51">
        <f t="shared" si="471"/>
        <v>2.7419169999999999</v>
      </c>
    </row>
    <row r="5593" spans="6:10" x14ac:dyDescent="0.25">
      <c r="F5593" s="50">
        <f t="shared" si="468"/>
        <v>23123</v>
      </c>
      <c r="G5593" s="27">
        <f t="shared" si="467"/>
        <v>4</v>
      </c>
      <c r="H5593" s="50">
        <f t="shared" si="469"/>
        <v>23127</v>
      </c>
      <c r="I5593" s="50" t="str">
        <f t="shared" si="470"/>
        <v>1963_4</v>
      </c>
      <c r="J5593" s="51">
        <f t="shared" si="471"/>
        <v>2.7419169999999999</v>
      </c>
    </row>
    <row r="5594" spans="6:10" x14ac:dyDescent="0.25">
      <c r="F5594" s="50">
        <f t="shared" si="468"/>
        <v>23124</v>
      </c>
      <c r="G5594" s="27">
        <f t="shared" si="467"/>
        <v>4</v>
      </c>
      <c r="H5594" s="50">
        <f t="shared" si="469"/>
        <v>23127</v>
      </c>
      <c r="I5594" s="50" t="str">
        <f t="shared" si="470"/>
        <v>1963_4</v>
      </c>
      <c r="J5594" s="51">
        <f t="shared" si="471"/>
        <v>2.7419169999999999</v>
      </c>
    </row>
    <row r="5595" spans="6:10" x14ac:dyDescent="0.25">
      <c r="F5595" s="50">
        <f t="shared" si="468"/>
        <v>23125</v>
      </c>
      <c r="G5595" s="27">
        <f t="shared" si="467"/>
        <v>4</v>
      </c>
      <c r="H5595" s="50">
        <f t="shared" si="469"/>
        <v>23127</v>
      </c>
      <c r="I5595" s="50" t="str">
        <f t="shared" si="470"/>
        <v>1963_4</v>
      </c>
      <c r="J5595" s="51">
        <f t="shared" si="471"/>
        <v>2.7419169999999999</v>
      </c>
    </row>
    <row r="5596" spans="6:10" x14ac:dyDescent="0.25">
      <c r="F5596" s="50">
        <f t="shared" si="468"/>
        <v>23126</v>
      </c>
      <c r="G5596" s="27">
        <f t="shared" si="467"/>
        <v>4</v>
      </c>
      <c r="H5596" s="50">
        <f t="shared" si="469"/>
        <v>23127</v>
      </c>
      <c r="I5596" s="50" t="str">
        <f t="shared" si="470"/>
        <v>1963_4</v>
      </c>
      <c r="J5596" s="51">
        <f t="shared" si="471"/>
        <v>2.7419169999999999</v>
      </c>
    </row>
    <row r="5597" spans="6:10" x14ac:dyDescent="0.25">
      <c r="F5597" s="50">
        <f t="shared" si="468"/>
        <v>23127</v>
      </c>
      <c r="G5597" s="27">
        <f t="shared" si="467"/>
        <v>4</v>
      </c>
      <c r="H5597" s="50">
        <f t="shared" si="469"/>
        <v>23127</v>
      </c>
      <c r="I5597" s="50" t="str">
        <f t="shared" si="470"/>
        <v>1963_4</v>
      </c>
      <c r="J5597" s="51">
        <f t="shared" si="471"/>
        <v>2.7419169999999999</v>
      </c>
    </row>
    <row r="5598" spans="6:10" x14ac:dyDescent="0.25">
      <c r="F5598" s="50">
        <f t="shared" si="468"/>
        <v>23128</v>
      </c>
      <c r="G5598" s="27">
        <f t="shared" si="467"/>
        <v>4</v>
      </c>
      <c r="H5598" s="50">
        <f t="shared" si="469"/>
        <v>23137</v>
      </c>
      <c r="I5598" s="50" t="str">
        <f t="shared" si="470"/>
        <v>1963_5</v>
      </c>
      <c r="J5598" s="51">
        <f t="shared" si="471"/>
        <v>2.7913779999999999</v>
      </c>
    </row>
    <row r="5599" spans="6:10" x14ac:dyDescent="0.25">
      <c r="F5599" s="50">
        <f t="shared" si="468"/>
        <v>23129</v>
      </c>
      <c r="G5599" s="27">
        <f t="shared" si="467"/>
        <v>4</v>
      </c>
      <c r="H5599" s="50">
        <f t="shared" si="469"/>
        <v>23137</v>
      </c>
      <c r="I5599" s="50" t="str">
        <f t="shared" si="470"/>
        <v>1963_5</v>
      </c>
      <c r="J5599" s="51">
        <f t="shared" si="471"/>
        <v>2.7913779999999999</v>
      </c>
    </row>
    <row r="5600" spans="6:10" x14ac:dyDescent="0.25">
      <c r="F5600" s="50">
        <f t="shared" si="468"/>
        <v>23130</v>
      </c>
      <c r="G5600" s="27">
        <f t="shared" si="467"/>
        <v>4</v>
      </c>
      <c r="H5600" s="50">
        <f t="shared" si="469"/>
        <v>23137</v>
      </c>
      <c r="I5600" s="50" t="str">
        <f t="shared" si="470"/>
        <v>1963_5</v>
      </c>
      <c r="J5600" s="51">
        <f t="shared" si="471"/>
        <v>2.7913779999999999</v>
      </c>
    </row>
    <row r="5601" spans="6:10" x14ac:dyDescent="0.25">
      <c r="F5601" s="50">
        <f t="shared" si="468"/>
        <v>23131</v>
      </c>
      <c r="G5601" s="27">
        <f t="shared" si="467"/>
        <v>4</v>
      </c>
      <c r="H5601" s="50">
        <f t="shared" si="469"/>
        <v>23137</v>
      </c>
      <c r="I5601" s="50" t="str">
        <f t="shared" si="470"/>
        <v>1963_5</v>
      </c>
      <c r="J5601" s="51">
        <f t="shared" si="471"/>
        <v>2.7913779999999999</v>
      </c>
    </row>
    <row r="5602" spans="6:10" x14ac:dyDescent="0.25">
      <c r="F5602" s="50">
        <f t="shared" si="468"/>
        <v>23132</v>
      </c>
      <c r="G5602" s="27">
        <f t="shared" si="467"/>
        <v>4</v>
      </c>
      <c r="H5602" s="50">
        <f t="shared" si="469"/>
        <v>23137</v>
      </c>
      <c r="I5602" s="50" t="str">
        <f t="shared" si="470"/>
        <v>1963_5</v>
      </c>
      <c r="J5602" s="51">
        <f t="shared" si="471"/>
        <v>2.7913779999999999</v>
      </c>
    </row>
    <row r="5603" spans="6:10" x14ac:dyDescent="0.25">
      <c r="F5603" s="50">
        <f t="shared" si="468"/>
        <v>23133</v>
      </c>
      <c r="G5603" s="27">
        <f t="shared" si="467"/>
        <v>4</v>
      </c>
      <c r="H5603" s="50">
        <f t="shared" si="469"/>
        <v>23137</v>
      </c>
      <c r="I5603" s="50" t="str">
        <f t="shared" si="470"/>
        <v>1963_5</v>
      </c>
      <c r="J5603" s="51">
        <f t="shared" si="471"/>
        <v>2.7913779999999999</v>
      </c>
    </row>
    <row r="5604" spans="6:10" x14ac:dyDescent="0.25">
      <c r="F5604" s="50">
        <f t="shared" si="468"/>
        <v>23134</v>
      </c>
      <c r="G5604" s="27">
        <f t="shared" si="467"/>
        <v>4</v>
      </c>
      <c r="H5604" s="50">
        <f t="shared" si="469"/>
        <v>23137</v>
      </c>
      <c r="I5604" s="50" t="str">
        <f t="shared" si="470"/>
        <v>1963_5</v>
      </c>
      <c r="J5604" s="51">
        <f t="shared" si="471"/>
        <v>2.7913779999999999</v>
      </c>
    </row>
    <row r="5605" spans="6:10" x14ac:dyDescent="0.25">
      <c r="F5605" s="50">
        <f t="shared" si="468"/>
        <v>23135</v>
      </c>
      <c r="G5605" s="27">
        <f t="shared" si="467"/>
        <v>4</v>
      </c>
      <c r="H5605" s="50">
        <f t="shared" si="469"/>
        <v>23137</v>
      </c>
      <c r="I5605" s="50" t="str">
        <f t="shared" si="470"/>
        <v>1963_5</v>
      </c>
      <c r="J5605" s="51">
        <f t="shared" si="471"/>
        <v>2.7913779999999999</v>
      </c>
    </row>
    <row r="5606" spans="6:10" x14ac:dyDescent="0.25">
      <c r="F5606" s="50">
        <f t="shared" si="468"/>
        <v>23136</v>
      </c>
      <c r="G5606" s="27">
        <f t="shared" si="467"/>
        <v>4</v>
      </c>
      <c r="H5606" s="50">
        <f t="shared" si="469"/>
        <v>23137</v>
      </c>
      <c r="I5606" s="50" t="str">
        <f t="shared" si="470"/>
        <v>1963_5</v>
      </c>
      <c r="J5606" s="51">
        <f t="shared" si="471"/>
        <v>2.7913779999999999</v>
      </c>
    </row>
    <row r="5607" spans="6:10" x14ac:dyDescent="0.25">
      <c r="F5607" s="50">
        <f t="shared" si="468"/>
        <v>23137</v>
      </c>
      <c r="G5607" s="27">
        <f t="shared" si="467"/>
        <v>4</v>
      </c>
      <c r="H5607" s="50">
        <f t="shared" si="469"/>
        <v>23137</v>
      </c>
      <c r="I5607" s="50" t="str">
        <f t="shared" si="470"/>
        <v>1963_5</v>
      </c>
      <c r="J5607" s="51">
        <f t="shared" si="471"/>
        <v>2.7913779999999999</v>
      </c>
    </row>
    <row r="5608" spans="6:10" x14ac:dyDescent="0.25">
      <c r="F5608" s="50">
        <f t="shared" si="468"/>
        <v>23138</v>
      </c>
      <c r="G5608" s="27">
        <f t="shared" si="467"/>
        <v>4</v>
      </c>
      <c r="H5608" s="50">
        <f t="shared" si="469"/>
        <v>23147</v>
      </c>
      <c r="I5608" s="50" t="str">
        <f t="shared" si="470"/>
        <v>1963_5</v>
      </c>
      <c r="J5608" s="51">
        <f t="shared" si="471"/>
        <v>2.7765659999999999</v>
      </c>
    </row>
    <row r="5609" spans="6:10" x14ac:dyDescent="0.25">
      <c r="F5609" s="50">
        <f t="shared" si="468"/>
        <v>23139</v>
      </c>
      <c r="G5609" s="27">
        <f t="shared" si="467"/>
        <v>4</v>
      </c>
      <c r="H5609" s="50">
        <f t="shared" si="469"/>
        <v>23147</v>
      </c>
      <c r="I5609" s="50" t="str">
        <f t="shared" si="470"/>
        <v>1963_5</v>
      </c>
      <c r="J5609" s="51">
        <f t="shared" si="471"/>
        <v>2.7765659999999999</v>
      </c>
    </row>
    <row r="5610" spans="6:10" x14ac:dyDescent="0.25">
      <c r="F5610" s="50">
        <f t="shared" si="468"/>
        <v>23140</v>
      </c>
      <c r="G5610" s="27">
        <f t="shared" ref="G5610:G5673" si="472">IF(AND(MONTH(F5610)=2,DAY(F5610)=29),G5609+1,G5609)</f>
        <v>4</v>
      </c>
      <c r="H5610" s="50">
        <f t="shared" si="469"/>
        <v>23147</v>
      </c>
      <c r="I5610" s="50" t="str">
        <f t="shared" si="470"/>
        <v>1963_5</v>
      </c>
      <c r="J5610" s="51">
        <f t="shared" si="471"/>
        <v>2.7765659999999999</v>
      </c>
    </row>
    <row r="5611" spans="6:10" x14ac:dyDescent="0.25">
      <c r="F5611" s="50">
        <f t="shared" si="468"/>
        <v>23141</v>
      </c>
      <c r="G5611" s="27">
        <f t="shared" si="472"/>
        <v>4</v>
      </c>
      <c r="H5611" s="50">
        <f t="shared" si="469"/>
        <v>23147</v>
      </c>
      <c r="I5611" s="50" t="str">
        <f t="shared" si="470"/>
        <v>1963_5</v>
      </c>
      <c r="J5611" s="51">
        <f t="shared" si="471"/>
        <v>2.7765659999999999</v>
      </c>
    </row>
    <row r="5612" spans="6:10" x14ac:dyDescent="0.25">
      <c r="F5612" s="50">
        <f t="shared" ref="F5612:F5675" si="473">F5611+1</f>
        <v>23142</v>
      </c>
      <c r="G5612" s="27">
        <f t="shared" si="472"/>
        <v>4</v>
      </c>
      <c r="H5612" s="50">
        <f t="shared" si="469"/>
        <v>23147</v>
      </c>
      <c r="I5612" s="50" t="str">
        <f t="shared" si="470"/>
        <v>1963_5</v>
      </c>
      <c r="J5612" s="51">
        <f t="shared" si="471"/>
        <v>2.7765659999999999</v>
      </c>
    </row>
    <row r="5613" spans="6:10" x14ac:dyDescent="0.25">
      <c r="F5613" s="50">
        <f t="shared" si="473"/>
        <v>23143</v>
      </c>
      <c r="G5613" s="27">
        <f t="shared" si="472"/>
        <v>4</v>
      </c>
      <c r="H5613" s="50">
        <f t="shared" si="469"/>
        <v>23147</v>
      </c>
      <c r="I5613" s="50" t="str">
        <f t="shared" si="470"/>
        <v>1963_5</v>
      </c>
      <c r="J5613" s="51">
        <f t="shared" si="471"/>
        <v>2.7765659999999999</v>
      </c>
    </row>
    <row r="5614" spans="6:10" x14ac:dyDescent="0.25">
      <c r="F5614" s="50">
        <f t="shared" si="473"/>
        <v>23144</v>
      </c>
      <c r="G5614" s="27">
        <f t="shared" si="472"/>
        <v>4</v>
      </c>
      <c r="H5614" s="50">
        <f t="shared" si="469"/>
        <v>23147</v>
      </c>
      <c r="I5614" s="50" t="str">
        <f t="shared" si="470"/>
        <v>1963_5</v>
      </c>
      <c r="J5614" s="51">
        <f t="shared" si="471"/>
        <v>2.7765659999999999</v>
      </c>
    </row>
    <row r="5615" spans="6:10" x14ac:dyDescent="0.25">
      <c r="F5615" s="50">
        <f t="shared" si="473"/>
        <v>23145</v>
      </c>
      <c r="G5615" s="27">
        <f t="shared" si="472"/>
        <v>4</v>
      </c>
      <c r="H5615" s="50">
        <f t="shared" si="469"/>
        <v>23147</v>
      </c>
      <c r="I5615" s="50" t="str">
        <f t="shared" si="470"/>
        <v>1963_5</v>
      </c>
      <c r="J5615" s="51">
        <f t="shared" si="471"/>
        <v>2.7765659999999999</v>
      </c>
    </row>
    <row r="5616" spans="6:10" x14ac:dyDescent="0.25">
      <c r="F5616" s="50">
        <f t="shared" si="473"/>
        <v>23146</v>
      </c>
      <c r="G5616" s="27">
        <f t="shared" si="472"/>
        <v>4</v>
      </c>
      <c r="H5616" s="50">
        <f t="shared" si="469"/>
        <v>23147</v>
      </c>
      <c r="I5616" s="50" t="str">
        <f t="shared" si="470"/>
        <v>1963_5</v>
      </c>
      <c r="J5616" s="51">
        <f t="shared" si="471"/>
        <v>2.7765659999999999</v>
      </c>
    </row>
    <row r="5617" spans="6:10" x14ac:dyDescent="0.25">
      <c r="F5617" s="50">
        <f t="shared" si="473"/>
        <v>23147</v>
      </c>
      <c r="G5617" s="27">
        <f t="shared" si="472"/>
        <v>4</v>
      </c>
      <c r="H5617" s="50">
        <f t="shared" si="469"/>
        <v>23147</v>
      </c>
      <c r="I5617" s="50" t="str">
        <f t="shared" si="470"/>
        <v>1963_5</v>
      </c>
      <c r="J5617" s="51">
        <f t="shared" si="471"/>
        <v>2.7765659999999999</v>
      </c>
    </row>
    <row r="5618" spans="6:10" x14ac:dyDescent="0.25">
      <c r="F5618" s="50">
        <f t="shared" si="473"/>
        <v>23148</v>
      </c>
      <c r="G5618" s="27">
        <f t="shared" si="472"/>
        <v>4</v>
      </c>
      <c r="H5618" s="50">
        <f t="shared" si="469"/>
        <v>23157</v>
      </c>
      <c r="I5618" s="50" t="str">
        <f t="shared" si="470"/>
        <v>1963_5</v>
      </c>
      <c r="J5618" s="51">
        <f t="shared" si="471"/>
        <v>2.778537</v>
      </c>
    </row>
    <row r="5619" spans="6:10" x14ac:dyDescent="0.25">
      <c r="F5619" s="50">
        <f t="shared" si="473"/>
        <v>23149</v>
      </c>
      <c r="G5619" s="27">
        <f t="shared" si="472"/>
        <v>4</v>
      </c>
      <c r="H5619" s="50">
        <f t="shared" si="469"/>
        <v>23157</v>
      </c>
      <c r="I5619" s="50" t="str">
        <f t="shared" si="470"/>
        <v>1963_5</v>
      </c>
      <c r="J5619" s="51">
        <f t="shared" si="471"/>
        <v>2.778537</v>
      </c>
    </row>
    <row r="5620" spans="6:10" x14ac:dyDescent="0.25">
      <c r="F5620" s="50">
        <f t="shared" si="473"/>
        <v>23150</v>
      </c>
      <c r="G5620" s="27">
        <f t="shared" si="472"/>
        <v>4</v>
      </c>
      <c r="H5620" s="50">
        <f t="shared" si="469"/>
        <v>23157</v>
      </c>
      <c r="I5620" s="50" t="str">
        <f t="shared" si="470"/>
        <v>1963_5</v>
      </c>
      <c r="J5620" s="51">
        <f t="shared" si="471"/>
        <v>2.778537</v>
      </c>
    </row>
    <row r="5621" spans="6:10" x14ac:dyDescent="0.25">
      <c r="F5621" s="50">
        <f t="shared" si="473"/>
        <v>23151</v>
      </c>
      <c r="G5621" s="27">
        <f t="shared" si="472"/>
        <v>4</v>
      </c>
      <c r="H5621" s="50">
        <f t="shared" si="469"/>
        <v>23157</v>
      </c>
      <c r="I5621" s="50" t="str">
        <f t="shared" si="470"/>
        <v>1963_5</v>
      </c>
      <c r="J5621" s="51">
        <f t="shared" si="471"/>
        <v>2.778537</v>
      </c>
    </row>
    <row r="5622" spans="6:10" x14ac:dyDescent="0.25">
      <c r="F5622" s="50">
        <f t="shared" si="473"/>
        <v>23152</v>
      </c>
      <c r="G5622" s="27">
        <f t="shared" si="472"/>
        <v>4</v>
      </c>
      <c r="H5622" s="50">
        <f t="shared" si="469"/>
        <v>23157</v>
      </c>
      <c r="I5622" s="50" t="str">
        <f t="shared" si="470"/>
        <v>1963_5</v>
      </c>
      <c r="J5622" s="51">
        <f t="shared" si="471"/>
        <v>2.778537</v>
      </c>
    </row>
    <row r="5623" spans="6:10" x14ac:dyDescent="0.25">
      <c r="F5623" s="50">
        <f t="shared" si="473"/>
        <v>23153</v>
      </c>
      <c r="G5623" s="27">
        <f t="shared" si="472"/>
        <v>4</v>
      </c>
      <c r="H5623" s="50">
        <f t="shared" si="469"/>
        <v>23157</v>
      </c>
      <c r="I5623" s="50" t="str">
        <f t="shared" si="470"/>
        <v>1963_5</v>
      </c>
      <c r="J5623" s="51">
        <f t="shared" si="471"/>
        <v>2.778537</v>
      </c>
    </row>
    <row r="5624" spans="6:10" x14ac:dyDescent="0.25">
      <c r="F5624" s="50">
        <f t="shared" si="473"/>
        <v>23154</v>
      </c>
      <c r="G5624" s="27">
        <f t="shared" si="472"/>
        <v>4</v>
      </c>
      <c r="H5624" s="50">
        <f t="shared" si="469"/>
        <v>23157</v>
      </c>
      <c r="I5624" s="50" t="str">
        <f t="shared" si="470"/>
        <v>1963_5</v>
      </c>
      <c r="J5624" s="51">
        <f t="shared" si="471"/>
        <v>2.778537</v>
      </c>
    </row>
    <row r="5625" spans="6:10" x14ac:dyDescent="0.25">
      <c r="F5625" s="50">
        <f t="shared" si="473"/>
        <v>23155</v>
      </c>
      <c r="G5625" s="27">
        <f t="shared" si="472"/>
        <v>4</v>
      </c>
      <c r="H5625" s="50">
        <f t="shared" si="469"/>
        <v>23157</v>
      </c>
      <c r="I5625" s="50" t="str">
        <f t="shared" si="470"/>
        <v>1963_5</v>
      </c>
      <c r="J5625" s="51">
        <f t="shared" si="471"/>
        <v>2.778537</v>
      </c>
    </row>
    <row r="5626" spans="6:10" x14ac:dyDescent="0.25">
      <c r="F5626" s="50">
        <f t="shared" si="473"/>
        <v>23156</v>
      </c>
      <c r="G5626" s="27">
        <f t="shared" si="472"/>
        <v>4</v>
      </c>
      <c r="H5626" s="50">
        <f t="shared" si="469"/>
        <v>23157</v>
      </c>
      <c r="I5626" s="50" t="str">
        <f t="shared" si="470"/>
        <v>1963_5</v>
      </c>
      <c r="J5626" s="51">
        <f t="shared" si="471"/>
        <v>2.778537</v>
      </c>
    </row>
    <row r="5627" spans="6:10" x14ac:dyDescent="0.25">
      <c r="F5627" s="50">
        <f t="shared" si="473"/>
        <v>23157</v>
      </c>
      <c r="G5627" s="27">
        <f t="shared" si="472"/>
        <v>4</v>
      </c>
      <c r="H5627" s="50">
        <f t="shared" si="469"/>
        <v>23157</v>
      </c>
      <c r="I5627" s="50" t="str">
        <f t="shared" si="470"/>
        <v>1963_5</v>
      </c>
      <c r="J5627" s="51">
        <f t="shared" si="471"/>
        <v>2.778537</v>
      </c>
    </row>
    <row r="5628" spans="6:10" x14ac:dyDescent="0.25">
      <c r="F5628" s="50">
        <f t="shared" si="473"/>
        <v>23158</v>
      </c>
      <c r="G5628" s="27">
        <f t="shared" si="472"/>
        <v>4</v>
      </c>
      <c r="H5628" s="50">
        <f t="shared" si="469"/>
        <v>23167</v>
      </c>
      <c r="I5628" s="50" t="str">
        <f t="shared" si="470"/>
        <v>1963_6</v>
      </c>
      <c r="J5628" s="51">
        <f t="shared" si="471"/>
        <v>2.7135579999999999</v>
      </c>
    </row>
    <row r="5629" spans="6:10" x14ac:dyDescent="0.25">
      <c r="F5629" s="50">
        <f t="shared" si="473"/>
        <v>23159</v>
      </c>
      <c r="G5629" s="27">
        <f t="shared" si="472"/>
        <v>4</v>
      </c>
      <c r="H5629" s="50">
        <f t="shared" si="469"/>
        <v>23167</v>
      </c>
      <c r="I5629" s="50" t="str">
        <f t="shared" si="470"/>
        <v>1963_6</v>
      </c>
      <c r="J5629" s="51">
        <f t="shared" si="471"/>
        <v>2.7135579999999999</v>
      </c>
    </row>
    <row r="5630" spans="6:10" x14ac:dyDescent="0.25">
      <c r="F5630" s="50">
        <f t="shared" si="473"/>
        <v>23160</v>
      </c>
      <c r="G5630" s="27">
        <f t="shared" si="472"/>
        <v>4</v>
      </c>
      <c r="H5630" s="50">
        <f t="shared" si="469"/>
        <v>23167</v>
      </c>
      <c r="I5630" s="50" t="str">
        <f t="shared" si="470"/>
        <v>1963_6</v>
      </c>
      <c r="J5630" s="51">
        <f t="shared" si="471"/>
        <v>2.7135579999999999</v>
      </c>
    </row>
    <row r="5631" spans="6:10" x14ac:dyDescent="0.25">
      <c r="F5631" s="50">
        <f t="shared" si="473"/>
        <v>23161</v>
      </c>
      <c r="G5631" s="27">
        <f t="shared" si="472"/>
        <v>4</v>
      </c>
      <c r="H5631" s="50">
        <f t="shared" si="469"/>
        <v>23167</v>
      </c>
      <c r="I5631" s="50" t="str">
        <f t="shared" si="470"/>
        <v>1963_6</v>
      </c>
      <c r="J5631" s="51">
        <f t="shared" si="471"/>
        <v>2.7135579999999999</v>
      </c>
    </row>
    <row r="5632" spans="6:10" x14ac:dyDescent="0.25">
      <c r="F5632" s="50">
        <f t="shared" si="473"/>
        <v>23162</v>
      </c>
      <c r="G5632" s="27">
        <f t="shared" si="472"/>
        <v>4</v>
      </c>
      <c r="H5632" s="50">
        <f t="shared" si="469"/>
        <v>23167</v>
      </c>
      <c r="I5632" s="50" t="str">
        <f t="shared" si="470"/>
        <v>1963_6</v>
      </c>
      <c r="J5632" s="51">
        <f t="shared" si="471"/>
        <v>2.7135579999999999</v>
      </c>
    </row>
    <row r="5633" spans="6:10" x14ac:dyDescent="0.25">
      <c r="F5633" s="50">
        <f t="shared" si="473"/>
        <v>23163</v>
      </c>
      <c r="G5633" s="27">
        <f t="shared" si="472"/>
        <v>4</v>
      </c>
      <c r="H5633" s="50">
        <f t="shared" si="469"/>
        <v>23167</v>
      </c>
      <c r="I5633" s="50" t="str">
        <f t="shared" si="470"/>
        <v>1963_6</v>
      </c>
      <c r="J5633" s="51">
        <f t="shared" si="471"/>
        <v>2.7135579999999999</v>
      </c>
    </row>
    <row r="5634" spans="6:10" x14ac:dyDescent="0.25">
      <c r="F5634" s="50">
        <f t="shared" si="473"/>
        <v>23164</v>
      </c>
      <c r="G5634" s="27">
        <f t="shared" si="472"/>
        <v>4</v>
      </c>
      <c r="H5634" s="50">
        <f t="shared" si="469"/>
        <v>23167</v>
      </c>
      <c r="I5634" s="50" t="str">
        <f t="shared" si="470"/>
        <v>1963_6</v>
      </c>
      <c r="J5634" s="51">
        <f t="shared" si="471"/>
        <v>2.7135579999999999</v>
      </c>
    </row>
    <row r="5635" spans="6:10" x14ac:dyDescent="0.25">
      <c r="F5635" s="50">
        <f t="shared" si="473"/>
        <v>23165</v>
      </c>
      <c r="G5635" s="27">
        <f t="shared" si="472"/>
        <v>4</v>
      </c>
      <c r="H5635" s="50">
        <f t="shared" ref="H5635:H5698" si="474">INDEX($A$3:$B$1134,INT((ROW($F5635)-ROW($F$3)+9-G5635)/10)+1,1)</f>
        <v>23167</v>
      </c>
      <c r="I5635" s="50" t="str">
        <f t="shared" si="470"/>
        <v>1963_6</v>
      </c>
      <c r="J5635" s="51">
        <f t="shared" si="471"/>
        <v>2.7135579999999999</v>
      </c>
    </row>
    <row r="5636" spans="6:10" x14ac:dyDescent="0.25">
      <c r="F5636" s="50">
        <f t="shared" si="473"/>
        <v>23166</v>
      </c>
      <c r="G5636" s="27">
        <f t="shared" si="472"/>
        <v>4</v>
      </c>
      <c r="H5636" s="50">
        <f t="shared" si="474"/>
        <v>23167</v>
      </c>
      <c r="I5636" s="50" t="str">
        <f t="shared" ref="I5636:I5699" si="475">YEAR(H5636)&amp;"_"&amp;MONTH(H5636)</f>
        <v>1963_6</v>
      </c>
      <c r="J5636" s="51">
        <f t="shared" ref="J5636:J5699" si="476">VLOOKUP(H5636,$A:$B,2)</f>
        <v>2.7135579999999999</v>
      </c>
    </row>
    <row r="5637" spans="6:10" x14ac:dyDescent="0.25">
      <c r="F5637" s="50">
        <f t="shared" si="473"/>
        <v>23167</v>
      </c>
      <c r="G5637" s="27">
        <f t="shared" si="472"/>
        <v>4</v>
      </c>
      <c r="H5637" s="50">
        <f t="shared" si="474"/>
        <v>23167</v>
      </c>
      <c r="I5637" s="50" t="str">
        <f t="shared" si="475"/>
        <v>1963_6</v>
      </c>
      <c r="J5637" s="51">
        <f t="shared" si="476"/>
        <v>2.7135579999999999</v>
      </c>
    </row>
    <row r="5638" spans="6:10" x14ac:dyDescent="0.25">
      <c r="F5638" s="50">
        <f t="shared" si="473"/>
        <v>23168</v>
      </c>
      <c r="G5638" s="27">
        <f t="shared" si="472"/>
        <v>4</v>
      </c>
      <c r="H5638" s="50">
        <f t="shared" si="474"/>
        <v>23177</v>
      </c>
      <c r="I5638" s="50" t="str">
        <f t="shared" si="475"/>
        <v>1963_6</v>
      </c>
      <c r="J5638" s="51">
        <f t="shared" si="476"/>
        <v>2.6541640000000002</v>
      </c>
    </row>
    <row r="5639" spans="6:10" x14ac:dyDescent="0.25">
      <c r="F5639" s="50">
        <f t="shared" si="473"/>
        <v>23169</v>
      </c>
      <c r="G5639" s="27">
        <f t="shared" si="472"/>
        <v>4</v>
      </c>
      <c r="H5639" s="50">
        <f t="shared" si="474"/>
        <v>23177</v>
      </c>
      <c r="I5639" s="50" t="str">
        <f t="shared" si="475"/>
        <v>1963_6</v>
      </c>
      <c r="J5639" s="51">
        <f t="shared" si="476"/>
        <v>2.6541640000000002</v>
      </c>
    </row>
    <row r="5640" spans="6:10" x14ac:dyDescent="0.25">
      <c r="F5640" s="50">
        <f t="shared" si="473"/>
        <v>23170</v>
      </c>
      <c r="G5640" s="27">
        <f t="shared" si="472"/>
        <v>4</v>
      </c>
      <c r="H5640" s="50">
        <f t="shared" si="474"/>
        <v>23177</v>
      </c>
      <c r="I5640" s="50" t="str">
        <f t="shared" si="475"/>
        <v>1963_6</v>
      </c>
      <c r="J5640" s="51">
        <f t="shared" si="476"/>
        <v>2.6541640000000002</v>
      </c>
    </row>
    <row r="5641" spans="6:10" x14ac:dyDescent="0.25">
      <c r="F5641" s="50">
        <f t="shared" si="473"/>
        <v>23171</v>
      </c>
      <c r="G5641" s="27">
        <f t="shared" si="472"/>
        <v>4</v>
      </c>
      <c r="H5641" s="50">
        <f t="shared" si="474"/>
        <v>23177</v>
      </c>
      <c r="I5641" s="50" t="str">
        <f t="shared" si="475"/>
        <v>1963_6</v>
      </c>
      <c r="J5641" s="51">
        <f t="shared" si="476"/>
        <v>2.6541640000000002</v>
      </c>
    </row>
    <row r="5642" spans="6:10" x14ac:dyDescent="0.25">
      <c r="F5642" s="50">
        <f t="shared" si="473"/>
        <v>23172</v>
      </c>
      <c r="G5642" s="27">
        <f t="shared" si="472"/>
        <v>4</v>
      </c>
      <c r="H5642" s="50">
        <f t="shared" si="474"/>
        <v>23177</v>
      </c>
      <c r="I5642" s="50" t="str">
        <f t="shared" si="475"/>
        <v>1963_6</v>
      </c>
      <c r="J5642" s="51">
        <f t="shared" si="476"/>
        <v>2.6541640000000002</v>
      </c>
    </row>
    <row r="5643" spans="6:10" x14ac:dyDescent="0.25">
      <c r="F5643" s="50">
        <f t="shared" si="473"/>
        <v>23173</v>
      </c>
      <c r="G5643" s="27">
        <f t="shared" si="472"/>
        <v>4</v>
      </c>
      <c r="H5643" s="50">
        <f t="shared" si="474"/>
        <v>23177</v>
      </c>
      <c r="I5643" s="50" t="str">
        <f t="shared" si="475"/>
        <v>1963_6</v>
      </c>
      <c r="J5643" s="51">
        <f t="shared" si="476"/>
        <v>2.6541640000000002</v>
      </c>
    </row>
    <row r="5644" spans="6:10" x14ac:dyDescent="0.25">
      <c r="F5644" s="50">
        <f t="shared" si="473"/>
        <v>23174</v>
      </c>
      <c r="G5644" s="27">
        <f t="shared" si="472"/>
        <v>4</v>
      </c>
      <c r="H5644" s="50">
        <f t="shared" si="474"/>
        <v>23177</v>
      </c>
      <c r="I5644" s="50" t="str">
        <f t="shared" si="475"/>
        <v>1963_6</v>
      </c>
      <c r="J5644" s="51">
        <f t="shared" si="476"/>
        <v>2.6541640000000002</v>
      </c>
    </row>
    <row r="5645" spans="6:10" x14ac:dyDescent="0.25">
      <c r="F5645" s="50">
        <f t="shared" si="473"/>
        <v>23175</v>
      </c>
      <c r="G5645" s="27">
        <f t="shared" si="472"/>
        <v>4</v>
      </c>
      <c r="H5645" s="50">
        <f t="shared" si="474"/>
        <v>23177</v>
      </c>
      <c r="I5645" s="50" t="str">
        <f t="shared" si="475"/>
        <v>1963_6</v>
      </c>
      <c r="J5645" s="51">
        <f t="shared" si="476"/>
        <v>2.6541640000000002</v>
      </c>
    </row>
    <row r="5646" spans="6:10" x14ac:dyDescent="0.25">
      <c r="F5646" s="50">
        <f t="shared" si="473"/>
        <v>23176</v>
      </c>
      <c r="G5646" s="27">
        <f t="shared" si="472"/>
        <v>4</v>
      </c>
      <c r="H5646" s="50">
        <f t="shared" si="474"/>
        <v>23177</v>
      </c>
      <c r="I5646" s="50" t="str">
        <f t="shared" si="475"/>
        <v>1963_6</v>
      </c>
      <c r="J5646" s="51">
        <f t="shared" si="476"/>
        <v>2.6541640000000002</v>
      </c>
    </row>
    <row r="5647" spans="6:10" x14ac:dyDescent="0.25">
      <c r="F5647" s="50">
        <f t="shared" si="473"/>
        <v>23177</v>
      </c>
      <c r="G5647" s="27">
        <f t="shared" si="472"/>
        <v>4</v>
      </c>
      <c r="H5647" s="50">
        <f t="shared" si="474"/>
        <v>23177</v>
      </c>
      <c r="I5647" s="50" t="str">
        <f t="shared" si="475"/>
        <v>1963_6</v>
      </c>
      <c r="J5647" s="51">
        <f t="shared" si="476"/>
        <v>2.6541640000000002</v>
      </c>
    </row>
    <row r="5648" spans="6:10" x14ac:dyDescent="0.25">
      <c r="F5648" s="50">
        <f t="shared" si="473"/>
        <v>23178</v>
      </c>
      <c r="G5648" s="27">
        <f t="shared" si="472"/>
        <v>4</v>
      </c>
      <c r="H5648" s="50">
        <f t="shared" si="474"/>
        <v>23187</v>
      </c>
      <c r="I5648" s="50" t="str">
        <f t="shared" si="475"/>
        <v>1963_6</v>
      </c>
      <c r="J5648" s="51">
        <f t="shared" si="476"/>
        <v>2.6059549999999998</v>
      </c>
    </row>
    <row r="5649" spans="6:10" x14ac:dyDescent="0.25">
      <c r="F5649" s="50">
        <f t="shared" si="473"/>
        <v>23179</v>
      </c>
      <c r="G5649" s="27">
        <f t="shared" si="472"/>
        <v>4</v>
      </c>
      <c r="H5649" s="50">
        <f t="shared" si="474"/>
        <v>23187</v>
      </c>
      <c r="I5649" s="50" t="str">
        <f t="shared" si="475"/>
        <v>1963_6</v>
      </c>
      <c r="J5649" s="51">
        <f t="shared" si="476"/>
        <v>2.6059549999999998</v>
      </c>
    </row>
    <row r="5650" spans="6:10" x14ac:dyDescent="0.25">
      <c r="F5650" s="50">
        <f t="shared" si="473"/>
        <v>23180</v>
      </c>
      <c r="G5650" s="27">
        <f t="shared" si="472"/>
        <v>4</v>
      </c>
      <c r="H5650" s="50">
        <f t="shared" si="474"/>
        <v>23187</v>
      </c>
      <c r="I5650" s="50" t="str">
        <f t="shared" si="475"/>
        <v>1963_6</v>
      </c>
      <c r="J5650" s="51">
        <f t="shared" si="476"/>
        <v>2.6059549999999998</v>
      </c>
    </row>
    <row r="5651" spans="6:10" x14ac:dyDescent="0.25">
      <c r="F5651" s="50">
        <f t="shared" si="473"/>
        <v>23181</v>
      </c>
      <c r="G5651" s="27">
        <f t="shared" si="472"/>
        <v>4</v>
      </c>
      <c r="H5651" s="50">
        <f t="shared" si="474"/>
        <v>23187</v>
      </c>
      <c r="I5651" s="50" t="str">
        <f t="shared" si="475"/>
        <v>1963_6</v>
      </c>
      <c r="J5651" s="51">
        <f t="shared" si="476"/>
        <v>2.6059549999999998</v>
      </c>
    </row>
    <row r="5652" spans="6:10" x14ac:dyDescent="0.25">
      <c r="F5652" s="50">
        <f t="shared" si="473"/>
        <v>23182</v>
      </c>
      <c r="G5652" s="27">
        <f t="shared" si="472"/>
        <v>4</v>
      </c>
      <c r="H5652" s="50">
        <f t="shared" si="474"/>
        <v>23187</v>
      </c>
      <c r="I5652" s="50" t="str">
        <f t="shared" si="475"/>
        <v>1963_6</v>
      </c>
      <c r="J5652" s="51">
        <f t="shared" si="476"/>
        <v>2.6059549999999998</v>
      </c>
    </row>
    <row r="5653" spans="6:10" x14ac:dyDescent="0.25">
      <c r="F5653" s="50">
        <f t="shared" si="473"/>
        <v>23183</v>
      </c>
      <c r="G5653" s="27">
        <f t="shared" si="472"/>
        <v>4</v>
      </c>
      <c r="H5653" s="50">
        <f t="shared" si="474"/>
        <v>23187</v>
      </c>
      <c r="I5653" s="50" t="str">
        <f t="shared" si="475"/>
        <v>1963_6</v>
      </c>
      <c r="J5653" s="51">
        <f t="shared" si="476"/>
        <v>2.6059549999999998</v>
      </c>
    </row>
    <row r="5654" spans="6:10" x14ac:dyDescent="0.25">
      <c r="F5654" s="50">
        <f t="shared" si="473"/>
        <v>23184</v>
      </c>
      <c r="G5654" s="27">
        <f t="shared" si="472"/>
        <v>4</v>
      </c>
      <c r="H5654" s="50">
        <f t="shared" si="474"/>
        <v>23187</v>
      </c>
      <c r="I5654" s="50" t="str">
        <f t="shared" si="475"/>
        <v>1963_6</v>
      </c>
      <c r="J5654" s="51">
        <f t="shared" si="476"/>
        <v>2.6059549999999998</v>
      </c>
    </row>
    <row r="5655" spans="6:10" x14ac:dyDescent="0.25">
      <c r="F5655" s="50">
        <f t="shared" si="473"/>
        <v>23185</v>
      </c>
      <c r="G5655" s="27">
        <f t="shared" si="472"/>
        <v>4</v>
      </c>
      <c r="H5655" s="50">
        <f t="shared" si="474"/>
        <v>23187</v>
      </c>
      <c r="I5655" s="50" t="str">
        <f t="shared" si="475"/>
        <v>1963_6</v>
      </c>
      <c r="J5655" s="51">
        <f t="shared" si="476"/>
        <v>2.6059549999999998</v>
      </c>
    </row>
    <row r="5656" spans="6:10" x14ac:dyDescent="0.25">
      <c r="F5656" s="50">
        <f t="shared" si="473"/>
        <v>23186</v>
      </c>
      <c r="G5656" s="27">
        <f t="shared" si="472"/>
        <v>4</v>
      </c>
      <c r="H5656" s="50">
        <f t="shared" si="474"/>
        <v>23187</v>
      </c>
      <c r="I5656" s="50" t="str">
        <f t="shared" si="475"/>
        <v>1963_6</v>
      </c>
      <c r="J5656" s="51">
        <f t="shared" si="476"/>
        <v>2.6059549999999998</v>
      </c>
    </row>
    <row r="5657" spans="6:10" x14ac:dyDescent="0.25">
      <c r="F5657" s="50">
        <f t="shared" si="473"/>
        <v>23187</v>
      </c>
      <c r="G5657" s="27">
        <f t="shared" si="472"/>
        <v>4</v>
      </c>
      <c r="H5657" s="50">
        <f t="shared" si="474"/>
        <v>23187</v>
      </c>
      <c r="I5657" s="50" t="str">
        <f t="shared" si="475"/>
        <v>1963_6</v>
      </c>
      <c r="J5657" s="51">
        <f t="shared" si="476"/>
        <v>2.6059549999999998</v>
      </c>
    </row>
    <row r="5658" spans="6:10" x14ac:dyDescent="0.25">
      <c r="F5658" s="50">
        <f t="shared" si="473"/>
        <v>23188</v>
      </c>
      <c r="G5658" s="27">
        <f t="shared" si="472"/>
        <v>4</v>
      </c>
      <c r="H5658" s="50">
        <f t="shared" si="474"/>
        <v>23197</v>
      </c>
      <c r="I5658" s="50" t="str">
        <f t="shared" si="475"/>
        <v>1963_7</v>
      </c>
      <c r="J5658" s="51">
        <f t="shared" si="476"/>
        <v>2.5846049999999998</v>
      </c>
    </row>
    <row r="5659" spans="6:10" x14ac:dyDescent="0.25">
      <c r="F5659" s="50">
        <f t="shared" si="473"/>
        <v>23189</v>
      </c>
      <c r="G5659" s="27">
        <f t="shared" si="472"/>
        <v>4</v>
      </c>
      <c r="H5659" s="50">
        <f t="shared" si="474"/>
        <v>23197</v>
      </c>
      <c r="I5659" s="50" t="str">
        <f t="shared" si="475"/>
        <v>1963_7</v>
      </c>
      <c r="J5659" s="51">
        <f t="shared" si="476"/>
        <v>2.5846049999999998</v>
      </c>
    </row>
    <row r="5660" spans="6:10" x14ac:dyDescent="0.25">
      <c r="F5660" s="50">
        <f t="shared" si="473"/>
        <v>23190</v>
      </c>
      <c r="G5660" s="27">
        <f t="shared" si="472"/>
        <v>4</v>
      </c>
      <c r="H5660" s="50">
        <f t="shared" si="474"/>
        <v>23197</v>
      </c>
      <c r="I5660" s="50" t="str">
        <f t="shared" si="475"/>
        <v>1963_7</v>
      </c>
      <c r="J5660" s="51">
        <f t="shared" si="476"/>
        <v>2.5846049999999998</v>
      </c>
    </row>
    <row r="5661" spans="6:10" x14ac:dyDescent="0.25">
      <c r="F5661" s="50">
        <f t="shared" si="473"/>
        <v>23191</v>
      </c>
      <c r="G5661" s="27">
        <f t="shared" si="472"/>
        <v>4</v>
      </c>
      <c r="H5661" s="50">
        <f t="shared" si="474"/>
        <v>23197</v>
      </c>
      <c r="I5661" s="50" t="str">
        <f t="shared" si="475"/>
        <v>1963_7</v>
      </c>
      <c r="J5661" s="51">
        <f t="shared" si="476"/>
        <v>2.5846049999999998</v>
      </c>
    </row>
    <row r="5662" spans="6:10" x14ac:dyDescent="0.25">
      <c r="F5662" s="50">
        <f t="shared" si="473"/>
        <v>23192</v>
      </c>
      <c r="G5662" s="27">
        <f t="shared" si="472"/>
        <v>4</v>
      </c>
      <c r="H5662" s="50">
        <f t="shared" si="474"/>
        <v>23197</v>
      </c>
      <c r="I5662" s="50" t="str">
        <f t="shared" si="475"/>
        <v>1963_7</v>
      </c>
      <c r="J5662" s="51">
        <f t="shared" si="476"/>
        <v>2.5846049999999998</v>
      </c>
    </row>
    <row r="5663" spans="6:10" x14ac:dyDescent="0.25">
      <c r="F5663" s="50">
        <f t="shared" si="473"/>
        <v>23193</v>
      </c>
      <c r="G5663" s="27">
        <f t="shared" si="472"/>
        <v>4</v>
      </c>
      <c r="H5663" s="50">
        <f t="shared" si="474"/>
        <v>23197</v>
      </c>
      <c r="I5663" s="50" t="str">
        <f t="shared" si="475"/>
        <v>1963_7</v>
      </c>
      <c r="J5663" s="51">
        <f t="shared" si="476"/>
        <v>2.5846049999999998</v>
      </c>
    </row>
    <row r="5664" spans="6:10" x14ac:dyDescent="0.25">
      <c r="F5664" s="50">
        <f t="shared" si="473"/>
        <v>23194</v>
      </c>
      <c r="G5664" s="27">
        <f t="shared" si="472"/>
        <v>4</v>
      </c>
      <c r="H5664" s="50">
        <f t="shared" si="474"/>
        <v>23197</v>
      </c>
      <c r="I5664" s="50" t="str">
        <f t="shared" si="475"/>
        <v>1963_7</v>
      </c>
      <c r="J5664" s="51">
        <f t="shared" si="476"/>
        <v>2.5846049999999998</v>
      </c>
    </row>
    <row r="5665" spans="6:10" x14ac:dyDescent="0.25">
      <c r="F5665" s="50">
        <f t="shared" si="473"/>
        <v>23195</v>
      </c>
      <c r="G5665" s="27">
        <f t="shared" si="472"/>
        <v>4</v>
      </c>
      <c r="H5665" s="50">
        <f t="shared" si="474"/>
        <v>23197</v>
      </c>
      <c r="I5665" s="50" t="str">
        <f t="shared" si="475"/>
        <v>1963_7</v>
      </c>
      <c r="J5665" s="51">
        <f t="shared" si="476"/>
        <v>2.5846049999999998</v>
      </c>
    </row>
    <row r="5666" spans="6:10" x14ac:dyDescent="0.25">
      <c r="F5666" s="50">
        <f t="shared" si="473"/>
        <v>23196</v>
      </c>
      <c r="G5666" s="27">
        <f t="shared" si="472"/>
        <v>4</v>
      </c>
      <c r="H5666" s="50">
        <f t="shared" si="474"/>
        <v>23197</v>
      </c>
      <c r="I5666" s="50" t="str">
        <f t="shared" si="475"/>
        <v>1963_7</v>
      </c>
      <c r="J5666" s="51">
        <f t="shared" si="476"/>
        <v>2.5846049999999998</v>
      </c>
    </row>
    <row r="5667" spans="6:10" x14ac:dyDescent="0.25">
      <c r="F5667" s="50">
        <f t="shared" si="473"/>
        <v>23197</v>
      </c>
      <c r="G5667" s="27">
        <f t="shared" si="472"/>
        <v>4</v>
      </c>
      <c r="H5667" s="50">
        <f t="shared" si="474"/>
        <v>23197</v>
      </c>
      <c r="I5667" s="50" t="str">
        <f t="shared" si="475"/>
        <v>1963_7</v>
      </c>
      <c r="J5667" s="51">
        <f t="shared" si="476"/>
        <v>2.5846049999999998</v>
      </c>
    </row>
    <row r="5668" spans="6:10" x14ac:dyDescent="0.25">
      <c r="F5668" s="50">
        <f t="shared" si="473"/>
        <v>23198</v>
      </c>
      <c r="G5668" s="27">
        <f t="shared" si="472"/>
        <v>4</v>
      </c>
      <c r="H5668" s="50">
        <f t="shared" si="474"/>
        <v>23207</v>
      </c>
      <c r="I5668" s="50" t="str">
        <f t="shared" si="475"/>
        <v>1963_7</v>
      </c>
      <c r="J5668" s="51">
        <f t="shared" si="476"/>
        <v>2.5486559999999998</v>
      </c>
    </row>
    <row r="5669" spans="6:10" x14ac:dyDescent="0.25">
      <c r="F5669" s="50">
        <f t="shared" si="473"/>
        <v>23199</v>
      </c>
      <c r="G5669" s="27">
        <f t="shared" si="472"/>
        <v>4</v>
      </c>
      <c r="H5669" s="50">
        <f t="shared" si="474"/>
        <v>23207</v>
      </c>
      <c r="I5669" s="50" t="str">
        <f t="shared" si="475"/>
        <v>1963_7</v>
      </c>
      <c r="J5669" s="51">
        <f t="shared" si="476"/>
        <v>2.5486559999999998</v>
      </c>
    </row>
    <row r="5670" spans="6:10" x14ac:dyDescent="0.25">
      <c r="F5670" s="50">
        <f t="shared" si="473"/>
        <v>23200</v>
      </c>
      <c r="G5670" s="27">
        <f t="shared" si="472"/>
        <v>4</v>
      </c>
      <c r="H5670" s="50">
        <f t="shared" si="474"/>
        <v>23207</v>
      </c>
      <c r="I5670" s="50" t="str">
        <f t="shared" si="475"/>
        <v>1963_7</v>
      </c>
      <c r="J5670" s="51">
        <f t="shared" si="476"/>
        <v>2.5486559999999998</v>
      </c>
    </row>
    <row r="5671" spans="6:10" x14ac:dyDescent="0.25">
      <c r="F5671" s="50">
        <f t="shared" si="473"/>
        <v>23201</v>
      </c>
      <c r="G5671" s="27">
        <f t="shared" si="472"/>
        <v>4</v>
      </c>
      <c r="H5671" s="50">
        <f t="shared" si="474"/>
        <v>23207</v>
      </c>
      <c r="I5671" s="50" t="str">
        <f t="shared" si="475"/>
        <v>1963_7</v>
      </c>
      <c r="J5671" s="51">
        <f t="shared" si="476"/>
        <v>2.5486559999999998</v>
      </c>
    </row>
    <row r="5672" spans="6:10" x14ac:dyDescent="0.25">
      <c r="F5672" s="50">
        <f t="shared" si="473"/>
        <v>23202</v>
      </c>
      <c r="G5672" s="27">
        <f t="shared" si="472"/>
        <v>4</v>
      </c>
      <c r="H5672" s="50">
        <f t="shared" si="474"/>
        <v>23207</v>
      </c>
      <c r="I5672" s="50" t="str">
        <f t="shared" si="475"/>
        <v>1963_7</v>
      </c>
      <c r="J5672" s="51">
        <f t="shared" si="476"/>
        <v>2.5486559999999998</v>
      </c>
    </row>
    <row r="5673" spans="6:10" x14ac:dyDescent="0.25">
      <c r="F5673" s="50">
        <f t="shared" si="473"/>
        <v>23203</v>
      </c>
      <c r="G5673" s="27">
        <f t="shared" si="472"/>
        <v>4</v>
      </c>
      <c r="H5673" s="50">
        <f t="shared" si="474"/>
        <v>23207</v>
      </c>
      <c r="I5673" s="50" t="str">
        <f t="shared" si="475"/>
        <v>1963_7</v>
      </c>
      <c r="J5673" s="51">
        <f t="shared" si="476"/>
        <v>2.5486559999999998</v>
      </c>
    </row>
    <row r="5674" spans="6:10" x14ac:dyDescent="0.25">
      <c r="F5674" s="50">
        <f t="shared" si="473"/>
        <v>23204</v>
      </c>
      <c r="G5674" s="27">
        <f t="shared" ref="G5674:G5737" si="477">IF(AND(MONTH(F5674)=2,DAY(F5674)=29),G5673+1,G5673)</f>
        <v>4</v>
      </c>
      <c r="H5674" s="50">
        <f t="shared" si="474"/>
        <v>23207</v>
      </c>
      <c r="I5674" s="50" t="str">
        <f t="shared" si="475"/>
        <v>1963_7</v>
      </c>
      <c r="J5674" s="51">
        <f t="shared" si="476"/>
        <v>2.5486559999999998</v>
      </c>
    </row>
    <row r="5675" spans="6:10" x14ac:dyDescent="0.25">
      <c r="F5675" s="50">
        <f t="shared" si="473"/>
        <v>23205</v>
      </c>
      <c r="G5675" s="27">
        <f t="shared" si="477"/>
        <v>4</v>
      </c>
      <c r="H5675" s="50">
        <f t="shared" si="474"/>
        <v>23207</v>
      </c>
      <c r="I5675" s="50" t="str">
        <f t="shared" si="475"/>
        <v>1963_7</v>
      </c>
      <c r="J5675" s="51">
        <f t="shared" si="476"/>
        <v>2.5486559999999998</v>
      </c>
    </row>
    <row r="5676" spans="6:10" x14ac:dyDescent="0.25">
      <c r="F5676" s="50">
        <f t="shared" ref="F5676:F5739" si="478">F5675+1</f>
        <v>23206</v>
      </c>
      <c r="G5676" s="27">
        <f t="shared" si="477"/>
        <v>4</v>
      </c>
      <c r="H5676" s="50">
        <f t="shared" si="474"/>
        <v>23207</v>
      </c>
      <c r="I5676" s="50" t="str">
        <f t="shared" si="475"/>
        <v>1963_7</v>
      </c>
      <c r="J5676" s="51">
        <f t="shared" si="476"/>
        <v>2.5486559999999998</v>
      </c>
    </row>
    <row r="5677" spans="6:10" x14ac:dyDescent="0.25">
      <c r="F5677" s="50">
        <f t="shared" si="478"/>
        <v>23207</v>
      </c>
      <c r="G5677" s="27">
        <f t="shared" si="477"/>
        <v>4</v>
      </c>
      <c r="H5677" s="50">
        <f t="shared" si="474"/>
        <v>23207</v>
      </c>
      <c r="I5677" s="50" t="str">
        <f t="shared" si="475"/>
        <v>1963_7</v>
      </c>
      <c r="J5677" s="51">
        <f t="shared" si="476"/>
        <v>2.5486559999999998</v>
      </c>
    </row>
    <row r="5678" spans="6:10" x14ac:dyDescent="0.25">
      <c r="F5678" s="50">
        <f t="shared" si="478"/>
        <v>23208</v>
      </c>
      <c r="G5678" s="27">
        <f t="shared" si="477"/>
        <v>4</v>
      </c>
      <c r="H5678" s="50">
        <f t="shared" si="474"/>
        <v>23217</v>
      </c>
      <c r="I5678" s="50" t="str">
        <f t="shared" si="475"/>
        <v>1963_7</v>
      </c>
      <c r="J5678" s="51">
        <f t="shared" si="476"/>
        <v>2.5263849999999999</v>
      </c>
    </row>
    <row r="5679" spans="6:10" x14ac:dyDescent="0.25">
      <c r="F5679" s="50">
        <f t="shared" si="478"/>
        <v>23209</v>
      </c>
      <c r="G5679" s="27">
        <f t="shared" si="477"/>
        <v>4</v>
      </c>
      <c r="H5679" s="50">
        <f t="shared" si="474"/>
        <v>23217</v>
      </c>
      <c r="I5679" s="50" t="str">
        <f t="shared" si="475"/>
        <v>1963_7</v>
      </c>
      <c r="J5679" s="51">
        <f t="shared" si="476"/>
        <v>2.5263849999999999</v>
      </c>
    </row>
    <row r="5680" spans="6:10" x14ac:dyDescent="0.25">
      <c r="F5680" s="50">
        <f t="shared" si="478"/>
        <v>23210</v>
      </c>
      <c r="G5680" s="27">
        <f t="shared" si="477"/>
        <v>4</v>
      </c>
      <c r="H5680" s="50">
        <f t="shared" si="474"/>
        <v>23217</v>
      </c>
      <c r="I5680" s="50" t="str">
        <f t="shared" si="475"/>
        <v>1963_7</v>
      </c>
      <c r="J5680" s="51">
        <f t="shared" si="476"/>
        <v>2.5263849999999999</v>
      </c>
    </row>
    <row r="5681" spans="6:10" x14ac:dyDescent="0.25">
      <c r="F5681" s="50">
        <f t="shared" si="478"/>
        <v>23211</v>
      </c>
      <c r="G5681" s="27">
        <f t="shared" si="477"/>
        <v>4</v>
      </c>
      <c r="H5681" s="50">
        <f t="shared" si="474"/>
        <v>23217</v>
      </c>
      <c r="I5681" s="50" t="str">
        <f t="shared" si="475"/>
        <v>1963_7</v>
      </c>
      <c r="J5681" s="51">
        <f t="shared" si="476"/>
        <v>2.5263849999999999</v>
      </c>
    </row>
    <row r="5682" spans="6:10" x14ac:dyDescent="0.25">
      <c r="F5682" s="50">
        <f t="shared" si="478"/>
        <v>23212</v>
      </c>
      <c r="G5682" s="27">
        <f t="shared" si="477"/>
        <v>4</v>
      </c>
      <c r="H5682" s="50">
        <f t="shared" si="474"/>
        <v>23217</v>
      </c>
      <c r="I5682" s="50" t="str">
        <f t="shared" si="475"/>
        <v>1963_7</v>
      </c>
      <c r="J5682" s="51">
        <f t="shared" si="476"/>
        <v>2.5263849999999999</v>
      </c>
    </row>
    <row r="5683" spans="6:10" x14ac:dyDescent="0.25">
      <c r="F5683" s="50">
        <f t="shared" si="478"/>
        <v>23213</v>
      </c>
      <c r="G5683" s="27">
        <f t="shared" si="477"/>
        <v>4</v>
      </c>
      <c r="H5683" s="50">
        <f t="shared" si="474"/>
        <v>23217</v>
      </c>
      <c r="I5683" s="50" t="str">
        <f t="shared" si="475"/>
        <v>1963_7</v>
      </c>
      <c r="J5683" s="51">
        <f t="shared" si="476"/>
        <v>2.5263849999999999</v>
      </c>
    </row>
    <row r="5684" spans="6:10" x14ac:dyDescent="0.25">
      <c r="F5684" s="50">
        <f t="shared" si="478"/>
        <v>23214</v>
      </c>
      <c r="G5684" s="27">
        <f t="shared" si="477"/>
        <v>4</v>
      </c>
      <c r="H5684" s="50">
        <f t="shared" si="474"/>
        <v>23217</v>
      </c>
      <c r="I5684" s="50" t="str">
        <f t="shared" si="475"/>
        <v>1963_7</v>
      </c>
      <c r="J5684" s="51">
        <f t="shared" si="476"/>
        <v>2.5263849999999999</v>
      </c>
    </row>
    <row r="5685" spans="6:10" x14ac:dyDescent="0.25">
      <c r="F5685" s="50">
        <f t="shared" si="478"/>
        <v>23215</v>
      </c>
      <c r="G5685" s="27">
        <f t="shared" si="477"/>
        <v>4</v>
      </c>
      <c r="H5685" s="50">
        <f t="shared" si="474"/>
        <v>23217</v>
      </c>
      <c r="I5685" s="50" t="str">
        <f t="shared" si="475"/>
        <v>1963_7</v>
      </c>
      <c r="J5685" s="51">
        <f t="shared" si="476"/>
        <v>2.5263849999999999</v>
      </c>
    </row>
    <row r="5686" spans="6:10" x14ac:dyDescent="0.25">
      <c r="F5686" s="50">
        <f t="shared" si="478"/>
        <v>23216</v>
      </c>
      <c r="G5686" s="27">
        <f t="shared" si="477"/>
        <v>4</v>
      </c>
      <c r="H5686" s="50">
        <f t="shared" si="474"/>
        <v>23217</v>
      </c>
      <c r="I5686" s="50" t="str">
        <f t="shared" si="475"/>
        <v>1963_7</v>
      </c>
      <c r="J5686" s="51">
        <f t="shared" si="476"/>
        <v>2.5263849999999999</v>
      </c>
    </row>
    <row r="5687" spans="6:10" x14ac:dyDescent="0.25">
      <c r="F5687" s="50">
        <f t="shared" si="478"/>
        <v>23217</v>
      </c>
      <c r="G5687" s="27">
        <f t="shared" si="477"/>
        <v>4</v>
      </c>
      <c r="H5687" s="50">
        <f t="shared" si="474"/>
        <v>23217</v>
      </c>
      <c r="I5687" s="50" t="str">
        <f t="shared" si="475"/>
        <v>1963_7</v>
      </c>
      <c r="J5687" s="51">
        <f t="shared" si="476"/>
        <v>2.5263849999999999</v>
      </c>
    </row>
    <row r="5688" spans="6:10" x14ac:dyDescent="0.25">
      <c r="F5688" s="50">
        <f t="shared" si="478"/>
        <v>23218</v>
      </c>
      <c r="G5688" s="27">
        <f t="shared" si="477"/>
        <v>4</v>
      </c>
      <c r="H5688" s="50">
        <f t="shared" si="474"/>
        <v>23227</v>
      </c>
      <c r="I5688" s="50" t="str">
        <f t="shared" si="475"/>
        <v>1963_8</v>
      </c>
      <c r="J5688" s="51">
        <f t="shared" si="476"/>
        <v>2.5207009999999999</v>
      </c>
    </row>
    <row r="5689" spans="6:10" x14ac:dyDescent="0.25">
      <c r="F5689" s="50">
        <f t="shared" si="478"/>
        <v>23219</v>
      </c>
      <c r="G5689" s="27">
        <f t="shared" si="477"/>
        <v>4</v>
      </c>
      <c r="H5689" s="50">
        <f t="shared" si="474"/>
        <v>23227</v>
      </c>
      <c r="I5689" s="50" t="str">
        <f t="shared" si="475"/>
        <v>1963_8</v>
      </c>
      <c r="J5689" s="51">
        <f t="shared" si="476"/>
        <v>2.5207009999999999</v>
      </c>
    </row>
    <row r="5690" spans="6:10" x14ac:dyDescent="0.25">
      <c r="F5690" s="50">
        <f t="shared" si="478"/>
        <v>23220</v>
      </c>
      <c r="G5690" s="27">
        <f t="shared" si="477"/>
        <v>4</v>
      </c>
      <c r="H5690" s="50">
        <f t="shared" si="474"/>
        <v>23227</v>
      </c>
      <c r="I5690" s="50" t="str">
        <f t="shared" si="475"/>
        <v>1963_8</v>
      </c>
      <c r="J5690" s="51">
        <f t="shared" si="476"/>
        <v>2.5207009999999999</v>
      </c>
    </row>
    <row r="5691" spans="6:10" x14ac:dyDescent="0.25">
      <c r="F5691" s="50">
        <f t="shared" si="478"/>
        <v>23221</v>
      </c>
      <c r="G5691" s="27">
        <f t="shared" si="477"/>
        <v>4</v>
      </c>
      <c r="H5691" s="50">
        <f t="shared" si="474"/>
        <v>23227</v>
      </c>
      <c r="I5691" s="50" t="str">
        <f t="shared" si="475"/>
        <v>1963_8</v>
      </c>
      <c r="J5691" s="51">
        <f t="shared" si="476"/>
        <v>2.5207009999999999</v>
      </c>
    </row>
    <row r="5692" spans="6:10" x14ac:dyDescent="0.25">
      <c r="F5692" s="50">
        <f t="shared" si="478"/>
        <v>23222</v>
      </c>
      <c r="G5692" s="27">
        <f t="shared" si="477"/>
        <v>4</v>
      </c>
      <c r="H5692" s="50">
        <f t="shared" si="474"/>
        <v>23227</v>
      </c>
      <c r="I5692" s="50" t="str">
        <f t="shared" si="475"/>
        <v>1963_8</v>
      </c>
      <c r="J5692" s="51">
        <f t="shared" si="476"/>
        <v>2.5207009999999999</v>
      </c>
    </row>
    <row r="5693" spans="6:10" x14ac:dyDescent="0.25">
      <c r="F5693" s="50">
        <f t="shared" si="478"/>
        <v>23223</v>
      </c>
      <c r="G5693" s="27">
        <f t="shared" si="477"/>
        <v>4</v>
      </c>
      <c r="H5693" s="50">
        <f t="shared" si="474"/>
        <v>23227</v>
      </c>
      <c r="I5693" s="50" t="str">
        <f t="shared" si="475"/>
        <v>1963_8</v>
      </c>
      <c r="J5693" s="51">
        <f t="shared" si="476"/>
        <v>2.5207009999999999</v>
      </c>
    </row>
    <row r="5694" spans="6:10" x14ac:dyDescent="0.25">
      <c r="F5694" s="50">
        <f t="shared" si="478"/>
        <v>23224</v>
      </c>
      <c r="G5694" s="27">
        <f t="shared" si="477"/>
        <v>4</v>
      </c>
      <c r="H5694" s="50">
        <f t="shared" si="474"/>
        <v>23227</v>
      </c>
      <c r="I5694" s="50" t="str">
        <f t="shared" si="475"/>
        <v>1963_8</v>
      </c>
      <c r="J5694" s="51">
        <f t="shared" si="476"/>
        <v>2.5207009999999999</v>
      </c>
    </row>
    <row r="5695" spans="6:10" x14ac:dyDescent="0.25">
      <c r="F5695" s="50">
        <f t="shared" si="478"/>
        <v>23225</v>
      </c>
      <c r="G5695" s="27">
        <f t="shared" si="477"/>
        <v>4</v>
      </c>
      <c r="H5695" s="50">
        <f t="shared" si="474"/>
        <v>23227</v>
      </c>
      <c r="I5695" s="50" t="str">
        <f t="shared" si="475"/>
        <v>1963_8</v>
      </c>
      <c r="J5695" s="51">
        <f t="shared" si="476"/>
        <v>2.5207009999999999</v>
      </c>
    </row>
    <row r="5696" spans="6:10" x14ac:dyDescent="0.25">
      <c r="F5696" s="50">
        <f t="shared" si="478"/>
        <v>23226</v>
      </c>
      <c r="G5696" s="27">
        <f t="shared" si="477"/>
        <v>4</v>
      </c>
      <c r="H5696" s="50">
        <f t="shared" si="474"/>
        <v>23227</v>
      </c>
      <c r="I5696" s="50" t="str">
        <f t="shared" si="475"/>
        <v>1963_8</v>
      </c>
      <c r="J5696" s="51">
        <f t="shared" si="476"/>
        <v>2.5207009999999999</v>
      </c>
    </row>
    <row r="5697" spans="6:10" x14ac:dyDescent="0.25">
      <c r="F5697" s="50">
        <f t="shared" si="478"/>
        <v>23227</v>
      </c>
      <c r="G5697" s="27">
        <f t="shared" si="477"/>
        <v>4</v>
      </c>
      <c r="H5697" s="50">
        <f t="shared" si="474"/>
        <v>23227</v>
      </c>
      <c r="I5697" s="50" t="str">
        <f t="shared" si="475"/>
        <v>1963_8</v>
      </c>
      <c r="J5697" s="51">
        <f t="shared" si="476"/>
        <v>2.5207009999999999</v>
      </c>
    </row>
    <row r="5698" spans="6:10" x14ac:dyDescent="0.25">
      <c r="F5698" s="50">
        <f t="shared" si="478"/>
        <v>23228</v>
      </c>
      <c r="G5698" s="27">
        <f t="shared" si="477"/>
        <v>4</v>
      </c>
      <c r="H5698" s="50">
        <f t="shared" si="474"/>
        <v>23237</v>
      </c>
      <c r="I5698" s="50" t="str">
        <f t="shared" si="475"/>
        <v>1963_8</v>
      </c>
      <c r="J5698" s="51">
        <f t="shared" si="476"/>
        <v>2.5089839999999999</v>
      </c>
    </row>
    <row r="5699" spans="6:10" x14ac:dyDescent="0.25">
      <c r="F5699" s="50">
        <f t="shared" si="478"/>
        <v>23229</v>
      </c>
      <c r="G5699" s="27">
        <f t="shared" si="477"/>
        <v>4</v>
      </c>
      <c r="H5699" s="50">
        <f t="shared" ref="H5699:H5762" si="479">INDEX($A$3:$B$1134,INT((ROW($F5699)-ROW($F$3)+9-G5699)/10)+1,1)</f>
        <v>23237</v>
      </c>
      <c r="I5699" s="50" t="str">
        <f t="shared" si="475"/>
        <v>1963_8</v>
      </c>
      <c r="J5699" s="51">
        <f t="shared" si="476"/>
        <v>2.5089839999999999</v>
      </c>
    </row>
    <row r="5700" spans="6:10" x14ac:dyDescent="0.25">
      <c r="F5700" s="50">
        <f t="shared" si="478"/>
        <v>23230</v>
      </c>
      <c r="G5700" s="27">
        <f t="shared" si="477"/>
        <v>4</v>
      </c>
      <c r="H5700" s="50">
        <f t="shared" si="479"/>
        <v>23237</v>
      </c>
      <c r="I5700" s="50" t="str">
        <f t="shared" ref="I5700:I5763" si="480">YEAR(H5700)&amp;"_"&amp;MONTH(H5700)</f>
        <v>1963_8</v>
      </c>
      <c r="J5700" s="51">
        <f t="shared" ref="J5700:J5763" si="481">VLOOKUP(H5700,$A:$B,2)</f>
        <v>2.5089839999999999</v>
      </c>
    </row>
    <row r="5701" spans="6:10" x14ac:dyDescent="0.25">
      <c r="F5701" s="50">
        <f t="shared" si="478"/>
        <v>23231</v>
      </c>
      <c r="G5701" s="27">
        <f t="shared" si="477"/>
        <v>4</v>
      </c>
      <c r="H5701" s="50">
        <f t="shared" si="479"/>
        <v>23237</v>
      </c>
      <c r="I5701" s="50" t="str">
        <f t="shared" si="480"/>
        <v>1963_8</v>
      </c>
      <c r="J5701" s="51">
        <f t="shared" si="481"/>
        <v>2.5089839999999999</v>
      </c>
    </row>
    <row r="5702" spans="6:10" x14ac:dyDescent="0.25">
      <c r="F5702" s="50">
        <f t="shared" si="478"/>
        <v>23232</v>
      </c>
      <c r="G5702" s="27">
        <f t="shared" si="477"/>
        <v>4</v>
      </c>
      <c r="H5702" s="50">
        <f t="shared" si="479"/>
        <v>23237</v>
      </c>
      <c r="I5702" s="50" t="str">
        <f t="shared" si="480"/>
        <v>1963_8</v>
      </c>
      <c r="J5702" s="51">
        <f t="shared" si="481"/>
        <v>2.5089839999999999</v>
      </c>
    </row>
    <row r="5703" spans="6:10" x14ac:dyDescent="0.25">
      <c r="F5703" s="50">
        <f t="shared" si="478"/>
        <v>23233</v>
      </c>
      <c r="G5703" s="27">
        <f t="shared" si="477"/>
        <v>4</v>
      </c>
      <c r="H5703" s="50">
        <f t="shared" si="479"/>
        <v>23237</v>
      </c>
      <c r="I5703" s="50" t="str">
        <f t="shared" si="480"/>
        <v>1963_8</v>
      </c>
      <c r="J5703" s="51">
        <f t="shared" si="481"/>
        <v>2.5089839999999999</v>
      </c>
    </row>
    <row r="5704" spans="6:10" x14ac:dyDescent="0.25">
      <c r="F5704" s="50">
        <f t="shared" si="478"/>
        <v>23234</v>
      </c>
      <c r="G5704" s="27">
        <f t="shared" si="477"/>
        <v>4</v>
      </c>
      <c r="H5704" s="50">
        <f t="shared" si="479"/>
        <v>23237</v>
      </c>
      <c r="I5704" s="50" t="str">
        <f t="shared" si="480"/>
        <v>1963_8</v>
      </c>
      <c r="J5704" s="51">
        <f t="shared" si="481"/>
        <v>2.5089839999999999</v>
      </c>
    </row>
    <row r="5705" spans="6:10" x14ac:dyDescent="0.25">
      <c r="F5705" s="50">
        <f t="shared" si="478"/>
        <v>23235</v>
      </c>
      <c r="G5705" s="27">
        <f t="shared" si="477"/>
        <v>4</v>
      </c>
      <c r="H5705" s="50">
        <f t="shared" si="479"/>
        <v>23237</v>
      </c>
      <c r="I5705" s="50" t="str">
        <f t="shared" si="480"/>
        <v>1963_8</v>
      </c>
      <c r="J5705" s="51">
        <f t="shared" si="481"/>
        <v>2.5089839999999999</v>
      </c>
    </row>
    <row r="5706" spans="6:10" x14ac:dyDescent="0.25">
      <c r="F5706" s="50">
        <f t="shared" si="478"/>
        <v>23236</v>
      </c>
      <c r="G5706" s="27">
        <f t="shared" si="477"/>
        <v>4</v>
      </c>
      <c r="H5706" s="50">
        <f t="shared" si="479"/>
        <v>23237</v>
      </c>
      <c r="I5706" s="50" t="str">
        <f t="shared" si="480"/>
        <v>1963_8</v>
      </c>
      <c r="J5706" s="51">
        <f t="shared" si="481"/>
        <v>2.5089839999999999</v>
      </c>
    </row>
    <row r="5707" spans="6:10" x14ac:dyDescent="0.25">
      <c r="F5707" s="50">
        <f t="shared" si="478"/>
        <v>23237</v>
      </c>
      <c r="G5707" s="27">
        <f t="shared" si="477"/>
        <v>4</v>
      </c>
      <c r="H5707" s="50">
        <f t="shared" si="479"/>
        <v>23237</v>
      </c>
      <c r="I5707" s="50" t="str">
        <f t="shared" si="480"/>
        <v>1963_8</v>
      </c>
      <c r="J5707" s="51">
        <f t="shared" si="481"/>
        <v>2.5089839999999999</v>
      </c>
    </row>
    <row r="5708" spans="6:10" x14ac:dyDescent="0.25">
      <c r="F5708" s="50">
        <f t="shared" si="478"/>
        <v>23238</v>
      </c>
      <c r="G5708" s="27">
        <f t="shared" si="477"/>
        <v>4</v>
      </c>
      <c r="H5708" s="50">
        <f t="shared" si="479"/>
        <v>23247</v>
      </c>
      <c r="I5708" s="50" t="str">
        <f t="shared" si="480"/>
        <v>1963_8</v>
      </c>
      <c r="J5708" s="51">
        <f t="shared" si="481"/>
        <v>2.5063550000000001</v>
      </c>
    </row>
    <row r="5709" spans="6:10" x14ac:dyDescent="0.25">
      <c r="F5709" s="50">
        <f t="shared" si="478"/>
        <v>23239</v>
      </c>
      <c r="G5709" s="27">
        <f t="shared" si="477"/>
        <v>4</v>
      </c>
      <c r="H5709" s="50">
        <f t="shared" si="479"/>
        <v>23247</v>
      </c>
      <c r="I5709" s="50" t="str">
        <f t="shared" si="480"/>
        <v>1963_8</v>
      </c>
      <c r="J5709" s="51">
        <f t="shared" si="481"/>
        <v>2.5063550000000001</v>
      </c>
    </row>
    <row r="5710" spans="6:10" x14ac:dyDescent="0.25">
      <c r="F5710" s="50">
        <f t="shared" si="478"/>
        <v>23240</v>
      </c>
      <c r="G5710" s="27">
        <f t="shared" si="477"/>
        <v>4</v>
      </c>
      <c r="H5710" s="50">
        <f t="shared" si="479"/>
        <v>23247</v>
      </c>
      <c r="I5710" s="50" t="str">
        <f t="shared" si="480"/>
        <v>1963_8</v>
      </c>
      <c r="J5710" s="51">
        <f t="shared" si="481"/>
        <v>2.5063550000000001</v>
      </c>
    </row>
    <row r="5711" spans="6:10" x14ac:dyDescent="0.25">
      <c r="F5711" s="50">
        <f t="shared" si="478"/>
        <v>23241</v>
      </c>
      <c r="G5711" s="27">
        <f t="shared" si="477"/>
        <v>4</v>
      </c>
      <c r="H5711" s="50">
        <f t="shared" si="479"/>
        <v>23247</v>
      </c>
      <c r="I5711" s="50" t="str">
        <f t="shared" si="480"/>
        <v>1963_8</v>
      </c>
      <c r="J5711" s="51">
        <f t="shared" si="481"/>
        <v>2.5063550000000001</v>
      </c>
    </row>
    <row r="5712" spans="6:10" x14ac:dyDescent="0.25">
      <c r="F5712" s="50">
        <f t="shared" si="478"/>
        <v>23242</v>
      </c>
      <c r="G5712" s="27">
        <f t="shared" si="477"/>
        <v>4</v>
      </c>
      <c r="H5712" s="50">
        <f t="shared" si="479"/>
        <v>23247</v>
      </c>
      <c r="I5712" s="50" t="str">
        <f t="shared" si="480"/>
        <v>1963_8</v>
      </c>
      <c r="J5712" s="51">
        <f t="shared" si="481"/>
        <v>2.5063550000000001</v>
      </c>
    </row>
    <row r="5713" spans="6:10" x14ac:dyDescent="0.25">
      <c r="F5713" s="50">
        <f t="shared" si="478"/>
        <v>23243</v>
      </c>
      <c r="G5713" s="27">
        <f t="shared" si="477"/>
        <v>4</v>
      </c>
      <c r="H5713" s="50">
        <f t="shared" si="479"/>
        <v>23247</v>
      </c>
      <c r="I5713" s="50" t="str">
        <f t="shared" si="480"/>
        <v>1963_8</v>
      </c>
      <c r="J5713" s="51">
        <f t="shared" si="481"/>
        <v>2.5063550000000001</v>
      </c>
    </row>
    <row r="5714" spans="6:10" x14ac:dyDescent="0.25">
      <c r="F5714" s="50">
        <f t="shared" si="478"/>
        <v>23244</v>
      </c>
      <c r="G5714" s="27">
        <f t="shared" si="477"/>
        <v>4</v>
      </c>
      <c r="H5714" s="50">
        <f t="shared" si="479"/>
        <v>23247</v>
      </c>
      <c r="I5714" s="50" t="str">
        <f t="shared" si="480"/>
        <v>1963_8</v>
      </c>
      <c r="J5714" s="51">
        <f t="shared" si="481"/>
        <v>2.5063550000000001</v>
      </c>
    </row>
    <row r="5715" spans="6:10" x14ac:dyDescent="0.25">
      <c r="F5715" s="50">
        <f t="shared" si="478"/>
        <v>23245</v>
      </c>
      <c r="G5715" s="27">
        <f t="shared" si="477"/>
        <v>4</v>
      </c>
      <c r="H5715" s="50">
        <f t="shared" si="479"/>
        <v>23247</v>
      </c>
      <c r="I5715" s="50" t="str">
        <f t="shared" si="480"/>
        <v>1963_8</v>
      </c>
      <c r="J5715" s="51">
        <f t="shared" si="481"/>
        <v>2.5063550000000001</v>
      </c>
    </row>
    <row r="5716" spans="6:10" x14ac:dyDescent="0.25">
      <c r="F5716" s="50">
        <f t="shared" si="478"/>
        <v>23246</v>
      </c>
      <c r="G5716" s="27">
        <f t="shared" si="477"/>
        <v>4</v>
      </c>
      <c r="H5716" s="50">
        <f t="shared" si="479"/>
        <v>23247</v>
      </c>
      <c r="I5716" s="50" t="str">
        <f t="shared" si="480"/>
        <v>1963_8</v>
      </c>
      <c r="J5716" s="51">
        <f t="shared" si="481"/>
        <v>2.5063550000000001</v>
      </c>
    </row>
    <row r="5717" spans="6:10" x14ac:dyDescent="0.25">
      <c r="F5717" s="50">
        <f t="shared" si="478"/>
        <v>23247</v>
      </c>
      <c r="G5717" s="27">
        <f t="shared" si="477"/>
        <v>4</v>
      </c>
      <c r="H5717" s="50">
        <f t="shared" si="479"/>
        <v>23247</v>
      </c>
      <c r="I5717" s="50" t="str">
        <f t="shared" si="480"/>
        <v>1963_8</v>
      </c>
      <c r="J5717" s="51">
        <f t="shared" si="481"/>
        <v>2.5063550000000001</v>
      </c>
    </row>
    <row r="5718" spans="6:10" x14ac:dyDescent="0.25">
      <c r="F5718" s="50">
        <f t="shared" si="478"/>
        <v>23248</v>
      </c>
      <c r="G5718" s="27">
        <f t="shared" si="477"/>
        <v>4</v>
      </c>
      <c r="H5718" s="50">
        <f t="shared" si="479"/>
        <v>23257</v>
      </c>
      <c r="I5718" s="50" t="str">
        <f t="shared" si="480"/>
        <v>1963_9</v>
      </c>
      <c r="J5718" s="51">
        <f t="shared" si="481"/>
        <v>2.517433</v>
      </c>
    </row>
    <row r="5719" spans="6:10" x14ac:dyDescent="0.25">
      <c r="F5719" s="50">
        <f t="shared" si="478"/>
        <v>23249</v>
      </c>
      <c r="G5719" s="27">
        <f t="shared" si="477"/>
        <v>4</v>
      </c>
      <c r="H5719" s="50">
        <f t="shared" si="479"/>
        <v>23257</v>
      </c>
      <c r="I5719" s="50" t="str">
        <f t="shared" si="480"/>
        <v>1963_9</v>
      </c>
      <c r="J5719" s="51">
        <f t="shared" si="481"/>
        <v>2.517433</v>
      </c>
    </row>
    <row r="5720" spans="6:10" x14ac:dyDescent="0.25">
      <c r="F5720" s="50">
        <f t="shared" si="478"/>
        <v>23250</v>
      </c>
      <c r="G5720" s="27">
        <f t="shared" si="477"/>
        <v>4</v>
      </c>
      <c r="H5720" s="50">
        <f t="shared" si="479"/>
        <v>23257</v>
      </c>
      <c r="I5720" s="50" t="str">
        <f t="shared" si="480"/>
        <v>1963_9</v>
      </c>
      <c r="J5720" s="51">
        <f t="shared" si="481"/>
        <v>2.517433</v>
      </c>
    </row>
    <row r="5721" spans="6:10" x14ac:dyDescent="0.25">
      <c r="F5721" s="50">
        <f t="shared" si="478"/>
        <v>23251</v>
      </c>
      <c r="G5721" s="27">
        <f t="shared" si="477"/>
        <v>4</v>
      </c>
      <c r="H5721" s="50">
        <f t="shared" si="479"/>
        <v>23257</v>
      </c>
      <c r="I5721" s="50" t="str">
        <f t="shared" si="480"/>
        <v>1963_9</v>
      </c>
      <c r="J5721" s="51">
        <f t="shared" si="481"/>
        <v>2.517433</v>
      </c>
    </row>
    <row r="5722" spans="6:10" x14ac:dyDescent="0.25">
      <c r="F5722" s="50">
        <f t="shared" si="478"/>
        <v>23252</v>
      </c>
      <c r="G5722" s="27">
        <f t="shared" si="477"/>
        <v>4</v>
      </c>
      <c r="H5722" s="50">
        <f t="shared" si="479"/>
        <v>23257</v>
      </c>
      <c r="I5722" s="50" t="str">
        <f t="shared" si="480"/>
        <v>1963_9</v>
      </c>
      <c r="J5722" s="51">
        <f t="shared" si="481"/>
        <v>2.517433</v>
      </c>
    </row>
    <row r="5723" spans="6:10" x14ac:dyDescent="0.25">
      <c r="F5723" s="50">
        <f t="shared" si="478"/>
        <v>23253</v>
      </c>
      <c r="G5723" s="27">
        <f t="shared" si="477"/>
        <v>4</v>
      </c>
      <c r="H5723" s="50">
        <f t="shared" si="479"/>
        <v>23257</v>
      </c>
      <c r="I5723" s="50" t="str">
        <f t="shared" si="480"/>
        <v>1963_9</v>
      </c>
      <c r="J5723" s="51">
        <f t="shared" si="481"/>
        <v>2.517433</v>
      </c>
    </row>
    <row r="5724" spans="6:10" x14ac:dyDescent="0.25">
      <c r="F5724" s="50">
        <f t="shared" si="478"/>
        <v>23254</v>
      </c>
      <c r="G5724" s="27">
        <f t="shared" si="477"/>
        <v>4</v>
      </c>
      <c r="H5724" s="50">
        <f t="shared" si="479"/>
        <v>23257</v>
      </c>
      <c r="I5724" s="50" t="str">
        <f t="shared" si="480"/>
        <v>1963_9</v>
      </c>
      <c r="J5724" s="51">
        <f t="shared" si="481"/>
        <v>2.517433</v>
      </c>
    </row>
    <row r="5725" spans="6:10" x14ac:dyDescent="0.25">
      <c r="F5725" s="50">
        <f t="shared" si="478"/>
        <v>23255</v>
      </c>
      <c r="G5725" s="27">
        <f t="shared" si="477"/>
        <v>4</v>
      </c>
      <c r="H5725" s="50">
        <f t="shared" si="479"/>
        <v>23257</v>
      </c>
      <c r="I5725" s="50" t="str">
        <f t="shared" si="480"/>
        <v>1963_9</v>
      </c>
      <c r="J5725" s="51">
        <f t="shared" si="481"/>
        <v>2.517433</v>
      </c>
    </row>
    <row r="5726" spans="6:10" x14ac:dyDescent="0.25">
      <c r="F5726" s="50">
        <f t="shared" si="478"/>
        <v>23256</v>
      </c>
      <c r="G5726" s="27">
        <f t="shared" si="477"/>
        <v>4</v>
      </c>
      <c r="H5726" s="50">
        <f t="shared" si="479"/>
        <v>23257</v>
      </c>
      <c r="I5726" s="50" t="str">
        <f t="shared" si="480"/>
        <v>1963_9</v>
      </c>
      <c r="J5726" s="51">
        <f t="shared" si="481"/>
        <v>2.517433</v>
      </c>
    </row>
    <row r="5727" spans="6:10" x14ac:dyDescent="0.25">
      <c r="F5727" s="50">
        <f t="shared" si="478"/>
        <v>23257</v>
      </c>
      <c r="G5727" s="27">
        <f t="shared" si="477"/>
        <v>4</v>
      </c>
      <c r="H5727" s="50">
        <f t="shared" si="479"/>
        <v>23257</v>
      </c>
      <c r="I5727" s="50" t="str">
        <f t="shared" si="480"/>
        <v>1963_9</v>
      </c>
      <c r="J5727" s="51">
        <f t="shared" si="481"/>
        <v>2.517433</v>
      </c>
    </row>
    <row r="5728" spans="6:10" x14ac:dyDescent="0.25">
      <c r="F5728" s="50">
        <f t="shared" si="478"/>
        <v>23258</v>
      </c>
      <c r="G5728" s="27">
        <f t="shared" si="477"/>
        <v>4</v>
      </c>
      <c r="H5728" s="50">
        <f t="shared" si="479"/>
        <v>23267</v>
      </c>
      <c r="I5728" s="50" t="str">
        <f t="shared" si="480"/>
        <v>1963_9</v>
      </c>
      <c r="J5728" s="51">
        <f t="shared" si="481"/>
        <v>2.4941040000000001</v>
      </c>
    </row>
    <row r="5729" spans="6:10" x14ac:dyDescent="0.25">
      <c r="F5729" s="50">
        <f t="shared" si="478"/>
        <v>23259</v>
      </c>
      <c r="G5729" s="27">
        <f t="shared" si="477"/>
        <v>4</v>
      </c>
      <c r="H5729" s="50">
        <f t="shared" si="479"/>
        <v>23267</v>
      </c>
      <c r="I5729" s="50" t="str">
        <f t="shared" si="480"/>
        <v>1963_9</v>
      </c>
      <c r="J5729" s="51">
        <f t="shared" si="481"/>
        <v>2.4941040000000001</v>
      </c>
    </row>
    <row r="5730" spans="6:10" x14ac:dyDescent="0.25">
      <c r="F5730" s="50">
        <f t="shared" si="478"/>
        <v>23260</v>
      </c>
      <c r="G5730" s="27">
        <f t="shared" si="477"/>
        <v>4</v>
      </c>
      <c r="H5730" s="50">
        <f t="shared" si="479"/>
        <v>23267</v>
      </c>
      <c r="I5730" s="50" t="str">
        <f t="shared" si="480"/>
        <v>1963_9</v>
      </c>
      <c r="J5730" s="51">
        <f t="shared" si="481"/>
        <v>2.4941040000000001</v>
      </c>
    </row>
    <row r="5731" spans="6:10" x14ac:dyDescent="0.25">
      <c r="F5731" s="50">
        <f t="shared" si="478"/>
        <v>23261</v>
      </c>
      <c r="G5731" s="27">
        <f t="shared" si="477"/>
        <v>4</v>
      </c>
      <c r="H5731" s="50">
        <f t="shared" si="479"/>
        <v>23267</v>
      </c>
      <c r="I5731" s="50" t="str">
        <f t="shared" si="480"/>
        <v>1963_9</v>
      </c>
      <c r="J5731" s="51">
        <f t="shared" si="481"/>
        <v>2.4941040000000001</v>
      </c>
    </row>
    <row r="5732" spans="6:10" x14ac:dyDescent="0.25">
      <c r="F5732" s="50">
        <f t="shared" si="478"/>
        <v>23262</v>
      </c>
      <c r="G5732" s="27">
        <f t="shared" si="477"/>
        <v>4</v>
      </c>
      <c r="H5732" s="50">
        <f t="shared" si="479"/>
        <v>23267</v>
      </c>
      <c r="I5732" s="50" t="str">
        <f t="shared" si="480"/>
        <v>1963_9</v>
      </c>
      <c r="J5732" s="51">
        <f t="shared" si="481"/>
        <v>2.4941040000000001</v>
      </c>
    </row>
    <row r="5733" spans="6:10" x14ac:dyDescent="0.25">
      <c r="F5733" s="50">
        <f t="shared" si="478"/>
        <v>23263</v>
      </c>
      <c r="G5733" s="27">
        <f t="shared" si="477"/>
        <v>4</v>
      </c>
      <c r="H5733" s="50">
        <f t="shared" si="479"/>
        <v>23267</v>
      </c>
      <c r="I5733" s="50" t="str">
        <f t="shared" si="480"/>
        <v>1963_9</v>
      </c>
      <c r="J5733" s="51">
        <f t="shared" si="481"/>
        <v>2.4941040000000001</v>
      </c>
    </row>
    <row r="5734" spans="6:10" x14ac:dyDescent="0.25">
      <c r="F5734" s="50">
        <f t="shared" si="478"/>
        <v>23264</v>
      </c>
      <c r="G5734" s="27">
        <f t="shared" si="477"/>
        <v>4</v>
      </c>
      <c r="H5734" s="50">
        <f t="shared" si="479"/>
        <v>23267</v>
      </c>
      <c r="I5734" s="50" t="str">
        <f t="shared" si="480"/>
        <v>1963_9</v>
      </c>
      <c r="J5734" s="51">
        <f t="shared" si="481"/>
        <v>2.4941040000000001</v>
      </c>
    </row>
    <row r="5735" spans="6:10" x14ac:dyDescent="0.25">
      <c r="F5735" s="50">
        <f t="shared" si="478"/>
        <v>23265</v>
      </c>
      <c r="G5735" s="27">
        <f t="shared" si="477"/>
        <v>4</v>
      </c>
      <c r="H5735" s="50">
        <f t="shared" si="479"/>
        <v>23267</v>
      </c>
      <c r="I5735" s="50" t="str">
        <f t="shared" si="480"/>
        <v>1963_9</v>
      </c>
      <c r="J5735" s="51">
        <f t="shared" si="481"/>
        <v>2.4941040000000001</v>
      </c>
    </row>
    <row r="5736" spans="6:10" x14ac:dyDescent="0.25">
      <c r="F5736" s="50">
        <f t="shared" si="478"/>
        <v>23266</v>
      </c>
      <c r="G5736" s="27">
        <f t="shared" si="477"/>
        <v>4</v>
      </c>
      <c r="H5736" s="50">
        <f t="shared" si="479"/>
        <v>23267</v>
      </c>
      <c r="I5736" s="50" t="str">
        <f t="shared" si="480"/>
        <v>1963_9</v>
      </c>
      <c r="J5736" s="51">
        <f t="shared" si="481"/>
        <v>2.4941040000000001</v>
      </c>
    </row>
    <row r="5737" spans="6:10" x14ac:dyDescent="0.25">
      <c r="F5737" s="50">
        <f t="shared" si="478"/>
        <v>23267</v>
      </c>
      <c r="G5737" s="27">
        <f t="shared" si="477"/>
        <v>4</v>
      </c>
      <c r="H5737" s="50">
        <f t="shared" si="479"/>
        <v>23267</v>
      </c>
      <c r="I5737" s="50" t="str">
        <f t="shared" si="480"/>
        <v>1963_9</v>
      </c>
      <c r="J5737" s="51">
        <f t="shared" si="481"/>
        <v>2.4941040000000001</v>
      </c>
    </row>
    <row r="5738" spans="6:10" x14ac:dyDescent="0.25">
      <c r="F5738" s="50">
        <f t="shared" si="478"/>
        <v>23268</v>
      </c>
      <c r="G5738" s="27">
        <f t="shared" ref="G5738:G5801" si="482">IF(AND(MONTH(F5738)=2,DAY(F5738)=29),G5737+1,G5737)</f>
        <v>4</v>
      </c>
      <c r="H5738" s="50">
        <f t="shared" si="479"/>
        <v>23277</v>
      </c>
      <c r="I5738" s="50" t="str">
        <f t="shared" si="480"/>
        <v>1963_9</v>
      </c>
      <c r="J5738" s="51">
        <f t="shared" si="481"/>
        <v>2.4853679999999998</v>
      </c>
    </row>
    <row r="5739" spans="6:10" x14ac:dyDescent="0.25">
      <c r="F5739" s="50">
        <f t="shared" si="478"/>
        <v>23269</v>
      </c>
      <c r="G5739" s="27">
        <f t="shared" si="482"/>
        <v>4</v>
      </c>
      <c r="H5739" s="50">
        <f t="shared" si="479"/>
        <v>23277</v>
      </c>
      <c r="I5739" s="50" t="str">
        <f t="shared" si="480"/>
        <v>1963_9</v>
      </c>
      <c r="J5739" s="51">
        <f t="shared" si="481"/>
        <v>2.4853679999999998</v>
      </c>
    </row>
    <row r="5740" spans="6:10" x14ac:dyDescent="0.25">
      <c r="F5740" s="50">
        <f t="shared" ref="F5740:F5803" si="483">F5739+1</f>
        <v>23270</v>
      </c>
      <c r="G5740" s="27">
        <f t="shared" si="482"/>
        <v>4</v>
      </c>
      <c r="H5740" s="50">
        <f t="shared" si="479"/>
        <v>23277</v>
      </c>
      <c r="I5740" s="50" t="str">
        <f t="shared" si="480"/>
        <v>1963_9</v>
      </c>
      <c r="J5740" s="51">
        <f t="shared" si="481"/>
        <v>2.4853679999999998</v>
      </c>
    </row>
    <row r="5741" spans="6:10" x14ac:dyDescent="0.25">
      <c r="F5741" s="50">
        <f t="shared" si="483"/>
        <v>23271</v>
      </c>
      <c r="G5741" s="27">
        <f t="shared" si="482"/>
        <v>4</v>
      </c>
      <c r="H5741" s="50">
        <f t="shared" si="479"/>
        <v>23277</v>
      </c>
      <c r="I5741" s="50" t="str">
        <f t="shared" si="480"/>
        <v>1963_9</v>
      </c>
      <c r="J5741" s="51">
        <f t="shared" si="481"/>
        <v>2.4853679999999998</v>
      </c>
    </row>
    <row r="5742" spans="6:10" x14ac:dyDescent="0.25">
      <c r="F5742" s="50">
        <f t="shared" si="483"/>
        <v>23272</v>
      </c>
      <c r="G5742" s="27">
        <f t="shared" si="482"/>
        <v>4</v>
      </c>
      <c r="H5742" s="50">
        <f t="shared" si="479"/>
        <v>23277</v>
      </c>
      <c r="I5742" s="50" t="str">
        <f t="shared" si="480"/>
        <v>1963_9</v>
      </c>
      <c r="J5742" s="51">
        <f t="shared" si="481"/>
        <v>2.4853679999999998</v>
      </c>
    </row>
    <row r="5743" spans="6:10" x14ac:dyDescent="0.25">
      <c r="F5743" s="50">
        <f t="shared" si="483"/>
        <v>23273</v>
      </c>
      <c r="G5743" s="27">
        <f t="shared" si="482"/>
        <v>4</v>
      </c>
      <c r="H5743" s="50">
        <f t="shared" si="479"/>
        <v>23277</v>
      </c>
      <c r="I5743" s="50" t="str">
        <f t="shared" si="480"/>
        <v>1963_9</v>
      </c>
      <c r="J5743" s="51">
        <f t="shared" si="481"/>
        <v>2.4853679999999998</v>
      </c>
    </row>
    <row r="5744" spans="6:10" x14ac:dyDescent="0.25">
      <c r="F5744" s="50">
        <f t="shared" si="483"/>
        <v>23274</v>
      </c>
      <c r="G5744" s="27">
        <f t="shared" si="482"/>
        <v>4</v>
      </c>
      <c r="H5744" s="50">
        <f t="shared" si="479"/>
        <v>23277</v>
      </c>
      <c r="I5744" s="50" t="str">
        <f t="shared" si="480"/>
        <v>1963_9</v>
      </c>
      <c r="J5744" s="51">
        <f t="shared" si="481"/>
        <v>2.4853679999999998</v>
      </c>
    </row>
    <row r="5745" spans="6:10" x14ac:dyDescent="0.25">
      <c r="F5745" s="50">
        <f t="shared" si="483"/>
        <v>23275</v>
      </c>
      <c r="G5745" s="27">
        <f t="shared" si="482"/>
        <v>4</v>
      </c>
      <c r="H5745" s="50">
        <f t="shared" si="479"/>
        <v>23277</v>
      </c>
      <c r="I5745" s="50" t="str">
        <f t="shared" si="480"/>
        <v>1963_9</v>
      </c>
      <c r="J5745" s="51">
        <f t="shared" si="481"/>
        <v>2.4853679999999998</v>
      </c>
    </row>
    <row r="5746" spans="6:10" x14ac:dyDescent="0.25">
      <c r="F5746" s="50">
        <f t="shared" si="483"/>
        <v>23276</v>
      </c>
      <c r="G5746" s="27">
        <f t="shared" si="482"/>
        <v>4</v>
      </c>
      <c r="H5746" s="50">
        <f t="shared" si="479"/>
        <v>23277</v>
      </c>
      <c r="I5746" s="50" t="str">
        <f t="shared" si="480"/>
        <v>1963_9</v>
      </c>
      <c r="J5746" s="51">
        <f t="shared" si="481"/>
        <v>2.4853679999999998</v>
      </c>
    </row>
    <row r="5747" spans="6:10" x14ac:dyDescent="0.25">
      <c r="F5747" s="50">
        <f t="shared" si="483"/>
        <v>23277</v>
      </c>
      <c r="G5747" s="27">
        <f t="shared" si="482"/>
        <v>4</v>
      </c>
      <c r="H5747" s="50">
        <f t="shared" si="479"/>
        <v>23277</v>
      </c>
      <c r="I5747" s="50" t="str">
        <f t="shared" si="480"/>
        <v>1963_9</v>
      </c>
      <c r="J5747" s="51">
        <f t="shared" si="481"/>
        <v>2.4853679999999998</v>
      </c>
    </row>
    <row r="5748" spans="6:10" x14ac:dyDescent="0.25">
      <c r="F5748" s="50">
        <f t="shared" si="483"/>
        <v>23278</v>
      </c>
      <c r="G5748" s="27">
        <f t="shared" si="482"/>
        <v>4</v>
      </c>
      <c r="H5748" s="50">
        <f t="shared" si="479"/>
        <v>23287</v>
      </c>
      <c r="I5748" s="50" t="str">
        <f t="shared" si="480"/>
        <v>1963_10</v>
      </c>
      <c r="J5748" s="51">
        <f t="shared" si="481"/>
        <v>2.4661729999999999</v>
      </c>
    </row>
    <row r="5749" spans="6:10" x14ac:dyDescent="0.25">
      <c r="F5749" s="50">
        <f t="shared" si="483"/>
        <v>23279</v>
      </c>
      <c r="G5749" s="27">
        <f t="shared" si="482"/>
        <v>4</v>
      </c>
      <c r="H5749" s="50">
        <f t="shared" si="479"/>
        <v>23287</v>
      </c>
      <c r="I5749" s="50" t="str">
        <f t="shared" si="480"/>
        <v>1963_10</v>
      </c>
      <c r="J5749" s="51">
        <f t="shared" si="481"/>
        <v>2.4661729999999999</v>
      </c>
    </row>
    <row r="5750" spans="6:10" x14ac:dyDescent="0.25">
      <c r="F5750" s="50">
        <f t="shared" si="483"/>
        <v>23280</v>
      </c>
      <c r="G5750" s="27">
        <f t="shared" si="482"/>
        <v>4</v>
      </c>
      <c r="H5750" s="50">
        <f t="shared" si="479"/>
        <v>23287</v>
      </c>
      <c r="I5750" s="50" t="str">
        <f t="shared" si="480"/>
        <v>1963_10</v>
      </c>
      <c r="J5750" s="51">
        <f t="shared" si="481"/>
        <v>2.4661729999999999</v>
      </c>
    </row>
    <row r="5751" spans="6:10" x14ac:dyDescent="0.25">
      <c r="F5751" s="50">
        <f t="shared" si="483"/>
        <v>23281</v>
      </c>
      <c r="G5751" s="27">
        <f t="shared" si="482"/>
        <v>4</v>
      </c>
      <c r="H5751" s="50">
        <f t="shared" si="479"/>
        <v>23287</v>
      </c>
      <c r="I5751" s="50" t="str">
        <f t="shared" si="480"/>
        <v>1963_10</v>
      </c>
      <c r="J5751" s="51">
        <f t="shared" si="481"/>
        <v>2.4661729999999999</v>
      </c>
    </row>
    <row r="5752" spans="6:10" x14ac:dyDescent="0.25">
      <c r="F5752" s="50">
        <f t="shared" si="483"/>
        <v>23282</v>
      </c>
      <c r="G5752" s="27">
        <f t="shared" si="482"/>
        <v>4</v>
      </c>
      <c r="H5752" s="50">
        <f t="shared" si="479"/>
        <v>23287</v>
      </c>
      <c r="I5752" s="50" t="str">
        <f t="shared" si="480"/>
        <v>1963_10</v>
      </c>
      <c r="J5752" s="51">
        <f t="shared" si="481"/>
        <v>2.4661729999999999</v>
      </c>
    </row>
    <row r="5753" spans="6:10" x14ac:dyDescent="0.25">
      <c r="F5753" s="50">
        <f t="shared" si="483"/>
        <v>23283</v>
      </c>
      <c r="G5753" s="27">
        <f t="shared" si="482"/>
        <v>4</v>
      </c>
      <c r="H5753" s="50">
        <f t="shared" si="479"/>
        <v>23287</v>
      </c>
      <c r="I5753" s="50" t="str">
        <f t="shared" si="480"/>
        <v>1963_10</v>
      </c>
      <c r="J5753" s="51">
        <f t="shared" si="481"/>
        <v>2.4661729999999999</v>
      </c>
    </row>
    <row r="5754" spans="6:10" x14ac:dyDescent="0.25">
      <c r="F5754" s="50">
        <f t="shared" si="483"/>
        <v>23284</v>
      </c>
      <c r="G5754" s="27">
        <f t="shared" si="482"/>
        <v>4</v>
      </c>
      <c r="H5754" s="50">
        <f t="shared" si="479"/>
        <v>23287</v>
      </c>
      <c r="I5754" s="50" t="str">
        <f t="shared" si="480"/>
        <v>1963_10</v>
      </c>
      <c r="J5754" s="51">
        <f t="shared" si="481"/>
        <v>2.4661729999999999</v>
      </c>
    </row>
    <row r="5755" spans="6:10" x14ac:dyDescent="0.25">
      <c r="F5755" s="50">
        <f t="shared" si="483"/>
        <v>23285</v>
      </c>
      <c r="G5755" s="27">
        <f t="shared" si="482"/>
        <v>4</v>
      </c>
      <c r="H5755" s="50">
        <f t="shared" si="479"/>
        <v>23287</v>
      </c>
      <c r="I5755" s="50" t="str">
        <f t="shared" si="480"/>
        <v>1963_10</v>
      </c>
      <c r="J5755" s="51">
        <f t="shared" si="481"/>
        <v>2.4661729999999999</v>
      </c>
    </row>
    <row r="5756" spans="6:10" x14ac:dyDescent="0.25">
      <c r="F5756" s="50">
        <f t="shared" si="483"/>
        <v>23286</v>
      </c>
      <c r="G5756" s="27">
        <f t="shared" si="482"/>
        <v>4</v>
      </c>
      <c r="H5756" s="50">
        <f t="shared" si="479"/>
        <v>23287</v>
      </c>
      <c r="I5756" s="50" t="str">
        <f t="shared" si="480"/>
        <v>1963_10</v>
      </c>
      <c r="J5756" s="51">
        <f t="shared" si="481"/>
        <v>2.4661729999999999</v>
      </c>
    </row>
    <row r="5757" spans="6:10" x14ac:dyDescent="0.25">
      <c r="F5757" s="50">
        <f t="shared" si="483"/>
        <v>23287</v>
      </c>
      <c r="G5757" s="27">
        <f t="shared" si="482"/>
        <v>4</v>
      </c>
      <c r="H5757" s="50">
        <f t="shared" si="479"/>
        <v>23287</v>
      </c>
      <c r="I5757" s="50" t="str">
        <f t="shared" si="480"/>
        <v>1963_10</v>
      </c>
      <c r="J5757" s="51">
        <f t="shared" si="481"/>
        <v>2.4661729999999999</v>
      </c>
    </row>
    <row r="5758" spans="6:10" x14ac:dyDescent="0.25">
      <c r="F5758" s="50">
        <f t="shared" si="483"/>
        <v>23288</v>
      </c>
      <c r="G5758" s="27">
        <f t="shared" si="482"/>
        <v>4</v>
      </c>
      <c r="H5758" s="50">
        <f t="shared" si="479"/>
        <v>23297</v>
      </c>
      <c r="I5758" s="50" t="str">
        <f t="shared" si="480"/>
        <v>1963_10</v>
      </c>
      <c r="J5758" s="51">
        <f t="shared" si="481"/>
        <v>2.4579659999999999</v>
      </c>
    </row>
    <row r="5759" spans="6:10" x14ac:dyDescent="0.25">
      <c r="F5759" s="50">
        <f t="shared" si="483"/>
        <v>23289</v>
      </c>
      <c r="G5759" s="27">
        <f t="shared" si="482"/>
        <v>4</v>
      </c>
      <c r="H5759" s="50">
        <f t="shared" si="479"/>
        <v>23297</v>
      </c>
      <c r="I5759" s="50" t="str">
        <f t="shared" si="480"/>
        <v>1963_10</v>
      </c>
      <c r="J5759" s="51">
        <f t="shared" si="481"/>
        <v>2.4579659999999999</v>
      </c>
    </row>
    <row r="5760" spans="6:10" x14ac:dyDescent="0.25">
      <c r="F5760" s="50">
        <f t="shared" si="483"/>
        <v>23290</v>
      </c>
      <c r="G5760" s="27">
        <f t="shared" si="482"/>
        <v>4</v>
      </c>
      <c r="H5760" s="50">
        <f t="shared" si="479"/>
        <v>23297</v>
      </c>
      <c r="I5760" s="50" t="str">
        <f t="shared" si="480"/>
        <v>1963_10</v>
      </c>
      <c r="J5760" s="51">
        <f t="shared" si="481"/>
        <v>2.4579659999999999</v>
      </c>
    </row>
    <row r="5761" spans="6:10" x14ac:dyDescent="0.25">
      <c r="F5761" s="50">
        <f t="shared" si="483"/>
        <v>23291</v>
      </c>
      <c r="G5761" s="27">
        <f t="shared" si="482"/>
        <v>4</v>
      </c>
      <c r="H5761" s="50">
        <f t="shared" si="479"/>
        <v>23297</v>
      </c>
      <c r="I5761" s="50" t="str">
        <f t="shared" si="480"/>
        <v>1963_10</v>
      </c>
      <c r="J5761" s="51">
        <f t="shared" si="481"/>
        <v>2.4579659999999999</v>
      </c>
    </row>
    <row r="5762" spans="6:10" x14ac:dyDescent="0.25">
      <c r="F5762" s="50">
        <f t="shared" si="483"/>
        <v>23292</v>
      </c>
      <c r="G5762" s="27">
        <f t="shared" si="482"/>
        <v>4</v>
      </c>
      <c r="H5762" s="50">
        <f t="shared" si="479"/>
        <v>23297</v>
      </c>
      <c r="I5762" s="50" t="str">
        <f t="shared" si="480"/>
        <v>1963_10</v>
      </c>
      <c r="J5762" s="51">
        <f t="shared" si="481"/>
        <v>2.4579659999999999</v>
      </c>
    </row>
    <row r="5763" spans="6:10" x14ac:dyDescent="0.25">
      <c r="F5763" s="50">
        <f t="shared" si="483"/>
        <v>23293</v>
      </c>
      <c r="G5763" s="27">
        <f t="shared" si="482"/>
        <v>4</v>
      </c>
      <c r="H5763" s="50">
        <f t="shared" ref="H5763:H5826" si="484">INDEX($A$3:$B$1134,INT((ROW($F5763)-ROW($F$3)+9-G5763)/10)+1,1)</f>
        <v>23297</v>
      </c>
      <c r="I5763" s="50" t="str">
        <f t="shared" si="480"/>
        <v>1963_10</v>
      </c>
      <c r="J5763" s="51">
        <f t="shared" si="481"/>
        <v>2.4579659999999999</v>
      </c>
    </row>
    <row r="5764" spans="6:10" x14ac:dyDescent="0.25">
      <c r="F5764" s="50">
        <f t="shared" si="483"/>
        <v>23294</v>
      </c>
      <c r="G5764" s="27">
        <f t="shared" si="482"/>
        <v>4</v>
      </c>
      <c r="H5764" s="50">
        <f t="shared" si="484"/>
        <v>23297</v>
      </c>
      <c r="I5764" s="50" t="str">
        <f t="shared" ref="I5764:I5827" si="485">YEAR(H5764)&amp;"_"&amp;MONTH(H5764)</f>
        <v>1963_10</v>
      </c>
      <c r="J5764" s="51">
        <f t="shared" ref="J5764:J5827" si="486">VLOOKUP(H5764,$A:$B,2)</f>
        <v>2.4579659999999999</v>
      </c>
    </row>
    <row r="5765" spans="6:10" x14ac:dyDescent="0.25">
      <c r="F5765" s="50">
        <f t="shared" si="483"/>
        <v>23295</v>
      </c>
      <c r="G5765" s="27">
        <f t="shared" si="482"/>
        <v>4</v>
      </c>
      <c r="H5765" s="50">
        <f t="shared" si="484"/>
        <v>23297</v>
      </c>
      <c r="I5765" s="50" t="str">
        <f t="shared" si="485"/>
        <v>1963_10</v>
      </c>
      <c r="J5765" s="51">
        <f t="shared" si="486"/>
        <v>2.4579659999999999</v>
      </c>
    </row>
    <row r="5766" spans="6:10" x14ac:dyDescent="0.25">
      <c r="F5766" s="50">
        <f t="shared" si="483"/>
        <v>23296</v>
      </c>
      <c r="G5766" s="27">
        <f t="shared" si="482"/>
        <v>4</v>
      </c>
      <c r="H5766" s="50">
        <f t="shared" si="484"/>
        <v>23297</v>
      </c>
      <c r="I5766" s="50" t="str">
        <f t="shared" si="485"/>
        <v>1963_10</v>
      </c>
      <c r="J5766" s="51">
        <f t="shared" si="486"/>
        <v>2.4579659999999999</v>
      </c>
    </row>
    <row r="5767" spans="6:10" x14ac:dyDescent="0.25">
      <c r="F5767" s="50">
        <f t="shared" si="483"/>
        <v>23297</v>
      </c>
      <c r="G5767" s="27">
        <f t="shared" si="482"/>
        <v>4</v>
      </c>
      <c r="H5767" s="50">
        <f t="shared" si="484"/>
        <v>23297</v>
      </c>
      <c r="I5767" s="50" t="str">
        <f t="shared" si="485"/>
        <v>1963_10</v>
      </c>
      <c r="J5767" s="51">
        <f t="shared" si="486"/>
        <v>2.4579659999999999</v>
      </c>
    </row>
    <row r="5768" spans="6:10" x14ac:dyDescent="0.25">
      <c r="F5768" s="50">
        <f t="shared" si="483"/>
        <v>23298</v>
      </c>
      <c r="G5768" s="27">
        <f t="shared" si="482"/>
        <v>4</v>
      </c>
      <c r="H5768" s="50">
        <f t="shared" si="484"/>
        <v>23307</v>
      </c>
      <c r="I5768" s="50" t="str">
        <f t="shared" si="485"/>
        <v>1963_10</v>
      </c>
      <c r="J5768" s="51">
        <f t="shared" si="486"/>
        <v>2.4503360000000001</v>
      </c>
    </row>
    <row r="5769" spans="6:10" x14ac:dyDescent="0.25">
      <c r="F5769" s="50">
        <f t="shared" si="483"/>
        <v>23299</v>
      </c>
      <c r="G5769" s="27">
        <f t="shared" si="482"/>
        <v>4</v>
      </c>
      <c r="H5769" s="50">
        <f t="shared" si="484"/>
        <v>23307</v>
      </c>
      <c r="I5769" s="50" t="str">
        <f t="shared" si="485"/>
        <v>1963_10</v>
      </c>
      <c r="J5769" s="51">
        <f t="shared" si="486"/>
        <v>2.4503360000000001</v>
      </c>
    </row>
    <row r="5770" spans="6:10" x14ac:dyDescent="0.25">
      <c r="F5770" s="50">
        <f t="shared" si="483"/>
        <v>23300</v>
      </c>
      <c r="G5770" s="27">
        <f t="shared" si="482"/>
        <v>4</v>
      </c>
      <c r="H5770" s="50">
        <f t="shared" si="484"/>
        <v>23307</v>
      </c>
      <c r="I5770" s="50" t="str">
        <f t="shared" si="485"/>
        <v>1963_10</v>
      </c>
      <c r="J5770" s="51">
        <f t="shared" si="486"/>
        <v>2.4503360000000001</v>
      </c>
    </row>
    <row r="5771" spans="6:10" x14ac:dyDescent="0.25">
      <c r="F5771" s="50">
        <f t="shared" si="483"/>
        <v>23301</v>
      </c>
      <c r="G5771" s="27">
        <f t="shared" si="482"/>
        <v>4</v>
      </c>
      <c r="H5771" s="50">
        <f t="shared" si="484"/>
        <v>23307</v>
      </c>
      <c r="I5771" s="50" t="str">
        <f t="shared" si="485"/>
        <v>1963_10</v>
      </c>
      <c r="J5771" s="51">
        <f t="shared" si="486"/>
        <v>2.4503360000000001</v>
      </c>
    </row>
    <row r="5772" spans="6:10" x14ac:dyDescent="0.25">
      <c r="F5772" s="50">
        <f t="shared" si="483"/>
        <v>23302</v>
      </c>
      <c r="G5772" s="27">
        <f t="shared" si="482"/>
        <v>4</v>
      </c>
      <c r="H5772" s="50">
        <f t="shared" si="484"/>
        <v>23307</v>
      </c>
      <c r="I5772" s="50" t="str">
        <f t="shared" si="485"/>
        <v>1963_10</v>
      </c>
      <c r="J5772" s="51">
        <f t="shared" si="486"/>
        <v>2.4503360000000001</v>
      </c>
    </row>
    <row r="5773" spans="6:10" x14ac:dyDescent="0.25">
      <c r="F5773" s="50">
        <f t="shared" si="483"/>
        <v>23303</v>
      </c>
      <c r="G5773" s="27">
        <f t="shared" si="482"/>
        <v>4</v>
      </c>
      <c r="H5773" s="50">
        <f t="shared" si="484"/>
        <v>23307</v>
      </c>
      <c r="I5773" s="50" t="str">
        <f t="shared" si="485"/>
        <v>1963_10</v>
      </c>
      <c r="J5773" s="51">
        <f t="shared" si="486"/>
        <v>2.4503360000000001</v>
      </c>
    </row>
    <row r="5774" spans="6:10" x14ac:dyDescent="0.25">
      <c r="F5774" s="50">
        <f t="shared" si="483"/>
        <v>23304</v>
      </c>
      <c r="G5774" s="27">
        <f t="shared" si="482"/>
        <v>4</v>
      </c>
      <c r="H5774" s="50">
        <f t="shared" si="484"/>
        <v>23307</v>
      </c>
      <c r="I5774" s="50" t="str">
        <f t="shared" si="485"/>
        <v>1963_10</v>
      </c>
      <c r="J5774" s="51">
        <f t="shared" si="486"/>
        <v>2.4503360000000001</v>
      </c>
    </row>
    <row r="5775" spans="6:10" x14ac:dyDescent="0.25">
      <c r="F5775" s="50">
        <f t="shared" si="483"/>
        <v>23305</v>
      </c>
      <c r="G5775" s="27">
        <f t="shared" si="482"/>
        <v>4</v>
      </c>
      <c r="H5775" s="50">
        <f t="shared" si="484"/>
        <v>23307</v>
      </c>
      <c r="I5775" s="50" t="str">
        <f t="shared" si="485"/>
        <v>1963_10</v>
      </c>
      <c r="J5775" s="51">
        <f t="shared" si="486"/>
        <v>2.4503360000000001</v>
      </c>
    </row>
    <row r="5776" spans="6:10" x14ac:dyDescent="0.25">
      <c r="F5776" s="50">
        <f t="shared" si="483"/>
        <v>23306</v>
      </c>
      <c r="G5776" s="27">
        <f t="shared" si="482"/>
        <v>4</v>
      </c>
      <c r="H5776" s="50">
        <f t="shared" si="484"/>
        <v>23307</v>
      </c>
      <c r="I5776" s="50" t="str">
        <f t="shared" si="485"/>
        <v>1963_10</v>
      </c>
      <c r="J5776" s="51">
        <f t="shared" si="486"/>
        <v>2.4503360000000001</v>
      </c>
    </row>
    <row r="5777" spans="6:10" x14ac:dyDescent="0.25">
      <c r="F5777" s="50">
        <f t="shared" si="483"/>
        <v>23307</v>
      </c>
      <c r="G5777" s="27">
        <f t="shared" si="482"/>
        <v>4</v>
      </c>
      <c r="H5777" s="50">
        <f t="shared" si="484"/>
        <v>23307</v>
      </c>
      <c r="I5777" s="50" t="str">
        <f t="shared" si="485"/>
        <v>1963_10</v>
      </c>
      <c r="J5777" s="51">
        <f t="shared" si="486"/>
        <v>2.4503360000000001</v>
      </c>
    </row>
    <row r="5778" spans="6:10" x14ac:dyDescent="0.25">
      <c r="F5778" s="50">
        <f t="shared" si="483"/>
        <v>23308</v>
      </c>
      <c r="G5778" s="27">
        <f t="shared" si="482"/>
        <v>4</v>
      </c>
      <c r="H5778" s="50">
        <f t="shared" si="484"/>
        <v>23317</v>
      </c>
      <c r="I5778" s="50" t="str">
        <f t="shared" si="485"/>
        <v>1963_11</v>
      </c>
      <c r="J5778" s="51">
        <f t="shared" si="486"/>
        <v>2.4609990000000002</v>
      </c>
    </row>
    <row r="5779" spans="6:10" x14ac:dyDescent="0.25">
      <c r="F5779" s="50">
        <f t="shared" si="483"/>
        <v>23309</v>
      </c>
      <c r="G5779" s="27">
        <f t="shared" si="482"/>
        <v>4</v>
      </c>
      <c r="H5779" s="50">
        <f t="shared" si="484"/>
        <v>23317</v>
      </c>
      <c r="I5779" s="50" t="str">
        <f t="shared" si="485"/>
        <v>1963_11</v>
      </c>
      <c r="J5779" s="51">
        <f t="shared" si="486"/>
        <v>2.4609990000000002</v>
      </c>
    </row>
    <row r="5780" spans="6:10" x14ac:dyDescent="0.25">
      <c r="F5780" s="50">
        <f t="shared" si="483"/>
        <v>23310</v>
      </c>
      <c r="G5780" s="27">
        <f t="shared" si="482"/>
        <v>4</v>
      </c>
      <c r="H5780" s="50">
        <f t="shared" si="484"/>
        <v>23317</v>
      </c>
      <c r="I5780" s="50" t="str">
        <f t="shared" si="485"/>
        <v>1963_11</v>
      </c>
      <c r="J5780" s="51">
        <f t="shared" si="486"/>
        <v>2.4609990000000002</v>
      </c>
    </row>
    <row r="5781" spans="6:10" x14ac:dyDescent="0.25">
      <c r="F5781" s="50">
        <f t="shared" si="483"/>
        <v>23311</v>
      </c>
      <c r="G5781" s="27">
        <f t="shared" si="482"/>
        <v>4</v>
      </c>
      <c r="H5781" s="50">
        <f t="shared" si="484"/>
        <v>23317</v>
      </c>
      <c r="I5781" s="50" t="str">
        <f t="shared" si="485"/>
        <v>1963_11</v>
      </c>
      <c r="J5781" s="51">
        <f t="shared" si="486"/>
        <v>2.4609990000000002</v>
      </c>
    </row>
    <row r="5782" spans="6:10" x14ac:dyDescent="0.25">
      <c r="F5782" s="50">
        <f t="shared" si="483"/>
        <v>23312</v>
      </c>
      <c r="G5782" s="27">
        <f t="shared" si="482"/>
        <v>4</v>
      </c>
      <c r="H5782" s="50">
        <f t="shared" si="484"/>
        <v>23317</v>
      </c>
      <c r="I5782" s="50" t="str">
        <f t="shared" si="485"/>
        <v>1963_11</v>
      </c>
      <c r="J5782" s="51">
        <f t="shared" si="486"/>
        <v>2.4609990000000002</v>
      </c>
    </row>
    <row r="5783" spans="6:10" x14ac:dyDescent="0.25">
      <c r="F5783" s="50">
        <f t="shared" si="483"/>
        <v>23313</v>
      </c>
      <c r="G5783" s="27">
        <f t="shared" si="482"/>
        <v>4</v>
      </c>
      <c r="H5783" s="50">
        <f t="shared" si="484"/>
        <v>23317</v>
      </c>
      <c r="I5783" s="50" t="str">
        <f t="shared" si="485"/>
        <v>1963_11</v>
      </c>
      <c r="J5783" s="51">
        <f t="shared" si="486"/>
        <v>2.4609990000000002</v>
      </c>
    </row>
    <row r="5784" spans="6:10" x14ac:dyDescent="0.25">
      <c r="F5784" s="50">
        <f t="shared" si="483"/>
        <v>23314</v>
      </c>
      <c r="G5784" s="27">
        <f t="shared" si="482"/>
        <v>4</v>
      </c>
      <c r="H5784" s="50">
        <f t="shared" si="484"/>
        <v>23317</v>
      </c>
      <c r="I5784" s="50" t="str">
        <f t="shared" si="485"/>
        <v>1963_11</v>
      </c>
      <c r="J5784" s="51">
        <f t="shared" si="486"/>
        <v>2.4609990000000002</v>
      </c>
    </row>
    <row r="5785" spans="6:10" x14ac:dyDescent="0.25">
      <c r="F5785" s="50">
        <f t="shared" si="483"/>
        <v>23315</v>
      </c>
      <c r="G5785" s="27">
        <f t="shared" si="482"/>
        <v>4</v>
      </c>
      <c r="H5785" s="50">
        <f t="shared" si="484"/>
        <v>23317</v>
      </c>
      <c r="I5785" s="50" t="str">
        <f t="shared" si="485"/>
        <v>1963_11</v>
      </c>
      <c r="J5785" s="51">
        <f t="shared" si="486"/>
        <v>2.4609990000000002</v>
      </c>
    </row>
    <row r="5786" spans="6:10" x14ac:dyDescent="0.25">
      <c r="F5786" s="50">
        <f t="shared" si="483"/>
        <v>23316</v>
      </c>
      <c r="G5786" s="27">
        <f t="shared" si="482"/>
        <v>4</v>
      </c>
      <c r="H5786" s="50">
        <f t="shared" si="484"/>
        <v>23317</v>
      </c>
      <c r="I5786" s="50" t="str">
        <f t="shared" si="485"/>
        <v>1963_11</v>
      </c>
      <c r="J5786" s="51">
        <f t="shared" si="486"/>
        <v>2.4609990000000002</v>
      </c>
    </row>
    <row r="5787" spans="6:10" x14ac:dyDescent="0.25">
      <c r="F5787" s="50">
        <f t="shared" si="483"/>
        <v>23317</v>
      </c>
      <c r="G5787" s="27">
        <f t="shared" si="482"/>
        <v>4</v>
      </c>
      <c r="H5787" s="50">
        <f t="shared" si="484"/>
        <v>23317</v>
      </c>
      <c r="I5787" s="50" t="str">
        <f t="shared" si="485"/>
        <v>1963_11</v>
      </c>
      <c r="J5787" s="51">
        <f t="shared" si="486"/>
        <v>2.4609990000000002</v>
      </c>
    </row>
    <row r="5788" spans="6:10" x14ac:dyDescent="0.25">
      <c r="F5788" s="50">
        <f t="shared" si="483"/>
        <v>23318</v>
      </c>
      <c r="G5788" s="27">
        <f t="shared" si="482"/>
        <v>4</v>
      </c>
      <c r="H5788" s="50">
        <f t="shared" si="484"/>
        <v>23327</v>
      </c>
      <c r="I5788" s="50" t="str">
        <f t="shared" si="485"/>
        <v>1963_11</v>
      </c>
      <c r="J5788" s="51">
        <f t="shared" si="486"/>
        <v>2.4129209999999999</v>
      </c>
    </row>
    <row r="5789" spans="6:10" x14ac:dyDescent="0.25">
      <c r="F5789" s="50">
        <f t="shared" si="483"/>
        <v>23319</v>
      </c>
      <c r="G5789" s="27">
        <f t="shared" si="482"/>
        <v>4</v>
      </c>
      <c r="H5789" s="50">
        <f t="shared" si="484"/>
        <v>23327</v>
      </c>
      <c r="I5789" s="50" t="str">
        <f t="shared" si="485"/>
        <v>1963_11</v>
      </c>
      <c r="J5789" s="51">
        <f t="shared" si="486"/>
        <v>2.4129209999999999</v>
      </c>
    </row>
    <row r="5790" spans="6:10" x14ac:dyDescent="0.25">
      <c r="F5790" s="50">
        <f t="shared" si="483"/>
        <v>23320</v>
      </c>
      <c r="G5790" s="27">
        <f t="shared" si="482"/>
        <v>4</v>
      </c>
      <c r="H5790" s="50">
        <f t="shared" si="484"/>
        <v>23327</v>
      </c>
      <c r="I5790" s="50" t="str">
        <f t="shared" si="485"/>
        <v>1963_11</v>
      </c>
      <c r="J5790" s="51">
        <f t="shared" si="486"/>
        <v>2.4129209999999999</v>
      </c>
    </row>
    <row r="5791" spans="6:10" x14ac:dyDescent="0.25">
      <c r="F5791" s="50">
        <f t="shared" si="483"/>
        <v>23321</v>
      </c>
      <c r="G5791" s="27">
        <f t="shared" si="482"/>
        <v>4</v>
      </c>
      <c r="H5791" s="50">
        <f t="shared" si="484"/>
        <v>23327</v>
      </c>
      <c r="I5791" s="50" t="str">
        <f t="shared" si="485"/>
        <v>1963_11</v>
      </c>
      <c r="J5791" s="51">
        <f t="shared" si="486"/>
        <v>2.4129209999999999</v>
      </c>
    </row>
    <row r="5792" spans="6:10" x14ac:dyDescent="0.25">
      <c r="F5792" s="50">
        <f t="shared" si="483"/>
        <v>23322</v>
      </c>
      <c r="G5792" s="27">
        <f t="shared" si="482"/>
        <v>4</v>
      </c>
      <c r="H5792" s="50">
        <f t="shared" si="484"/>
        <v>23327</v>
      </c>
      <c r="I5792" s="50" t="str">
        <f t="shared" si="485"/>
        <v>1963_11</v>
      </c>
      <c r="J5792" s="51">
        <f t="shared" si="486"/>
        <v>2.4129209999999999</v>
      </c>
    </row>
    <row r="5793" spans="6:10" x14ac:dyDescent="0.25">
      <c r="F5793" s="50">
        <f t="shared" si="483"/>
        <v>23323</v>
      </c>
      <c r="G5793" s="27">
        <f t="shared" si="482"/>
        <v>4</v>
      </c>
      <c r="H5793" s="50">
        <f t="shared" si="484"/>
        <v>23327</v>
      </c>
      <c r="I5793" s="50" t="str">
        <f t="shared" si="485"/>
        <v>1963_11</v>
      </c>
      <c r="J5793" s="51">
        <f t="shared" si="486"/>
        <v>2.4129209999999999</v>
      </c>
    </row>
    <row r="5794" spans="6:10" x14ac:dyDescent="0.25">
      <c r="F5794" s="50">
        <f t="shared" si="483"/>
        <v>23324</v>
      </c>
      <c r="G5794" s="27">
        <f t="shared" si="482"/>
        <v>4</v>
      </c>
      <c r="H5794" s="50">
        <f t="shared" si="484"/>
        <v>23327</v>
      </c>
      <c r="I5794" s="50" t="str">
        <f t="shared" si="485"/>
        <v>1963_11</v>
      </c>
      <c r="J5794" s="51">
        <f t="shared" si="486"/>
        <v>2.4129209999999999</v>
      </c>
    </row>
    <row r="5795" spans="6:10" x14ac:dyDescent="0.25">
      <c r="F5795" s="50">
        <f t="shared" si="483"/>
        <v>23325</v>
      </c>
      <c r="G5795" s="27">
        <f t="shared" si="482"/>
        <v>4</v>
      </c>
      <c r="H5795" s="50">
        <f t="shared" si="484"/>
        <v>23327</v>
      </c>
      <c r="I5795" s="50" t="str">
        <f t="shared" si="485"/>
        <v>1963_11</v>
      </c>
      <c r="J5795" s="51">
        <f t="shared" si="486"/>
        <v>2.4129209999999999</v>
      </c>
    </row>
    <row r="5796" spans="6:10" x14ac:dyDescent="0.25">
      <c r="F5796" s="50">
        <f t="shared" si="483"/>
        <v>23326</v>
      </c>
      <c r="G5796" s="27">
        <f t="shared" si="482"/>
        <v>4</v>
      </c>
      <c r="H5796" s="50">
        <f t="shared" si="484"/>
        <v>23327</v>
      </c>
      <c r="I5796" s="50" t="str">
        <f t="shared" si="485"/>
        <v>1963_11</v>
      </c>
      <c r="J5796" s="51">
        <f t="shared" si="486"/>
        <v>2.4129209999999999</v>
      </c>
    </row>
    <row r="5797" spans="6:10" x14ac:dyDescent="0.25">
      <c r="F5797" s="50">
        <f t="shared" si="483"/>
        <v>23327</v>
      </c>
      <c r="G5797" s="27">
        <f t="shared" si="482"/>
        <v>4</v>
      </c>
      <c r="H5797" s="50">
        <f t="shared" si="484"/>
        <v>23327</v>
      </c>
      <c r="I5797" s="50" t="str">
        <f t="shared" si="485"/>
        <v>1963_11</v>
      </c>
      <c r="J5797" s="51">
        <f t="shared" si="486"/>
        <v>2.4129209999999999</v>
      </c>
    </row>
    <row r="5798" spans="6:10" x14ac:dyDescent="0.25">
      <c r="F5798" s="50">
        <f t="shared" si="483"/>
        <v>23328</v>
      </c>
      <c r="G5798" s="27">
        <f t="shared" si="482"/>
        <v>4</v>
      </c>
      <c r="H5798" s="50">
        <f t="shared" si="484"/>
        <v>23337</v>
      </c>
      <c r="I5798" s="50" t="str">
        <f t="shared" si="485"/>
        <v>1963_11</v>
      </c>
      <c r="J5798" s="51">
        <f t="shared" si="486"/>
        <v>2.3683510000000001</v>
      </c>
    </row>
    <row r="5799" spans="6:10" x14ac:dyDescent="0.25">
      <c r="F5799" s="50">
        <f t="shared" si="483"/>
        <v>23329</v>
      </c>
      <c r="G5799" s="27">
        <f t="shared" si="482"/>
        <v>4</v>
      </c>
      <c r="H5799" s="50">
        <f t="shared" si="484"/>
        <v>23337</v>
      </c>
      <c r="I5799" s="50" t="str">
        <f t="shared" si="485"/>
        <v>1963_11</v>
      </c>
      <c r="J5799" s="51">
        <f t="shared" si="486"/>
        <v>2.3683510000000001</v>
      </c>
    </row>
    <row r="5800" spans="6:10" x14ac:dyDescent="0.25">
      <c r="F5800" s="50">
        <f t="shared" si="483"/>
        <v>23330</v>
      </c>
      <c r="G5800" s="27">
        <f t="shared" si="482"/>
        <v>4</v>
      </c>
      <c r="H5800" s="50">
        <f t="shared" si="484"/>
        <v>23337</v>
      </c>
      <c r="I5800" s="50" t="str">
        <f t="shared" si="485"/>
        <v>1963_11</v>
      </c>
      <c r="J5800" s="51">
        <f t="shared" si="486"/>
        <v>2.3683510000000001</v>
      </c>
    </row>
    <row r="5801" spans="6:10" x14ac:dyDescent="0.25">
      <c r="F5801" s="50">
        <f t="shared" si="483"/>
        <v>23331</v>
      </c>
      <c r="G5801" s="27">
        <f t="shared" si="482"/>
        <v>4</v>
      </c>
      <c r="H5801" s="50">
        <f t="shared" si="484"/>
        <v>23337</v>
      </c>
      <c r="I5801" s="50" t="str">
        <f t="shared" si="485"/>
        <v>1963_11</v>
      </c>
      <c r="J5801" s="51">
        <f t="shared" si="486"/>
        <v>2.3683510000000001</v>
      </c>
    </row>
    <row r="5802" spans="6:10" x14ac:dyDescent="0.25">
      <c r="F5802" s="50">
        <f t="shared" si="483"/>
        <v>23332</v>
      </c>
      <c r="G5802" s="27">
        <f t="shared" ref="G5802:G5865" si="487">IF(AND(MONTH(F5802)=2,DAY(F5802)=29),G5801+1,G5801)</f>
        <v>4</v>
      </c>
      <c r="H5802" s="50">
        <f t="shared" si="484"/>
        <v>23337</v>
      </c>
      <c r="I5802" s="50" t="str">
        <f t="shared" si="485"/>
        <v>1963_11</v>
      </c>
      <c r="J5802" s="51">
        <f t="shared" si="486"/>
        <v>2.3683510000000001</v>
      </c>
    </row>
    <row r="5803" spans="6:10" x14ac:dyDescent="0.25">
      <c r="F5803" s="50">
        <f t="shared" si="483"/>
        <v>23333</v>
      </c>
      <c r="G5803" s="27">
        <f t="shared" si="487"/>
        <v>4</v>
      </c>
      <c r="H5803" s="50">
        <f t="shared" si="484"/>
        <v>23337</v>
      </c>
      <c r="I5803" s="50" t="str">
        <f t="shared" si="485"/>
        <v>1963_11</v>
      </c>
      <c r="J5803" s="51">
        <f t="shared" si="486"/>
        <v>2.3683510000000001</v>
      </c>
    </row>
    <row r="5804" spans="6:10" x14ac:dyDescent="0.25">
      <c r="F5804" s="50">
        <f t="shared" ref="F5804:F5867" si="488">F5803+1</f>
        <v>23334</v>
      </c>
      <c r="G5804" s="27">
        <f t="shared" si="487"/>
        <v>4</v>
      </c>
      <c r="H5804" s="50">
        <f t="shared" si="484"/>
        <v>23337</v>
      </c>
      <c r="I5804" s="50" t="str">
        <f t="shared" si="485"/>
        <v>1963_11</v>
      </c>
      <c r="J5804" s="51">
        <f t="shared" si="486"/>
        <v>2.3683510000000001</v>
      </c>
    </row>
    <row r="5805" spans="6:10" x14ac:dyDescent="0.25">
      <c r="F5805" s="50">
        <f t="shared" si="488"/>
        <v>23335</v>
      </c>
      <c r="G5805" s="27">
        <f t="shared" si="487"/>
        <v>4</v>
      </c>
      <c r="H5805" s="50">
        <f t="shared" si="484"/>
        <v>23337</v>
      </c>
      <c r="I5805" s="50" t="str">
        <f t="shared" si="485"/>
        <v>1963_11</v>
      </c>
      <c r="J5805" s="51">
        <f t="shared" si="486"/>
        <v>2.3683510000000001</v>
      </c>
    </row>
    <row r="5806" spans="6:10" x14ac:dyDescent="0.25">
      <c r="F5806" s="50">
        <f t="shared" si="488"/>
        <v>23336</v>
      </c>
      <c r="G5806" s="27">
        <f t="shared" si="487"/>
        <v>4</v>
      </c>
      <c r="H5806" s="50">
        <f t="shared" si="484"/>
        <v>23337</v>
      </c>
      <c r="I5806" s="50" t="str">
        <f t="shared" si="485"/>
        <v>1963_11</v>
      </c>
      <c r="J5806" s="51">
        <f t="shared" si="486"/>
        <v>2.3683510000000001</v>
      </c>
    </row>
    <row r="5807" spans="6:10" x14ac:dyDescent="0.25">
      <c r="F5807" s="50">
        <f t="shared" si="488"/>
        <v>23337</v>
      </c>
      <c r="G5807" s="27">
        <f t="shared" si="487"/>
        <v>4</v>
      </c>
      <c r="H5807" s="50">
        <f t="shared" si="484"/>
        <v>23337</v>
      </c>
      <c r="I5807" s="50" t="str">
        <f t="shared" si="485"/>
        <v>1963_11</v>
      </c>
      <c r="J5807" s="51">
        <f t="shared" si="486"/>
        <v>2.3683510000000001</v>
      </c>
    </row>
    <row r="5808" spans="6:10" x14ac:dyDescent="0.25">
      <c r="F5808" s="50">
        <f t="shared" si="488"/>
        <v>23338</v>
      </c>
      <c r="G5808" s="27">
        <f t="shared" si="487"/>
        <v>4</v>
      </c>
      <c r="H5808" s="50">
        <f t="shared" si="484"/>
        <v>23347</v>
      </c>
      <c r="I5808" s="50" t="str">
        <f t="shared" si="485"/>
        <v>1963_12</v>
      </c>
      <c r="J5808" s="51">
        <f t="shared" si="486"/>
        <v>2.3678319999999999</v>
      </c>
    </row>
    <row r="5809" spans="6:10" x14ac:dyDescent="0.25">
      <c r="F5809" s="50">
        <f t="shared" si="488"/>
        <v>23339</v>
      </c>
      <c r="G5809" s="27">
        <f t="shared" si="487"/>
        <v>4</v>
      </c>
      <c r="H5809" s="50">
        <f t="shared" si="484"/>
        <v>23347</v>
      </c>
      <c r="I5809" s="50" t="str">
        <f t="shared" si="485"/>
        <v>1963_12</v>
      </c>
      <c r="J5809" s="51">
        <f t="shared" si="486"/>
        <v>2.3678319999999999</v>
      </c>
    </row>
    <row r="5810" spans="6:10" x14ac:dyDescent="0.25">
      <c r="F5810" s="50">
        <f t="shared" si="488"/>
        <v>23340</v>
      </c>
      <c r="G5810" s="27">
        <f t="shared" si="487"/>
        <v>4</v>
      </c>
      <c r="H5810" s="50">
        <f t="shared" si="484"/>
        <v>23347</v>
      </c>
      <c r="I5810" s="50" t="str">
        <f t="shared" si="485"/>
        <v>1963_12</v>
      </c>
      <c r="J5810" s="51">
        <f t="shared" si="486"/>
        <v>2.3678319999999999</v>
      </c>
    </row>
    <row r="5811" spans="6:10" x14ac:dyDescent="0.25">
      <c r="F5811" s="50">
        <f t="shared" si="488"/>
        <v>23341</v>
      </c>
      <c r="G5811" s="27">
        <f t="shared" si="487"/>
        <v>4</v>
      </c>
      <c r="H5811" s="50">
        <f t="shared" si="484"/>
        <v>23347</v>
      </c>
      <c r="I5811" s="50" t="str">
        <f t="shared" si="485"/>
        <v>1963_12</v>
      </c>
      <c r="J5811" s="51">
        <f t="shared" si="486"/>
        <v>2.3678319999999999</v>
      </c>
    </row>
    <row r="5812" spans="6:10" x14ac:dyDescent="0.25">
      <c r="F5812" s="50">
        <f t="shared" si="488"/>
        <v>23342</v>
      </c>
      <c r="G5812" s="27">
        <f t="shared" si="487"/>
        <v>4</v>
      </c>
      <c r="H5812" s="50">
        <f t="shared" si="484"/>
        <v>23347</v>
      </c>
      <c r="I5812" s="50" t="str">
        <f t="shared" si="485"/>
        <v>1963_12</v>
      </c>
      <c r="J5812" s="51">
        <f t="shared" si="486"/>
        <v>2.3678319999999999</v>
      </c>
    </row>
    <row r="5813" spans="6:10" x14ac:dyDescent="0.25">
      <c r="F5813" s="50">
        <f t="shared" si="488"/>
        <v>23343</v>
      </c>
      <c r="G5813" s="27">
        <f t="shared" si="487"/>
        <v>4</v>
      </c>
      <c r="H5813" s="50">
        <f t="shared" si="484"/>
        <v>23347</v>
      </c>
      <c r="I5813" s="50" t="str">
        <f t="shared" si="485"/>
        <v>1963_12</v>
      </c>
      <c r="J5813" s="51">
        <f t="shared" si="486"/>
        <v>2.3678319999999999</v>
      </c>
    </row>
    <row r="5814" spans="6:10" x14ac:dyDescent="0.25">
      <c r="F5814" s="50">
        <f t="shared" si="488"/>
        <v>23344</v>
      </c>
      <c r="G5814" s="27">
        <f t="shared" si="487"/>
        <v>4</v>
      </c>
      <c r="H5814" s="50">
        <f t="shared" si="484"/>
        <v>23347</v>
      </c>
      <c r="I5814" s="50" t="str">
        <f t="shared" si="485"/>
        <v>1963_12</v>
      </c>
      <c r="J5814" s="51">
        <f t="shared" si="486"/>
        <v>2.3678319999999999</v>
      </c>
    </row>
    <row r="5815" spans="6:10" x14ac:dyDescent="0.25">
      <c r="F5815" s="50">
        <f t="shared" si="488"/>
        <v>23345</v>
      </c>
      <c r="G5815" s="27">
        <f t="shared" si="487"/>
        <v>4</v>
      </c>
      <c r="H5815" s="50">
        <f t="shared" si="484"/>
        <v>23347</v>
      </c>
      <c r="I5815" s="50" t="str">
        <f t="shared" si="485"/>
        <v>1963_12</v>
      </c>
      <c r="J5815" s="51">
        <f t="shared" si="486"/>
        <v>2.3678319999999999</v>
      </c>
    </row>
    <row r="5816" spans="6:10" x14ac:dyDescent="0.25">
      <c r="F5816" s="50">
        <f t="shared" si="488"/>
        <v>23346</v>
      </c>
      <c r="G5816" s="27">
        <f t="shared" si="487"/>
        <v>4</v>
      </c>
      <c r="H5816" s="50">
        <f t="shared" si="484"/>
        <v>23347</v>
      </c>
      <c r="I5816" s="50" t="str">
        <f t="shared" si="485"/>
        <v>1963_12</v>
      </c>
      <c r="J5816" s="51">
        <f t="shared" si="486"/>
        <v>2.3678319999999999</v>
      </c>
    </row>
    <row r="5817" spans="6:10" x14ac:dyDescent="0.25">
      <c r="F5817" s="50">
        <f t="shared" si="488"/>
        <v>23347</v>
      </c>
      <c r="G5817" s="27">
        <f t="shared" si="487"/>
        <v>4</v>
      </c>
      <c r="H5817" s="50">
        <f t="shared" si="484"/>
        <v>23347</v>
      </c>
      <c r="I5817" s="50" t="str">
        <f t="shared" si="485"/>
        <v>1963_12</v>
      </c>
      <c r="J5817" s="51">
        <f t="shared" si="486"/>
        <v>2.3678319999999999</v>
      </c>
    </row>
    <row r="5818" spans="6:10" x14ac:dyDescent="0.25">
      <c r="F5818" s="50">
        <f t="shared" si="488"/>
        <v>23348</v>
      </c>
      <c r="G5818" s="27">
        <f t="shared" si="487"/>
        <v>4</v>
      </c>
      <c r="H5818" s="50">
        <f t="shared" si="484"/>
        <v>23357</v>
      </c>
      <c r="I5818" s="50" t="str">
        <f t="shared" si="485"/>
        <v>1963_12</v>
      </c>
      <c r="J5818" s="51">
        <f t="shared" si="486"/>
        <v>2.4052709999999999</v>
      </c>
    </row>
    <row r="5819" spans="6:10" x14ac:dyDescent="0.25">
      <c r="F5819" s="50">
        <f t="shared" si="488"/>
        <v>23349</v>
      </c>
      <c r="G5819" s="27">
        <f t="shared" si="487"/>
        <v>4</v>
      </c>
      <c r="H5819" s="50">
        <f t="shared" si="484"/>
        <v>23357</v>
      </c>
      <c r="I5819" s="50" t="str">
        <f t="shared" si="485"/>
        <v>1963_12</v>
      </c>
      <c r="J5819" s="51">
        <f t="shared" si="486"/>
        <v>2.4052709999999999</v>
      </c>
    </row>
    <row r="5820" spans="6:10" x14ac:dyDescent="0.25">
      <c r="F5820" s="50">
        <f t="shared" si="488"/>
        <v>23350</v>
      </c>
      <c r="G5820" s="27">
        <f t="shared" si="487"/>
        <v>4</v>
      </c>
      <c r="H5820" s="50">
        <f t="shared" si="484"/>
        <v>23357</v>
      </c>
      <c r="I5820" s="50" t="str">
        <f t="shared" si="485"/>
        <v>1963_12</v>
      </c>
      <c r="J5820" s="51">
        <f t="shared" si="486"/>
        <v>2.4052709999999999</v>
      </c>
    </row>
    <row r="5821" spans="6:10" x14ac:dyDescent="0.25">
      <c r="F5821" s="50">
        <f t="shared" si="488"/>
        <v>23351</v>
      </c>
      <c r="G5821" s="27">
        <f t="shared" si="487"/>
        <v>4</v>
      </c>
      <c r="H5821" s="50">
        <f t="shared" si="484"/>
        <v>23357</v>
      </c>
      <c r="I5821" s="50" t="str">
        <f t="shared" si="485"/>
        <v>1963_12</v>
      </c>
      <c r="J5821" s="51">
        <f t="shared" si="486"/>
        <v>2.4052709999999999</v>
      </c>
    </row>
    <row r="5822" spans="6:10" x14ac:dyDescent="0.25">
      <c r="F5822" s="50">
        <f t="shared" si="488"/>
        <v>23352</v>
      </c>
      <c r="G5822" s="27">
        <f t="shared" si="487"/>
        <v>4</v>
      </c>
      <c r="H5822" s="50">
        <f t="shared" si="484"/>
        <v>23357</v>
      </c>
      <c r="I5822" s="50" t="str">
        <f t="shared" si="485"/>
        <v>1963_12</v>
      </c>
      <c r="J5822" s="51">
        <f t="shared" si="486"/>
        <v>2.4052709999999999</v>
      </c>
    </row>
    <row r="5823" spans="6:10" x14ac:dyDescent="0.25">
      <c r="F5823" s="50">
        <f t="shared" si="488"/>
        <v>23353</v>
      </c>
      <c r="G5823" s="27">
        <f t="shared" si="487"/>
        <v>4</v>
      </c>
      <c r="H5823" s="50">
        <f t="shared" si="484"/>
        <v>23357</v>
      </c>
      <c r="I5823" s="50" t="str">
        <f t="shared" si="485"/>
        <v>1963_12</v>
      </c>
      <c r="J5823" s="51">
        <f t="shared" si="486"/>
        <v>2.4052709999999999</v>
      </c>
    </row>
    <row r="5824" spans="6:10" x14ac:dyDescent="0.25">
      <c r="F5824" s="50">
        <f t="shared" si="488"/>
        <v>23354</v>
      </c>
      <c r="G5824" s="27">
        <f t="shared" si="487"/>
        <v>4</v>
      </c>
      <c r="H5824" s="50">
        <f t="shared" si="484"/>
        <v>23357</v>
      </c>
      <c r="I5824" s="50" t="str">
        <f t="shared" si="485"/>
        <v>1963_12</v>
      </c>
      <c r="J5824" s="51">
        <f t="shared" si="486"/>
        <v>2.4052709999999999</v>
      </c>
    </row>
    <row r="5825" spans="6:10" x14ac:dyDescent="0.25">
      <c r="F5825" s="50">
        <f t="shared" si="488"/>
        <v>23355</v>
      </c>
      <c r="G5825" s="27">
        <f t="shared" si="487"/>
        <v>4</v>
      </c>
      <c r="H5825" s="50">
        <f t="shared" si="484"/>
        <v>23357</v>
      </c>
      <c r="I5825" s="50" t="str">
        <f t="shared" si="485"/>
        <v>1963_12</v>
      </c>
      <c r="J5825" s="51">
        <f t="shared" si="486"/>
        <v>2.4052709999999999</v>
      </c>
    </row>
    <row r="5826" spans="6:10" x14ac:dyDescent="0.25">
      <c r="F5826" s="50">
        <f t="shared" si="488"/>
        <v>23356</v>
      </c>
      <c r="G5826" s="27">
        <f t="shared" si="487"/>
        <v>4</v>
      </c>
      <c r="H5826" s="50">
        <f t="shared" si="484"/>
        <v>23357</v>
      </c>
      <c r="I5826" s="50" t="str">
        <f t="shared" si="485"/>
        <v>1963_12</v>
      </c>
      <c r="J5826" s="51">
        <f t="shared" si="486"/>
        <v>2.4052709999999999</v>
      </c>
    </row>
    <row r="5827" spans="6:10" x14ac:dyDescent="0.25">
      <c r="F5827" s="50">
        <f t="shared" si="488"/>
        <v>23357</v>
      </c>
      <c r="G5827" s="27">
        <f t="shared" si="487"/>
        <v>4</v>
      </c>
      <c r="H5827" s="50">
        <f t="shared" ref="H5827:H5890" si="489">INDEX($A$3:$B$1134,INT((ROW($F5827)-ROW($F$3)+9-G5827)/10)+1,1)</f>
        <v>23357</v>
      </c>
      <c r="I5827" s="50" t="str">
        <f t="shared" si="485"/>
        <v>1963_12</v>
      </c>
      <c r="J5827" s="51">
        <f t="shared" si="486"/>
        <v>2.4052709999999999</v>
      </c>
    </row>
    <row r="5828" spans="6:10" x14ac:dyDescent="0.25">
      <c r="F5828" s="50">
        <f t="shared" si="488"/>
        <v>23358</v>
      </c>
      <c r="G5828" s="27">
        <f t="shared" si="487"/>
        <v>4</v>
      </c>
      <c r="H5828" s="50">
        <f t="shared" si="489"/>
        <v>23367</v>
      </c>
      <c r="I5828" s="50" t="str">
        <f t="shared" ref="I5828:I5891" si="490">YEAR(H5828)&amp;"_"&amp;MONTH(H5828)</f>
        <v>1963_12</v>
      </c>
      <c r="J5828" s="51">
        <f t="shared" ref="J5828:J5891" si="491">VLOOKUP(H5828,$A:$B,2)</f>
        <v>2.404331</v>
      </c>
    </row>
    <row r="5829" spans="6:10" x14ac:dyDescent="0.25">
      <c r="F5829" s="50">
        <f t="shared" si="488"/>
        <v>23359</v>
      </c>
      <c r="G5829" s="27">
        <f t="shared" si="487"/>
        <v>4</v>
      </c>
      <c r="H5829" s="50">
        <f t="shared" si="489"/>
        <v>23367</v>
      </c>
      <c r="I5829" s="50" t="str">
        <f t="shared" si="490"/>
        <v>1963_12</v>
      </c>
      <c r="J5829" s="51">
        <f t="shared" si="491"/>
        <v>2.404331</v>
      </c>
    </row>
    <row r="5830" spans="6:10" x14ac:dyDescent="0.25">
      <c r="F5830" s="50">
        <f t="shared" si="488"/>
        <v>23360</v>
      </c>
      <c r="G5830" s="27">
        <f t="shared" si="487"/>
        <v>4</v>
      </c>
      <c r="H5830" s="50">
        <f t="shared" si="489"/>
        <v>23367</v>
      </c>
      <c r="I5830" s="50" t="str">
        <f t="shared" si="490"/>
        <v>1963_12</v>
      </c>
      <c r="J5830" s="51">
        <f t="shared" si="491"/>
        <v>2.404331</v>
      </c>
    </row>
    <row r="5831" spans="6:10" x14ac:dyDescent="0.25">
      <c r="F5831" s="50">
        <f t="shared" si="488"/>
        <v>23361</v>
      </c>
      <c r="G5831" s="27">
        <f t="shared" si="487"/>
        <v>4</v>
      </c>
      <c r="H5831" s="50">
        <f t="shared" si="489"/>
        <v>23367</v>
      </c>
      <c r="I5831" s="50" t="str">
        <f t="shared" si="490"/>
        <v>1963_12</v>
      </c>
      <c r="J5831" s="51">
        <f t="shared" si="491"/>
        <v>2.404331</v>
      </c>
    </row>
    <row r="5832" spans="6:10" x14ac:dyDescent="0.25">
      <c r="F5832" s="50">
        <f t="shared" si="488"/>
        <v>23362</v>
      </c>
      <c r="G5832" s="27">
        <f t="shared" si="487"/>
        <v>4</v>
      </c>
      <c r="H5832" s="50">
        <f t="shared" si="489"/>
        <v>23367</v>
      </c>
      <c r="I5832" s="50" t="str">
        <f t="shared" si="490"/>
        <v>1963_12</v>
      </c>
      <c r="J5832" s="51">
        <f t="shared" si="491"/>
        <v>2.404331</v>
      </c>
    </row>
    <row r="5833" spans="6:10" x14ac:dyDescent="0.25">
      <c r="F5833" s="50">
        <f t="shared" si="488"/>
        <v>23363</v>
      </c>
      <c r="G5833" s="27">
        <f t="shared" si="487"/>
        <v>4</v>
      </c>
      <c r="H5833" s="50">
        <f t="shared" si="489"/>
        <v>23367</v>
      </c>
      <c r="I5833" s="50" t="str">
        <f t="shared" si="490"/>
        <v>1963_12</v>
      </c>
      <c r="J5833" s="51">
        <f t="shared" si="491"/>
        <v>2.404331</v>
      </c>
    </row>
    <row r="5834" spans="6:10" x14ac:dyDescent="0.25">
      <c r="F5834" s="50">
        <f t="shared" si="488"/>
        <v>23364</v>
      </c>
      <c r="G5834" s="27">
        <f t="shared" si="487"/>
        <v>4</v>
      </c>
      <c r="H5834" s="50">
        <f t="shared" si="489"/>
        <v>23367</v>
      </c>
      <c r="I5834" s="50" t="str">
        <f t="shared" si="490"/>
        <v>1963_12</v>
      </c>
      <c r="J5834" s="51">
        <f t="shared" si="491"/>
        <v>2.404331</v>
      </c>
    </row>
    <row r="5835" spans="6:10" x14ac:dyDescent="0.25">
      <c r="F5835" s="50">
        <f t="shared" si="488"/>
        <v>23365</v>
      </c>
      <c r="G5835" s="27">
        <f t="shared" si="487"/>
        <v>4</v>
      </c>
      <c r="H5835" s="50">
        <f t="shared" si="489"/>
        <v>23367</v>
      </c>
      <c r="I5835" s="50" t="str">
        <f t="shared" si="490"/>
        <v>1963_12</v>
      </c>
      <c r="J5835" s="51">
        <f t="shared" si="491"/>
        <v>2.404331</v>
      </c>
    </row>
    <row r="5836" spans="6:10" x14ac:dyDescent="0.25">
      <c r="F5836" s="50">
        <f t="shared" si="488"/>
        <v>23366</v>
      </c>
      <c r="G5836" s="27">
        <f t="shared" si="487"/>
        <v>4</v>
      </c>
      <c r="H5836" s="50">
        <f t="shared" si="489"/>
        <v>23367</v>
      </c>
      <c r="I5836" s="50" t="str">
        <f t="shared" si="490"/>
        <v>1963_12</v>
      </c>
      <c r="J5836" s="51">
        <f t="shared" si="491"/>
        <v>2.404331</v>
      </c>
    </row>
    <row r="5837" spans="6:10" x14ac:dyDescent="0.25">
      <c r="F5837" s="50">
        <f t="shared" si="488"/>
        <v>23367</v>
      </c>
      <c r="G5837" s="27">
        <f t="shared" si="487"/>
        <v>4</v>
      </c>
      <c r="H5837" s="50">
        <f t="shared" si="489"/>
        <v>23367</v>
      </c>
      <c r="I5837" s="50" t="str">
        <f t="shared" si="490"/>
        <v>1963_12</v>
      </c>
      <c r="J5837" s="51">
        <f t="shared" si="491"/>
        <v>2.404331</v>
      </c>
    </row>
    <row r="5838" spans="6:10" x14ac:dyDescent="0.25">
      <c r="F5838" s="50">
        <f t="shared" si="488"/>
        <v>23368</v>
      </c>
      <c r="G5838" s="27">
        <f t="shared" si="487"/>
        <v>4</v>
      </c>
      <c r="H5838" s="50">
        <f t="shared" si="489"/>
        <v>23377</v>
      </c>
      <c r="I5838" s="50" t="str">
        <f t="shared" si="490"/>
        <v>1964_1</v>
      </c>
      <c r="J5838" s="51">
        <f t="shared" si="491"/>
        <v>2.4187569999999998</v>
      </c>
    </row>
    <row r="5839" spans="6:10" x14ac:dyDescent="0.25">
      <c r="F5839" s="50">
        <f t="shared" si="488"/>
        <v>23369</v>
      </c>
      <c r="G5839" s="27">
        <f t="shared" si="487"/>
        <v>4</v>
      </c>
      <c r="H5839" s="50">
        <f t="shared" si="489"/>
        <v>23377</v>
      </c>
      <c r="I5839" s="50" t="str">
        <f t="shared" si="490"/>
        <v>1964_1</v>
      </c>
      <c r="J5839" s="51">
        <f t="shared" si="491"/>
        <v>2.4187569999999998</v>
      </c>
    </row>
    <row r="5840" spans="6:10" x14ac:dyDescent="0.25">
      <c r="F5840" s="50">
        <f t="shared" si="488"/>
        <v>23370</v>
      </c>
      <c r="G5840" s="27">
        <f t="shared" si="487"/>
        <v>4</v>
      </c>
      <c r="H5840" s="50">
        <f t="shared" si="489"/>
        <v>23377</v>
      </c>
      <c r="I5840" s="50" t="str">
        <f t="shared" si="490"/>
        <v>1964_1</v>
      </c>
      <c r="J5840" s="51">
        <f t="shared" si="491"/>
        <v>2.4187569999999998</v>
      </c>
    </row>
    <row r="5841" spans="6:10" x14ac:dyDescent="0.25">
      <c r="F5841" s="50">
        <f t="shared" si="488"/>
        <v>23371</v>
      </c>
      <c r="G5841" s="27">
        <f t="shared" si="487"/>
        <v>4</v>
      </c>
      <c r="H5841" s="50">
        <f t="shared" si="489"/>
        <v>23377</v>
      </c>
      <c r="I5841" s="50" t="str">
        <f t="shared" si="490"/>
        <v>1964_1</v>
      </c>
      <c r="J5841" s="51">
        <f t="shared" si="491"/>
        <v>2.4187569999999998</v>
      </c>
    </row>
    <row r="5842" spans="6:10" x14ac:dyDescent="0.25">
      <c r="F5842" s="50">
        <f t="shared" si="488"/>
        <v>23372</v>
      </c>
      <c r="G5842" s="27">
        <f t="shared" si="487"/>
        <v>4</v>
      </c>
      <c r="H5842" s="50">
        <f t="shared" si="489"/>
        <v>23377</v>
      </c>
      <c r="I5842" s="50" t="str">
        <f t="shared" si="490"/>
        <v>1964_1</v>
      </c>
      <c r="J5842" s="51">
        <f t="shared" si="491"/>
        <v>2.4187569999999998</v>
      </c>
    </row>
    <row r="5843" spans="6:10" x14ac:dyDescent="0.25">
      <c r="F5843" s="50">
        <f t="shared" si="488"/>
        <v>23373</v>
      </c>
      <c r="G5843" s="27">
        <f t="shared" si="487"/>
        <v>4</v>
      </c>
      <c r="H5843" s="50">
        <f t="shared" si="489"/>
        <v>23377</v>
      </c>
      <c r="I5843" s="50" t="str">
        <f t="shared" si="490"/>
        <v>1964_1</v>
      </c>
      <c r="J5843" s="51">
        <f t="shared" si="491"/>
        <v>2.4187569999999998</v>
      </c>
    </row>
    <row r="5844" spans="6:10" x14ac:dyDescent="0.25">
      <c r="F5844" s="50">
        <f t="shared" si="488"/>
        <v>23374</v>
      </c>
      <c r="G5844" s="27">
        <f t="shared" si="487"/>
        <v>4</v>
      </c>
      <c r="H5844" s="50">
        <f t="shared" si="489"/>
        <v>23377</v>
      </c>
      <c r="I5844" s="50" t="str">
        <f t="shared" si="490"/>
        <v>1964_1</v>
      </c>
      <c r="J5844" s="51">
        <f t="shared" si="491"/>
        <v>2.4187569999999998</v>
      </c>
    </row>
    <row r="5845" spans="6:10" x14ac:dyDescent="0.25">
      <c r="F5845" s="50">
        <f t="shared" si="488"/>
        <v>23375</v>
      </c>
      <c r="G5845" s="27">
        <f t="shared" si="487"/>
        <v>4</v>
      </c>
      <c r="H5845" s="50">
        <f t="shared" si="489"/>
        <v>23377</v>
      </c>
      <c r="I5845" s="50" t="str">
        <f t="shared" si="490"/>
        <v>1964_1</v>
      </c>
      <c r="J5845" s="51">
        <f t="shared" si="491"/>
        <v>2.4187569999999998</v>
      </c>
    </row>
    <row r="5846" spans="6:10" x14ac:dyDescent="0.25">
      <c r="F5846" s="50">
        <f t="shared" si="488"/>
        <v>23376</v>
      </c>
      <c r="G5846" s="27">
        <f t="shared" si="487"/>
        <v>4</v>
      </c>
      <c r="H5846" s="50">
        <f t="shared" si="489"/>
        <v>23377</v>
      </c>
      <c r="I5846" s="50" t="str">
        <f t="shared" si="490"/>
        <v>1964_1</v>
      </c>
      <c r="J5846" s="51">
        <f t="shared" si="491"/>
        <v>2.4187569999999998</v>
      </c>
    </row>
    <row r="5847" spans="6:10" x14ac:dyDescent="0.25">
      <c r="F5847" s="50">
        <f t="shared" si="488"/>
        <v>23377</v>
      </c>
      <c r="G5847" s="27">
        <f t="shared" si="487"/>
        <v>4</v>
      </c>
      <c r="H5847" s="50">
        <f t="shared" si="489"/>
        <v>23377</v>
      </c>
      <c r="I5847" s="50" t="str">
        <f t="shared" si="490"/>
        <v>1964_1</v>
      </c>
      <c r="J5847" s="51">
        <f t="shared" si="491"/>
        <v>2.4187569999999998</v>
      </c>
    </row>
    <row r="5848" spans="6:10" x14ac:dyDescent="0.25">
      <c r="F5848" s="50">
        <f t="shared" si="488"/>
        <v>23378</v>
      </c>
      <c r="G5848" s="27">
        <f t="shared" si="487"/>
        <v>4</v>
      </c>
      <c r="H5848" s="50">
        <f t="shared" si="489"/>
        <v>23387</v>
      </c>
      <c r="I5848" s="50" t="str">
        <f t="shared" si="490"/>
        <v>1964_1</v>
      </c>
      <c r="J5848" s="51">
        <f t="shared" si="491"/>
        <v>2.4169930000000002</v>
      </c>
    </row>
    <row r="5849" spans="6:10" x14ac:dyDescent="0.25">
      <c r="F5849" s="50">
        <f t="shared" si="488"/>
        <v>23379</v>
      </c>
      <c r="G5849" s="27">
        <f t="shared" si="487"/>
        <v>4</v>
      </c>
      <c r="H5849" s="50">
        <f t="shared" si="489"/>
        <v>23387</v>
      </c>
      <c r="I5849" s="50" t="str">
        <f t="shared" si="490"/>
        <v>1964_1</v>
      </c>
      <c r="J5849" s="51">
        <f t="shared" si="491"/>
        <v>2.4169930000000002</v>
      </c>
    </row>
    <row r="5850" spans="6:10" x14ac:dyDescent="0.25">
      <c r="F5850" s="50">
        <f t="shared" si="488"/>
        <v>23380</v>
      </c>
      <c r="G5850" s="27">
        <f t="shared" si="487"/>
        <v>4</v>
      </c>
      <c r="H5850" s="50">
        <f t="shared" si="489"/>
        <v>23387</v>
      </c>
      <c r="I5850" s="50" t="str">
        <f t="shared" si="490"/>
        <v>1964_1</v>
      </c>
      <c r="J5850" s="51">
        <f t="shared" si="491"/>
        <v>2.4169930000000002</v>
      </c>
    </row>
    <row r="5851" spans="6:10" x14ac:dyDescent="0.25">
      <c r="F5851" s="50">
        <f t="shared" si="488"/>
        <v>23381</v>
      </c>
      <c r="G5851" s="27">
        <f t="shared" si="487"/>
        <v>4</v>
      </c>
      <c r="H5851" s="50">
        <f t="shared" si="489"/>
        <v>23387</v>
      </c>
      <c r="I5851" s="50" t="str">
        <f t="shared" si="490"/>
        <v>1964_1</v>
      </c>
      <c r="J5851" s="51">
        <f t="shared" si="491"/>
        <v>2.4169930000000002</v>
      </c>
    </row>
    <row r="5852" spans="6:10" x14ac:dyDescent="0.25">
      <c r="F5852" s="50">
        <f t="shared" si="488"/>
        <v>23382</v>
      </c>
      <c r="G5852" s="27">
        <f t="shared" si="487"/>
        <v>4</v>
      </c>
      <c r="H5852" s="50">
        <f t="shared" si="489"/>
        <v>23387</v>
      </c>
      <c r="I5852" s="50" t="str">
        <f t="shared" si="490"/>
        <v>1964_1</v>
      </c>
      <c r="J5852" s="51">
        <f t="shared" si="491"/>
        <v>2.4169930000000002</v>
      </c>
    </row>
    <row r="5853" spans="6:10" x14ac:dyDescent="0.25">
      <c r="F5853" s="50">
        <f t="shared" si="488"/>
        <v>23383</v>
      </c>
      <c r="G5853" s="27">
        <f t="shared" si="487"/>
        <v>4</v>
      </c>
      <c r="H5853" s="50">
        <f t="shared" si="489"/>
        <v>23387</v>
      </c>
      <c r="I5853" s="50" t="str">
        <f t="shared" si="490"/>
        <v>1964_1</v>
      </c>
      <c r="J5853" s="51">
        <f t="shared" si="491"/>
        <v>2.4169930000000002</v>
      </c>
    </row>
    <row r="5854" spans="6:10" x14ac:dyDescent="0.25">
      <c r="F5854" s="50">
        <f t="shared" si="488"/>
        <v>23384</v>
      </c>
      <c r="G5854" s="27">
        <f t="shared" si="487"/>
        <v>4</v>
      </c>
      <c r="H5854" s="50">
        <f t="shared" si="489"/>
        <v>23387</v>
      </c>
      <c r="I5854" s="50" t="str">
        <f t="shared" si="490"/>
        <v>1964_1</v>
      </c>
      <c r="J5854" s="51">
        <f t="shared" si="491"/>
        <v>2.4169930000000002</v>
      </c>
    </row>
    <row r="5855" spans="6:10" x14ac:dyDescent="0.25">
      <c r="F5855" s="50">
        <f t="shared" si="488"/>
        <v>23385</v>
      </c>
      <c r="G5855" s="27">
        <f t="shared" si="487"/>
        <v>4</v>
      </c>
      <c r="H5855" s="50">
        <f t="shared" si="489"/>
        <v>23387</v>
      </c>
      <c r="I5855" s="50" t="str">
        <f t="shared" si="490"/>
        <v>1964_1</v>
      </c>
      <c r="J5855" s="51">
        <f t="shared" si="491"/>
        <v>2.4169930000000002</v>
      </c>
    </row>
    <row r="5856" spans="6:10" x14ac:dyDescent="0.25">
      <c r="F5856" s="50">
        <f t="shared" si="488"/>
        <v>23386</v>
      </c>
      <c r="G5856" s="27">
        <f t="shared" si="487"/>
        <v>4</v>
      </c>
      <c r="H5856" s="50">
        <f t="shared" si="489"/>
        <v>23387</v>
      </c>
      <c r="I5856" s="50" t="str">
        <f t="shared" si="490"/>
        <v>1964_1</v>
      </c>
      <c r="J5856" s="51">
        <f t="shared" si="491"/>
        <v>2.4169930000000002</v>
      </c>
    </row>
    <row r="5857" spans="6:10" x14ac:dyDescent="0.25">
      <c r="F5857" s="50">
        <f t="shared" si="488"/>
        <v>23387</v>
      </c>
      <c r="G5857" s="27">
        <f t="shared" si="487"/>
        <v>4</v>
      </c>
      <c r="H5857" s="50">
        <f t="shared" si="489"/>
        <v>23387</v>
      </c>
      <c r="I5857" s="50" t="str">
        <f t="shared" si="490"/>
        <v>1964_1</v>
      </c>
      <c r="J5857" s="51">
        <f t="shared" si="491"/>
        <v>2.4169930000000002</v>
      </c>
    </row>
    <row r="5858" spans="6:10" x14ac:dyDescent="0.25">
      <c r="F5858" s="50">
        <f t="shared" si="488"/>
        <v>23388</v>
      </c>
      <c r="G5858" s="27">
        <f t="shared" si="487"/>
        <v>4</v>
      </c>
      <c r="H5858" s="50">
        <f t="shared" si="489"/>
        <v>23397</v>
      </c>
      <c r="I5858" s="50" t="str">
        <f t="shared" si="490"/>
        <v>1964_1</v>
      </c>
      <c r="J5858" s="51">
        <f t="shared" si="491"/>
        <v>2.4688949999999998</v>
      </c>
    </row>
    <row r="5859" spans="6:10" x14ac:dyDescent="0.25">
      <c r="F5859" s="50">
        <f t="shared" si="488"/>
        <v>23389</v>
      </c>
      <c r="G5859" s="27">
        <f t="shared" si="487"/>
        <v>4</v>
      </c>
      <c r="H5859" s="50">
        <f t="shared" si="489"/>
        <v>23397</v>
      </c>
      <c r="I5859" s="50" t="str">
        <f t="shared" si="490"/>
        <v>1964_1</v>
      </c>
      <c r="J5859" s="51">
        <f t="shared" si="491"/>
        <v>2.4688949999999998</v>
      </c>
    </row>
    <row r="5860" spans="6:10" x14ac:dyDescent="0.25">
      <c r="F5860" s="50">
        <f t="shared" si="488"/>
        <v>23390</v>
      </c>
      <c r="G5860" s="27">
        <f t="shared" si="487"/>
        <v>4</v>
      </c>
      <c r="H5860" s="50">
        <f t="shared" si="489"/>
        <v>23397</v>
      </c>
      <c r="I5860" s="50" t="str">
        <f t="shared" si="490"/>
        <v>1964_1</v>
      </c>
      <c r="J5860" s="51">
        <f t="shared" si="491"/>
        <v>2.4688949999999998</v>
      </c>
    </row>
    <row r="5861" spans="6:10" x14ac:dyDescent="0.25">
      <c r="F5861" s="50">
        <f t="shared" si="488"/>
        <v>23391</v>
      </c>
      <c r="G5861" s="27">
        <f t="shared" si="487"/>
        <v>4</v>
      </c>
      <c r="H5861" s="50">
        <f t="shared" si="489"/>
        <v>23397</v>
      </c>
      <c r="I5861" s="50" t="str">
        <f t="shared" si="490"/>
        <v>1964_1</v>
      </c>
      <c r="J5861" s="51">
        <f t="shared" si="491"/>
        <v>2.4688949999999998</v>
      </c>
    </row>
    <row r="5862" spans="6:10" x14ac:dyDescent="0.25">
      <c r="F5862" s="50">
        <f t="shared" si="488"/>
        <v>23392</v>
      </c>
      <c r="G5862" s="27">
        <f t="shared" si="487"/>
        <v>4</v>
      </c>
      <c r="H5862" s="50">
        <f t="shared" si="489"/>
        <v>23397</v>
      </c>
      <c r="I5862" s="50" t="str">
        <f t="shared" si="490"/>
        <v>1964_1</v>
      </c>
      <c r="J5862" s="51">
        <f t="shared" si="491"/>
        <v>2.4688949999999998</v>
      </c>
    </row>
    <row r="5863" spans="6:10" x14ac:dyDescent="0.25">
      <c r="F5863" s="50">
        <f t="shared" si="488"/>
        <v>23393</v>
      </c>
      <c r="G5863" s="27">
        <f t="shared" si="487"/>
        <v>4</v>
      </c>
      <c r="H5863" s="50">
        <f t="shared" si="489"/>
        <v>23397</v>
      </c>
      <c r="I5863" s="50" t="str">
        <f t="shared" si="490"/>
        <v>1964_1</v>
      </c>
      <c r="J5863" s="51">
        <f t="shared" si="491"/>
        <v>2.4688949999999998</v>
      </c>
    </row>
    <row r="5864" spans="6:10" x14ac:dyDescent="0.25">
      <c r="F5864" s="50">
        <f t="shared" si="488"/>
        <v>23394</v>
      </c>
      <c r="G5864" s="27">
        <f t="shared" si="487"/>
        <v>4</v>
      </c>
      <c r="H5864" s="50">
        <f t="shared" si="489"/>
        <v>23397</v>
      </c>
      <c r="I5864" s="50" t="str">
        <f t="shared" si="490"/>
        <v>1964_1</v>
      </c>
      <c r="J5864" s="51">
        <f t="shared" si="491"/>
        <v>2.4688949999999998</v>
      </c>
    </row>
    <row r="5865" spans="6:10" x14ac:dyDescent="0.25">
      <c r="F5865" s="50">
        <f t="shared" si="488"/>
        <v>23395</v>
      </c>
      <c r="G5865" s="27">
        <f t="shared" si="487"/>
        <v>4</v>
      </c>
      <c r="H5865" s="50">
        <f t="shared" si="489"/>
        <v>23397</v>
      </c>
      <c r="I5865" s="50" t="str">
        <f t="shared" si="490"/>
        <v>1964_1</v>
      </c>
      <c r="J5865" s="51">
        <f t="shared" si="491"/>
        <v>2.4688949999999998</v>
      </c>
    </row>
    <row r="5866" spans="6:10" x14ac:dyDescent="0.25">
      <c r="F5866" s="50">
        <f t="shared" si="488"/>
        <v>23396</v>
      </c>
      <c r="G5866" s="27">
        <f t="shared" ref="G5866:G5929" si="492">IF(AND(MONTH(F5866)=2,DAY(F5866)=29),G5865+1,G5865)</f>
        <v>4</v>
      </c>
      <c r="H5866" s="50">
        <f t="shared" si="489"/>
        <v>23397</v>
      </c>
      <c r="I5866" s="50" t="str">
        <f t="shared" si="490"/>
        <v>1964_1</v>
      </c>
      <c r="J5866" s="51">
        <f t="shared" si="491"/>
        <v>2.4688949999999998</v>
      </c>
    </row>
    <row r="5867" spans="6:10" x14ac:dyDescent="0.25">
      <c r="F5867" s="50">
        <f t="shared" si="488"/>
        <v>23397</v>
      </c>
      <c r="G5867" s="27">
        <f t="shared" si="492"/>
        <v>4</v>
      </c>
      <c r="H5867" s="50">
        <f t="shared" si="489"/>
        <v>23397</v>
      </c>
      <c r="I5867" s="50" t="str">
        <f t="shared" si="490"/>
        <v>1964_1</v>
      </c>
      <c r="J5867" s="51">
        <f t="shared" si="491"/>
        <v>2.4688949999999998</v>
      </c>
    </row>
    <row r="5868" spans="6:10" x14ac:dyDescent="0.25">
      <c r="F5868" s="50">
        <f t="shared" ref="F5868:F5931" si="493">F5867+1</f>
        <v>23398</v>
      </c>
      <c r="G5868" s="27">
        <f t="shared" si="492"/>
        <v>4</v>
      </c>
      <c r="H5868" s="50">
        <f t="shared" si="489"/>
        <v>23407</v>
      </c>
      <c r="I5868" s="50" t="str">
        <f t="shared" si="490"/>
        <v>1964_1</v>
      </c>
      <c r="J5868" s="51">
        <f t="shared" si="491"/>
        <v>2.4900530000000001</v>
      </c>
    </row>
    <row r="5869" spans="6:10" x14ac:dyDescent="0.25">
      <c r="F5869" s="50">
        <f t="shared" si="493"/>
        <v>23399</v>
      </c>
      <c r="G5869" s="27">
        <f t="shared" si="492"/>
        <v>4</v>
      </c>
      <c r="H5869" s="50">
        <f t="shared" si="489"/>
        <v>23407</v>
      </c>
      <c r="I5869" s="50" t="str">
        <f t="shared" si="490"/>
        <v>1964_1</v>
      </c>
      <c r="J5869" s="51">
        <f t="shared" si="491"/>
        <v>2.4900530000000001</v>
      </c>
    </row>
    <row r="5870" spans="6:10" x14ac:dyDescent="0.25">
      <c r="F5870" s="50">
        <f t="shared" si="493"/>
        <v>23400</v>
      </c>
      <c r="G5870" s="27">
        <f t="shared" si="492"/>
        <v>4</v>
      </c>
      <c r="H5870" s="50">
        <f t="shared" si="489"/>
        <v>23407</v>
      </c>
      <c r="I5870" s="50" t="str">
        <f t="shared" si="490"/>
        <v>1964_1</v>
      </c>
      <c r="J5870" s="51">
        <f t="shared" si="491"/>
        <v>2.4900530000000001</v>
      </c>
    </row>
    <row r="5871" spans="6:10" x14ac:dyDescent="0.25">
      <c r="F5871" s="50">
        <f t="shared" si="493"/>
        <v>23401</v>
      </c>
      <c r="G5871" s="27">
        <f t="shared" si="492"/>
        <v>4</v>
      </c>
      <c r="H5871" s="50">
        <f t="shared" si="489"/>
        <v>23407</v>
      </c>
      <c r="I5871" s="50" t="str">
        <f t="shared" si="490"/>
        <v>1964_1</v>
      </c>
      <c r="J5871" s="51">
        <f t="shared" si="491"/>
        <v>2.4900530000000001</v>
      </c>
    </row>
    <row r="5872" spans="6:10" x14ac:dyDescent="0.25">
      <c r="F5872" s="50">
        <f t="shared" si="493"/>
        <v>23402</v>
      </c>
      <c r="G5872" s="27">
        <f t="shared" si="492"/>
        <v>4</v>
      </c>
      <c r="H5872" s="50">
        <f t="shared" si="489"/>
        <v>23407</v>
      </c>
      <c r="I5872" s="50" t="str">
        <f t="shared" si="490"/>
        <v>1964_1</v>
      </c>
      <c r="J5872" s="51">
        <f t="shared" si="491"/>
        <v>2.4900530000000001</v>
      </c>
    </row>
    <row r="5873" spans="6:10" x14ac:dyDescent="0.25">
      <c r="F5873" s="50">
        <f t="shared" si="493"/>
        <v>23403</v>
      </c>
      <c r="G5873" s="27">
        <f t="shared" si="492"/>
        <v>4</v>
      </c>
      <c r="H5873" s="50">
        <f t="shared" si="489"/>
        <v>23407</v>
      </c>
      <c r="I5873" s="50" t="str">
        <f t="shared" si="490"/>
        <v>1964_1</v>
      </c>
      <c r="J5873" s="51">
        <f t="shared" si="491"/>
        <v>2.4900530000000001</v>
      </c>
    </row>
    <row r="5874" spans="6:10" x14ac:dyDescent="0.25">
      <c r="F5874" s="50">
        <f t="shared" si="493"/>
        <v>23404</v>
      </c>
      <c r="G5874" s="27">
        <f t="shared" si="492"/>
        <v>4</v>
      </c>
      <c r="H5874" s="50">
        <f t="shared" si="489"/>
        <v>23407</v>
      </c>
      <c r="I5874" s="50" t="str">
        <f t="shared" si="490"/>
        <v>1964_1</v>
      </c>
      <c r="J5874" s="51">
        <f t="shared" si="491"/>
        <v>2.4900530000000001</v>
      </c>
    </row>
    <row r="5875" spans="6:10" x14ac:dyDescent="0.25">
      <c r="F5875" s="50">
        <f t="shared" si="493"/>
        <v>23405</v>
      </c>
      <c r="G5875" s="27">
        <f t="shared" si="492"/>
        <v>4</v>
      </c>
      <c r="H5875" s="50">
        <f t="shared" si="489"/>
        <v>23407</v>
      </c>
      <c r="I5875" s="50" t="str">
        <f t="shared" si="490"/>
        <v>1964_1</v>
      </c>
      <c r="J5875" s="51">
        <f t="shared" si="491"/>
        <v>2.4900530000000001</v>
      </c>
    </row>
    <row r="5876" spans="6:10" x14ac:dyDescent="0.25">
      <c r="F5876" s="50">
        <f t="shared" si="493"/>
        <v>23406</v>
      </c>
      <c r="G5876" s="27">
        <f t="shared" si="492"/>
        <v>4</v>
      </c>
      <c r="H5876" s="50">
        <f t="shared" si="489"/>
        <v>23407</v>
      </c>
      <c r="I5876" s="50" t="str">
        <f t="shared" si="490"/>
        <v>1964_1</v>
      </c>
      <c r="J5876" s="51">
        <f t="shared" si="491"/>
        <v>2.4900530000000001</v>
      </c>
    </row>
    <row r="5877" spans="6:10" x14ac:dyDescent="0.25">
      <c r="F5877" s="50">
        <f t="shared" si="493"/>
        <v>23407</v>
      </c>
      <c r="G5877" s="27">
        <f t="shared" si="492"/>
        <v>4</v>
      </c>
      <c r="H5877" s="50">
        <f t="shared" si="489"/>
        <v>23407</v>
      </c>
      <c r="I5877" s="50" t="str">
        <f t="shared" si="490"/>
        <v>1964_1</v>
      </c>
      <c r="J5877" s="51">
        <f t="shared" si="491"/>
        <v>2.4900530000000001</v>
      </c>
    </row>
    <row r="5878" spans="6:10" x14ac:dyDescent="0.25">
      <c r="F5878" s="50">
        <f t="shared" si="493"/>
        <v>23408</v>
      </c>
      <c r="G5878" s="27">
        <f t="shared" si="492"/>
        <v>4</v>
      </c>
      <c r="H5878" s="50">
        <f t="shared" si="489"/>
        <v>23417</v>
      </c>
      <c r="I5878" s="50" t="str">
        <f t="shared" si="490"/>
        <v>1964_2</v>
      </c>
      <c r="J5878" s="51">
        <f t="shared" si="491"/>
        <v>2.4522710000000001</v>
      </c>
    </row>
    <row r="5879" spans="6:10" x14ac:dyDescent="0.25">
      <c r="F5879" s="50">
        <f t="shared" si="493"/>
        <v>23409</v>
      </c>
      <c r="G5879" s="27">
        <f t="shared" si="492"/>
        <v>4</v>
      </c>
      <c r="H5879" s="50">
        <f t="shared" si="489"/>
        <v>23417</v>
      </c>
      <c r="I5879" s="50" t="str">
        <f t="shared" si="490"/>
        <v>1964_2</v>
      </c>
      <c r="J5879" s="51">
        <f t="shared" si="491"/>
        <v>2.4522710000000001</v>
      </c>
    </row>
    <row r="5880" spans="6:10" x14ac:dyDescent="0.25">
      <c r="F5880" s="50">
        <f t="shared" si="493"/>
        <v>23410</v>
      </c>
      <c r="G5880" s="27">
        <f t="shared" si="492"/>
        <v>4</v>
      </c>
      <c r="H5880" s="50">
        <f t="shared" si="489"/>
        <v>23417</v>
      </c>
      <c r="I5880" s="50" t="str">
        <f t="shared" si="490"/>
        <v>1964_2</v>
      </c>
      <c r="J5880" s="51">
        <f t="shared" si="491"/>
        <v>2.4522710000000001</v>
      </c>
    </row>
    <row r="5881" spans="6:10" x14ac:dyDescent="0.25">
      <c r="F5881" s="50">
        <f t="shared" si="493"/>
        <v>23411</v>
      </c>
      <c r="G5881" s="27">
        <f t="shared" si="492"/>
        <v>4</v>
      </c>
      <c r="H5881" s="50">
        <f t="shared" si="489"/>
        <v>23417</v>
      </c>
      <c r="I5881" s="50" t="str">
        <f t="shared" si="490"/>
        <v>1964_2</v>
      </c>
      <c r="J5881" s="51">
        <f t="shared" si="491"/>
        <v>2.4522710000000001</v>
      </c>
    </row>
    <row r="5882" spans="6:10" x14ac:dyDescent="0.25">
      <c r="F5882" s="50">
        <f t="shared" si="493"/>
        <v>23412</v>
      </c>
      <c r="G5882" s="27">
        <f t="shared" si="492"/>
        <v>4</v>
      </c>
      <c r="H5882" s="50">
        <f t="shared" si="489"/>
        <v>23417</v>
      </c>
      <c r="I5882" s="50" t="str">
        <f t="shared" si="490"/>
        <v>1964_2</v>
      </c>
      <c r="J5882" s="51">
        <f t="shared" si="491"/>
        <v>2.4522710000000001</v>
      </c>
    </row>
    <row r="5883" spans="6:10" x14ac:dyDescent="0.25">
      <c r="F5883" s="50">
        <f t="shared" si="493"/>
        <v>23413</v>
      </c>
      <c r="G5883" s="27">
        <f t="shared" si="492"/>
        <v>4</v>
      </c>
      <c r="H5883" s="50">
        <f t="shared" si="489"/>
        <v>23417</v>
      </c>
      <c r="I5883" s="50" t="str">
        <f t="shared" si="490"/>
        <v>1964_2</v>
      </c>
      <c r="J5883" s="51">
        <f t="shared" si="491"/>
        <v>2.4522710000000001</v>
      </c>
    </row>
    <row r="5884" spans="6:10" x14ac:dyDescent="0.25">
      <c r="F5884" s="50">
        <f t="shared" si="493"/>
        <v>23414</v>
      </c>
      <c r="G5884" s="27">
        <f t="shared" si="492"/>
        <v>4</v>
      </c>
      <c r="H5884" s="50">
        <f t="shared" si="489"/>
        <v>23417</v>
      </c>
      <c r="I5884" s="50" t="str">
        <f t="shared" si="490"/>
        <v>1964_2</v>
      </c>
      <c r="J5884" s="51">
        <f t="shared" si="491"/>
        <v>2.4522710000000001</v>
      </c>
    </row>
    <row r="5885" spans="6:10" x14ac:dyDescent="0.25">
      <c r="F5885" s="50">
        <f t="shared" si="493"/>
        <v>23415</v>
      </c>
      <c r="G5885" s="27">
        <f t="shared" si="492"/>
        <v>4</v>
      </c>
      <c r="H5885" s="50">
        <f t="shared" si="489"/>
        <v>23417</v>
      </c>
      <c r="I5885" s="50" t="str">
        <f t="shared" si="490"/>
        <v>1964_2</v>
      </c>
      <c r="J5885" s="51">
        <f t="shared" si="491"/>
        <v>2.4522710000000001</v>
      </c>
    </row>
    <row r="5886" spans="6:10" x14ac:dyDescent="0.25">
      <c r="F5886" s="50">
        <f t="shared" si="493"/>
        <v>23416</v>
      </c>
      <c r="G5886" s="27">
        <f t="shared" si="492"/>
        <v>4</v>
      </c>
      <c r="H5886" s="50">
        <f t="shared" si="489"/>
        <v>23417</v>
      </c>
      <c r="I5886" s="50" t="str">
        <f t="shared" si="490"/>
        <v>1964_2</v>
      </c>
      <c r="J5886" s="51">
        <f t="shared" si="491"/>
        <v>2.4522710000000001</v>
      </c>
    </row>
    <row r="5887" spans="6:10" x14ac:dyDescent="0.25">
      <c r="F5887" s="50">
        <f t="shared" si="493"/>
        <v>23417</v>
      </c>
      <c r="G5887" s="27">
        <f t="shared" si="492"/>
        <v>4</v>
      </c>
      <c r="H5887" s="50">
        <f t="shared" si="489"/>
        <v>23417</v>
      </c>
      <c r="I5887" s="50" t="str">
        <f t="shared" si="490"/>
        <v>1964_2</v>
      </c>
      <c r="J5887" s="51">
        <f t="shared" si="491"/>
        <v>2.4522710000000001</v>
      </c>
    </row>
    <row r="5888" spans="6:10" x14ac:dyDescent="0.25">
      <c r="F5888" s="50">
        <f t="shared" si="493"/>
        <v>23418</v>
      </c>
      <c r="G5888" s="27">
        <f t="shared" si="492"/>
        <v>4</v>
      </c>
      <c r="H5888" s="50">
        <f t="shared" si="489"/>
        <v>23427</v>
      </c>
      <c r="I5888" s="50" t="str">
        <f t="shared" si="490"/>
        <v>1964_2</v>
      </c>
      <c r="J5888" s="51">
        <f t="shared" si="491"/>
        <v>2.4867189999999999</v>
      </c>
    </row>
    <row r="5889" spans="6:10" x14ac:dyDescent="0.25">
      <c r="F5889" s="50">
        <f t="shared" si="493"/>
        <v>23419</v>
      </c>
      <c r="G5889" s="27">
        <f t="shared" si="492"/>
        <v>4</v>
      </c>
      <c r="H5889" s="50">
        <f t="shared" si="489"/>
        <v>23427</v>
      </c>
      <c r="I5889" s="50" t="str">
        <f t="shared" si="490"/>
        <v>1964_2</v>
      </c>
      <c r="J5889" s="51">
        <f t="shared" si="491"/>
        <v>2.4867189999999999</v>
      </c>
    </row>
    <row r="5890" spans="6:10" x14ac:dyDescent="0.25">
      <c r="F5890" s="50">
        <f t="shared" si="493"/>
        <v>23420</v>
      </c>
      <c r="G5890" s="27">
        <f t="shared" si="492"/>
        <v>4</v>
      </c>
      <c r="H5890" s="50">
        <f t="shared" si="489"/>
        <v>23427</v>
      </c>
      <c r="I5890" s="50" t="str">
        <f t="shared" si="490"/>
        <v>1964_2</v>
      </c>
      <c r="J5890" s="51">
        <f t="shared" si="491"/>
        <v>2.4867189999999999</v>
      </c>
    </row>
    <row r="5891" spans="6:10" x14ac:dyDescent="0.25">
      <c r="F5891" s="50">
        <f t="shared" si="493"/>
        <v>23421</v>
      </c>
      <c r="G5891" s="27">
        <f t="shared" si="492"/>
        <v>4</v>
      </c>
      <c r="H5891" s="50">
        <f t="shared" ref="H5891:H5954" si="494">INDEX($A$3:$B$1134,INT((ROW($F5891)-ROW($F$3)+9-G5891)/10)+1,1)</f>
        <v>23427</v>
      </c>
      <c r="I5891" s="50" t="str">
        <f t="shared" si="490"/>
        <v>1964_2</v>
      </c>
      <c r="J5891" s="51">
        <f t="shared" si="491"/>
        <v>2.4867189999999999</v>
      </c>
    </row>
    <row r="5892" spans="6:10" x14ac:dyDescent="0.25">
      <c r="F5892" s="50">
        <f t="shared" si="493"/>
        <v>23422</v>
      </c>
      <c r="G5892" s="27">
        <f t="shared" si="492"/>
        <v>4</v>
      </c>
      <c r="H5892" s="50">
        <f t="shared" si="494"/>
        <v>23427</v>
      </c>
      <c r="I5892" s="50" t="str">
        <f t="shared" ref="I5892:I5955" si="495">YEAR(H5892)&amp;"_"&amp;MONTH(H5892)</f>
        <v>1964_2</v>
      </c>
      <c r="J5892" s="51">
        <f t="shared" ref="J5892:J5955" si="496">VLOOKUP(H5892,$A:$B,2)</f>
        <v>2.4867189999999999</v>
      </c>
    </row>
    <row r="5893" spans="6:10" x14ac:dyDescent="0.25">
      <c r="F5893" s="50">
        <f t="shared" si="493"/>
        <v>23423</v>
      </c>
      <c r="G5893" s="27">
        <f t="shared" si="492"/>
        <v>4</v>
      </c>
      <c r="H5893" s="50">
        <f t="shared" si="494"/>
        <v>23427</v>
      </c>
      <c r="I5893" s="50" t="str">
        <f t="shared" si="495"/>
        <v>1964_2</v>
      </c>
      <c r="J5893" s="51">
        <f t="shared" si="496"/>
        <v>2.4867189999999999</v>
      </c>
    </row>
    <row r="5894" spans="6:10" x14ac:dyDescent="0.25">
      <c r="F5894" s="50">
        <f t="shared" si="493"/>
        <v>23424</v>
      </c>
      <c r="G5894" s="27">
        <f t="shared" si="492"/>
        <v>4</v>
      </c>
      <c r="H5894" s="50">
        <f t="shared" si="494"/>
        <v>23427</v>
      </c>
      <c r="I5894" s="50" t="str">
        <f t="shared" si="495"/>
        <v>1964_2</v>
      </c>
      <c r="J5894" s="51">
        <f t="shared" si="496"/>
        <v>2.4867189999999999</v>
      </c>
    </row>
    <row r="5895" spans="6:10" x14ac:dyDescent="0.25">
      <c r="F5895" s="50">
        <f t="shared" si="493"/>
        <v>23425</v>
      </c>
      <c r="G5895" s="27">
        <f t="shared" si="492"/>
        <v>4</v>
      </c>
      <c r="H5895" s="50">
        <f t="shared" si="494"/>
        <v>23427</v>
      </c>
      <c r="I5895" s="50" t="str">
        <f t="shared" si="495"/>
        <v>1964_2</v>
      </c>
      <c r="J5895" s="51">
        <f t="shared" si="496"/>
        <v>2.4867189999999999</v>
      </c>
    </row>
    <row r="5896" spans="6:10" x14ac:dyDescent="0.25">
      <c r="F5896" s="50">
        <f t="shared" si="493"/>
        <v>23426</v>
      </c>
      <c r="G5896" s="27">
        <f t="shared" si="492"/>
        <v>4</v>
      </c>
      <c r="H5896" s="50">
        <f t="shared" si="494"/>
        <v>23427</v>
      </c>
      <c r="I5896" s="50" t="str">
        <f t="shared" si="495"/>
        <v>1964_2</v>
      </c>
      <c r="J5896" s="51">
        <f t="shared" si="496"/>
        <v>2.4867189999999999</v>
      </c>
    </row>
    <row r="5897" spans="6:10" x14ac:dyDescent="0.25">
      <c r="F5897" s="50">
        <f t="shared" si="493"/>
        <v>23427</v>
      </c>
      <c r="G5897" s="27">
        <f t="shared" si="492"/>
        <v>4</v>
      </c>
      <c r="H5897" s="50">
        <f t="shared" si="494"/>
        <v>23427</v>
      </c>
      <c r="I5897" s="50" t="str">
        <f t="shared" si="495"/>
        <v>1964_2</v>
      </c>
      <c r="J5897" s="51">
        <f t="shared" si="496"/>
        <v>2.4867189999999999</v>
      </c>
    </row>
    <row r="5898" spans="6:10" x14ac:dyDescent="0.25">
      <c r="F5898" s="50">
        <f t="shared" si="493"/>
        <v>23428</v>
      </c>
      <c r="G5898" s="27">
        <f t="shared" si="492"/>
        <v>4</v>
      </c>
      <c r="H5898" s="50">
        <f t="shared" si="494"/>
        <v>23437</v>
      </c>
      <c r="I5898" s="50" t="str">
        <f t="shared" si="495"/>
        <v>1964_3</v>
      </c>
      <c r="J5898" s="51">
        <f t="shared" si="496"/>
        <v>2.4676269999999998</v>
      </c>
    </row>
    <row r="5899" spans="6:10" x14ac:dyDescent="0.25">
      <c r="F5899" s="50">
        <f t="shared" si="493"/>
        <v>23429</v>
      </c>
      <c r="G5899" s="27">
        <f t="shared" si="492"/>
        <v>4</v>
      </c>
      <c r="H5899" s="50">
        <f t="shared" si="494"/>
        <v>23437</v>
      </c>
      <c r="I5899" s="50" t="str">
        <f t="shared" si="495"/>
        <v>1964_3</v>
      </c>
      <c r="J5899" s="51">
        <f t="shared" si="496"/>
        <v>2.4676269999999998</v>
      </c>
    </row>
    <row r="5900" spans="6:10" x14ac:dyDescent="0.25">
      <c r="F5900" s="50">
        <f t="shared" si="493"/>
        <v>23430</v>
      </c>
      <c r="G5900" s="27">
        <f t="shared" si="492"/>
        <v>4</v>
      </c>
      <c r="H5900" s="50">
        <f t="shared" si="494"/>
        <v>23437</v>
      </c>
      <c r="I5900" s="50" t="str">
        <f t="shared" si="495"/>
        <v>1964_3</v>
      </c>
      <c r="J5900" s="51">
        <f t="shared" si="496"/>
        <v>2.4676269999999998</v>
      </c>
    </row>
    <row r="5901" spans="6:10" x14ac:dyDescent="0.25">
      <c r="F5901" s="50">
        <f t="shared" si="493"/>
        <v>23431</v>
      </c>
      <c r="G5901" s="27">
        <f t="shared" si="492"/>
        <v>4</v>
      </c>
      <c r="H5901" s="50">
        <f t="shared" si="494"/>
        <v>23437</v>
      </c>
      <c r="I5901" s="50" t="str">
        <f t="shared" si="495"/>
        <v>1964_3</v>
      </c>
      <c r="J5901" s="51">
        <f t="shared" si="496"/>
        <v>2.4676269999999998</v>
      </c>
    </row>
    <row r="5902" spans="6:10" x14ac:dyDescent="0.25">
      <c r="F5902" s="50">
        <f t="shared" si="493"/>
        <v>23432</v>
      </c>
      <c r="G5902" s="27">
        <f t="shared" si="492"/>
        <v>4</v>
      </c>
      <c r="H5902" s="50">
        <f t="shared" si="494"/>
        <v>23437</v>
      </c>
      <c r="I5902" s="50" t="str">
        <f t="shared" si="495"/>
        <v>1964_3</v>
      </c>
      <c r="J5902" s="51">
        <f t="shared" si="496"/>
        <v>2.4676269999999998</v>
      </c>
    </row>
    <row r="5903" spans="6:10" x14ac:dyDescent="0.25">
      <c r="F5903" s="50">
        <f t="shared" si="493"/>
        <v>23433</v>
      </c>
      <c r="G5903" s="27">
        <f t="shared" si="492"/>
        <v>4</v>
      </c>
      <c r="H5903" s="50">
        <f t="shared" si="494"/>
        <v>23437</v>
      </c>
      <c r="I5903" s="50" t="str">
        <f t="shared" si="495"/>
        <v>1964_3</v>
      </c>
      <c r="J5903" s="51">
        <f t="shared" si="496"/>
        <v>2.4676269999999998</v>
      </c>
    </row>
    <row r="5904" spans="6:10" x14ac:dyDescent="0.25">
      <c r="F5904" s="50">
        <f t="shared" si="493"/>
        <v>23434</v>
      </c>
      <c r="G5904" s="27">
        <f t="shared" si="492"/>
        <v>4</v>
      </c>
      <c r="H5904" s="50">
        <f t="shared" si="494"/>
        <v>23437</v>
      </c>
      <c r="I5904" s="50" t="str">
        <f t="shared" si="495"/>
        <v>1964_3</v>
      </c>
      <c r="J5904" s="51">
        <f t="shared" si="496"/>
        <v>2.4676269999999998</v>
      </c>
    </row>
    <row r="5905" spans="6:10" x14ac:dyDescent="0.25">
      <c r="F5905" s="50">
        <f t="shared" si="493"/>
        <v>23435</v>
      </c>
      <c r="G5905" s="27">
        <f t="shared" si="492"/>
        <v>4</v>
      </c>
      <c r="H5905" s="50">
        <f t="shared" si="494"/>
        <v>23437</v>
      </c>
      <c r="I5905" s="50" t="str">
        <f t="shared" si="495"/>
        <v>1964_3</v>
      </c>
      <c r="J5905" s="51">
        <f t="shared" si="496"/>
        <v>2.4676269999999998</v>
      </c>
    </row>
    <row r="5906" spans="6:10" x14ac:dyDescent="0.25">
      <c r="F5906" s="50">
        <f t="shared" si="493"/>
        <v>23436</v>
      </c>
      <c r="G5906" s="27">
        <f t="shared" si="492"/>
        <v>5</v>
      </c>
      <c r="H5906" s="50">
        <f t="shared" si="494"/>
        <v>23437</v>
      </c>
      <c r="I5906" s="50" t="str">
        <f t="shared" si="495"/>
        <v>1964_3</v>
      </c>
      <c r="J5906" s="51">
        <f t="shared" si="496"/>
        <v>2.4676269999999998</v>
      </c>
    </row>
    <row r="5907" spans="6:10" x14ac:dyDescent="0.25">
      <c r="F5907" s="50">
        <f t="shared" si="493"/>
        <v>23437</v>
      </c>
      <c r="G5907" s="27">
        <f t="shared" si="492"/>
        <v>5</v>
      </c>
      <c r="H5907" s="50">
        <f t="shared" si="494"/>
        <v>23437</v>
      </c>
      <c r="I5907" s="50" t="str">
        <f t="shared" si="495"/>
        <v>1964_3</v>
      </c>
      <c r="J5907" s="51">
        <f t="shared" si="496"/>
        <v>2.4676269999999998</v>
      </c>
    </row>
    <row r="5908" spans="6:10" x14ac:dyDescent="0.25">
      <c r="F5908" s="50">
        <f t="shared" si="493"/>
        <v>23438</v>
      </c>
      <c r="G5908" s="27">
        <f t="shared" si="492"/>
        <v>5</v>
      </c>
      <c r="H5908" s="50">
        <f t="shared" si="494"/>
        <v>23437</v>
      </c>
      <c r="I5908" s="50" t="str">
        <f t="shared" si="495"/>
        <v>1964_3</v>
      </c>
      <c r="J5908" s="51">
        <f t="shared" si="496"/>
        <v>2.4676269999999998</v>
      </c>
    </row>
    <row r="5909" spans="6:10" x14ac:dyDescent="0.25">
      <c r="F5909" s="50">
        <f t="shared" si="493"/>
        <v>23439</v>
      </c>
      <c r="G5909" s="27">
        <f t="shared" si="492"/>
        <v>5</v>
      </c>
      <c r="H5909" s="50">
        <f t="shared" si="494"/>
        <v>23448</v>
      </c>
      <c r="I5909" s="50" t="str">
        <f t="shared" si="495"/>
        <v>1964_3</v>
      </c>
      <c r="J5909" s="51">
        <f t="shared" si="496"/>
        <v>2.4846409999999999</v>
      </c>
    </row>
    <row r="5910" spans="6:10" x14ac:dyDescent="0.25">
      <c r="F5910" s="50">
        <f t="shared" si="493"/>
        <v>23440</v>
      </c>
      <c r="G5910" s="27">
        <f t="shared" si="492"/>
        <v>5</v>
      </c>
      <c r="H5910" s="50">
        <f t="shared" si="494"/>
        <v>23448</v>
      </c>
      <c r="I5910" s="50" t="str">
        <f t="shared" si="495"/>
        <v>1964_3</v>
      </c>
      <c r="J5910" s="51">
        <f t="shared" si="496"/>
        <v>2.4846409999999999</v>
      </c>
    </row>
    <row r="5911" spans="6:10" x14ac:dyDescent="0.25">
      <c r="F5911" s="50">
        <f t="shared" si="493"/>
        <v>23441</v>
      </c>
      <c r="G5911" s="27">
        <f t="shared" si="492"/>
        <v>5</v>
      </c>
      <c r="H5911" s="50">
        <f t="shared" si="494"/>
        <v>23448</v>
      </c>
      <c r="I5911" s="50" t="str">
        <f t="shared" si="495"/>
        <v>1964_3</v>
      </c>
      <c r="J5911" s="51">
        <f t="shared" si="496"/>
        <v>2.4846409999999999</v>
      </c>
    </row>
    <row r="5912" spans="6:10" x14ac:dyDescent="0.25">
      <c r="F5912" s="50">
        <f t="shared" si="493"/>
        <v>23442</v>
      </c>
      <c r="G5912" s="27">
        <f t="shared" si="492"/>
        <v>5</v>
      </c>
      <c r="H5912" s="50">
        <f t="shared" si="494"/>
        <v>23448</v>
      </c>
      <c r="I5912" s="50" t="str">
        <f t="shared" si="495"/>
        <v>1964_3</v>
      </c>
      <c r="J5912" s="51">
        <f t="shared" si="496"/>
        <v>2.4846409999999999</v>
      </c>
    </row>
    <row r="5913" spans="6:10" x14ac:dyDescent="0.25">
      <c r="F5913" s="50">
        <f t="shared" si="493"/>
        <v>23443</v>
      </c>
      <c r="G5913" s="27">
        <f t="shared" si="492"/>
        <v>5</v>
      </c>
      <c r="H5913" s="50">
        <f t="shared" si="494"/>
        <v>23448</v>
      </c>
      <c r="I5913" s="50" t="str">
        <f t="shared" si="495"/>
        <v>1964_3</v>
      </c>
      <c r="J5913" s="51">
        <f t="shared" si="496"/>
        <v>2.4846409999999999</v>
      </c>
    </row>
    <row r="5914" spans="6:10" x14ac:dyDescent="0.25">
      <c r="F5914" s="50">
        <f t="shared" si="493"/>
        <v>23444</v>
      </c>
      <c r="G5914" s="27">
        <f t="shared" si="492"/>
        <v>5</v>
      </c>
      <c r="H5914" s="50">
        <f t="shared" si="494"/>
        <v>23448</v>
      </c>
      <c r="I5914" s="50" t="str">
        <f t="shared" si="495"/>
        <v>1964_3</v>
      </c>
      <c r="J5914" s="51">
        <f t="shared" si="496"/>
        <v>2.4846409999999999</v>
      </c>
    </row>
    <row r="5915" spans="6:10" x14ac:dyDescent="0.25">
      <c r="F5915" s="50">
        <f t="shared" si="493"/>
        <v>23445</v>
      </c>
      <c r="G5915" s="27">
        <f t="shared" si="492"/>
        <v>5</v>
      </c>
      <c r="H5915" s="50">
        <f t="shared" si="494"/>
        <v>23448</v>
      </c>
      <c r="I5915" s="50" t="str">
        <f t="shared" si="495"/>
        <v>1964_3</v>
      </c>
      <c r="J5915" s="51">
        <f t="shared" si="496"/>
        <v>2.4846409999999999</v>
      </c>
    </row>
    <row r="5916" spans="6:10" x14ac:dyDescent="0.25">
      <c r="F5916" s="50">
        <f t="shared" si="493"/>
        <v>23446</v>
      </c>
      <c r="G5916" s="27">
        <f t="shared" si="492"/>
        <v>5</v>
      </c>
      <c r="H5916" s="50">
        <f t="shared" si="494"/>
        <v>23448</v>
      </c>
      <c r="I5916" s="50" t="str">
        <f t="shared" si="495"/>
        <v>1964_3</v>
      </c>
      <c r="J5916" s="51">
        <f t="shared" si="496"/>
        <v>2.4846409999999999</v>
      </c>
    </row>
    <row r="5917" spans="6:10" x14ac:dyDescent="0.25">
      <c r="F5917" s="50">
        <f t="shared" si="493"/>
        <v>23447</v>
      </c>
      <c r="G5917" s="27">
        <f t="shared" si="492"/>
        <v>5</v>
      </c>
      <c r="H5917" s="50">
        <f t="shared" si="494"/>
        <v>23448</v>
      </c>
      <c r="I5917" s="50" t="str">
        <f t="shared" si="495"/>
        <v>1964_3</v>
      </c>
      <c r="J5917" s="51">
        <f t="shared" si="496"/>
        <v>2.4846409999999999</v>
      </c>
    </row>
    <row r="5918" spans="6:10" x14ac:dyDescent="0.25">
      <c r="F5918" s="50">
        <f t="shared" si="493"/>
        <v>23448</v>
      </c>
      <c r="G5918" s="27">
        <f t="shared" si="492"/>
        <v>5</v>
      </c>
      <c r="H5918" s="50">
        <f t="shared" si="494"/>
        <v>23448</v>
      </c>
      <c r="I5918" s="50" t="str">
        <f t="shared" si="495"/>
        <v>1964_3</v>
      </c>
      <c r="J5918" s="51">
        <f t="shared" si="496"/>
        <v>2.4846409999999999</v>
      </c>
    </row>
    <row r="5919" spans="6:10" x14ac:dyDescent="0.25">
      <c r="F5919" s="50">
        <f t="shared" si="493"/>
        <v>23449</v>
      </c>
      <c r="G5919" s="27">
        <f t="shared" si="492"/>
        <v>5</v>
      </c>
      <c r="H5919" s="50">
        <f t="shared" si="494"/>
        <v>23458</v>
      </c>
      <c r="I5919" s="50" t="str">
        <f t="shared" si="495"/>
        <v>1964_3</v>
      </c>
      <c r="J5919" s="51">
        <f t="shared" si="496"/>
        <v>2.4958770000000001</v>
      </c>
    </row>
    <row r="5920" spans="6:10" x14ac:dyDescent="0.25">
      <c r="F5920" s="50">
        <f t="shared" si="493"/>
        <v>23450</v>
      </c>
      <c r="G5920" s="27">
        <f t="shared" si="492"/>
        <v>5</v>
      </c>
      <c r="H5920" s="50">
        <f t="shared" si="494"/>
        <v>23458</v>
      </c>
      <c r="I5920" s="50" t="str">
        <f t="shared" si="495"/>
        <v>1964_3</v>
      </c>
      <c r="J5920" s="51">
        <f t="shared" si="496"/>
        <v>2.4958770000000001</v>
      </c>
    </row>
    <row r="5921" spans="6:10" x14ac:dyDescent="0.25">
      <c r="F5921" s="50">
        <f t="shared" si="493"/>
        <v>23451</v>
      </c>
      <c r="G5921" s="27">
        <f t="shared" si="492"/>
        <v>5</v>
      </c>
      <c r="H5921" s="50">
        <f t="shared" si="494"/>
        <v>23458</v>
      </c>
      <c r="I5921" s="50" t="str">
        <f t="shared" si="495"/>
        <v>1964_3</v>
      </c>
      <c r="J5921" s="51">
        <f t="shared" si="496"/>
        <v>2.4958770000000001</v>
      </c>
    </row>
    <row r="5922" spans="6:10" x14ac:dyDescent="0.25">
      <c r="F5922" s="50">
        <f t="shared" si="493"/>
        <v>23452</v>
      </c>
      <c r="G5922" s="27">
        <f t="shared" si="492"/>
        <v>5</v>
      </c>
      <c r="H5922" s="50">
        <f t="shared" si="494"/>
        <v>23458</v>
      </c>
      <c r="I5922" s="50" t="str">
        <f t="shared" si="495"/>
        <v>1964_3</v>
      </c>
      <c r="J5922" s="51">
        <f t="shared" si="496"/>
        <v>2.4958770000000001</v>
      </c>
    </row>
    <row r="5923" spans="6:10" x14ac:dyDescent="0.25">
      <c r="F5923" s="50">
        <f t="shared" si="493"/>
        <v>23453</v>
      </c>
      <c r="G5923" s="27">
        <f t="shared" si="492"/>
        <v>5</v>
      </c>
      <c r="H5923" s="50">
        <f t="shared" si="494"/>
        <v>23458</v>
      </c>
      <c r="I5923" s="50" t="str">
        <f t="shared" si="495"/>
        <v>1964_3</v>
      </c>
      <c r="J5923" s="51">
        <f t="shared" si="496"/>
        <v>2.4958770000000001</v>
      </c>
    </row>
    <row r="5924" spans="6:10" x14ac:dyDescent="0.25">
      <c r="F5924" s="50">
        <f t="shared" si="493"/>
        <v>23454</v>
      </c>
      <c r="G5924" s="27">
        <f t="shared" si="492"/>
        <v>5</v>
      </c>
      <c r="H5924" s="50">
        <f t="shared" si="494"/>
        <v>23458</v>
      </c>
      <c r="I5924" s="50" t="str">
        <f t="shared" si="495"/>
        <v>1964_3</v>
      </c>
      <c r="J5924" s="51">
        <f t="shared" si="496"/>
        <v>2.4958770000000001</v>
      </c>
    </row>
    <row r="5925" spans="6:10" x14ac:dyDescent="0.25">
      <c r="F5925" s="50">
        <f t="shared" si="493"/>
        <v>23455</v>
      </c>
      <c r="G5925" s="27">
        <f t="shared" si="492"/>
        <v>5</v>
      </c>
      <c r="H5925" s="50">
        <f t="shared" si="494"/>
        <v>23458</v>
      </c>
      <c r="I5925" s="50" t="str">
        <f t="shared" si="495"/>
        <v>1964_3</v>
      </c>
      <c r="J5925" s="51">
        <f t="shared" si="496"/>
        <v>2.4958770000000001</v>
      </c>
    </row>
    <row r="5926" spans="6:10" x14ac:dyDescent="0.25">
      <c r="F5926" s="50">
        <f t="shared" si="493"/>
        <v>23456</v>
      </c>
      <c r="G5926" s="27">
        <f t="shared" si="492"/>
        <v>5</v>
      </c>
      <c r="H5926" s="50">
        <f t="shared" si="494"/>
        <v>23458</v>
      </c>
      <c r="I5926" s="50" t="str">
        <f t="shared" si="495"/>
        <v>1964_3</v>
      </c>
      <c r="J5926" s="51">
        <f t="shared" si="496"/>
        <v>2.4958770000000001</v>
      </c>
    </row>
    <row r="5927" spans="6:10" x14ac:dyDescent="0.25">
      <c r="F5927" s="50">
        <f t="shared" si="493"/>
        <v>23457</v>
      </c>
      <c r="G5927" s="27">
        <f t="shared" si="492"/>
        <v>5</v>
      </c>
      <c r="H5927" s="50">
        <f t="shared" si="494"/>
        <v>23458</v>
      </c>
      <c r="I5927" s="50" t="str">
        <f t="shared" si="495"/>
        <v>1964_3</v>
      </c>
      <c r="J5927" s="51">
        <f t="shared" si="496"/>
        <v>2.4958770000000001</v>
      </c>
    </row>
    <row r="5928" spans="6:10" x14ac:dyDescent="0.25">
      <c r="F5928" s="50">
        <f t="shared" si="493"/>
        <v>23458</v>
      </c>
      <c r="G5928" s="27">
        <f t="shared" si="492"/>
        <v>5</v>
      </c>
      <c r="H5928" s="50">
        <f t="shared" si="494"/>
        <v>23458</v>
      </c>
      <c r="I5928" s="50" t="str">
        <f t="shared" si="495"/>
        <v>1964_3</v>
      </c>
      <c r="J5928" s="51">
        <f t="shared" si="496"/>
        <v>2.4958770000000001</v>
      </c>
    </row>
    <row r="5929" spans="6:10" x14ac:dyDescent="0.25">
      <c r="F5929" s="50">
        <f t="shared" si="493"/>
        <v>23459</v>
      </c>
      <c r="G5929" s="27">
        <f t="shared" si="492"/>
        <v>5</v>
      </c>
      <c r="H5929" s="50">
        <f t="shared" si="494"/>
        <v>23468</v>
      </c>
      <c r="I5929" s="50" t="str">
        <f t="shared" si="495"/>
        <v>1964_4</v>
      </c>
      <c r="J5929" s="51">
        <f t="shared" si="496"/>
        <v>2.4723229999999998</v>
      </c>
    </row>
    <row r="5930" spans="6:10" x14ac:dyDescent="0.25">
      <c r="F5930" s="50">
        <f t="shared" si="493"/>
        <v>23460</v>
      </c>
      <c r="G5930" s="27">
        <f t="shared" ref="G5930:G5993" si="497">IF(AND(MONTH(F5930)=2,DAY(F5930)=29),G5929+1,G5929)</f>
        <v>5</v>
      </c>
      <c r="H5930" s="50">
        <f t="shared" si="494"/>
        <v>23468</v>
      </c>
      <c r="I5930" s="50" t="str">
        <f t="shared" si="495"/>
        <v>1964_4</v>
      </c>
      <c r="J5930" s="51">
        <f t="shared" si="496"/>
        <v>2.4723229999999998</v>
      </c>
    </row>
    <row r="5931" spans="6:10" x14ac:dyDescent="0.25">
      <c r="F5931" s="50">
        <f t="shared" si="493"/>
        <v>23461</v>
      </c>
      <c r="G5931" s="27">
        <f t="shared" si="497"/>
        <v>5</v>
      </c>
      <c r="H5931" s="50">
        <f t="shared" si="494"/>
        <v>23468</v>
      </c>
      <c r="I5931" s="50" t="str">
        <f t="shared" si="495"/>
        <v>1964_4</v>
      </c>
      <c r="J5931" s="51">
        <f t="shared" si="496"/>
        <v>2.4723229999999998</v>
      </c>
    </row>
    <row r="5932" spans="6:10" x14ac:dyDescent="0.25">
      <c r="F5932" s="50">
        <f t="shared" ref="F5932:F5995" si="498">F5931+1</f>
        <v>23462</v>
      </c>
      <c r="G5932" s="27">
        <f t="shared" si="497"/>
        <v>5</v>
      </c>
      <c r="H5932" s="50">
        <f t="shared" si="494"/>
        <v>23468</v>
      </c>
      <c r="I5932" s="50" t="str">
        <f t="shared" si="495"/>
        <v>1964_4</v>
      </c>
      <c r="J5932" s="51">
        <f t="shared" si="496"/>
        <v>2.4723229999999998</v>
      </c>
    </row>
    <row r="5933" spans="6:10" x14ac:dyDescent="0.25">
      <c r="F5933" s="50">
        <f t="shared" si="498"/>
        <v>23463</v>
      </c>
      <c r="G5933" s="27">
        <f t="shared" si="497"/>
        <v>5</v>
      </c>
      <c r="H5933" s="50">
        <f t="shared" si="494"/>
        <v>23468</v>
      </c>
      <c r="I5933" s="50" t="str">
        <f t="shared" si="495"/>
        <v>1964_4</v>
      </c>
      <c r="J5933" s="51">
        <f t="shared" si="496"/>
        <v>2.4723229999999998</v>
      </c>
    </row>
    <row r="5934" spans="6:10" x14ac:dyDescent="0.25">
      <c r="F5934" s="50">
        <f t="shared" si="498"/>
        <v>23464</v>
      </c>
      <c r="G5934" s="27">
        <f t="shared" si="497"/>
        <v>5</v>
      </c>
      <c r="H5934" s="50">
        <f t="shared" si="494"/>
        <v>23468</v>
      </c>
      <c r="I5934" s="50" t="str">
        <f t="shared" si="495"/>
        <v>1964_4</v>
      </c>
      <c r="J5934" s="51">
        <f t="shared" si="496"/>
        <v>2.4723229999999998</v>
      </c>
    </row>
    <row r="5935" spans="6:10" x14ac:dyDescent="0.25">
      <c r="F5935" s="50">
        <f t="shared" si="498"/>
        <v>23465</v>
      </c>
      <c r="G5935" s="27">
        <f t="shared" si="497"/>
        <v>5</v>
      </c>
      <c r="H5935" s="50">
        <f t="shared" si="494"/>
        <v>23468</v>
      </c>
      <c r="I5935" s="50" t="str">
        <f t="shared" si="495"/>
        <v>1964_4</v>
      </c>
      <c r="J5935" s="51">
        <f t="shared" si="496"/>
        <v>2.4723229999999998</v>
      </c>
    </row>
    <row r="5936" spans="6:10" x14ac:dyDescent="0.25">
      <c r="F5936" s="50">
        <f t="shared" si="498"/>
        <v>23466</v>
      </c>
      <c r="G5936" s="27">
        <f t="shared" si="497"/>
        <v>5</v>
      </c>
      <c r="H5936" s="50">
        <f t="shared" si="494"/>
        <v>23468</v>
      </c>
      <c r="I5936" s="50" t="str">
        <f t="shared" si="495"/>
        <v>1964_4</v>
      </c>
      <c r="J5936" s="51">
        <f t="shared" si="496"/>
        <v>2.4723229999999998</v>
      </c>
    </row>
    <row r="5937" spans="6:10" x14ac:dyDescent="0.25">
      <c r="F5937" s="50">
        <f t="shared" si="498"/>
        <v>23467</v>
      </c>
      <c r="G5937" s="27">
        <f t="shared" si="497"/>
        <v>5</v>
      </c>
      <c r="H5937" s="50">
        <f t="shared" si="494"/>
        <v>23468</v>
      </c>
      <c r="I5937" s="50" t="str">
        <f t="shared" si="495"/>
        <v>1964_4</v>
      </c>
      <c r="J5937" s="51">
        <f t="shared" si="496"/>
        <v>2.4723229999999998</v>
      </c>
    </row>
    <row r="5938" spans="6:10" x14ac:dyDescent="0.25">
      <c r="F5938" s="50">
        <f t="shared" si="498"/>
        <v>23468</v>
      </c>
      <c r="G5938" s="27">
        <f t="shared" si="497"/>
        <v>5</v>
      </c>
      <c r="H5938" s="50">
        <f t="shared" si="494"/>
        <v>23468</v>
      </c>
      <c r="I5938" s="50" t="str">
        <f t="shared" si="495"/>
        <v>1964_4</v>
      </c>
      <c r="J5938" s="51">
        <f t="shared" si="496"/>
        <v>2.4723229999999998</v>
      </c>
    </row>
    <row r="5939" spans="6:10" x14ac:dyDescent="0.25">
      <c r="F5939" s="50">
        <f t="shared" si="498"/>
        <v>23469</v>
      </c>
      <c r="G5939" s="27">
        <f t="shared" si="497"/>
        <v>5</v>
      </c>
      <c r="H5939" s="50">
        <f t="shared" si="494"/>
        <v>23478</v>
      </c>
      <c r="I5939" s="50" t="str">
        <f t="shared" si="495"/>
        <v>1964_4</v>
      </c>
      <c r="J5939" s="51">
        <f t="shared" si="496"/>
        <v>2.4638409999999999</v>
      </c>
    </row>
    <row r="5940" spans="6:10" x14ac:dyDescent="0.25">
      <c r="F5940" s="50">
        <f t="shared" si="498"/>
        <v>23470</v>
      </c>
      <c r="G5940" s="27">
        <f t="shared" si="497"/>
        <v>5</v>
      </c>
      <c r="H5940" s="50">
        <f t="shared" si="494"/>
        <v>23478</v>
      </c>
      <c r="I5940" s="50" t="str">
        <f t="shared" si="495"/>
        <v>1964_4</v>
      </c>
      <c r="J5940" s="51">
        <f t="shared" si="496"/>
        <v>2.4638409999999999</v>
      </c>
    </row>
    <row r="5941" spans="6:10" x14ac:dyDescent="0.25">
      <c r="F5941" s="50">
        <f t="shared" si="498"/>
        <v>23471</v>
      </c>
      <c r="G5941" s="27">
        <f t="shared" si="497"/>
        <v>5</v>
      </c>
      <c r="H5941" s="50">
        <f t="shared" si="494"/>
        <v>23478</v>
      </c>
      <c r="I5941" s="50" t="str">
        <f t="shared" si="495"/>
        <v>1964_4</v>
      </c>
      <c r="J5941" s="51">
        <f t="shared" si="496"/>
        <v>2.4638409999999999</v>
      </c>
    </row>
    <row r="5942" spans="6:10" x14ac:dyDescent="0.25">
      <c r="F5942" s="50">
        <f t="shared" si="498"/>
        <v>23472</v>
      </c>
      <c r="G5942" s="27">
        <f t="shared" si="497"/>
        <v>5</v>
      </c>
      <c r="H5942" s="50">
        <f t="shared" si="494"/>
        <v>23478</v>
      </c>
      <c r="I5942" s="50" t="str">
        <f t="shared" si="495"/>
        <v>1964_4</v>
      </c>
      <c r="J5942" s="51">
        <f t="shared" si="496"/>
        <v>2.4638409999999999</v>
      </c>
    </row>
    <row r="5943" spans="6:10" x14ac:dyDescent="0.25">
      <c r="F5943" s="50">
        <f t="shared" si="498"/>
        <v>23473</v>
      </c>
      <c r="G5943" s="27">
        <f t="shared" si="497"/>
        <v>5</v>
      </c>
      <c r="H5943" s="50">
        <f t="shared" si="494"/>
        <v>23478</v>
      </c>
      <c r="I5943" s="50" t="str">
        <f t="shared" si="495"/>
        <v>1964_4</v>
      </c>
      <c r="J5943" s="51">
        <f t="shared" si="496"/>
        <v>2.4638409999999999</v>
      </c>
    </row>
    <row r="5944" spans="6:10" x14ac:dyDescent="0.25">
      <c r="F5944" s="50">
        <f t="shared" si="498"/>
        <v>23474</v>
      </c>
      <c r="G5944" s="27">
        <f t="shared" si="497"/>
        <v>5</v>
      </c>
      <c r="H5944" s="50">
        <f t="shared" si="494"/>
        <v>23478</v>
      </c>
      <c r="I5944" s="50" t="str">
        <f t="shared" si="495"/>
        <v>1964_4</v>
      </c>
      <c r="J5944" s="51">
        <f t="shared" si="496"/>
        <v>2.4638409999999999</v>
      </c>
    </row>
    <row r="5945" spans="6:10" x14ac:dyDescent="0.25">
      <c r="F5945" s="50">
        <f t="shared" si="498"/>
        <v>23475</v>
      </c>
      <c r="G5945" s="27">
        <f t="shared" si="497"/>
        <v>5</v>
      </c>
      <c r="H5945" s="50">
        <f t="shared" si="494"/>
        <v>23478</v>
      </c>
      <c r="I5945" s="50" t="str">
        <f t="shared" si="495"/>
        <v>1964_4</v>
      </c>
      <c r="J5945" s="51">
        <f t="shared" si="496"/>
        <v>2.4638409999999999</v>
      </c>
    </row>
    <row r="5946" spans="6:10" x14ac:dyDescent="0.25">
      <c r="F5946" s="50">
        <f t="shared" si="498"/>
        <v>23476</v>
      </c>
      <c r="G5946" s="27">
        <f t="shared" si="497"/>
        <v>5</v>
      </c>
      <c r="H5946" s="50">
        <f t="shared" si="494"/>
        <v>23478</v>
      </c>
      <c r="I5946" s="50" t="str">
        <f t="shared" si="495"/>
        <v>1964_4</v>
      </c>
      <c r="J5946" s="51">
        <f t="shared" si="496"/>
        <v>2.4638409999999999</v>
      </c>
    </row>
    <row r="5947" spans="6:10" x14ac:dyDescent="0.25">
      <c r="F5947" s="50">
        <f t="shared" si="498"/>
        <v>23477</v>
      </c>
      <c r="G5947" s="27">
        <f t="shared" si="497"/>
        <v>5</v>
      </c>
      <c r="H5947" s="50">
        <f t="shared" si="494"/>
        <v>23478</v>
      </c>
      <c r="I5947" s="50" t="str">
        <f t="shared" si="495"/>
        <v>1964_4</v>
      </c>
      <c r="J5947" s="51">
        <f t="shared" si="496"/>
        <v>2.4638409999999999</v>
      </c>
    </row>
    <row r="5948" spans="6:10" x14ac:dyDescent="0.25">
      <c r="F5948" s="50">
        <f t="shared" si="498"/>
        <v>23478</v>
      </c>
      <c r="G5948" s="27">
        <f t="shared" si="497"/>
        <v>5</v>
      </c>
      <c r="H5948" s="50">
        <f t="shared" si="494"/>
        <v>23478</v>
      </c>
      <c r="I5948" s="50" t="str">
        <f t="shared" si="495"/>
        <v>1964_4</v>
      </c>
      <c r="J5948" s="51">
        <f t="shared" si="496"/>
        <v>2.4638409999999999</v>
      </c>
    </row>
    <row r="5949" spans="6:10" x14ac:dyDescent="0.25">
      <c r="F5949" s="50">
        <f t="shared" si="498"/>
        <v>23479</v>
      </c>
      <c r="G5949" s="27">
        <f t="shared" si="497"/>
        <v>5</v>
      </c>
      <c r="H5949" s="50">
        <f t="shared" si="494"/>
        <v>23488</v>
      </c>
      <c r="I5949" s="50" t="str">
        <f t="shared" si="495"/>
        <v>1964_4</v>
      </c>
      <c r="J5949" s="51">
        <f t="shared" si="496"/>
        <v>2.4672529999999999</v>
      </c>
    </row>
    <row r="5950" spans="6:10" x14ac:dyDescent="0.25">
      <c r="F5950" s="50">
        <f t="shared" si="498"/>
        <v>23480</v>
      </c>
      <c r="G5950" s="27">
        <f t="shared" si="497"/>
        <v>5</v>
      </c>
      <c r="H5950" s="50">
        <f t="shared" si="494"/>
        <v>23488</v>
      </c>
      <c r="I5950" s="50" t="str">
        <f t="shared" si="495"/>
        <v>1964_4</v>
      </c>
      <c r="J5950" s="51">
        <f t="shared" si="496"/>
        <v>2.4672529999999999</v>
      </c>
    </row>
    <row r="5951" spans="6:10" x14ac:dyDescent="0.25">
      <c r="F5951" s="50">
        <f t="shared" si="498"/>
        <v>23481</v>
      </c>
      <c r="G5951" s="27">
        <f t="shared" si="497"/>
        <v>5</v>
      </c>
      <c r="H5951" s="50">
        <f t="shared" si="494"/>
        <v>23488</v>
      </c>
      <c r="I5951" s="50" t="str">
        <f t="shared" si="495"/>
        <v>1964_4</v>
      </c>
      <c r="J5951" s="51">
        <f t="shared" si="496"/>
        <v>2.4672529999999999</v>
      </c>
    </row>
    <row r="5952" spans="6:10" x14ac:dyDescent="0.25">
      <c r="F5952" s="50">
        <f t="shared" si="498"/>
        <v>23482</v>
      </c>
      <c r="G5952" s="27">
        <f t="shared" si="497"/>
        <v>5</v>
      </c>
      <c r="H5952" s="50">
        <f t="shared" si="494"/>
        <v>23488</v>
      </c>
      <c r="I5952" s="50" t="str">
        <f t="shared" si="495"/>
        <v>1964_4</v>
      </c>
      <c r="J5952" s="51">
        <f t="shared" si="496"/>
        <v>2.4672529999999999</v>
      </c>
    </row>
    <row r="5953" spans="6:10" x14ac:dyDescent="0.25">
      <c r="F5953" s="50">
        <f t="shared" si="498"/>
        <v>23483</v>
      </c>
      <c r="G5953" s="27">
        <f t="shared" si="497"/>
        <v>5</v>
      </c>
      <c r="H5953" s="50">
        <f t="shared" si="494"/>
        <v>23488</v>
      </c>
      <c r="I5953" s="50" t="str">
        <f t="shared" si="495"/>
        <v>1964_4</v>
      </c>
      <c r="J5953" s="51">
        <f t="shared" si="496"/>
        <v>2.4672529999999999</v>
      </c>
    </row>
    <row r="5954" spans="6:10" x14ac:dyDescent="0.25">
      <c r="F5954" s="50">
        <f t="shared" si="498"/>
        <v>23484</v>
      </c>
      <c r="G5954" s="27">
        <f t="shared" si="497"/>
        <v>5</v>
      </c>
      <c r="H5954" s="50">
        <f t="shared" si="494"/>
        <v>23488</v>
      </c>
      <c r="I5954" s="50" t="str">
        <f t="shared" si="495"/>
        <v>1964_4</v>
      </c>
      <c r="J5954" s="51">
        <f t="shared" si="496"/>
        <v>2.4672529999999999</v>
      </c>
    </row>
    <row r="5955" spans="6:10" x14ac:dyDescent="0.25">
      <c r="F5955" s="50">
        <f t="shared" si="498"/>
        <v>23485</v>
      </c>
      <c r="G5955" s="27">
        <f t="shared" si="497"/>
        <v>5</v>
      </c>
      <c r="H5955" s="50">
        <f t="shared" ref="H5955:H6018" si="499">INDEX($A$3:$B$1134,INT((ROW($F5955)-ROW($F$3)+9-G5955)/10)+1,1)</f>
        <v>23488</v>
      </c>
      <c r="I5955" s="50" t="str">
        <f t="shared" si="495"/>
        <v>1964_4</v>
      </c>
      <c r="J5955" s="51">
        <f t="shared" si="496"/>
        <v>2.4672529999999999</v>
      </c>
    </row>
    <row r="5956" spans="6:10" x14ac:dyDescent="0.25">
      <c r="F5956" s="50">
        <f t="shared" si="498"/>
        <v>23486</v>
      </c>
      <c r="G5956" s="27">
        <f t="shared" si="497"/>
        <v>5</v>
      </c>
      <c r="H5956" s="50">
        <f t="shared" si="499"/>
        <v>23488</v>
      </c>
      <c r="I5956" s="50" t="str">
        <f t="shared" ref="I5956:I6019" si="500">YEAR(H5956)&amp;"_"&amp;MONTH(H5956)</f>
        <v>1964_4</v>
      </c>
      <c r="J5956" s="51">
        <f t="shared" ref="J5956:J6019" si="501">VLOOKUP(H5956,$A:$B,2)</f>
        <v>2.4672529999999999</v>
      </c>
    </row>
    <row r="5957" spans="6:10" x14ac:dyDescent="0.25">
      <c r="F5957" s="50">
        <f t="shared" si="498"/>
        <v>23487</v>
      </c>
      <c r="G5957" s="27">
        <f t="shared" si="497"/>
        <v>5</v>
      </c>
      <c r="H5957" s="50">
        <f t="shared" si="499"/>
        <v>23488</v>
      </c>
      <c r="I5957" s="50" t="str">
        <f t="shared" si="500"/>
        <v>1964_4</v>
      </c>
      <c r="J5957" s="51">
        <f t="shared" si="501"/>
        <v>2.4672529999999999</v>
      </c>
    </row>
    <row r="5958" spans="6:10" x14ac:dyDescent="0.25">
      <c r="F5958" s="50">
        <f t="shared" si="498"/>
        <v>23488</v>
      </c>
      <c r="G5958" s="27">
        <f t="shared" si="497"/>
        <v>5</v>
      </c>
      <c r="H5958" s="50">
        <f t="shared" si="499"/>
        <v>23488</v>
      </c>
      <c r="I5958" s="50" t="str">
        <f t="shared" si="500"/>
        <v>1964_4</v>
      </c>
      <c r="J5958" s="51">
        <f t="shared" si="501"/>
        <v>2.4672529999999999</v>
      </c>
    </row>
    <row r="5959" spans="6:10" x14ac:dyDescent="0.25">
      <c r="F5959" s="50">
        <f t="shared" si="498"/>
        <v>23489</v>
      </c>
      <c r="G5959" s="27">
        <f t="shared" si="497"/>
        <v>5</v>
      </c>
      <c r="H5959" s="50">
        <f t="shared" si="499"/>
        <v>23498</v>
      </c>
      <c r="I5959" s="50" t="str">
        <f t="shared" si="500"/>
        <v>1964_5</v>
      </c>
      <c r="J5959" s="51">
        <f t="shared" si="501"/>
        <v>2.451835</v>
      </c>
    </row>
    <row r="5960" spans="6:10" x14ac:dyDescent="0.25">
      <c r="F5960" s="50">
        <f t="shared" si="498"/>
        <v>23490</v>
      </c>
      <c r="G5960" s="27">
        <f t="shared" si="497"/>
        <v>5</v>
      </c>
      <c r="H5960" s="50">
        <f t="shared" si="499"/>
        <v>23498</v>
      </c>
      <c r="I5960" s="50" t="str">
        <f t="shared" si="500"/>
        <v>1964_5</v>
      </c>
      <c r="J5960" s="51">
        <f t="shared" si="501"/>
        <v>2.451835</v>
      </c>
    </row>
    <row r="5961" spans="6:10" x14ac:dyDescent="0.25">
      <c r="F5961" s="50">
        <f t="shared" si="498"/>
        <v>23491</v>
      </c>
      <c r="G5961" s="27">
        <f t="shared" si="497"/>
        <v>5</v>
      </c>
      <c r="H5961" s="50">
        <f t="shared" si="499"/>
        <v>23498</v>
      </c>
      <c r="I5961" s="50" t="str">
        <f t="shared" si="500"/>
        <v>1964_5</v>
      </c>
      <c r="J5961" s="51">
        <f t="shared" si="501"/>
        <v>2.451835</v>
      </c>
    </row>
    <row r="5962" spans="6:10" x14ac:dyDescent="0.25">
      <c r="F5962" s="50">
        <f t="shared" si="498"/>
        <v>23492</v>
      </c>
      <c r="G5962" s="27">
        <f t="shared" si="497"/>
        <v>5</v>
      </c>
      <c r="H5962" s="50">
        <f t="shared" si="499"/>
        <v>23498</v>
      </c>
      <c r="I5962" s="50" t="str">
        <f t="shared" si="500"/>
        <v>1964_5</v>
      </c>
      <c r="J5962" s="51">
        <f t="shared" si="501"/>
        <v>2.451835</v>
      </c>
    </row>
    <row r="5963" spans="6:10" x14ac:dyDescent="0.25">
      <c r="F5963" s="50">
        <f t="shared" si="498"/>
        <v>23493</v>
      </c>
      <c r="G5963" s="27">
        <f t="shared" si="497"/>
        <v>5</v>
      </c>
      <c r="H5963" s="50">
        <f t="shared" si="499"/>
        <v>23498</v>
      </c>
      <c r="I5963" s="50" t="str">
        <f t="shared" si="500"/>
        <v>1964_5</v>
      </c>
      <c r="J5963" s="51">
        <f t="shared" si="501"/>
        <v>2.451835</v>
      </c>
    </row>
    <row r="5964" spans="6:10" x14ac:dyDescent="0.25">
      <c r="F5964" s="50">
        <f t="shared" si="498"/>
        <v>23494</v>
      </c>
      <c r="G5964" s="27">
        <f t="shared" si="497"/>
        <v>5</v>
      </c>
      <c r="H5964" s="50">
        <f t="shared" si="499"/>
        <v>23498</v>
      </c>
      <c r="I5964" s="50" t="str">
        <f t="shared" si="500"/>
        <v>1964_5</v>
      </c>
      <c r="J5964" s="51">
        <f t="shared" si="501"/>
        <v>2.451835</v>
      </c>
    </row>
    <row r="5965" spans="6:10" x14ac:dyDescent="0.25">
      <c r="F5965" s="50">
        <f t="shared" si="498"/>
        <v>23495</v>
      </c>
      <c r="G5965" s="27">
        <f t="shared" si="497"/>
        <v>5</v>
      </c>
      <c r="H5965" s="50">
        <f t="shared" si="499"/>
        <v>23498</v>
      </c>
      <c r="I5965" s="50" t="str">
        <f t="shared" si="500"/>
        <v>1964_5</v>
      </c>
      <c r="J5965" s="51">
        <f t="shared" si="501"/>
        <v>2.451835</v>
      </c>
    </row>
    <row r="5966" spans="6:10" x14ac:dyDescent="0.25">
      <c r="F5966" s="50">
        <f t="shared" si="498"/>
        <v>23496</v>
      </c>
      <c r="G5966" s="27">
        <f t="shared" si="497"/>
        <v>5</v>
      </c>
      <c r="H5966" s="50">
        <f t="shared" si="499"/>
        <v>23498</v>
      </c>
      <c r="I5966" s="50" t="str">
        <f t="shared" si="500"/>
        <v>1964_5</v>
      </c>
      <c r="J5966" s="51">
        <f t="shared" si="501"/>
        <v>2.451835</v>
      </c>
    </row>
    <row r="5967" spans="6:10" x14ac:dyDescent="0.25">
      <c r="F5967" s="50">
        <f t="shared" si="498"/>
        <v>23497</v>
      </c>
      <c r="G5967" s="27">
        <f t="shared" si="497"/>
        <v>5</v>
      </c>
      <c r="H5967" s="50">
        <f t="shared" si="499"/>
        <v>23498</v>
      </c>
      <c r="I5967" s="50" t="str">
        <f t="shared" si="500"/>
        <v>1964_5</v>
      </c>
      <c r="J5967" s="51">
        <f t="shared" si="501"/>
        <v>2.451835</v>
      </c>
    </row>
    <row r="5968" spans="6:10" x14ac:dyDescent="0.25">
      <c r="F5968" s="50">
        <f t="shared" si="498"/>
        <v>23498</v>
      </c>
      <c r="G5968" s="27">
        <f t="shared" si="497"/>
        <v>5</v>
      </c>
      <c r="H5968" s="50">
        <f t="shared" si="499"/>
        <v>23498</v>
      </c>
      <c r="I5968" s="50" t="str">
        <f t="shared" si="500"/>
        <v>1964_5</v>
      </c>
      <c r="J5968" s="51">
        <f t="shared" si="501"/>
        <v>2.451835</v>
      </c>
    </row>
    <row r="5969" spans="6:10" x14ac:dyDescent="0.25">
      <c r="F5969" s="50">
        <f t="shared" si="498"/>
        <v>23499</v>
      </c>
      <c r="G5969" s="27">
        <f t="shared" si="497"/>
        <v>5</v>
      </c>
      <c r="H5969" s="50">
        <f t="shared" si="499"/>
        <v>23508</v>
      </c>
      <c r="I5969" s="50" t="str">
        <f t="shared" si="500"/>
        <v>1964_5</v>
      </c>
      <c r="J5969" s="51">
        <f t="shared" si="501"/>
        <v>2.441916</v>
      </c>
    </row>
    <row r="5970" spans="6:10" x14ac:dyDescent="0.25">
      <c r="F5970" s="50">
        <f t="shared" si="498"/>
        <v>23500</v>
      </c>
      <c r="G5970" s="27">
        <f t="shared" si="497"/>
        <v>5</v>
      </c>
      <c r="H5970" s="50">
        <f t="shared" si="499"/>
        <v>23508</v>
      </c>
      <c r="I5970" s="50" t="str">
        <f t="shared" si="500"/>
        <v>1964_5</v>
      </c>
      <c r="J5970" s="51">
        <f t="shared" si="501"/>
        <v>2.441916</v>
      </c>
    </row>
    <row r="5971" spans="6:10" x14ac:dyDescent="0.25">
      <c r="F5971" s="50">
        <f t="shared" si="498"/>
        <v>23501</v>
      </c>
      <c r="G5971" s="27">
        <f t="shared" si="497"/>
        <v>5</v>
      </c>
      <c r="H5971" s="50">
        <f t="shared" si="499"/>
        <v>23508</v>
      </c>
      <c r="I5971" s="50" t="str">
        <f t="shared" si="500"/>
        <v>1964_5</v>
      </c>
      <c r="J5971" s="51">
        <f t="shared" si="501"/>
        <v>2.441916</v>
      </c>
    </row>
    <row r="5972" spans="6:10" x14ac:dyDescent="0.25">
      <c r="F5972" s="50">
        <f t="shared" si="498"/>
        <v>23502</v>
      </c>
      <c r="G5972" s="27">
        <f t="shared" si="497"/>
        <v>5</v>
      </c>
      <c r="H5972" s="50">
        <f t="shared" si="499"/>
        <v>23508</v>
      </c>
      <c r="I5972" s="50" t="str">
        <f t="shared" si="500"/>
        <v>1964_5</v>
      </c>
      <c r="J5972" s="51">
        <f t="shared" si="501"/>
        <v>2.441916</v>
      </c>
    </row>
    <row r="5973" spans="6:10" x14ac:dyDescent="0.25">
      <c r="F5973" s="50">
        <f t="shared" si="498"/>
        <v>23503</v>
      </c>
      <c r="G5973" s="27">
        <f t="shared" si="497"/>
        <v>5</v>
      </c>
      <c r="H5973" s="50">
        <f t="shared" si="499"/>
        <v>23508</v>
      </c>
      <c r="I5973" s="50" t="str">
        <f t="shared" si="500"/>
        <v>1964_5</v>
      </c>
      <c r="J5973" s="51">
        <f t="shared" si="501"/>
        <v>2.441916</v>
      </c>
    </row>
    <row r="5974" spans="6:10" x14ac:dyDescent="0.25">
      <c r="F5974" s="50">
        <f t="shared" si="498"/>
        <v>23504</v>
      </c>
      <c r="G5974" s="27">
        <f t="shared" si="497"/>
        <v>5</v>
      </c>
      <c r="H5974" s="50">
        <f t="shared" si="499"/>
        <v>23508</v>
      </c>
      <c r="I5974" s="50" t="str">
        <f t="shared" si="500"/>
        <v>1964_5</v>
      </c>
      <c r="J5974" s="51">
        <f t="shared" si="501"/>
        <v>2.441916</v>
      </c>
    </row>
    <row r="5975" spans="6:10" x14ac:dyDescent="0.25">
      <c r="F5975" s="50">
        <f t="shared" si="498"/>
        <v>23505</v>
      </c>
      <c r="G5975" s="27">
        <f t="shared" si="497"/>
        <v>5</v>
      </c>
      <c r="H5975" s="50">
        <f t="shared" si="499"/>
        <v>23508</v>
      </c>
      <c r="I5975" s="50" t="str">
        <f t="shared" si="500"/>
        <v>1964_5</v>
      </c>
      <c r="J5975" s="51">
        <f t="shared" si="501"/>
        <v>2.441916</v>
      </c>
    </row>
    <row r="5976" spans="6:10" x14ac:dyDescent="0.25">
      <c r="F5976" s="50">
        <f t="shared" si="498"/>
        <v>23506</v>
      </c>
      <c r="G5976" s="27">
        <f t="shared" si="497"/>
        <v>5</v>
      </c>
      <c r="H5976" s="50">
        <f t="shared" si="499"/>
        <v>23508</v>
      </c>
      <c r="I5976" s="50" t="str">
        <f t="shared" si="500"/>
        <v>1964_5</v>
      </c>
      <c r="J5976" s="51">
        <f t="shared" si="501"/>
        <v>2.441916</v>
      </c>
    </row>
    <row r="5977" spans="6:10" x14ac:dyDescent="0.25">
      <c r="F5977" s="50">
        <f t="shared" si="498"/>
        <v>23507</v>
      </c>
      <c r="G5977" s="27">
        <f t="shared" si="497"/>
        <v>5</v>
      </c>
      <c r="H5977" s="50">
        <f t="shared" si="499"/>
        <v>23508</v>
      </c>
      <c r="I5977" s="50" t="str">
        <f t="shared" si="500"/>
        <v>1964_5</v>
      </c>
      <c r="J5977" s="51">
        <f t="shared" si="501"/>
        <v>2.441916</v>
      </c>
    </row>
    <row r="5978" spans="6:10" x14ac:dyDescent="0.25">
      <c r="F5978" s="50">
        <f t="shared" si="498"/>
        <v>23508</v>
      </c>
      <c r="G5978" s="27">
        <f t="shared" si="497"/>
        <v>5</v>
      </c>
      <c r="H5978" s="50">
        <f t="shared" si="499"/>
        <v>23508</v>
      </c>
      <c r="I5978" s="50" t="str">
        <f t="shared" si="500"/>
        <v>1964_5</v>
      </c>
      <c r="J5978" s="51">
        <f t="shared" si="501"/>
        <v>2.441916</v>
      </c>
    </row>
    <row r="5979" spans="6:10" x14ac:dyDescent="0.25">
      <c r="F5979" s="50">
        <f t="shared" si="498"/>
        <v>23509</v>
      </c>
      <c r="G5979" s="27">
        <f t="shared" si="497"/>
        <v>5</v>
      </c>
      <c r="H5979" s="50">
        <f t="shared" si="499"/>
        <v>23518</v>
      </c>
      <c r="I5979" s="50" t="str">
        <f t="shared" si="500"/>
        <v>1964_5</v>
      </c>
      <c r="J5979" s="51">
        <f t="shared" si="501"/>
        <v>2.4682330000000001</v>
      </c>
    </row>
    <row r="5980" spans="6:10" x14ac:dyDescent="0.25">
      <c r="F5980" s="50">
        <f t="shared" si="498"/>
        <v>23510</v>
      </c>
      <c r="G5980" s="27">
        <f t="shared" si="497"/>
        <v>5</v>
      </c>
      <c r="H5980" s="50">
        <f t="shared" si="499"/>
        <v>23518</v>
      </c>
      <c r="I5980" s="50" t="str">
        <f t="shared" si="500"/>
        <v>1964_5</v>
      </c>
      <c r="J5980" s="51">
        <f t="shared" si="501"/>
        <v>2.4682330000000001</v>
      </c>
    </row>
    <row r="5981" spans="6:10" x14ac:dyDescent="0.25">
      <c r="F5981" s="50">
        <f t="shared" si="498"/>
        <v>23511</v>
      </c>
      <c r="G5981" s="27">
        <f t="shared" si="497"/>
        <v>5</v>
      </c>
      <c r="H5981" s="50">
        <f t="shared" si="499"/>
        <v>23518</v>
      </c>
      <c r="I5981" s="50" t="str">
        <f t="shared" si="500"/>
        <v>1964_5</v>
      </c>
      <c r="J5981" s="51">
        <f t="shared" si="501"/>
        <v>2.4682330000000001</v>
      </c>
    </row>
    <row r="5982" spans="6:10" x14ac:dyDescent="0.25">
      <c r="F5982" s="50">
        <f t="shared" si="498"/>
        <v>23512</v>
      </c>
      <c r="G5982" s="27">
        <f t="shared" si="497"/>
        <v>5</v>
      </c>
      <c r="H5982" s="50">
        <f t="shared" si="499"/>
        <v>23518</v>
      </c>
      <c r="I5982" s="50" t="str">
        <f t="shared" si="500"/>
        <v>1964_5</v>
      </c>
      <c r="J5982" s="51">
        <f t="shared" si="501"/>
        <v>2.4682330000000001</v>
      </c>
    </row>
    <row r="5983" spans="6:10" x14ac:dyDescent="0.25">
      <c r="F5983" s="50">
        <f t="shared" si="498"/>
        <v>23513</v>
      </c>
      <c r="G5983" s="27">
        <f t="shared" si="497"/>
        <v>5</v>
      </c>
      <c r="H5983" s="50">
        <f t="shared" si="499"/>
        <v>23518</v>
      </c>
      <c r="I5983" s="50" t="str">
        <f t="shared" si="500"/>
        <v>1964_5</v>
      </c>
      <c r="J5983" s="51">
        <f t="shared" si="501"/>
        <v>2.4682330000000001</v>
      </c>
    </row>
    <row r="5984" spans="6:10" x14ac:dyDescent="0.25">
      <c r="F5984" s="50">
        <f t="shared" si="498"/>
        <v>23514</v>
      </c>
      <c r="G5984" s="27">
        <f t="shared" si="497"/>
        <v>5</v>
      </c>
      <c r="H5984" s="50">
        <f t="shared" si="499"/>
        <v>23518</v>
      </c>
      <c r="I5984" s="50" t="str">
        <f t="shared" si="500"/>
        <v>1964_5</v>
      </c>
      <c r="J5984" s="51">
        <f t="shared" si="501"/>
        <v>2.4682330000000001</v>
      </c>
    </row>
    <row r="5985" spans="6:10" x14ac:dyDescent="0.25">
      <c r="F5985" s="50">
        <f t="shared" si="498"/>
        <v>23515</v>
      </c>
      <c r="G5985" s="27">
        <f t="shared" si="497"/>
        <v>5</v>
      </c>
      <c r="H5985" s="50">
        <f t="shared" si="499"/>
        <v>23518</v>
      </c>
      <c r="I5985" s="50" t="str">
        <f t="shared" si="500"/>
        <v>1964_5</v>
      </c>
      <c r="J5985" s="51">
        <f t="shared" si="501"/>
        <v>2.4682330000000001</v>
      </c>
    </row>
    <row r="5986" spans="6:10" x14ac:dyDescent="0.25">
      <c r="F5986" s="50">
        <f t="shared" si="498"/>
        <v>23516</v>
      </c>
      <c r="G5986" s="27">
        <f t="shared" si="497"/>
        <v>5</v>
      </c>
      <c r="H5986" s="50">
        <f t="shared" si="499"/>
        <v>23518</v>
      </c>
      <c r="I5986" s="50" t="str">
        <f t="shared" si="500"/>
        <v>1964_5</v>
      </c>
      <c r="J5986" s="51">
        <f t="shared" si="501"/>
        <v>2.4682330000000001</v>
      </c>
    </row>
    <row r="5987" spans="6:10" x14ac:dyDescent="0.25">
      <c r="F5987" s="50">
        <f t="shared" si="498"/>
        <v>23517</v>
      </c>
      <c r="G5987" s="27">
        <f t="shared" si="497"/>
        <v>5</v>
      </c>
      <c r="H5987" s="50">
        <f t="shared" si="499"/>
        <v>23518</v>
      </c>
      <c r="I5987" s="50" t="str">
        <f t="shared" si="500"/>
        <v>1964_5</v>
      </c>
      <c r="J5987" s="51">
        <f t="shared" si="501"/>
        <v>2.4682330000000001</v>
      </c>
    </row>
    <row r="5988" spans="6:10" x14ac:dyDescent="0.25">
      <c r="F5988" s="50">
        <f t="shared" si="498"/>
        <v>23518</v>
      </c>
      <c r="G5988" s="27">
        <f t="shared" si="497"/>
        <v>5</v>
      </c>
      <c r="H5988" s="50">
        <f t="shared" si="499"/>
        <v>23518</v>
      </c>
      <c r="I5988" s="50" t="str">
        <f t="shared" si="500"/>
        <v>1964_5</v>
      </c>
      <c r="J5988" s="51">
        <f t="shared" si="501"/>
        <v>2.4682330000000001</v>
      </c>
    </row>
    <row r="5989" spans="6:10" x14ac:dyDescent="0.25">
      <c r="F5989" s="50">
        <f t="shared" si="498"/>
        <v>23519</v>
      </c>
      <c r="G5989" s="27">
        <f t="shared" si="497"/>
        <v>5</v>
      </c>
      <c r="H5989" s="50">
        <f t="shared" si="499"/>
        <v>23528</v>
      </c>
      <c r="I5989" s="50" t="str">
        <f t="shared" si="500"/>
        <v>1964_5</v>
      </c>
      <c r="J5989" s="51">
        <f t="shared" si="501"/>
        <v>2.513849</v>
      </c>
    </row>
    <row r="5990" spans="6:10" x14ac:dyDescent="0.25">
      <c r="F5990" s="50">
        <f t="shared" si="498"/>
        <v>23520</v>
      </c>
      <c r="G5990" s="27">
        <f t="shared" si="497"/>
        <v>5</v>
      </c>
      <c r="H5990" s="50">
        <f t="shared" si="499"/>
        <v>23528</v>
      </c>
      <c r="I5990" s="50" t="str">
        <f t="shared" si="500"/>
        <v>1964_5</v>
      </c>
      <c r="J5990" s="51">
        <f t="shared" si="501"/>
        <v>2.513849</v>
      </c>
    </row>
    <row r="5991" spans="6:10" x14ac:dyDescent="0.25">
      <c r="F5991" s="50">
        <f t="shared" si="498"/>
        <v>23521</v>
      </c>
      <c r="G5991" s="27">
        <f t="shared" si="497"/>
        <v>5</v>
      </c>
      <c r="H5991" s="50">
        <f t="shared" si="499"/>
        <v>23528</v>
      </c>
      <c r="I5991" s="50" t="str">
        <f t="shared" si="500"/>
        <v>1964_5</v>
      </c>
      <c r="J5991" s="51">
        <f t="shared" si="501"/>
        <v>2.513849</v>
      </c>
    </row>
    <row r="5992" spans="6:10" x14ac:dyDescent="0.25">
      <c r="F5992" s="50">
        <f t="shared" si="498"/>
        <v>23522</v>
      </c>
      <c r="G5992" s="27">
        <f t="shared" si="497"/>
        <v>5</v>
      </c>
      <c r="H5992" s="50">
        <f t="shared" si="499"/>
        <v>23528</v>
      </c>
      <c r="I5992" s="50" t="str">
        <f t="shared" si="500"/>
        <v>1964_5</v>
      </c>
      <c r="J5992" s="51">
        <f t="shared" si="501"/>
        <v>2.513849</v>
      </c>
    </row>
    <row r="5993" spans="6:10" x14ac:dyDescent="0.25">
      <c r="F5993" s="50">
        <f t="shared" si="498"/>
        <v>23523</v>
      </c>
      <c r="G5993" s="27">
        <f t="shared" si="497"/>
        <v>5</v>
      </c>
      <c r="H5993" s="50">
        <f t="shared" si="499"/>
        <v>23528</v>
      </c>
      <c r="I5993" s="50" t="str">
        <f t="shared" si="500"/>
        <v>1964_5</v>
      </c>
      <c r="J5993" s="51">
        <f t="shared" si="501"/>
        <v>2.513849</v>
      </c>
    </row>
    <row r="5994" spans="6:10" x14ac:dyDescent="0.25">
      <c r="F5994" s="50">
        <f t="shared" si="498"/>
        <v>23524</v>
      </c>
      <c r="G5994" s="27">
        <f t="shared" ref="G5994:G6057" si="502">IF(AND(MONTH(F5994)=2,DAY(F5994)=29),G5993+1,G5993)</f>
        <v>5</v>
      </c>
      <c r="H5994" s="50">
        <f t="shared" si="499"/>
        <v>23528</v>
      </c>
      <c r="I5994" s="50" t="str">
        <f t="shared" si="500"/>
        <v>1964_5</v>
      </c>
      <c r="J5994" s="51">
        <f t="shared" si="501"/>
        <v>2.513849</v>
      </c>
    </row>
    <row r="5995" spans="6:10" x14ac:dyDescent="0.25">
      <c r="F5995" s="50">
        <f t="shared" si="498"/>
        <v>23525</v>
      </c>
      <c r="G5995" s="27">
        <f t="shared" si="502"/>
        <v>5</v>
      </c>
      <c r="H5995" s="50">
        <f t="shared" si="499"/>
        <v>23528</v>
      </c>
      <c r="I5995" s="50" t="str">
        <f t="shared" si="500"/>
        <v>1964_5</v>
      </c>
      <c r="J5995" s="51">
        <f t="shared" si="501"/>
        <v>2.513849</v>
      </c>
    </row>
    <row r="5996" spans="6:10" x14ac:dyDescent="0.25">
      <c r="F5996" s="50">
        <f t="shared" ref="F5996:F6059" si="503">F5995+1</f>
        <v>23526</v>
      </c>
      <c r="G5996" s="27">
        <f t="shared" si="502"/>
        <v>5</v>
      </c>
      <c r="H5996" s="50">
        <f t="shared" si="499"/>
        <v>23528</v>
      </c>
      <c r="I5996" s="50" t="str">
        <f t="shared" si="500"/>
        <v>1964_5</v>
      </c>
      <c r="J5996" s="51">
        <f t="shared" si="501"/>
        <v>2.513849</v>
      </c>
    </row>
    <row r="5997" spans="6:10" x14ac:dyDescent="0.25">
      <c r="F5997" s="50">
        <f t="shared" si="503"/>
        <v>23527</v>
      </c>
      <c r="G5997" s="27">
        <f t="shared" si="502"/>
        <v>5</v>
      </c>
      <c r="H5997" s="50">
        <f t="shared" si="499"/>
        <v>23528</v>
      </c>
      <c r="I5997" s="50" t="str">
        <f t="shared" si="500"/>
        <v>1964_5</v>
      </c>
      <c r="J5997" s="51">
        <f t="shared" si="501"/>
        <v>2.513849</v>
      </c>
    </row>
    <row r="5998" spans="6:10" x14ac:dyDescent="0.25">
      <c r="F5998" s="50">
        <f t="shared" si="503"/>
        <v>23528</v>
      </c>
      <c r="G5998" s="27">
        <f t="shared" si="502"/>
        <v>5</v>
      </c>
      <c r="H5998" s="50">
        <f t="shared" si="499"/>
        <v>23528</v>
      </c>
      <c r="I5998" s="50" t="str">
        <f t="shared" si="500"/>
        <v>1964_5</v>
      </c>
      <c r="J5998" s="51">
        <f t="shared" si="501"/>
        <v>2.513849</v>
      </c>
    </row>
    <row r="5999" spans="6:10" x14ac:dyDescent="0.25">
      <c r="F5999" s="50">
        <f t="shared" si="503"/>
        <v>23529</v>
      </c>
      <c r="G5999" s="27">
        <f t="shared" si="502"/>
        <v>5</v>
      </c>
      <c r="H5999" s="50">
        <f t="shared" si="499"/>
        <v>23538</v>
      </c>
      <c r="I5999" s="50" t="str">
        <f t="shared" si="500"/>
        <v>1964_6</v>
      </c>
      <c r="J5999" s="51">
        <f t="shared" si="501"/>
        <v>2.5281980000000002</v>
      </c>
    </row>
    <row r="6000" spans="6:10" x14ac:dyDescent="0.25">
      <c r="F6000" s="50">
        <f t="shared" si="503"/>
        <v>23530</v>
      </c>
      <c r="G6000" s="27">
        <f t="shared" si="502"/>
        <v>5</v>
      </c>
      <c r="H6000" s="50">
        <f t="shared" si="499"/>
        <v>23538</v>
      </c>
      <c r="I6000" s="50" t="str">
        <f t="shared" si="500"/>
        <v>1964_6</v>
      </c>
      <c r="J6000" s="51">
        <f t="shared" si="501"/>
        <v>2.5281980000000002</v>
      </c>
    </row>
    <row r="6001" spans="6:10" x14ac:dyDescent="0.25">
      <c r="F6001" s="50">
        <f t="shared" si="503"/>
        <v>23531</v>
      </c>
      <c r="G6001" s="27">
        <f t="shared" si="502"/>
        <v>5</v>
      </c>
      <c r="H6001" s="50">
        <f t="shared" si="499"/>
        <v>23538</v>
      </c>
      <c r="I6001" s="50" t="str">
        <f t="shared" si="500"/>
        <v>1964_6</v>
      </c>
      <c r="J6001" s="51">
        <f t="shared" si="501"/>
        <v>2.5281980000000002</v>
      </c>
    </row>
    <row r="6002" spans="6:10" x14ac:dyDescent="0.25">
      <c r="F6002" s="50">
        <f t="shared" si="503"/>
        <v>23532</v>
      </c>
      <c r="G6002" s="27">
        <f t="shared" si="502"/>
        <v>5</v>
      </c>
      <c r="H6002" s="50">
        <f t="shared" si="499"/>
        <v>23538</v>
      </c>
      <c r="I6002" s="50" t="str">
        <f t="shared" si="500"/>
        <v>1964_6</v>
      </c>
      <c r="J6002" s="51">
        <f t="shared" si="501"/>
        <v>2.5281980000000002</v>
      </c>
    </row>
    <row r="6003" spans="6:10" x14ac:dyDescent="0.25">
      <c r="F6003" s="50">
        <f t="shared" si="503"/>
        <v>23533</v>
      </c>
      <c r="G6003" s="27">
        <f t="shared" si="502"/>
        <v>5</v>
      </c>
      <c r="H6003" s="50">
        <f t="shared" si="499"/>
        <v>23538</v>
      </c>
      <c r="I6003" s="50" t="str">
        <f t="shared" si="500"/>
        <v>1964_6</v>
      </c>
      <c r="J6003" s="51">
        <f t="shared" si="501"/>
        <v>2.5281980000000002</v>
      </c>
    </row>
    <row r="6004" spans="6:10" x14ac:dyDescent="0.25">
      <c r="F6004" s="50">
        <f t="shared" si="503"/>
        <v>23534</v>
      </c>
      <c r="G6004" s="27">
        <f t="shared" si="502"/>
        <v>5</v>
      </c>
      <c r="H6004" s="50">
        <f t="shared" si="499"/>
        <v>23538</v>
      </c>
      <c r="I6004" s="50" t="str">
        <f t="shared" si="500"/>
        <v>1964_6</v>
      </c>
      <c r="J6004" s="51">
        <f t="shared" si="501"/>
        <v>2.5281980000000002</v>
      </c>
    </row>
    <row r="6005" spans="6:10" x14ac:dyDescent="0.25">
      <c r="F6005" s="50">
        <f t="shared" si="503"/>
        <v>23535</v>
      </c>
      <c r="G6005" s="27">
        <f t="shared" si="502"/>
        <v>5</v>
      </c>
      <c r="H6005" s="50">
        <f t="shared" si="499"/>
        <v>23538</v>
      </c>
      <c r="I6005" s="50" t="str">
        <f t="shared" si="500"/>
        <v>1964_6</v>
      </c>
      <c r="J6005" s="51">
        <f t="shared" si="501"/>
        <v>2.5281980000000002</v>
      </c>
    </row>
    <row r="6006" spans="6:10" x14ac:dyDescent="0.25">
      <c r="F6006" s="50">
        <f t="shared" si="503"/>
        <v>23536</v>
      </c>
      <c r="G6006" s="27">
        <f t="shared" si="502"/>
        <v>5</v>
      </c>
      <c r="H6006" s="50">
        <f t="shared" si="499"/>
        <v>23538</v>
      </c>
      <c r="I6006" s="50" t="str">
        <f t="shared" si="500"/>
        <v>1964_6</v>
      </c>
      <c r="J6006" s="51">
        <f t="shared" si="501"/>
        <v>2.5281980000000002</v>
      </c>
    </row>
    <row r="6007" spans="6:10" x14ac:dyDescent="0.25">
      <c r="F6007" s="50">
        <f t="shared" si="503"/>
        <v>23537</v>
      </c>
      <c r="G6007" s="27">
        <f t="shared" si="502"/>
        <v>5</v>
      </c>
      <c r="H6007" s="50">
        <f t="shared" si="499"/>
        <v>23538</v>
      </c>
      <c r="I6007" s="50" t="str">
        <f t="shared" si="500"/>
        <v>1964_6</v>
      </c>
      <c r="J6007" s="51">
        <f t="shared" si="501"/>
        <v>2.5281980000000002</v>
      </c>
    </row>
    <row r="6008" spans="6:10" x14ac:dyDescent="0.25">
      <c r="F6008" s="50">
        <f t="shared" si="503"/>
        <v>23538</v>
      </c>
      <c r="G6008" s="27">
        <f t="shared" si="502"/>
        <v>5</v>
      </c>
      <c r="H6008" s="50">
        <f t="shared" si="499"/>
        <v>23538</v>
      </c>
      <c r="I6008" s="50" t="str">
        <f t="shared" si="500"/>
        <v>1964_6</v>
      </c>
      <c r="J6008" s="51">
        <f t="shared" si="501"/>
        <v>2.5281980000000002</v>
      </c>
    </row>
    <row r="6009" spans="6:10" x14ac:dyDescent="0.25">
      <c r="F6009" s="50">
        <f t="shared" si="503"/>
        <v>23539</v>
      </c>
      <c r="G6009" s="27">
        <f t="shared" si="502"/>
        <v>5</v>
      </c>
      <c r="H6009" s="50">
        <f t="shared" si="499"/>
        <v>23548</v>
      </c>
      <c r="I6009" s="50" t="str">
        <f t="shared" si="500"/>
        <v>1964_6</v>
      </c>
      <c r="J6009" s="51">
        <f t="shared" si="501"/>
        <v>2.5545110000000002</v>
      </c>
    </row>
    <row r="6010" spans="6:10" x14ac:dyDescent="0.25">
      <c r="F6010" s="50">
        <f t="shared" si="503"/>
        <v>23540</v>
      </c>
      <c r="G6010" s="27">
        <f t="shared" si="502"/>
        <v>5</v>
      </c>
      <c r="H6010" s="50">
        <f t="shared" si="499"/>
        <v>23548</v>
      </c>
      <c r="I6010" s="50" t="str">
        <f t="shared" si="500"/>
        <v>1964_6</v>
      </c>
      <c r="J6010" s="51">
        <f t="shared" si="501"/>
        <v>2.5545110000000002</v>
      </c>
    </row>
    <row r="6011" spans="6:10" x14ac:dyDescent="0.25">
      <c r="F6011" s="50">
        <f t="shared" si="503"/>
        <v>23541</v>
      </c>
      <c r="G6011" s="27">
        <f t="shared" si="502"/>
        <v>5</v>
      </c>
      <c r="H6011" s="50">
        <f t="shared" si="499"/>
        <v>23548</v>
      </c>
      <c r="I6011" s="50" t="str">
        <f t="shared" si="500"/>
        <v>1964_6</v>
      </c>
      <c r="J6011" s="51">
        <f t="shared" si="501"/>
        <v>2.5545110000000002</v>
      </c>
    </row>
    <row r="6012" spans="6:10" x14ac:dyDescent="0.25">
      <c r="F6012" s="50">
        <f t="shared" si="503"/>
        <v>23542</v>
      </c>
      <c r="G6012" s="27">
        <f t="shared" si="502"/>
        <v>5</v>
      </c>
      <c r="H6012" s="50">
        <f t="shared" si="499"/>
        <v>23548</v>
      </c>
      <c r="I6012" s="50" t="str">
        <f t="shared" si="500"/>
        <v>1964_6</v>
      </c>
      <c r="J6012" s="51">
        <f t="shared" si="501"/>
        <v>2.5545110000000002</v>
      </c>
    </row>
    <row r="6013" spans="6:10" x14ac:dyDescent="0.25">
      <c r="F6013" s="50">
        <f t="shared" si="503"/>
        <v>23543</v>
      </c>
      <c r="G6013" s="27">
        <f t="shared" si="502"/>
        <v>5</v>
      </c>
      <c r="H6013" s="50">
        <f t="shared" si="499"/>
        <v>23548</v>
      </c>
      <c r="I6013" s="50" t="str">
        <f t="shared" si="500"/>
        <v>1964_6</v>
      </c>
      <c r="J6013" s="51">
        <f t="shared" si="501"/>
        <v>2.5545110000000002</v>
      </c>
    </row>
    <row r="6014" spans="6:10" x14ac:dyDescent="0.25">
      <c r="F6014" s="50">
        <f t="shared" si="503"/>
        <v>23544</v>
      </c>
      <c r="G6014" s="27">
        <f t="shared" si="502"/>
        <v>5</v>
      </c>
      <c r="H6014" s="50">
        <f t="shared" si="499"/>
        <v>23548</v>
      </c>
      <c r="I6014" s="50" t="str">
        <f t="shared" si="500"/>
        <v>1964_6</v>
      </c>
      <c r="J6014" s="51">
        <f t="shared" si="501"/>
        <v>2.5545110000000002</v>
      </c>
    </row>
    <row r="6015" spans="6:10" x14ac:dyDescent="0.25">
      <c r="F6015" s="50">
        <f t="shared" si="503"/>
        <v>23545</v>
      </c>
      <c r="G6015" s="27">
        <f t="shared" si="502"/>
        <v>5</v>
      </c>
      <c r="H6015" s="50">
        <f t="shared" si="499"/>
        <v>23548</v>
      </c>
      <c r="I6015" s="50" t="str">
        <f t="shared" si="500"/>
        <v>1964_6</v>
      </c>
      <c r="J6015" s="51">
        <f t="shared" si="501"/>
        <v>2.5545110000000002</v>
      </c>
    </row>
    <row r="6016" spans="6:10" x14ac:dyDescent="0.25">
      <c r="F6016" s="50">
        <f t="shared" si="503"/>
        <v>23546</v>
      </c>
      <c r="G6016" s="27">
        <f t="shared" si="502"/>
        <v>5</v>
      </c>
      <c r="H6016" s="50">
        <f t="shared" si="499"/>
        <v>23548</v>
      </c>
      <c r="I6016" s="50" t="str">
        <f t="shared" si="500"/>
        <v>1964_6</v>
      </c>
      <c r="J6016" s="51">
        <f t="shared" si="501"/>
        <v>2.5545110000000002</v>
      </c>
    </row>
    <row r="6017" spans="6:10" x14ac:dyDescent="0.25">
      <c r="F6017" s="50">
        <f t="shared" si="503"/>
        <v>23547</v>
      </c>
      <c r="G6017" s="27">
        <f t="shared" si="502"/>
        <v>5</v>
      </c>
      <c r="H6017" s="50">
        <f t="shared" si="499"/>
        <v>23548</v>
      </c>
      <c r="I6017" s="50" t="str">
        <f t="shared" si="500"/>
        <v>1964_6</v>
      </c>
      <c r="J6017" s="51">
        <f t="shared" si="501"/>
        <v>2.5545110000000002</v>
      </c>
    </row>
    <row r="6018" spans="6:10" x14ac:dyDescent="0.25">
      <c r="F6018" s="50">
        <f t="shared" si="503"/>
        <v>23548</v>
      </c>
      <c r="G6018" s="27">
        <f t="shared" si="502"/>
        <v>5</v>
      </c>
      <c r="H6018" s="50">
        <f t="shared" si="499"/>
        <v>23548</v>
      </c>
      <c r="I6018" s="50" t="str">
        <f t="shared" si="500"/>
        <v>1964_6</v>
      </c>
      <c r="J6018" s="51">
        <f t="shared" si="501"/>
        <v>2.5545110000000002</v>
      </c>
    </row>
    <row r="6019" spans="6:10" x14ac:dyDescent="0.25">
      <c r="F6019" s="50">
        <f t="shared" si="503"/>
        <v>23549</v>
      </c>
      <c r="G6019" s="27">
        <f t="shared" si="502"/>
        <v>5</v>
      </c>
      <c r="H6019" s="50">
        <f t="shared" ref="H6019:H6082" si="504">INDEX($A$3:$B$1134,INT((ROW($F6019)-ROW($F$3)+9-G6019)/10)+1,1)</f>
        <v>23558</v>
      </c>
      <c r="I6019" s="50" t="str">
        <f t="shared" si="500"/>
        <v>1964_6</v>
      </c>
      <c r="J6019" s="51">
        <f t="shared" si="501"/>
        <v>2.5669840000000002</v>
      </c>
    </row>
    <row r="6020" spans="6:10" x14ac:dyDescent="0.25">
      <c r="F6020" s="50">
        <f t="shared" si="503"/>
        <v>23550</v>
      </c>
      <c r="G6020" s="27">
        <f t="shared" si="502"/>
        <v>5</v>
      </c>
      <c r="H6020" s="50">
        <f t="shared" si="504"/>
        <v>23558</v>
      </c>
      <c r="I6020" s="50" t="str">
        <f t="shared" ref="I6020:I6083" si="505">YEAR(H6020)&amp;"_"&amp;MONTH(H6020)</f>
        <v>1964_6</v>
      </c>
      <c r="J6020" s="51">
        <f t="shared" ref="J6020:J6083" si="506">VLOOKUP(H6020,$A:$B,2)</f>
        <v>2.5669840000000002</v>
      </c>
    </row>
    <row r="6021" spans="6:10" x14ac:dyDescent="0.25">
      <c r="F6021" s="50">
        <f t="shared" si="503"/>
        <v>23551</v>
      </c>
      <c r="G6021" s="27">
        <f t="shared" si="502"/>
        <v>5</v>
      </c>
      <c r="H6021" s="50">
        <f t="shared" si="504"/>
        <v>23558</v>
      </c>
      <c r="I6021" s="50" t="str">
        <f t="shared" si="505"/>
        <v>1964_6</v>
      </c>
      <c r="J6021" s="51">
        <f t="shared" si="506"/>
        <v>2.5669840000000002</v>
      </c>
    </row>
    <row r="6022" spans="6:10" x14ac:dyDescent="0.25">
      <c r="F6022" s="50">
        <f t="shared" si="503"/>
        <v>23552</v>
      </c>
      <c r="G6022" s="27">
        <f t="shared" si="502"/>
        <v>5</v>
      </c>
      <c r="H6022" s="50">
        <f t="shared" si="504"/>
        <v>23558</v>
      </c>
      <c r="I6022" s="50" t="str">
        <f t="shared" si="505"/>
        <v>1964_6</v>
      </c>
      <c r="J6022" s="51">
        <f t="shared" si="506"/>
        <v>2.5669840000000002</v>
      </c>
    </row>
    <row r="6023" spans="6:10" x14ac:dyDescent="0.25">
      <c r="F6023" s="50">
        <f t="shared" si="503"/>
        <v>23553</v>
      </c>
      <c r="G6023" s="27">
        <f t="shared" si="502"/>
        <v>5</v>
      </c>
      <c r="H6023" s="50">
        <f t="shared" si="504"/>
        <v>23558</v>
      </c>
      <c r="I6023" s="50" t="str">
        <f t="shared" si="505"/>
        <v>1964_6</v>
      </c>
      <c r="J6023" s="51">
        <f t="shared" si="506"/>
        <v>2.5669840000000002</v>
      </c>
    </row>
    <row r="6024" spans="6:10" x14ac:dyDescent="0.25">
      <c r="F6024" s="50">
        <f t="shared" si="503"/>
        <v>23554</v>
      </c>
      <c r="G6024" s="27">
        <f t="shared" si="502"/>
        <v>5</v>
      </c>
      <c r="H6024" s="50">
        <f t="shared" si="504"/>
        <v>23558</v>
      </c>
      <c r="I6024" s="50" t="str">
        <f t="shared" si="505"/>
        <v>1964_6</v>
      </c>
      <c r="J6024" s="51">
        <f t="shared" si="506"/>
        <v>2.5669840000000002</v>
      </c>
    </row>
    <row r="6025" spans="6:10" x14ac:dyDescent="0.25">
      <c r="F6025" s="50">
        <f t="shared" si="503"/>
        <v>23555</v>
      </c>
      <c r="G6025" s="27">
        <f t="shared" si="502"/>
        <v>5</v>
      </c>
      <c r="H6025" s="50">
        <f t="shared" si="504"/>
        <v>23558</v>
      </c>
      <c r="I6025" s="50" t="str">
        <f t="shared" si="505"/>
        <v>1964_6</v>
      </c>
      <c r="J6025" s="51">
        <f t="shared" si="506"/>
        <v>2.5669840000000002</v>
      </c>
    </row>
    <row r="6026" spans="6:10" x14ac:dyDescent="0.25">
      <c r="F6026" s="50">
        <f t="shared" si="503"/>
        <v>23556</v>
      </c>
      <c r="G6026" s="27">
        <f t="shared" si="502"/>
        <v>5</v>
      </c>
      <c r="H6026" s="50">
        <f t="shared" si="504"/>
        <v>23558</v>
      </c>
      <c r="I6026" s="50" t="str">
        <f t="shared" si="505"/>
        <v>1964_6</v>
      </c>
      <c r="J6026" s="51">
        <f t="shared" si="506"/>
        <v>2.5669840000000002</v>
      </c>
    </row>
    <row r="6027" spans="6:10" x14ac:dyDescent="0.25">
      <c r="F6027" s="50">
        <f t="shared" si="503"/>
        <v>23557</v>
      </c>
      <c r="G6027" s="27">
        <f t="shared" si="502"/>
        <v>5</v>
      </c>
      <c r="H6027" s="50">
        <f t="shared" si="504"/>
        <v>23558</v>
      </c>
      <c r="I6027" s="50" t="str">
        <f t="shared" si="505"/>
        <v>1964_6</v>
      </c>
      <c r="J6027" s="51">
        <f t="shared" si="506"/>
        <v>2.5669840000000002</v>
      </c>
    </row>
    <row r="6028" spans="6:10" x14ac:dyDescent="0.25">
      <c r="F6028" s="50">
        <f t="shared" si="503"/>
        <v>23558</v>
      </c>
      <c r="G6028" s="27">
        <f t="shared" si="502"/>
        <v>5</v>
      </c>
      <c r="H6028" s="50">
        <f t="shared" si="504"/>
        <v>23558</v>
      </c>
      <c r="I6028" s="50" t="str">
        <f t="shared" si="505"/>
        <v>1964_6</v>
      </c>
      <c r="J6028" s="51">
        <f t="shared" si="506"/>
        <v>2.5669840000000002</v>
      </c>
    </row>
    <row r="6029" spans="6:10" x14ac:dyDescent="0.25">
      <c r="F6029" s="50">
        <f t="shared" si="503"/>
        <v>23559</v>
      </c>
      <c r="G6029" s="27">
        <f t="shared" si="502"/>
        <v>5</v>
      </c>
      <c r="H6029" s="50">
        <f t="shared" si="504"/>
        <v>23568</v>
      </c>
      <c r="I6029" s="50" t="str">
        <f t="shared" si="505"/>
        <v>1964_7</v>
      </c>
      <c r="J6029" s="51">
        <f t="shared" si="506"/>
        <v>2.5570900000000001</v>
      </c>
    </row>
    <row r="6030" spans="6:10" x14ac:dyDescent="0.25">
      <c r="F6030" s="50">
        <f t="shared" si="503"/>
        <v>23560</v>
      </c>
      <c r="G6030" s="27">
        <f t="shared" si="502"/>
        <v>5</v>
      </c>
      <c r="H6030" s="50">
        <f t="shared" si="504"/>
        <v>23568</v>
      </c>
      <c r="I6030" s="50" t="str">
        <f t="shared" si="505"/>
        <v>1964_7</v>
      </c>
      <c r="J6030" s="51">
        <f t="shared" si="506"/>
        <v>2.5570900000000001</v>
      </c>
    </row>
    <row r="6031" spans="6:10" x14ac:dyDescent="0.25">
      <c r="F6031" s="50">
        <f t="shared" si="503"/>
        <v>23561</v>
      </c>
      <c r="G6031" s="27">
        <f t="shared" si="502"/>
        <v>5</v>
      </c>
      <c r="H6031" s="50">
        <f t="shared" si="504"/>
        <v>23568</v>
      </c>
      <c r="I6031" s="50" t="str">
        <f t="shared" si="505"/>
        <v>1964_7</v>
      </c>
      <c r="J6031" s="51">
        <f t="shared" si="506"/>
        <v>2.5570900000000001</v>
      </c>
    </row>
    <row r="6032" spans="6:10" x14ac:dyDescent="0.25">
      <c r="F6032" s="50">
        <f t="shared" si="503"/>
        <v>23562</v>
      </c>
      <c r="G6032" s="27">
        <f t="shared" si="502"/>
        <v>5</v>
      </c>
      <c r="H6032" s="50">
        <f t="shared" si="504"/>
        <v>23568</v>
      </c>
      <c r="I6032" s="50" t="str">
        <f t="shared" si="505"/>
        <v>1964_7</v>
      </c>
      <c r="J6032" s="51">
        <f t="shared" si="506"/>
        <v>2.5570900000000001</v>
      </c>
    </row>
    <row r="6033" spans="6:10" x14ac:dyDescent="0.25">
      <c r="F6033" s="50">
        <f t="shared" si="503"/>
        <v>23563</v>
      </c>
      <c r="G6033" s="27">
        <f t="shared" si="502"/>
        <v>5</v>
      </c>
      <c r="H6033" s="50">
        <f t="shared" si="504"/>
        <v>23568</v>
      </c>
      <c r="I6033" s="50" t="str">
        <f t="shared" si="505"/>
        <v>1964_7</v>
      </c>
      <c r="J6033" s="51">
        <f t="shared" si="506"/>
        <v>2.5570900000000001</v>
      </c>
    </row>
    <row r="6034" spans="6:10" x14ac:dyDescent="0.25">
      <c r="F6034" s="50">
        <f t="shared" si="503"/>
        <v>23564</v>
      </c>
      <c r="G6034" s="27">
        <f t="shared" si="502"/>
        <v>5</v>
      </c>
      <c r="H6034" s="50">
        <f t="shared" si="504"/>
        <v>23568</v>
      </c>
      <c r="I6034" s="50" t="str">
        <f t="shared" si="505"/>
        <v>1964_7</v>
      </c>
      <c r="J6034" s="51">
        <f t="shared" si="506"/>
        <v>2.5570900000000001</v>
      </c>
    </row>
    <row r="6035" spans="6:10" x14ac:dyDescent="0.25">
      <c r="F6035" s="50">
        <f t="shared" si="503"/>
        <v>23565</v>
      </c>
      <c r="G6035" s="27">
        <f t="shared" si="502"/>
        <v>5</v>
      </c>
      <c r="H6035" s="50">
        <f t="shared" si="504"/>
        <v>23568</v>
      </c>
      <c r="I6035" s="50" t="str">
        <f t="shared" si="505"/>
        <v>1964_7</v>
      </c>
      <c r="J6035" s="51">
        <f t="shared" si="506"/>
        <v>2.5570900000000001</v>
      </c>
    </row>
    <row r="6036" spans="6:10" x14ac:dyDescent="0.25">
      <c r="F6036" s="50">
        <f t="shared" si="503"/>
        <v>23566</v>
      </c>
      <c r="G6036" s="27">
        <f t="shared" si="502"/>
        <v>5</v>
      </c>
      <c r="H6036" s="50">
        <f t="shared" si="504"/>
        <v>23568</v>
      </c>
      <c r="I6036" s="50" t="str">
        <f t="shared" si="505"/>
        <v>1964_7</v>
      </c>
      <c r="J6036" s="51">
        <f t="shared" si="506"/>
        <v>2.5570900000000001</v>
      </c>
    </row>
    <row r="6037" spans="6:10" x14ac:dyDescent="0.25">
      <c r="F6037" s="50">
        <f t="shared" si="503"/>
        <v>23567</v>
      </c>
      <c r="G6037" s="27">
        <f t="shared" si="502"/>
        <v>5</v>
      </c>
      <c r="H6037" s="50">
        <f t="shared" si="504"/>
        <v>23568</v>
      </c>
      <c r="I6037" s="50" t="str">
        <f t="shared" si="505"/>
        <v>1964_7</v>
      </c>
      <c r="J6037" s="51">
        <f t="shared" si="506"/>
        <v>2.5570900000000001</v>
      </c>
    </row>
    <row r="6038" spans="6:10" x14ac:dyDescent="0.25">
      <c r="F6038" s="50">
        <f t="shared" si="503"/>
        <v>23568</v>
      </c>
      <c r="G6038" s="27">
        <f t="shared" si="502"/>
        <v>5</v>
      </c>
      <c r="H6038" s="50">
        <f t="shared" si="504"/>
        <v>23568</v>
      </c>
      <c r="I6038" s="50" t="str">
        <f t="shared" si="505"/>
        <v>1964_7</v>
      </c>
      <c r="J6038" s="51">
        <f t="shared" si="506"/>
        <v>2.5570900000000001</v>
      </c>
    </row>
    <row r="6039" spans="6:10" x14ac:dyDescent="0.25">
      <c r="F6039" s="50">
        <f t="shared" si="503"/>
        <v>23569</v>
      </c>
      <c r="G6039" s="27">
        <f t="shared" si="502"/>
        <v>5</v>
      </c>
      <c r="H6039" s="50">
        <f t="shared" si="504"/>
        <v>23578</v>
      </c>
      <c r="I6039" s="50" t="str">
        <f t="shared" si="505"/>
        <v>1964_7</v>
      </c>
      <c r="J6039" s="51">
        <f t="shared" si="506"/>
        <v>2.542716</v>
      </c>
    </row>
    <row r="6040" spans="6:10" x14ac:dyDescent="0.25">
      <c r="F6040" s="50">
        <f t="shared" si="503"/>
        <v>23570</v>
      </c>
      <c r="G6040" s="27">
        <f t="shared" si="502"/>
        <v>5</v>
      </c>
      <c r="H6040" s="50">
        <f t="shared" si="504"/>
        <v>23578</v>
      </c>
      <c r="I6040" s="50" t="str">
        <f t="shared" si="505"/>
        <v>1964_7</v>
      </c>
      <c r="J6040" s="51">
        <f t="shared" si="506"/>
        <v>2.542716</v>
      </c>
    </row>
    <row r="6041" spans="6:10" x14ac:dyDescent="0.25">
      <c r="F6041" s="50">
        <f t="shared" si="503"/>
        <v>23571</v>
      </c>
      <c r="G6041" s="27">
        <f t="shared" si="502"/>
        <v>5</v>
      </c>
      <c r="H6041" s="50">
        <f t="shared" si="504"/>
        <v>23578</v>
      </c>
      <c r="I6041" s="50" t="str">
        <f t="shared" si="505"/>
        <v>1964_7</v>
      </c>
      <c r="J6041" s="51">
        <f t="shared" si="506"/>
        <v>2.542716</v>
      </c>
    </row>
    <row r="6042" spans="6:10" x14ac:dyDescent="0.25">
      <c r="F6042" s="50">
        <f t="shared" si="503"/>
        <v>23572</v>
      </c>
      <c r="G6042" s="27">
        <f t="shared" si="502"/>
        <v>5</v>
      </c>
      <c r="H6042" s="50">
        <f t="shared" si="504"/>
        <v>23578</v>
      </c>
      <c r="I6042" s="50" t="str">
        <f t="shared" si="505"/>
        <v>1964_7</v>
      </c>
      <c r="J6042" s="51">
        <f t="shared" si="506"/>
        <v>2.542716</v>
      </c>
    </row>
    <row r="6043" spans="6:10" x14ac:dyDescent="0.25">
      <c r="F6043" s="50">
        <f t="shared" si="503"/>
        <v>23573</v>
      </c>
      <c r="G6043" s="27">
        <f t="shared" si="502"/>
        <v>5</v>
      </c>
      <c r="H6043" s="50">
        <f t="shared" si="504"/>
        <v>23578</v>
      </c>
      <c r="I6043" s="50" t="str">
        <f t="shared" si="505"/>
        <v>1964_7</v>
      </c>
      <c r="J6043" s="51">
        <f t="shared" si="506"/>
        <v>2.542716</v>
      </c>
    </row>
    <row r="6044" spans="6:10" x14ac:dyDescent="0.25">
      <c r="F6044" s="50">
        <f t="shared" si="503"/>
        <v>23574</v>
      </c>
      <c r="G6044" s="27">
        <f t="shared" si="502"/>
        <v>5</v>
      </c>
      <c r="H6044" s="50">
        <f t="shared" si="504"/>
        <v>23578</v>
      </c>
      <c r="I6044" s="50" t="str">
        <f t="shared" si="505"/>
        <v>1964_7</v>
      </c>
      <c r="J6044" s="51">
        <f t="shared" si="506"/>
        <v>2.542716</v>
      </c>
    </row>
    <row r="6045" spans="6:10" x14ac:dyDescent="0.25">
      <c r="F6045" s="50">
        <f t="shared" si="503"/>
        <v>23575</v>
      </c>
      <c r="G6045" s="27">
        <f t="shared" si="502"/>
        <v>5</v>
      </c>
      <c r="H6045" s="50">
        <f t="shared" si="504"/>
        <v>23578</v>
      </c>
      <c r="I6045" s="50" t="str">
        <f t="shared" si="505"/>
        <v>1964_7</v>
      </c>
      <c r="J6045" s="51">
        <f t="shared" si="506"/>
        <v>2.542716</v>
      </c>
    </row>
    <row r="6046" spans="6:10" x14ac:dyDescent="0.25">
      <c r="F6046" s="50">
        <f t="shared" si="503"/>
        <v>23576</v>
      </c>
      <c r="G6046" s="27">
        <f t="shared" si="502"/>
        <v>5</v>
      </c>
      <c r="H6046" s="50">
        <f t="shared" si="504"/>
        <v>23578</v>
      </c>
      <c r="I6046" s="50" t="str">
        <f t="shared" si="505"/>
        <v>1964_7</v>
      </c>
      <c r="J6046" s="51">
        <f t="shared" si="506"/>
        <v>2.542716</v>
      </c>
    </row>
    <row r="6047" spans="6:10" x14ac:dyDescent="0.25">
      <c r="F6047" s="50">
        <f t="shared" si="503"/>
        <v>23577</v>
      </c>
      <c r="G6047" s="27">
        <f t="shared" si="502"/>
        <v>5</v>
      </c>
      <c r="H6047" s="50">
        <f t="shared" si="504"/>
        <v>23578</v>
      </c>
      <c r="I6047" s="50" t="str">
        <f t="shared" si="505"/>
        <v>1964_7</v>
      </c>
      <c r="J6047" s="51">
        <f t="shared" si="506"/>
        <v>2.542716</v>
      </c>
    </row>
    <row r="6048" spans="6:10" x14ac:dyDescent="0.25">
      <c r="F6048" s="50">
        <f t="shared" si="503"/>
        <v>23578</v>
      </c>
      <c r="G6048" s="27">
        <f t="shared" si="502"/>
        <v>5</v>
      </c>
      <c r="H6048" s="50">
        <f t="shared" si="504"/>
        <v>23578</v>
      </c>
      <c r="I6048" s="50" t="str">
        <f t="shared" si="505"/>
        <v>1964_7</v>
      </c>
      <c r="J6048" s="51">
        <f t="shared" si="506"/>
        <v>2.542716</v>
      </c>
    </row>
    <row r="6049" spans="6:10" x14ac:dyDescent="0.25">
      <c r="F6049" s="50">
        <f t="shared" si="503"/>
        <v>23579</v>
      </c>
      <c r="G6049" s="27">
        <f t="shared" si="502"/>
        <v>5</v>
      </c>
      <c r="H6049" s="50">
        <f t="shared" si="504"/>
        <v>23588</v>
      </c>
      <c r="I6049" s="50" t="str">
        <f t="shared" si="505"/>
        <v>1964_7</v>
      </c>
      <c r="J6049" s="51">
        <f t="shared" si="506"/>
        <v>2.5338910000000001</v>
      </c>
    </row>
    <row r="6050" spans="6:10" x14ac:dyDescent="0.25">
      <c r="F6050" s="50">
        <f t="shared" si="503"/>
        <v>23580</v>
      </c>
      <c r="G6050" s="27">
        <f t="shared" si="502"/>
        <v>5</v>
      </c>
      <c r="H6050" s="50">
        <f t="shared" si="504"/>
        <v>23588</v>
      </c>
      <c r="I6050" s="50" t="str">
        <f t="shared" si="505"/>
        <v>1964_7</v>
      </c>
      <c r="J6050" s="51">
        <f t="shared" si="506"/>
        <v>2.5338910000000001</v>
      </c>
    </row>
    <row r="6051" spans="6:10" x14ac:dyDescent="0.25">
      <c r="F6051" s="50">
        <f t="shared" si="503"/>
        <v>23581</v>
      </c>
      <c r="G6051" s="27">
        <f t="shared" si="502"/>
        <v>5</v>
      </c>
      <c r="H6051" s="50">
        <f t="shared" si="504"/>
        <v>23588</v>
      </c>
      <c r="I6051" s="50" t="str">
        <f t="shared" si="505"/>
        <v>1964_7</v>
      </c>
      <c r="J6051" s="51">
        <f t="shared" si="506"/>
        <v>2.5338910000000001</v>
      </c>
    </row>
    <row r="6052" spans="6:10" x14ac:dyDescent="0.25">
      <c r="F6052" s="50">
        <f t="shared" si="503"/>
        <v>23582</v>
      </c>
      <c r="G6052" s="27">
        <f t="shared" si="502"/>
        <v>5</v>
      </c>
      <c r="H6052" s="50">
        <f t="shared" si="504"/>
        <v>23588</v>
      </c>
      <c r="I6052" s="50" t="str">
        <f t="shared" si="505"/>
        <v>1964_7</v>
      </c>
      <c r="J6052" s="51">
        <f t="shared" si="506"/>
        <v>2.5338910000000001</v>
      </c>
    </row>
    <row r="6053" spans="6:10" x14ac:dyDescent="0.25">
      <c r="F6053" s="50">
        <f t="shared" si="503"/>
        <v>23583</v>
      </c>
      <c r="G6053" s="27">
        <f t="shared" si="502"/>
        <v>5</v>
      </c>
      <c r="H6053" s="50">
        <f t="shared" si="504"/>
        <v>23588</v>
      </c>
      <c r="I6053" s="50" t="str">
        <f t="shared" si="505"/>
        <v>1964_7</v>
      </c>
      <c r="J6053" s="51">
        <f t="shared" si="506"/>
        <v>2.5338910000000001</v>
      </c>
    </row>
    <row r="6054" spans="6:10" x14ac:dyDescent="0.25">
      <c r="F6054" s="50">
        <f t="shared" si="503"/>
        <v>23584</v>
      </c>
      <c r="G6054" s="27">
        <f t="shared" si="502"/>
        <v>5</v>
      </c>
      <c r="H6054" s="50">
        <f t="shared" si="504"/>
        <v>23588</v>
      </c>
      <c r="I6054" s="50" t="str">
        <f t="shared" si="505"/>
        <v>1964_7</v>
      </c>
      <c r="J6054" s="51">
        <f t="shared" si="506"/>
        <v>2.5338910000000001</v>
      </c>
    </row>
    <row r="6055" spans="6:10" x14ac:dyDescent="0.25">
      <c r="F6055" s="50">
        <f t="shared" si="503"/>
        <v>23585</v>
      </c>
      <c r="G6055" s="27">
        <f t="shared" si="502"/>
        <v>5</v>
      </c>
      <c r="H6055" s="50">
        <f t="shared" si="504"/>
        <v>23588</v>
      </c>
      <c r="I6055" s="50" t="str">
        <f t="shared" si="505"/>
        <v>1964_7</v>
      </c>
      <c r="J6055" s="51">
        <f t="shared" si="506"/>
        <v>2.5338910000000001</v>
      </c>
    </row>
    <row r="6056" spans="6:10" x14ac:dyDescent="0.25">
      <c r="F6056" s="50">
        <f t="shared" si="503"/>
        <v>23586</v>
      </c>
      <c r="G6056" s="27">
        <f t="shared" si="502"/>
        <v>5</v>
      </c>
      <c r="H6056" s="50">
        <f t="shared" si="504"/>
        <v>23588</v>
      </c>
      <c r="I6056" s="50" t="str">
        <f t="shared" si="505"/>
        <v>1964_7</v>
      </c>
      <c r="J6056" s="51">
        <f t="shared" si="506"/>
        <v>2.5338910000000001</v>
      </c>
    </row>
    <row r="6057" spans="6:10" x14ac:dyDescent="0.25">
      <c r="F6057" s="50">
        <f t="shared" si="503"/>
        <v>23587</v>
      </c>
      <c r="G6057" s="27">
        <f t="shared" si="502"/>
        <v>5</v>
      </c>
      <c r="H6057" s="50">
        <f t="shared" si="504"/>
        <v>23588</v>
      </c>
      <c r="I6057" s="50" t="str">
        <f t="shared" si="505"/>
        <v>1964_7</v>
      </c>
      <c r="J6057" s="51">
        <f t="shared" si="506"/>
        <v>2.5338910000000001</v>
      </c>
    </row>
    <row r="6058" spans="6:10" x14ac:dyDescent="0.25">
      <c r="F6058" s="50">
        <f t="shared" si="503"/>
        <v>23588</v>
      </c>
      <c r="G6058" s="27">
        <f t="shared" ref="G6058:G6121" si="507">IF(AND(MONTH(F6058)=2,DAY(F6058)=29),G6057+1,G6057)</f>
        <v>5</v>
      </c>
      <c r="H6058" s="50">
        <f t="shared" si="504"/>
        <v>23588</v>
      </c>
      <c r="I6058" s="50" t="str">
        <f t="shared" si="505"/>
        <v>1964_7</v>
      </c>
      <c r="J6058" s="51">
        <f t="shared" si="506"/>
        <v>2.5338910000000001</v>
      </c>
    </row>
    <row r="6059" spans="6:10" x14ac:dyDescent="0.25">
      <c r="F6059" s="50">
        <f t="shared" si="503"/>
        <v>23589</v>
      </c>
      <c r="G6059" s="27">
        <f t="shared" si="507"/>
        <v>5</v>
      </c>
      <c r="H6059" s="50">
        <f t="shared" si="504"/>
        <v>23598</v>
      </c>
      <c r="I6059" s="50" t="str">
        <f t="shared" si="505"/>
        <v>1964_8</v>
      </c>
      <c r="J6059" s="51">
        <f t="shared" si="506"/>
        <v>2.5124119999999999</v>
      </c>
    </row>
    <row r="6060" spans="6:10" x14ac:dyDescent="0.25">
      <c r="F6060" s="50">
        <f t="shared" ref="F6060:F6123" si="508">F6059+1</f>
        <v>23590</v>
      </c>
      <c r="G6060" s="27">
        <f t="shared" si="507"/>
        <v>5</v>
      </c>
      <c r="H6060" s="50">
        <f t="shared" si="504"/>
        <v>23598</v>
      </c>
      <c r="I6060" s="50" t="str">
        <f t="shared" si="505"/>
        <v>1964_8</v>
      </c>
      <c r="J6060" s="51">
        <f t="shared" si="506"/>
        <v>2.5124119999999999</v>
      </c>
    </row>
    <row r="6061" spans="6:10" x14ac:dyDescent="0.25">
      <c r="F6061" s="50">
        <f t="shared" si="508"/>
        <v>23591</v>
      </c>
      <c r="G6061" s="27">
        <f t="shared" si="507"/>
        <v>5</v>
      </c>
      <c r="H6061" s="50">
        <f t="shared" si="504"/>
        <v>23598</v>
      </c>
      <c r="I6061" s="50" t="str">
        <f t="shared" si="505"/>
        <v>1964_8</v>
      </c>
      <c r="J6061" s="51">
        <f t="shared" si="506"/>
        <v>2.5124119999999999</v>
      </c>
    </row>
    <row r="6062" spans="6:10" x14ac:dyDescent="0.25">
      <c r="F6062" s="50">
        <f t="shared" si="508"/>
        <v>23592</v>
      </c>
      <c r="G6062" s="27">
        <f t="shared" si="507"/>
        <v>5</v>
      </c>
      <c r="H6062" s="50">
        <f t="shared" si="504"/>
        <v>23598</v>
      </c>
      <c r="I6062" s="50" t="str">
        <f t="shared" si="505"/>
        <v>1964_8</v>
      </c>
      <c r="J6062" s="51">
        <f t="shared" si="506"/>
        <v>2.5124119999999999</v>
      </c>
    </row>
    <row r="6063" spans="6:10" x14ac:dyDescent="0.25">
      <c r="F6063" s="50">
        <f t="shared" si="508"/>
        <v>23593</v>
      </c>
      <c r="G6063" s="27">
        <f t="shared" si="507"/>
        <v>5</v>
      </c>
      <c r="H6063" s="50">
        <f t="shared" si="504"/>
        <v>23598</v>
      </c>
      <c r="I6063" s="50" t="str">
        <f t="shared" si="505"/>
        <v>1964_8</v>
      </c>
      <c r="J6063" s="51">
        <f t="shared" si="506"/>
        <v>2.5124119999999999</v>
      </c>
    </row>
    <row r="6064" spans="6:10" x14ac:dyDescent="0.25">
      <c r="F6064" s="50">
        <f t="shared" si="508"/>
        <v>23594</v>
      </c>
      <c r="G6064" s="27">
        <f t="shared" si="507"/>
        <v>5</v>
      </c>
      <c r="H6064" s="50">
        <f t="shared" si="504"/>
        <v>23598</v>
      </c>
      <c r="I6064" s="50" t="str">
        <f t="shared" si="505"/>
        <v>1964_8</v>
      </c>
      <c r="J6064" s="51">
        <f t="shared" si="506"/>
        <v>2.5124119999999999</v>
      </c>
    </row>
    <row r="6065" spans="6:10" x14ac:dyDescent="0.25">
      <c r="F6065" s="50">
        <f t="shared" si="508"/>
        <v>23595</v>
      </c>
      <c r="G6065" s="27">
        <f t="shared" si="507"/>
        <v>5</v>
      </c>
      <c r="H6065" s="50">
        <f t="shared" si="504"/>
        <v>23598</v>
      </c>
      <c r="I6065" s="50" t="str">
        <f t="shared" si="505"/>
        <v>1964_8</v>
      </c>
      <c r="J6065" s="51">
        <f t="shared" si="506"/>
        <v>2.5124119999999999</v>
      </c>
    </row>
    <row r="6066" spans="6:10" x14ac:dyDescent="0.25">
      <c r="F6066" s="50">
        <f t="shared" si="508"/>
        <v>23596</v>
      </c>
      <c r="G6066" s="27">
        <f t="shared" si="507"/>
        <v>5</v>
      </c>
      <c r="H6066" s="50">
        <f t="shared" si="504"/>
        <v>23598</v>
      </c>
      <c r="I6066" s="50" t="str">
        <f t="shared" si="505"/>
        <v>1964_8</v>
      </c>
      <c r="J6066" s="51">
        <f t="shared" si="506"/>
        <v>2.5124119999999999</v>
      </c>
    </row>
    <row r="6067" spans="6:10" x14ac:dyDescent="0.25">
      <c r="F6067" s="50">
        <f t="shared" si="508"/>
        <v>23597</v>
      </c>
      <c r="G6067" s="27">
        <f t="shared" si="507"/>
        <v>5</v>
      </c>
      <c r="H6067" s="50">
        <f t="shared" si="504"/>
        <v>23598</v>
      </c>
      <c r="I6067" s="50" t="str">
        <f t="shared" si="505"/>
        <v>1964_8</v>
      </c>
      <c r="J6067" s="51">
        <f t="shared" si="506"/>
        <v>2.5124119999999999</v>
      </c>
    </row>
    <row r="6068" spans="6:10" x14ac:dyDescent="0.25">
      <c r="F6068" s="50">
        <f t="shared" si="508"/>
        <v>23598</v>
      </c>
      <c r="G6068" s="27">
        <f t="shared" si="507"/>
        <v>5</v>
      </c>
      <c r="H6068" s="50">
        <f t="shared" si="504"/>
        <v>23598</v>
      </c>
      <c r="I6068" s="50" t="str">
        <f t="shared" si="505"/>
        <v>1964_8</v>
      </c>
      <c r="J6068" s="51">
        <f t="shared" si="506"/>
        <v>2.5124119999999999</v>
      </c>
    </row>
    <row r="6069" spans="6:10" x14ac:dyDescent="0.25">
      <c r="F6069" s="50">
        <f t="shared" si="508"/>
        <v>23599</v>
      </c>
      <c r="G6069" s="27">
        <f t="shared" si="507"/>
        <v>5</v>
      </c>
      <c r="H6069" s="50">
        <f t="shared" si="504"/>
        <v>23608</v>
      </c>
      <c r="I6069" s="50" t="str">
        <f t="shared" si="505"/>
        <v>1964_8</v>
      </c>
      <c r="J6069" s="51">
        <f t="shared" si="506"/>
        <v>2.5081500000000001</v>
      </c>
    </row>
    <row r="6070" spans="6:10" x14ac:dyDescent="0.25">
      <c r="F6070" s="50">
        <f t="shared" si="508"/>
        <v>23600</v>
      </c>
      <c r="G6070" s="27">
        <f t="shared" si="507"/>
        <v>5</v>
      </c>
      <c r="H6070" s="50">
        <f t="shared" si="504"/>
        <v>23608</v>
      </c>
      <c r="I6070" s="50" t="str">
        <f t="shared" si="505"/>
        <v>1964_8</v>
      </c>
      <c r="J6070" s="51">
        <f t="shared" si="506"/>
        <v>2.5081500000000001</v>
      </c>
    </row>
    <row r="6071" spans="6:10" x14ac:dyDescent="0.25">
      <c r="F6071" s="50">
        <f t="shared" si="508"/>
        <v>23601</v>
      </c>
      <c r="G6071" s="27">
        <f t="shared" si="507"/>
        <v>5</v>
      </c>
      <c r="H6071" s="50">
        <f t="shared" si="504"/>
        <v>23608</v>
      </c>
      <c r="I6071" s="50" t="str">
        <f t="shared" si="505"/>
        <v>1964_8</v>
      </c>
      <c r="J6071" s="51">
        <f t="shared" si="506"/>
        <v>2.5081500000000001</v>
      </c>
    </row>
    <row r="6072" spans="6:10" x14ac:dyDescent="0.25">
      <c r="F6072" s="50">
        <f t="shared" si="508"/>
        <v>23602</v>
      </c>
      <c r="G6072" s="27">
        <f t="shared" si="507"/>
        <v>5</v>
      </c>
      <c r="H6072" s="50">
        <f t="shared" si="504"/>
        <v>23608</v>
      </c>
      <c r="I6072" s="50" t="str">
        <f t="shared" si="505"/>
        <v>1964_8</v>
      </c>
      <c r="J6072" s="51">
        <f t="shared" si="506"/>
        <v>2.5081500000000001</v>
      </c>
    </row>
    <row r="6073" spans="6:10" x14ac:dyDescent="0.25">
      <c r="F6073" s="50">
        <f t="shared" si="508"/>
        <v>23603</v>
      </c>
      <c r="G6073" s="27">
        <f t="shared" si="507"/>
        <v>5</v>
      </c>
      <c r="H6073" s="50">
        <f t="shared" si="504"/>
        <v>23608</v>
      </c>
      <c r="I6073" s="50" t="str">
        <f t="shared" si="505"/>
        <v>1964_8</v>
      </c>
      <c r="J6073" s="51">
        <f t="shared" si="506"/>
        <v>2.5081500000000001</v>
      </c>
    </row>
    <row r="6074" spans="6:10" x14ac:dyDescent="0.25">
      <c r="F6074" s="50">
        <f t="shared" si="508"/>
        <v>23604</v>
      </c>
      <c r="G6074" s="27">
        <f t="shared" si="507"/>
        <v>5</v>
      </c>
      <c r="H6074" s="50">
        <f t="shared" si="504"/>
        <v>23608</v>
      </c>
      <c r="I6074" s="50" t="str">
        <f t="shared" si="505"/>
        <v>1964_8</v>
      </c>
      <c r="J6074" s="51">
        <f t="shared" si="506"/>
        <v>2.5081500000000001</v>
      </c>
    </row>
    <row r="6075" spans="6:10" x14ac:dyDescent="0.25">
      <c r="F6075" s="50">
        <f t="shared" si="508"/>
        <v>23605</v>
      </c>
      <c r="G6075" s="27">
        <f t="shared" si="507"/>
        <v>5</v>
      </c>
      <c r="H6075" s="50">
        <f t="shared" si="504"/>
        <v>23608</v>
      </c>
      <c r="I6075" s="50" t="str">
        <f t="shared" si="505"/>
        <v>1964_8</v>
      </c>
      <c r="J6075" s="51">
        <f t="shared" si="506"/>
        <v>2.5081500000000001</v>
      </c>
    </row>
    <row r="6076" spans="6:10" x14ac:dyDescent="0.25">
      <c r="F6076" s="50">
        <f t="shared" si="508"/>
        <v>23606</v>
      </c>
      <c r="G6076" s="27">
        <f t="shared" si="507"/>
        <v>5</v>
      </c>
      <c r="H6076" s="50">
        <f t="shared" si="504"/>
        <v>23608</v>
      </c>
      <c r="I6076" s="50" t="str">
        <f t="shared" si="505"/>
        <v>1964_8</v>
      </c>
      <c r="J6076" s="51">
        <f t="shared" si="506"/>
        <v>2.5081500000000001</v>
      </c>
    </row>
    <row r="6077" spans="6:10" x14ac:dyDescent="0.25">
      <c r="F6077" s="50">
        <f t="shared" si="508"/>
        <v>23607</v>
      </c>
      <c r="G6077" s="27">
        <f t="shared" si="507"/>
        <v>5</v>
      </c>
      <c r="H6077" s="50">
        <f t="shared" si="504"/>
        <v>23608</v>
      </c>
      <c r="I6077" s="50" t="str">
        <f t="shared" si="505"/>
        <v>1964_8</v>
      </c>
      <c r="J6077" s="51">
        <f t="shared" si="506"/>
        <v>2.5081500000000001</v>
      </c>
    </row>
    <row r="6078" spans="6:10" x14ac:dyDescent="0.25">
      <c r="F6078" s="50">
        <f t="shared" si="508"/>
        <v>23608</v>
      </c>
      <c r="G6078" s="27">
        <f t="shared" si="507"/>
        <v>5</v>
      </c>
      <c r="H6078" s="50">
        <f t="shared" si="504"/>
        <v>23608</v>
      </c>
      <c r="I6078" s="50" t="str">
        <f t="shared" si="505"/>
        <v>1964_8</v>
      </c>
      <c r="J6078" s="51">
        <f t="shared" si="506"/>
        <v>2.5081500000000001</v>
      </c>
    </row>
    <row r="6079" spans="6:10" x14ac:dyDescent="0.25">
      <c r="F6079" s="50">
        <f t="shared" si="508"/>
        <v>23609</v>
      </c>
      <c r="G6079" s="27">
        <f t="shared" si="507"/>
        <v>5</v>
      </c>
      <c r="H6079" s="50">
        <f t="shared" si="504"/>
        <v>23618</v>
      </c>
      <c r="I6079" s="50" t="str">
        <f t="shared" si="505"/>
        <v>1964_8</v>
      </c>
      <c r="J6079" s="51">
        <f t="shared" si="506"/>
        <v>2.4758520000000002</v>
      </c>
    </row>
    <row r="6080" spans="6:10" x14ac:dyDescent="0.25">
      <c r="F6080" s="50">
        <f t="shared" si="508"/>
        <v>23610</v>
      </c>
      <c r="G6080" s="27">
        <f t="shared" si="507"/>
        <v>5</v>
      </c>
      <c r="H6080" s="50">
        <f t="shared" si="504"/>
        <v>23618</v>
      </c>
      <c r="I6080" s="50" t="str">
        <f t="shared" si="505"/>
        <v>1964_8</v>
      </c>
      <c r="J6080" s="51">
        <f t="shared" si="506"/>
        <v>2.4758520000000002</v>
      </c>
    </row>
    <row r="6081" spans="6:10" x14ac:dyDescent="0.25">
      <c r="F6081" s="50">
        <f t="shared" si="508"/>
        <v>23611</v>
      </c>
      <c r="G6081" s="27">
        <f t="shared" si="507"/>
        <v>5</v>
      </c>
      <c r="H6081" s="50">
        <f t="shared" si="504"/>
        <v>23618</v>
      </c>
      <c r="I6081" s="50" t="str">
        <f t="shared" si="505"/>
        <v>1964_8</v>
      </c>
      <c r="J6081" s="51">
        <f t="shared" si="506"/>
        <v>2.4758520000000002</v>
      </c>
    </row>
    <row r="6082" spans="6:10" x14ac:dyDescent="0.25">
      <c r="F6082" s="50">
        <f t="shared" si="508"/>
        <v>23612</v>
      </c>
      <c r="G6082" s="27">
        <f t="shared" si="507"/>
        <v>5</v>
      </c>
      <c r="H6082" s="50">
        <f t="shared" si="504"/>
        <v>23618</v>
      </c>
      <c r="I6082" s="50" t="str">
        <f t="shared" si="505"/>
        <v>1964_8</v>
      </c>
      <c r="J6082" s="51">
        <f t="shared" si="506"/>
        <v>2.4758520000000002</v>
      </c>
    </row>
    <row r="6083" spans="6:10" x14ac:dyDescent="0.25">
      <c r="F6083" s="50">
        <f t="shared" si="508"/>
        <v>23613</v>
      </c>
      <c r="G6083" s="27">
        <f t="shared" si="507"/>
        <v>5</v>
      </c>
      <c r="H6083" s="50">
        <f t="shared" ref="H6083:H6146" si="509">INDEX($A$3:$B$1134,INT((ROW($F6083)-ROW($F$3)+9-G6083)/10)+1,1)</f>
        <v>23618</v>
      </c>
      <c r="I6083" s="50" t="str">
        <f t="shared" si="505"/>
        <v>1964_8</v>
      </c>
      <c r="J6083" s="51">
        <f t="shared" si="506"/>
        <v>2.4758520000000002</v>
      </c>
    </row>
    <row r="6084" spans="6:10" x14ac:dyDescent="0.25">
      <c r="F6084" s="50">
        <f t="shared" si="508"/>
        <v>23614</v>
      </c>
      <c r="G6084" s="27">
        <f t="shared" si="507"/>
        <v>5</v>
      </c>
      <c r="H6084" s="50">
        <f t="shared" si="509"/>
        <v>23618</v>
      </c>
      <c r="I6084" s="50" t="str">
        <f t="shared" ref="I6084:I6147" si="510">YEAR(H6084)&amp;"_"&amp;MONTH(H6084)</f>
        <v>1964_8</v>
      </c>
      <c r="J6084" s="51">
        <f t="shared" ref="J6084:J6147" si="511">VLOOKUP(H6084,$A:$B,2)</f>
        <v>2.4758520000000002</v>
      </c>
    </row>
    <row r="6085" spans="6:10" x14ac:dyDescent="0.25">
      <c r="F6085" s="50">
        <f t="shared" si="508"/>
        <v>23615</v>
      </c>
      <c r="G6085" s="27">
        <f t="shared" si="507"/>
        <v>5</v>
      </c>
      <c r="H6085" s="50">
        <f t="shared" si="509"/>
        <v>23618</v>
      </c>
      <c r="I6085" s="50" t="str">
        <f t="shared" si="510"/>
        <v>1964_8</v>
      </c>
      <c r="J6085" s="51">
        <f t="shared" si="511"/>
        <v>2.4758520000000002</v>
      </c>
    </row>
    <row r="6086" spans="6:10" x14ac:dyDescent="0.25">
      <c r="F6086" s="50">
        <f t="shared" si="508"/>
        <v>23616</v>
      </c>
      <c r="G6086" s="27">
        <f t="shared" si="507"/>
        <v>5</v>
      </c>
      <c r="H6086" s="50">
        <f t="shared" si="509"/>
        <v>23618</v>
      </c>
      <c r="I6086" s="50" t="str">
        <f t="shared" si="510"/>
        <v>1964_8</v>
      </c>
      <c r="J6086" s="51">
        <f t="shared" si="511"/>
        <v>2.4758520000000002</v>
      </c>
    </row>
    <row r="6087" spans="6:10" x14ac:dyDescent="0.25">
      <c r="F6087" s="50">
        <f t="shared" si="508"/>
        <v>23617</v>
      </c>
      <c r="G6087" s="27">
        <f t="shared" si="507"/>
        <v>5</v>
      </c>
      <c r="H6087" s="50">
        <f t="shared" si="509"/>
        <v>23618</v>
      </c>
      <c r="I6087" s="50" t="str">
        <f t="shared" si="510"/>
        <v>1964_8</v>
      </c>
      <c r="J6087" s="51">
        <f t="shared" si="511"/>
        <v>2.4758520000000002</v>
      </c>
    </row>
    <row r="6088" spans="6:10" x14ac:dyDescent="0.25">
      <c r="F6088" s="50">
        <f t="shared" si="508"/>
        <v>23618</v>
      </c>
      <c r="G6088" s="27">
        <f t="shared" si="507"/>
        <v>5</v>
      </c>
      <c r="H6088" s="50">
        <f t="shared" si="509"/>
        <v>23618</v>
      </c>
      <c r="I6088" s="50" t="str">
        <f t="shared" si="510"/>
        <v>1964_8</v>
      </c>
      <c r="J6088" s="51">
        <f t="shared" si="511"/>
        <v>2.4758520000000002</v>
      </c>
    </row>
    <row r="6089" spans="6:10" x14ac:dyDescent="0.25">
      <c r="F6089" s="50">
        <f t="shared" si="508"/>
        <v>23619</v>
      </c>
      <c r="G6089" s="27">
        <f t="shared" si="507"/>
        <v>5</v>
      </c>
      <c r="H6089" s="50">
        <f t="shared" si="509"/>
        <v>23628</v>
      </c>
      <c r="I6089" s="50" t="str">
        <f t="shared" si="510"/>
        <v>1964_9</v>
      </c>
      <c r="J6089" s="51">
        <f t="shared" si="511"/>
        <v>2.4836309999999999</v>
      </c>
    </row>
    <row r="6090" spans="6:10" x14ac:dyDescent="0.25">
      <c r="F6090" s="50">
        <f t="shared" si="508"/>
        <v>23620</v>
      </c>
      <c r="G6090" s="27">
        <f t="shared" si="507"/>
        <v>5</v>
      </c>
      <c r="H6090" s="50">
        <f t="shared" si="509"/>
        <v>23628</v>
      </c>
      <c r="I6090" s="50" t="str">
        <f t="shared" si="510"/>
        <v>1964_9</v>
      </c>
      <c r="J6090" s="51">
        <f t="shared" si="511"/>
        <v>2.4836309999999999</v>
      </c>
    </row>
    <row r="6091" spans="6:10" x14ac:dyDescent="0.25">
      <c r="F6091" s="50">
        <f t="shared" si="508"/>
        <v>23621</v>
      </c>
      <c r="G6091" s="27">
        <f t="shared" si="507"/>
        <v>5</v>
      </c>
      <c r="H6091" s="50">
        <f t="shared" si="509"/>
        <v>23628</v>
      </c>
      <c r="I6091" s="50" t="str">
        <f t="shared" si="510"/>
        <v>1964_9</v>
      </c>
      <c r="J6091" s="51">
        <f t="shared" si="511"/>
        <v>2.4836309999999999</v>
      </c>
    </row>
    <row r="6092" spans="6:10" x14ac:dyDescent="0.25">
      <c r="F6092" s="50">
        <f t="shared" si="508"/>
        <v>23622</v>
      </c>
      <c r="G6092" s="27">
        <f t="shared" si="507"/>
        <v>5</v>
      </c>
      <c r="H6092" s="50">
        <f t="shared" si="509"/>
        <v>23628</v>
      </c>
      <c r="I6092" s="50" t="str">
        <f t="shared" si="510"/>
        <v>1964_9</v>
      </c>
      <c r="J6092" s="51">
        <f t="shared" si="511"/>
        <v>2.4836309999999999</v>
      </c>
    </row>
    <row r="6093" spans="6:10" x14ac:dyDescent="0.25">
      <c r="F6093" s="50">
        <f t="shared" si="508"/>
        <v>23623</v>
      </c>
      <c r="G6093" s="27">
        <f t="shared" si="507"/>
        <v>5</v>
      </c>
      <c r="H6093" s="50">
        <f t="shared" si="509"/>
        <v>23628</v>
      </c>
      <c r="I6093" s="50" t="str">
        <f t="shared" si="510"/>
        <v>1964_9</v>
      </c>
      <c r="J6093" s="51">
        <f t="shared" si="511"/>
        <v>2.4836309999999999</v>
      </c>
    </row>
    <row r="6094" spans="6:10" x14ac:dyDescent="0.25">
      <c r="F6094" s="50">
        <f t="shared" si="508"/>
        <v>23624</v>
      </c>
      <c r="G6094" s="27">
        <f t="shared" si="507"/>
        <v>5</v>
      </c>
      <c r="H6094" s="50">
        <f t="shared" si="509"/>
        <v>23628</v>
      </c>
      <c r="I6094" s="50" t="str">
        <f t="shared" si="510"/>
        <v>1964_9</v>
      </c>
      <c r="J6094" s="51">
        <f t="shared" si="511"/>
        <v>2.4836309999999999</v>
      </c>
    </row>
    <row r="6095" spans="6:10" x14ac:dyDescent="0.25">
      <c r="F6095" s="50">
        <f t="shared" si="508"/>
        <v>23625</v>
      </c>
      <c r="G6095" s="27">
        <f t="shared" si="507"/>
        <v>5</v>
      </c>
      <c r="H6095" s="50">
        <f t="shared" si="509"/>
        <v>23628</v>
      </c>
      <c r="I6095" s="50" t="str">
        <f t="shared" si="510"/>
        <v>1964_9</v>
      </c>
      <c r="J6095" s="51">
        <f t="shared" si="511"/>
        <v>2.4836309999999999</v>
      </c>
    </row>
    <row r="6096" spans="6:10" x14ac:dyDescent="0.25">
      <c r="F6096" s="50">
        <f t="shared" si="508"/>
        <v>23626</v>
      </c>
      <c r="G6096" s="27">
        <f t="shared" si="507"/>
        <v>5</v>
      </c>
      <c r="H6096" s="50">
        <f t="shared" si="509"/>
        <v>23628</v>
      </c>
      <c r="I6096" s="50" t="str">
        <f t="shared" si="510"/>
        <v>1964_9</v>
      </c>
      <c r="J6096" s="51">
        <f t="shared" si="511"/>
        <v>2.4836309999999999</v>
      </c>
    </row>
    <row r="6097" spans="6:10" x14ac:dyDescent="0.25">
      <c r="F6097" s="50">
        <f t="shared" si="508"/>
        <v>23627</v>
      </c>
      <c r="G6097" s="27">
        <f t="shared" si="507"/>
        <v>5</v>
      </c>
      <c r="H6097" s="50">
        <f t="shared" si="509"/>
        <v>23628</v>
      </c>
      <c r="I6097" s="50" t="str">
        <f t="shared" si="510"/>
        <v>1964_9</v>
      </c>
      <c r="J6097" s="51">
        <f t="shared" si="511"/>
        <v>2.4836309999999999</v>
      </c>
    </row>
    <row r="6098" spans="6:10" x14ac:dyDescent="0.25">
      <c r="F6098" s="50">
        <f t="shared" si="508"/>
        <v>23628</v>
      </c>
      <c r="G6098" s="27">
        <f t="shared" si="507"/>
        <v>5</v>
      </c>
      <c r="H6098" s="50">
        <f t="shared" si="509"/>
        <v>23628</v>
      </c>
      <c r="I6098" s="50" t="str">
        <f t="shared" si="510"/>
        <v>1964_9</v>
      </c>
      <c r="J6098" s="51">
        <f t="shared" si="511"/>
        <v>2.4836309999999999</v>
      </c>
    </row>
    <row r="6099" spans="6:10" x14ac:dyDescent="0.25">
      <c r="F6099" s="50">
        <f t="shared" si="508"/>
        <v>23629</v>
      </c>
      <c r="G6099" s="27">
        <f t="shared" si="507"/>
        <v>5</v>
      </c>
      <c r="H6099" s="50">
        <f t="shared" si="509"/>
        <v>23638</v>
      </c>
      <c r="I6099" s="50" t="str">
        <f t="shared" si="510"/>
        <v>1964_9</v>
      </c>
      <c r="J6099" s="51">
        <f t="shared" si="511"/>
        <v>2.4854479999999999</v>
      </c>
    </row>
    <row r="6100" spans="6:10" x14ac:dyDescent="0.25">
      <c r="F6100" s="50">
        <f t="shared" si="508"/>
        <v>23630</v>
      </c>
      <c r="G6100" s="27">
        <f t="shared" si="507"/>
        <v>5</v>
      </c>
      <c r="H6100" s="50">
        <f t="shared" si="509"/>
        <v>23638</v>
      </c>
      <c r="I6100" s="50" t="str">
        <f t="shared" si="510"/>
        <v>1964_9</v>
      </c>
      <c r="J6100" s="51">
        <f t="shared" si="511"/>
        <v>2.4854479999999999</v>
      </c>
    </row>
    <row r="6101" spans="6:10" x14ac:dyDescent="0.25">
      <c r="F6101" s="50">
        <f t="shared" si="508"/>
        <v>23631</v>
      </c>
      <c r="G6101" s="27">
        <f t="shared" si="507"/>
        <v>5</v>
      </c>
      <c r="H6101" s="50">
        <f t="shared" si="509"/>
        <v>23638</v>
      </c>
      <c r="I6101" s="50" t="str">
        <f t="shared" si="510"/>
        <v>1964_9</v>
      </c>
      <c r="J6101" s="51">
        <f t="shared" si="511"/>
        <v>2.4854479999999999</v>
      </c>
    </row>
    <row r="6102" spans="6:10" x14ac:dyDescent="0.25">
      <c r="F6102" s="50">
        <f t="shared" si="508"/>
        <v>23632</v>
      </c>
      <c r="G6102" s="27">
        <f t="shared" si="507"/>
        <v>5</v>
      </c>
      <c r="H6102" s="50">
        <f t="shared" si="509"/>
        <v>23638</v>
      </c>
      <c r="I6102" s="50" t="str">
        <f t="shared" si="510"/>
        <v>1964_9</v>
      </c>
      <c r="J6102" s="51">
        <f t="shared" si="511"/>
        <v>2.4854479999999999</v>
      </c>
    </row>
    <row r="6103" spans="6:10" x14ac:dyDescent="0.25">
      <c r="F6103" s="50">
        <f t="shared" si="508"/>
        <v>23633</v>
      </c>
      <c r="G6103" s="27">
        <f t="shared" si="507"/>
        <v>5</v>
      </c>
      <c r="H6103" s="50">
        <f t="shared" si="509"/>
        <v>23638</v>
      </c>
      <c r="I6103" s="50" t="str">
        <f t="shared" si="510"/>
        <v>1964_9</v>
      </c>
      <c r="J6103" s="51">
        <f t="shared" si="511"/>
        <v>2.4854479999999999</v>
      </c>
    </row>
    <row r="6104" spans="6:10" x14ac:dyDescent="0.25">
      <c r="F6104" s="50">
        <f t="shared" si="508"/>
        <v>23634</v>
      </c>
      <c r="G6104" s="27">
        <f t="shared" si="507"/>
        <v>5</v>
      </c>
      <c r="H6104" s="50">
        <f t="shared" si="509"/>
        <v>23638</v>
      </c>
      <c r="I6104" s="50" t="str">
        <f t="shared" si="510"/>
        <v>1964_9</v>
      </c>
      <c r="J6104" s="51">
        <f t="shared" si="511"/>
        <v>2.4854479999999999</v>
      </c>
    </row>
    <row r="6105" spans="6:10" x14ac:dyDescent="0.25">
      <c r="F6105" s="50">
        <f t="shared" si="508"/>
        <v>23635</v>
      </c>
      <c r="G6105" s="27">
        <f t="shared" si="507"/>
        <v>5</v>
      </c>
      <c r="H6105" s="50">
        <f t="shared" si="509"/>
        <v>23638</v>
      </c>
      <c r="I6105" s="50" t="str">
        <f t="shared" si="510"/>
        <v>1964_9</v>
      </c>
      <c r="J6105" s="51">
        <f t="shared" si="511"/>
        <v>2.4854479999999999</v>
      </c>
    </row>
    <row r="6106" spans="6:10" x14ac:dyDescent="0.25">
      <c r="F6106" s="50">
        <f t="shared" si="508"/>
        <v>23636</v>
      </c>
      <c r="G6106" s="27">
        <f t="shared" si="507"/>
        <v>5</v>
      </c>
      <c r="H6106" s="50">
        <f t="shared" si="509"/>
        <v>23638</v>
      </c>
      <c r="I6106" s="50" t="str">
        <f t="shared" si="510"/>
        <v>1964_9</v>
      </c>
      <c r="J6106" s="51">
        <f t="shared" si="511"/>
        <v>2.4854479999999999</v>
      </c>
    </row>
    <row r="6107" spans="6:10" x14ac:dyDescent="0.25">
      <c r="F6107" s="50">
        <f t="shared" si="508"/>
        <v>23637</v>
      </c>
      <c r="G6107" s="27">
        <f t="shared" si="507"/>
        <v>5</v>
      </c>
      <c r="H6107" s="50">
        <f t="shared" si="509"/>
        <v>23638</v>
      </c>
      <c r="I6107" s="50" t="str">
        <f t="shared" si="510"/>
        <v>1964_9</v>
      </c>
      <c r="J6107" s="51">
        <f t="shared" si="511"/>
        <v>2.4854479999999999</v>
      </c>
    </row>
    <row r="6108" spans="6:10" x14ac:dyDescent="0.25">
      <c r="F6108" s="50">
        <f t="shared" si="508"/>
        <v>23638</v>
      </c>
      <c r="G6108" s="27">
        <f t="shared" si="507"/>
        <v>5</v>
      </c>
      <c r="H6108" s="50">
        <f t="shared" si="509"/>
        <v>23638</v>
      </c>
      <c r="I6108" s="50" t="str">
        <f t="shared" si="510"/>
        <v>1964_9</v>
      </c>
      <c r="J6108" s="51">
        <f t="shared" si="511"/>
        <v>2.4854479999999999</v>
      </c>
    </row>
    <row r="6109" spans="6:10" x14ac:dyDescent="0.25">
      <c r="F6109" s="50">
        <f t="shared" si="508"/>
        <v>23639</v>
      </c>
      <c r="G6109" s="27">
        <f t="shared" si="507"/>
        <v>5</v>
      </c>
      <c r="H6109" s="50">
        <f t="shared" si="509"/>
        <v>23648</v>
      </c>
      <c r="I6109" s="50" t="str">
        <f t="shared" si="510"/>
        <v>1964_9</v>
      </c>
      <c r="J6109" s="51">
        <f t="shared" si="511"/>
        <v>2.47662</v>
      </c>
    </row>
    <row r="6110" spans="6:10" x14ac:dyDescent="0.25">
      <c r="F6110" s="50">
        <f t="shared" si="508"/>
        <v>23640</v>
      </c>
      <c r="G6110" s="27">
        <f t="shared" si="507"/>
        <v>5</v>
      </c>
      <c r="H6110" s="50">
        <f t="shared" si="509"/>
        <v>23648</v>
      </c>
      <c r="I6110" s="50" t="str">
        <f t="shared" si="510"/>
        <v>1964_9</v>
      </c>
      <c r="J6110" s="51">
        <f t="shared" si="511"/>
        <v>2.47662</v>
      </c>
    </row>
    <row r="6111" spans="6:10" x14ac:dyDescent="0.25">
      <c r="F6111" s="50">
        <f t="shared" si="508"/>
        <v>23641</v>
      </c>
      <c r="G6111" s="27">
        <f t="shared" si="507"/>
        <v>5</v>
      </c>
      <c r="H6111" s="50">
        <f t="shared" si="509"/>
        <v>23648</v>
      </c>
      <c r="I6111" s="50" t="str">
        <f t="shared" si="510"/>
        <v>1964_9</v>
      </c>
      <c r="J6111" s="51">
        <f t="shared" si="511"/>
        <v>2.47662</v>
      </c>
    </row>
    <row r="6112" spans="6:10" x14ac:dyDescent="0.25">
      <c r="F6112" s="50">
        <f t="shared" si="508"/>
        <v>23642</v>
      </c>
      <c r="G6112" s="27">
        <f t="shared" si="507"/>
        <v>5</v>
      </c>
      <c r="H6112" s="50">
        <f t="shared" si="509"/>
        <v>23648</v>
      </c>
      <c r="I6112" s="50" t="str">
        <f t="shared" si="510"/>
        <v>1964_9</v>
      </c>
      <c r="J6112" s="51">
        <f t="shared" si="511"/>
        <v>2.47662</v>
      </c>
    </row>
    <row r="6113" spans="6:10" x14ac:dyDescent="0.25">
      <c r="F6113" s="50">
        <f t="shared" si="508"/>
        <v>23643</v>
      </c>
      <c r="G6113" s="27">
        <f t="shared" si="507"/>
        <v>5</v>
      </c>
      <c r="H6113" s="50">
        <f t="shared" si="509"/>
        <v>23648</v>
      </c>
      <c r="I6113" s="50" t="str">
        <f t="shared" si="510"/>
        <v>1964_9</v>
      </c>
      <c r="J6113" s="51">
        <f t="shared" si="511"/>
        <v>2.47662</v>
      </c>
    </row>
    <row r="6114" spans="6:10" x14ac:dyDescent="0.25">
      <c r="F6114" s="50">
        <f t="shared" si="508"/>
        <v>23644</v>
      </c>
      <c r="G6114" s="27">
        <f t="shared" si="507"/>
        <v>5</v>
      </c>
      <c r="H6114" s="50">
        <f t="shared" si="509"/>
        <v>23648</v>
      </c>
      <c r="I6114" s="50" t="str">
        <f t="shared" si="510"/>
        <v>1964_9</v>
      </c>
      <c r="J6114" s="51">
        <f t="shared" si="511"/>
        <v>2.47662</v>
      </c>
    </row>
    <row r="6115" spans="6:10" x14ac:dyDescent="0.25">
      <c r="F6115" s="50">
        <f t="shared" si="508"/>
        <v>23645</v>
      </c>
      <c r="G6115" s="27">
        <f t="shared" si="507"/>
        <v>5</v>
      </c>
      <c r="H6115" s="50">
        <f t="shared" si="509"/>
        <v>23648</v>
      </c>
      <c r="I6115" s="50" t="str">
        <f t="shared" si="510"/>
        <v>1964_9</v>
      </c>
      <c r="J6115" s="51">
        <f t="shared" si="511"/>
        <v>2.47662</v>
      </c>
    </row>
    <row r="6116" spans="6:10" x14ac:dyDescent="0.25">
      <c r="F6116" s="50">
        <f t="shared" si="508"/>
        <v>23646</v>
      </c>
      <c r="G6116" s="27">
        <f t="shared" si="507"/>
        <v>5</v>
      </c>
      <c r="H6116" s="50">
        <f t="shared" si="509"/>
        <v>23648</v>
      </c>
      <c r="I6116" s="50" t="str">
        <f t="shared" si="510"/>
        <v>1964_9</v>
      </c>
      <c r="J6116" s="51">
        <f t="shared" si="511"/>
        <v>2.47662</v>
      </c>
    </row>
    <row r="6117" spans="6:10" x14ac:dyDescent="0.25">
      <c r="F6117" s="50">
        <f t="shared" si="508"/>
        <v>23647</v>
      </c>
      <c r="G6117" s="27">
        <f t="shared" si="507"/>
        <v>5</v>
      </c>
      <c r="H6117" s="50">
        <f t="shared" si="509"/>
        <v>23648</v>
      </c>
      <c r="I6117" s="50" t="str">
        <f t="shared" si="510"/>
        <v>1964_9</v>
      </c>
      <c r="J6117" s="51">
        <f t="shared" si="511"/>
        <v>2.47662</v>
      </c>
    </row>
    <row r="6118" spans="6:10" x14ac:dyDescent="0.25">
      <c r="F6118" s="50">
        <f t="shared" si="508"/>
        <v>23648</v>
      </c>
      <c r="G6118" s="27">
        <f t="shared" si="507"/>
        <v>5</v>
      </c>
      <c r="H6118" s="50">
        <f t="shared" si="509"/>
        <v>23648</v>
      </c>
      <c r="I6118" s="50" t="str">
        <f t="shared" si="510"/>
        <v>1964_9</v>
      </c>
      <c r="J6118" s="51">
        <f t="shared" si="511"/>
        <v>2.47662</v>
      </c>
    </row>
    <row r="6119" spans="6:10" x14ac:dyDescent="0.25">
      <c r="F6119" s="50">
        <f t="shared" si="508"/>
        <v>23649</v>
      </c>
      <c r="G6119" s="27">
        <f t="shared" si="507"/>
        <v>5</v>
      </c>
      <c r="H6119" s="50">
        <f t="shared" si="509"/>
        <v>23658</v>
      </c>
      <c r="I6119" s="50" t="str">
        <f t="shared" si="510"/>
        <v>1964_10</v>
      </c>
      <c r="J6119" s="51">
        <f t="shared" si="511"/>
        <v>2.4286720000000002</v>
      </c>
    </row>
    <row r="6120" spans="6:10" x14ac:dyDescent="0.25">
      <c r="F6120" s="50">
        <f t="shared" si="508"/>
        <v>23650</v>
      </c>
      <c r="G6120" s="27">
        <f t="shared" si="507"/>
        <v>5</v>
      </c>
      <c r="H6120" s="50">
        <f t="shared" si="509"/>
        <v>23658</v>
      </c>
      <c r="I6120" s="50" t="str">
        <f t="shared" si="510"/>
        <v>1964_10</v>
      </c>
      <c r="J6120" s="51">
        <f t="shared" si="511"/>
        <v>2.4286720000000002</v>
      </c>
    </row>
    <row r="6121" spans="6:10" x14ac:dyDescent="0.25">
      <c r="F6121" s="50">
        <f t="shared" si="508"/>
        <v>23651</v>
      </c>
      <c r="G6121" s="27">
        <f t="shared" si="507"/>
        <v>5</v>
      </c>
      <c r="H6121" s="50">
        <f t="shared" si="509"/>
        <v>23658</v>
      </c>
      <c r="I6121" s="50" t="str">
        <f t="shared" si="510"/>
        <v>1964_10</v>
      </c>
      <c r="J6121" s="51">
        <f t="shared" si="511"/>
        <v>2.4286720000000002</v>
      </c>
    </row>
    <row r="6122" spans="6:10" x14ac:dyDescent="0.25">
      <c r="F6122" s="50">
        <f t="shared" si="508"/>
        <v>23652</v>
      </c>
      <c r="G6122" s="27">
        <f t="shared" ref="G6122:G6185" si="512">IF(AND(MONTH(F6122)=2,DAY(F6122)=29),G6121+1,G6121)</f>
        <v>5</v>
      </c>
      <c r="H6122" s="50">
        <f t="shared" si="509"/>
        <v>23658</v>
      </c>
      <c r="I6122" s="50" t="str">
        <f t="shared" si="510"/>
        <v>1964_10</v>
      </c>
      <c r="J6122" s="51">
        <f t="shared" si="511"/>
        <v>2.4286720000000002</v>
      </c>
    </row>
    <row r="6123" spans="6:10" x14ac:dyDescent="0.25">
      <c r="F6123" s="50">
        <f t="shared" si="508"/>
        <v>23653</v>
      </c>
      <c r="G6123" s="27">
        <f t="shared" si="512"/>
        <v>5</v>
      </c>
      <c r="H6123" s="50">
        <f t="shared" si="509"/>
        <v>23658</v>
      </c>
      <c r="I6123" s="50" t="str">
        <f t="shared" si="510"/>
        <v>1964_10</v>
      </c>
      <c r="J6123" s="51">
        <f t="shared" si="511"/>
        <v>2.4286720000000002</v>
      </c>
    </row>
    <row r="6124" spans="6:10" x14ac:dyDescent="0.25">
      <c r="F6124" s="50">
        <f t="shared" ref="F6124:F6187" si="513">F6123+1</f>
        <v>23654</v>
      </c>
      <c r="G6124" s="27">
        <f t="shared" si="512"/>
        <v>5</v>
      </c>
      <c r="H6124" s="50">
        <f t="shared" si="509"/>
        <v>23658</v>
      </c>
      <c r="I6124" s="50" t="str">
        <f t="shared" si="510"/>
        <v>1964_10</v>
      </c>
      <c r="J6124" s="51">
        <f t="shared" si="511"/>
        <v>2.4286720000000002</v>
      </c>
    </row>
    <row r="6125" spans="6:10" x14ac:dyDescent="0.25">
      <c r="F6125" s="50">
        <f t="shared" si="513"/>
        <v>23655</v>
      </c>
      <c r="G6125" s="27">
        <f t="shared" si="512"/>
        <v>5</v>
      </c>
      <c r="H6125" s="50">
        <f t="shared" si="509"/>
        <v>23658</v>
      </c>
      <c r="I6125" s="50" t="str">
        <f t="shared" si="510"/>
        <v>1964_10</v>
      </c>
      <c r="J6125" s="51">
        <f t="shared" si="511"/>
        <v>2.4286720000000002</v>
      </c>
    </row>
    <row r="6126" spans="6:10" x14ac:dyDescent="0.25">
      <c r="F6126" s="50">
        <f t="shared" si="513"/>
        <v>23656</v>
      </c>
      <c r="G6126" s="27">
        <f t="shared" si="512"/>
        <v>5</v>
      </c>
      <c r="H6126" s="50">
        <f t="shared" si="509"/>
        <v>23658</v>
      </c>
      <c r="I6126" s="50" t="str">
        <f t="shared" si="510"/>
        <v>1964_10</v>
      </c>
      <c r="J6126" s="51">
        <f t="shared" si="511"/>
        <v>2.4286720000000002</v>
      </c>
    </row>
    <row r="6127" spans="6:10" x14ac:dyDescent="0.25">
      <c r="F6127" s="50">
        <f t="shared" si="513"/>
        <v>23657</v>
      </c>
      <c r="G6127" s="27">
        <f t="shared" si="512"/>
        <v>5</v>
      </c>
      <c r="H6127" s="50">
        <f t="shared" si="509"/>
        <v>23658</v>
      </c>
      <c r="I6127" s="50" t="str">
        <f t="shared" si="510"/>
        <v>1964_10</v>
      </c>
      <c r="J6127" s="51">
        <f t="shared" si="511"/>
        <v>2.4286720000000002</v>
      </c>
    </row>
    <row r="6128" spans="6:10" x14ac:dyDescent="0.25">
      <c r="F6128" s="50">
        <f t="shared" si="513"/>
        <v>23658</v>
      </c>
      <c r="G6128" s="27">
        <f t="shared" si="512"/>
        <v>5</v>
      </c>
      <c r="H6128" s="50">
        <f t="shared" si="509"/>
        <v>23658</v>
      </c>
      <c r="I6128" s="50" t="str">
        <f t="shared" si="510"/>
        <v>1964_10</v>
      </c>
      <c r="J6128" s="51">
        <f t="shared" si="511"/>
        <v>2.4286720000000002</v>
      </c>
    </row>
    <row r="6129" spans="6:10" x14ac:dyDescent="0.25">
      <c r="F6129" s="50">
        <f t="shared" si="513"/>
        <v>23659</v>
      </c>
      <c r="G6129" s="27">
        <f t="shared" si="512"/>
        <v>5</v>
      </c>
      <c r="H6129" s="50">
        <f t="shared" si="509"/>
        <v>23668</v>
      </c>
      <c r="I6129" s="50" t="str">
        <f t="shared" si="510"/>
        <v>1964_10</v>
      </c>
      <c r="J6129" s="51">
        <f t="shared" si="511"/>
        <v>2.4158119999999998</v>
      </c>
    </row>
    <row r="6130" spans="6:10" x14ac:dyDescent="0.25">
      <c r="F6130" s="50">
        <f t="shared" si="513"/>
        <v>23660</v>
      </c>
      <c r="G6130" s="27">
        <f t="shared" si="512"/>
        <v>5</v>
      </c>
      <c r="H6130" s="50">
        <f t="shared" si="509"/>
        <v>23668</v>
      </c>
      <c r="I6130" s="50" t="str">
        <f t="shared" si="510"/>
        <v>1964_10</v>
      </c>
      <c r="J6130" s="51">
        <f t="shared" si="511"/>
        <v>2.4158119999999998</v>
      </c>
    </row>
    <row r="6131" spans="6:10" x14ac:dyDescent="0.25">
      <c r="F6131" s="50">
        <f t="shared" si="513"/>
        <v>23661</v>
      </c>
      <c r="G6131" s="27">
        <f t="shared" si="512"/>
        <v>5</v>
      </c>
      <c r="H6131" s="50">
        <f t="shared" si="509"/>
        <v>23668</v>
      </c>
      <c r="I6131" s="50" t="str">
        <f t="shared" si="510"/>
        <v>1964_10</v>
      </c>
      <c r="J6131" s="51">
        <f t="shared" si="511"/>
        <v>2.4158119999999998</v>
      </c>
    </row>
    <row r="6132" spans="6:10" x14ac:dyDescent="0.25">
      <c r="F6132" s="50">
        <f t="shared" si="513"/>
        <v>23662</v>
      </c>
      <c r="G6132" s="27">
        <f t="shared" si="512"/>
        <v>5</v>
      </c>
      <c r="H6132" s="50">
        <f t="shared" si="509"/>
        <v>23668</v>
      </c>
      <c r="I6132" s="50" t="str">
        <f t="shared" si="510"/>
        <v>1964_10</v>
      </c>
      <c r="J6132" s="51">
        <f t="shared" si="511"/>
        <v>2.4158119999999998</v>
      </c>
    </row>
    <row r="6133" spans="6:10" x14ac:dyDescent="0.25">
      <c r="F6133" s="50">
        <f t="shared" si="513"/>
        <v>23663</v>
      </c>
      <c r="G6133" s="27">
        <f t="shared" si="512"/>
        <v>5</v>
      </c>
      <c r="H6133" s="50">
        <f t="shared" si="509"/>
        <v>23668</v>
      </c>
      <c r="I6133" s="50" t="str">
        <f t="shared" si="510"/>
        <v>1964_10</v>
      </c>
      <c r="J6133" s="51">
        <f t="shared" si="511"/>
        <v>2.4158119999999998</v>
      </c>
    </row>
    <row r="6134" spans="6:10" x14ac:dyDescent="0.25">
      <c r="F6134" s="50">
        <f t="shared" si="513"/>
        <v>23664</v>
      </c>
      <c r="G6134" s="27">
        <f t="shared" si="512"/>
        <v>5</v>
      </c>
      <c r="H6134" s="50">
        <f t="shared" si="509"/>
        <v>23668</v>
      </c>
      <c r="I6134" s="50" t="str">
        <f t="shared" si="510"/>
        <v>1964_10</v>
      </c>
      <c r="J6134" s="51">
        <f t="shared" si="511"/>
        <v>2.4158119999999998</v>
      </c>
    </row>
    <row r="6135" spans="6:10" x14ac:dyDescent="0.25">
      <c r="F6135" s="50">
        <f t="shared" si="513"/>
        <v>23665</v>
      </c>
      <c r="G6135" s="27">
        <f t="shared" si="512"/>
        <v>5</v>
      </c>
      <c r="H6135" s="50">
        <f t="shared" si="509"/>
        <v>23668</v>
      </c>
      <c r="I6135" s="50" t="str">
        <f t="shared" si="510"/>
        <v>1964_10</v>
      </c>
      <c r="J6135" s="51">
        <f t="shared" si="511"/>
        <v>2.4158119999999998</v>
      </c>
    </row>
    <row r="6136" spans="6:10" x14ac:dyDescent="0.25">
      <c r="F6136" s="50">
        <f t="shared" si="513"/>
        <v>23666</v>
      </c>
      <c r="G6136" s="27">
        <f t="shared" si="512"/>
        <v>5</v>
      </c>
      <c r="H6136" s="50">
        <f t="shared" si="509"/>
        <v>23668</v>
      </c>
      <c r="I6136" s="50" t="str">
        <f t="shared" si="510"/>
        <v>1964_10</v>
      </c>
      <c r="J6136" s="51">
        <f t="shared" si="511"/>
        <v>2.4158119999999998</v>
      </c>
    </row>
    <row r="6137" spans="6:10" x14ac:dyDescent="0.25">
      <c r="F6137" s="50">
        <f t="shared" si="513"/>
        <v>23667</v>
      </c>
      <c r="G6137" s="27">
        <f t="shared" si="512"/>
        <v>5</v>
      </c>
      <c r="H6137" s="50">
        <f t="shared" si="509"/>
        <v>23668</v>
      </c>
      <c r="I6137" s="50" t="str">
        <f t="shared" si="510"/>
        <v>1964_10</v>
      </c>
      <c r="J6137" s="51">
        <f t="shared" si="511"/>
        <v>2.4158119999999998</v>
      </c>
    </row>
    <row r="6138" spans="6:10" x14ac:dyDescent="0.25">
      <c r="F6138" s="50">
        <f t="shared" si="513"/>
        <v>23668</v>
      </c>
      <c r="G6138" s="27">
        <f t="shared" si="512"/>
        <v>5</v>
      </c>
      <c r="H6138" s="50">
        <f t="shared" si="509"/>
        <v>23668</v>
      </c>
      <c r="I6138" s="50" t="str">
        <f t="shared" si="510"/>
        <v>1964_10</v>
      </c>
      <c r="J6138" s="51">
        <f t="shared" si="511"/>
        <v>2.4158119999999998</v>
      </c>
    </row>
    <row r="6139" spans="6:10" x14ac:dyDescent="0.25">
      <c r="F6139" s="50">
        <f t="shared" si="513"/>
        <v>23669</v>
      </c>
      <c r="G6139" s="27">
        <f t="shared" si="512"/>
        <v>5</v>
      </c>
      <c r="H6139" s="50">
        <f t="shared" si="509"/>
        <v>23678</v>
      </c>
      <c r="I6139" s="50" t="str">
        <f t="shared" si="510"/>
        <v>1964_10</v>
      </c>
      <c r="J6139" s="51">
        <f t="shared" si="511"/>
        <v>2.3875099999999998</v>
      </c>
    </row>
    <row r="6140" spans="6:10" x14ac:dyDescent="0.25">
      <c r="F6140" s="50">
        <f t="shared" si="513"/>
        <v>23670</v>
      </c>
      <c r="G6140" s="27">
        <f t="shared" si="512"/>
        <v>5</v>
      </c>
      <c r="H6140" s="50">
        <f t="shared" si="509"/>
        <v>23678</v>
      </c>
      <c r="I6140" s="50" t="str">
        <f t="shared" si="510"/>
        <v>1964_10</v>
      </c>
      <c r="J6140" s="51">
        <f t="shared" si="511"/>
        <v>2.3875099999999998</v>
      </c>
    </row>
    <row r="6141" spans="6:10" x14ac:dyDescent="0.25">
      <c r="F6141" s="50">
        <f t="shared" si="513"/>
        <v>23671</v>
      </c>
      <c r="G6141" s="27">
        <f t="shared" si="512"/>
        <v>5</v>
      </c>
      <c r="H6141" s="50">
        <f t="shared" si="509"/>
        <v>23678</v>
      </c>
      <c r="I6141" s="50" t="str">
        <f t="shared" si="510"/>
        <v>1964_10</v>
      </c>
      <c r="J6141" s="51">
        <f t="shared" si="511"/>
        <v>2.3875099999999998</v>
      </c>
    </row>
    <row r="6142" spans="6:10" x14ac:dyDescent="0.25">
      <c r="F6142" s="50">
        <f t="shared" si="513"/>
        <v>23672</v>
      </c>
      <c r="G6142" s="27">
        <f t="shared" si="512"/>
        <v>5</v>
      </c>
      <c r="H6142" s="50">
        <f t="shared" si="509"/>
        <v>23678</v>
      </c>
      <c r="I6142" s="50" t="str">
        <f t="shared" si="510"/>
        <v>1964_10</v>
      </c>
      <c r="J6142" s="51">
        <f t="shared" si="511"/>
        <v>2.3875099999999998</v>
      </c>
    </row>
    <row r="6143" spans="6:10" x14ac:dyDescent="0.25">
      <c r="F6143" s="50">
        <f t="shared" si="513"/>
        <v>23673</v>
      </c>
      <c r="G6143" s="27">
        <f t="shared" si="512"/>
        <v>5</v>
      </c>
      <c r="H6143" s="50">
        <f t="shared" si="509"/>
        <v>23678</v>
      </c>
      <c r="I6143" s="50" t="str">
        <f t="shared" si="510"/>
        <v>1964_10</v>
      </c>
      <c r="J6143" s="51">
        <f t="shared" si="511"/>
        <v>2.3875099999999998</v>
      </c>
    </row>
    <row r="6144" spans="6:10" x14ac:dyDescent="0.25">
      <c r="F6144" s="50">
        <f t="shared" si="513"/>
        <v>23674</v>
      </c>
      <c r="G6144" s="27">
        <f t="shared" si="512"/>
        <v>5</v>
      </c>
      <c r="H6144" s="50">
        <f t="shared" si="509"/>
        <v>23678</v>
      </c>
      <c r="I6144" s="50" t="str">
        <f t="shared" si="510"/>
        <v>1964_10</v>
      </c>
      <c r="J6144" s="51">
        <f t="shared" si="511"/>
        <v>2.3875099999999998</v>
      </c>
    </row>
    <row r="6145" spans="6:10" x14ac:dyDescent="0.25">
      <c r="F6145" s="50">
        <f t="shared" si="513"/>
        <v>23675</v>
      </c>
      <c r="G6145" s="27">
        <f t="shared" si="512"/>
        <v>5</v>
      </c>
      <c r="H6145" s="50">
        <f t="shared" si="509"/>
        <v>23678</v>
      </c>
      <c r="I6145" s="50" t="str">
        <f t="shared" si="510"/>
        <v>1964_10</v>
      </c>
      <c r="J6145" s="51">
        <f t="shared" si="511"/>
        <v>2.3875099999999998</v>
      </c>
    </row>
    <row r="6146" spans="6:10" x14ac:dyDescent="0.25">
      <c r="F6146" s="50">
        <f t="shared" si="513"/>
        <v>23676</v>
      </c>
      <c r="G6146" s="27">
        <f t="shared" si="512"/>
        <v>5</v>
      </c>
      <c r="H6146" s="50">
        <f t="shared" si="509"/>
        <v>23678</v>
      </c>
      <c r="I6146" s="50" t="str">
        <f t="shared" si="510"/>
        <v>1964_10</v>
      </c>
      <c r="J6146" s="51">
        <f t="shared" si="511"/>
        <v>2.3875099999999998</v>
      </c>
    </row>
    <row r="6147" spans="6:10" x14ac:dyDescent="0.25">
      <c r="F6147" s="50">
        <f t="shared" si="513"/>
        <v>23677</v>
      </c>
      <c r="G6147" s="27">
        <f t="shared" si="512"/>
        <v>5</v>
      </c>
      <c r="H6147" s="50">
        <f t="shared" ref="H6147:H6210" si="514">INDEX($A$3:$B$1134,INT((ROW($F6147)-ROW($F$3)+9-G6147)/10)+1,1)</f>
        <v>23678</v>
      </c>
      <c r="I6147" s="50" t="str">
        <f t="shared" si="510"/>
        <v>1964_10</v>
      </c>
      <c r="J6147" s="51">
        <f t="shared" si="511"/>
        <v>2.3875099999999998</v>
      </c>
    </row>
    <row r="6148" spans="6:10" x14ac:dyDescent="0.25">
      <c r="F6148" s="50">
        <f t="shared" si="513"/>
        <v>23678</v>
      </c>
      <c r="G6148" s="27">
        <f t="shared" si="512"/>
        <v>5</v>
      </c>
      <c r="H6148" s="50">
        <f t="shared" si="514"/>
        <v>23678</v>
      </c>
      <c r="I6148" s="50" t="str">
        <f t="shared" ref="I6148:I6211" si="515">YEAR(H6148)&amp;"_"&amp;MONTH(H6148)</f>
        <v>1964_10</v>
      </c>
      <c r="J6148" s="51">
        <f t="shared" ref="J6148:J6211" si="516">VLOOKUP(H6148,$A:$B,2)</f>
        <v>2.3875099999999998</v>
      </c>
    </row>
    <row r="6149" spans="6:10" x14ac:dyDescent="0.25">
      <c r="F6149" s="50">
        <f t="shared" si="513"/>
        <v>23679</v>
      </c>
      <c r="G6149" s="27">
        <f t="shared" si="512"/>
        <v>5</v>
      </c>
      <c r="H6149" s="50">
        <f t="shared" si="514"/>
        <v>23688</v>
      </c>
      <c r="I6149" s="50" t="str">
        <f t="shared" si="515"/>
        <v>1964_11</v>
      </c>
      <c r="J6149" s="51">
        <f t="shared" si="516"/>
        <v>2.411314</v>
      </c>
    </row>
    <row r="6150" spans="6:10" x14ac:dyDescent="0.25">
      <c r="F6150" s="50">
        <f t="shared" si="513"/>
        <v>23680</v>
      </c>
      <c r="G6150" s="27">
        <f t="shared" si="512"/>
        <v>5</v>
      </c>
      <c r="H6150" s="50">
        <f t="shared" si="514"/>
        <v>23688</v>
      </c>
      <c r="I6150" s="50" t="str">
        <f t="shared" si="515"/>
        <v>1964_11</v>
      </c>
      <c r="J6150" s="51">
        <f t="shared" si="516"/>
        <v>2.411314</v>
      </c>
    </row>
    <row r="6151" spans="6:10" x14ac:dyDescent="0.25">
      <c r="F6151" s="50">
        <f t="shared" si="513"/>
        <v>23681</v>
      </c>
      <c r="G6151" s="27">
        <f t="shared" si="512"/>
        <v>5</v>
      </c>
      <c r="H6151" s="50">
        <f t="shared" si="514"/>
        <v>23688</v>
      </c>
      <c r="I6151" s="50" t="str">
        <f t="shared" si="515"/>
        <v>1964_11</v>
      </c>
      <c r="J6151" s="51">
        <f t="shared" si="516"/>
        <v>2.411314</v>
      </c>
    </row>
    <row r="6152" spans="6:10" x14ac:dyDescent="0.25">
      <c r="F6152" s="50">
        <f t="shared" si="513"/>
        <v>23682</v>
      </c>
      <c r="G6152" s="27">
        <f t="shared" si="512"/>
        <v>5</v>
      </c>
      <c r="H6152" s="50">
        <f t="shared" si="514"/>
        <v>23688</v>
      </c>
      <c r="I6152" s="50" t="str">
        <f t="shared" si="515"/>
        <v>1964_11</v>
      </c>
      <c r="J6152" s="51">
        <f t="shared" si="516"/>
        <v>2.411314</v>
      </c>
    </row>
    <row r="6153" spans="6:10" x14ac:dyDescent="0.25">
      <c r="F6153" s="50">
        <f t="shared" si="513"/>
        <v>23683</v>
      </c>
      <c r="G6153" s="27">
        <f t="shared" si="512"/>
        <v>5</v>
      </c>
      <c r="H6153" s="50">
        <f t="shared" si="514"/>
        <v>23688</v>
      </c>
      <c r="I6153" s="50" t="str">
        <f t="shared" si="515"/>
        <v>1964_11</v>
      </c>
      <c r="J6153" s="51">
        <f t="shared" si="516"/>
        <v>2.411314</v>
      </c>
    </row>
    <row r="6154" spans="6:10" x14ac:dyDescent="0.25">
      <c r="F6154" s="50">
        <f t="shared" si="513"/>
        <v>23684</v>
      </c>
      <c r="G6154" s="27">
        <f t="shared" si="512"/>
        <v>5</v>
      </c>
      <c r="H6154" s="50">
        <f t="shared" si="514"/>
        <v>23688</v>
      </c>
      <c r="I6154" s="50" t="str">
        <f t="shared" si="515"/>
        <v>1964_11</v>
      </c>
      <c r="J6154" s="51">
        <f t="shared" si="516"/>
        <v>2.411314</v>
      </c>
    </row>
    <row r="6155" spans="6:10" x14ac:dyDescent="0.25">
      <c r="F6155" s="50">
        <f t="shared" si="513"/>
        <v>23685</v>
      </c>
      <c r="G6155" s="27">
        <f t="shared" si="512"/>
        <v>5</v>
      </c>
      <c r="H6155" s="50">
        <f t="shared" si="514"/>
        <v>23688</v>
      </c>
      <c r="I6155" s="50" t="str">
        <f t="shared" si="515"/>
        <v>1964_11</v>
      </c>
      <c r="J6155" s="51">
        <f t="shared" si="516"/>
        <v>2.411314</v>
      </c>
    </row>
    <row r="6156" spans="6:10" x14ac:dyDescent="0.25">
      <c r="F6156" s="50">
        <f t="shared" si="513"/>
        <v>23686</v>
      </c>
      <c r="G6156" s="27">
        <f t="shared" si="512"/>
        <v>5</v>
      </c>
      <c r="H6156" s="50">
        <f t="shared" si="514"/>
        <v>23688</v>
      </c>
      <c r="I6156" s="50" t="str">
        <f t="shared" si="515"/>
        <v>1964_11</v>
      </c>
      <c r="J6156" s="51">
        <f t="shared" si="516"/>
        <v>2.411314</v>
      </c>
    </row>
    <row r="6157" spans="6:10" x14ac:dyDescent="0.25">
      <c r="F6157" s="50">
        <f t="shared" si="513"/>
        <v>23687</v>
      </c>
      <c r="G6157" s="27">
        <f t="shared" si="512"/>
        <v>5</v>
      </c>
      <c r="H6157" s="50">
        <f t="shared" si="514"/>
        <v>23688</v>
      </c>
      <c r="I6157" s="50" t="str">
        <f t="shared" si="515"/>
        <v>1964_11</v>
      </c>
      <c r="J6157" s="51">
        <f t="shared" si="516"/>
        <v>2.411314</v>
      </c>
    </row>
    <row r="6158" spans="6:10" x14ac:dyDescent="0.25">
      <c r="F6158" s="50">
        <f t="shared" si="513"/>
        <v>23688</v>
      </c>
      <c r="G6158" s="27">
        <f t="shared" si="512"/>
        <v>5</v>
      </c>
      <c r="H6158" s="50">
        <f t="shared" si="514"/>
        <v>23688</v>
      </c>
      <c r="I6158" s="50" t="str">
        <f t="shared" si="515"/>
        <v>1964_11</v>
      </c>
      <c r="J6158" s="51">
        <f t="shared" si="516"/>
        <v>2.411314</v>
      </c>
    </row>
    <row r="6159" spans="6:10" x14ac:dyDescent="0.25">
      <c r="F6159" s="50">
        <f t="shared" si="513"/>
        <v>23689</v>
      </c>
      <c r="G6159" s="27">
        <f t="shared" si="512"/>
        <v>5</v>
      </c>
      <c r="H6159" s="50">
        <f t="shared" si="514"/>
        <v>23698</v>
      </c>
      <c r="I6159" s="50" t="str">
        <f t="shared" si="515"/>
        <v>1964_11</v>
      </c>
      <c r="J6159" s="51">
        <f t="shared" si="516"/>
        <v>2.436712</v>
      </c>
    </row>
    <row r="6160" spans="6:10" x14ac:dyDescent="0.25">
      <c r="F6160" s="50">
        <f t="shared" si="513"/>
        <v>23690</v>
      </c>
      <c r="G6160" s="27">
        <f t="shared" si="512"/>
        <v>5</v>
      </c>
      <c r="H6160" s="50">
        <f t="shared" si="514"/>
        <v>23698</v>
      </c>
      <c r="I6160" s="50" t="str">
        <f t="shared" si="515"/>
        <v>1964_11</v>
      </c>
      <c r="J6160" s="51">
        <f t="shared" si="516"/>
        <v>2.436712</v>
      </c>
    </row>
    <row r="6161" spans="6:10" x14ac:dyDescent="0.25">
      <c r="F6161" s="50">
        <f t="shared" si="513"/>
        <v>23691</v>
      </c>
      <c r="G6161" s="27">
        <f t="shared" si="512"/>
        <v>5</v>
      </c>
      <c r="H6161" s="50">
        <f t="shared" si="514"/>
        <v>23698</v>
      </c>
      <c r="I6161" s="50" t="str">
        <f t="shared" si="515"/>
        <v>1964_11</v>
      </c>
      <c r="J6161" s="51">
        <f t="shared" si="516"/>
        <v>2.436712</v>
      </c>
    </row>
    <row r="6162" spans="6:10" x14ac:dyDescent="0.25">
      <c r="F6162" s="50">
        <f t="shared" si="513"/>
        <v>23692</v>
      </c>
      <c r="G6162" s="27">
        <f t="shared" si="512"/>
        <v>5</v>
      </c>
      <c r="H6162" s="50">
        <f t="shared" si="514"/>
        <v>23698</v>
      </c>
      <c r="I6162" s="50" t="str">
        <f t="shared" si="515"/>
        <v>1964_11</v>
      </c>
      <c r="J6162" s="51">
        <f t="shared" si="516"/>
        <v>2.436712</v>
      </c>
    </row>
    <row r="6163" spans="6:10" x14ac:dyDescent="0.25">
      <c r="F6163" s="50">
        <f t="shared" si="513"/>
        <v>23693</v>
      </c>
      <c r="G6163" s="27">
        <f t="shared" si="512"/>
        <v>5</v>
      </c>
      <c r="H6163" s="50">
        <f t="shared" si="514"/>
        <v>23698</v>
      </c>
      <c r="I6163" s="50" t="str">
        <f t="shared" si="515"/>
        <v>1964_11</v>
      </c>
      <c r="J6163" s="51">
        <f t="shared" si="516"/>
        <v>2.436712</v>
      </c>
    </row>
    <row r="6164" spans="6:10" x14ac:dyDescent="0.25">
      <c r="F6164" s="50">
        <f t="shared" si="513"/>
        <v>23694</v>
      </c>
      <c r="G6164" s="27">
        <f t="shared" si="512"/>
        <v>5</v>
      </c>
      <c r="H6164" s="50">
        <f t="shared" si="514"/>
        <v>23698</v>
      </c>
      <c r="I6164" s="50" t="str">
        <f t="shared" si="515"/>
        <v>1964_11</v>
      </c>
      <c r="J6164" s="51">
        <f t="shared" si="516"/>
        <v>2.436712</v>
      </c>
    </row>
    <row r="6165" spans="6:10" x14ac:dyDescent="0.25">
      <c r="F6165" s="50">
        <f t="shared" si="513"/>
        <v>23695</v>
      </c>
      <c r="G6165" s="27">
        <f t="shared" si="512"/>
        <v>5</v>
      </c>
      <c r="H6165" s="50">
        <f t="shared" si="514"/>
        <v>23698</v>
      </c>
      <c r="I6165" s="50" t="str">
        <f t="shared" si="515"/>
        <v>1964_11</v>
      </c>
      <c r="J6165" s="51">
        <f t="shared" si="516"/>
        <v>2.436712</v>
      </c>
    </row>
    <row r="6166" spans="6:10" x14ac:dyDescent="0.25">
      <c r="F6166" s="50">
        <f t="shared" si="513"/>
        <v>23696</v>
      </c>
      <c r="G6166" s="27">
        <f t="shared" si="512"/>
        <v>5</v>
      </c>
      <c r="H6166" s="50">
        <f t="shared" si="514"/>
        <v>23698</v>
      </c>
      <c r="I6166" s="50" t="str">
        <f t="shared" si="515"/>
        <v>1964_11</v>
      </c>
      <c r="J6166" s="51">
        <f t="shared" si="516"/>
        <v>2.436712</v>
      </c>
    </row>
    <row r="6167" spans="6:10" x14ac:dyDescent="0.25">
      <c r="F6167" s="50">
        <f t="shared" si="513"/>
        <v>23697</v>
      </c>
      <c r="G6167" s="27">
        <f t="shared" si="512"/>
        <v>5</v>
      </c>
      <c r="H6167" s="50">
        <f t="shared" si="514"/>
        <v>23698</v>
      </c>
      <c r="I6167" s="50" t="str">
        <f t="shared" si="515"/>
        <v>1964_11</v>
      </c>
      <c r="J6167" s="51">
        <f t="shared" si="516"/>
        <v>2.436712</v>
      </c>
    </row>
    <row r="6168" spans="6:10" x14ac:dyDescent="0.25">
      <c r="F6168" s="50">
        <f t="shared" si="513"/>
        <v>23698</v>
      </c>
      <c r="G6168" s="27">
        <f t="shared" si="512"/>
        <v>5</v>
      </c>
      <c r="H6168" s="50">
        <f t="shared" si="514"/>
        <v>23698</v>
      </c>
      <c r="I6168" s="50" t="str">
        <f t="shared" si="515"/>
        <v>1964_11</v>
      </c>
      <c r="J6168" s="51">
        <f t="shared" si="516"/>
        <v>2.436712</v>
      </c>
    </row>
    <row r="6169" spans="6:10" x14ac:dyDescent="0.25">
      <c r="F6169" s="50">
        <f t="shared" si="513"/>
        <v>23699</v>
      </c>
      <c r="G6169" s="27">
        <f t="shared" si="512"/>
        <v>5</v>
      </c>
      <c r="H6169" s="50">
        <f t="shared" si="514"/>
        <v>23708</v>
      </c>
      <c r="I6169" s="50" t="str">
        <f t="shared" si="515"/>
        <v>1964_11</v>
      </c>
      <c r="J6169" s="51">
        <f t="shared" si="516"/>
        <v>2.4372889999999998</v>
      </c>
    </row>
    <row r="6170" spans="6:10" x14ac:dyDescent="0.25">
      <c r="F6170" s="50">
        <f t="shared" si="513"/>
        <v>23700</v>
      </c>
      <c r="G6170" s="27">
        <f t="shared" si="512"/>
        <v>5</v>
      </c>
      <c r="H6170" s="50">
        <f t="shared" si="514"/>
        <v>23708</v>
      </c>
      <c r="I6170" s="50" t="str">
        <f t="shared" si="515"/>
        <v>1964_11</v>
      </c>
      <c r="J6170" s="51">
        <f t="shared" si="516"/>
        <v>2.4372889999999998</v>
      </c>
    </row>
    <row r="6171" spans="6:10" x14ac:dyDescent="0.25">
      <c r="F6171" s="50">
        <f t="shared" si="513"/>
        <v>23701</v>
      </c>
      <c r="G6171" s="27">
        <f t="shared" si="512"/>
        <v>5</v>
      </c>
      <c r="H6171" s="50">
        <f t="shared" si="514"/>
        <v>23708</v>
      </c>
      <c r="I6171" s="50" t="str">
        <f t="shared" si="515"/>
        <v>1964_11</v>
      </c>
      <c r="J6171" s="51">
        <f t="shared" si="516"/>
        <v>2.4372889999999998</v>
      </c>
    </row>
    <row r="6172" spans="6:10" x14ac:dyDescent="0.25">
      <c r="F6172" s="50">
        <f t="shared" si="513"/>
        <v>23702</v>
      </c>
      <c r="G6172" s="27">
        <f t="shared" si="512"/>
        <v>5</v>
      </c>
      <c r="H6172" s="50">
        <f t="shared" si="514"/>
        <v>23708</v>
      </c>
      <c r="I6172" s="50" t="str">
        <f t="shared" si="515"/>
        <v>1964_11</v>
      </c>
      <c r="J6172" s="51">
        <f t="shared" si="516"/>
        <v>2.4372889999999998</v>
      </c>
    </row>
    <row r="6173" spans="6:10" x14ac:dyDescent="0.25">
      <c r="F6173" s="50">
        <f t="shared" si="513"/>
        <v>23703</v>
      </c>
      <c r="G6173" s="27">
        <f t="shared" si="512"/>
        <v>5</v>
      </c>
      <c r="H6173" s="50">
        <f t="shared" si="514"/>
        <v>23708</v>
      </c>
      <c r="I6173" s="50" t="str">
        <f t="shared" si="515"/>
        <v>1964_11</v>
      </c>
      <c r="J6173" s="51">
        <f t="shared" si="516"/>
        <v>2.4372889999999998</v>
      </c>
    </row>
    <row r="6174" spans="6:10" x14ac:dyDescent="0.25">
      <c r="F6174" s="50">
        <f t="shared" si="513"/>
        <v>23704</v>
      </c>
      <c r="G6174" s="27">
        <f t="shared" si="512"/>
        <v>5</v>
      </c>
      <c r="H6174" s="50">
        <f t="shared" si="514"/>
        <v>23708</v>
      </c>
      <c r="I6174" s="50" t="str">
        <f t="shared" si="515"/>
        <v>1964_11</v>
      </c>
      <c r="J6174" s="51">
        <f t="shared" si="516"/>
        <v>2.4372889999999998</v>
      </c>
    </row>
    <row r="6175" spans="6:10" x14ac:dyDescent="0.25">
      <c r="F6175" s="50">
        <f t="shared" si="513"/>
        <v>23705</v>
      </c>
      <c r="G6175" s="27">
        <f t="shared" si="512"/>
        <v>5</v>
      </c>
      <c r="H6175" s="50">
        <f t="shared" si="514"/>
        <v>23708</v>
      </c>
      <c r="I6175" s="50" t="str">
        <f t="shared" si="515"/>
        <v>1964_11</v>
      </c>
      <c r="J6175" s="51">
        <f t="shared" si="516"/>
        <v>2.4372889999999998</v>
      </c>
    </row>
    <row r="6176" spans="6:10" x14ac:dyDescent="0.25">
      <c r="F6176" s="50">
        <f t="shared" si="513"/>
        <v>23706</v>
      </c>
      <c r="G6176" s="27">
        <f t="shared" si="512"/>
        <v>5</v>
      </c>
      <c r="H6176" s="50">
        <f t="shared" si="514"/>
        <v>23708</v>
      </c>
      <c r="I6176" s="50" t="str">
        <f t="shared" si="515"/>
        <v>1964_11</v>
      </c>
      <c r="J6176" s="51">
        <f t="shared" si="516"/>
        <v>2.4372889999999998</v>
      </c>
    </row>
    <row r="6177" spans="6:10" x14ac:dyDescent="0.25">
      <c r="F6177" s="50">
        <f t="shared" si="513"/>
        <v>23707</v>
      </c>
      <c r="G6177" s="27">
        <f t="shared" si="512"/>
        <v>5</v>
      </c>
      <c r="H6177" s="50">
        <f t="shared" si="514"/>
        <v>23708</v>
      </c>
      <c r="I6177" s="50" t="str">
        <f t="shared" si="515"/>
        <v>1964_11</v>
      </c>
      <c r="J6177" s="51">
        <f t="shared" si="516"/>
        <v>2.4372889999999998</v>
      </c>
    </row>
    <row r="6178" spans="6:10" x14ac:dyDescent="0.25">
      <c r="F6178" s="50">
        <f t="shared" si="513"/>
        <v>23708</v>
      </c>
      <c r="G6178" s="27">
        <f t="shared" si="512"/>
        <v>5</v>
      </c>
      <c r="H6178" s="50">
        <f t="shared" si="514"/>
        <v>23708</v>
      </c>
      <c r="I6178" s="50" t="str">
        <f t="shared" si="515"/>
        <v>1964_11</v>
      </c>
      <c r="J6178" s="51">
        <f t="shared" si="516"/>
        <v>2.4372889999999998</v>
      </c>
    </row>
    <row r="6179" spans="6:10" x14ac:dyDescent="0.25">
      <c r="F6179" s="50">
        <f t="shared" si="513"/>
        <v>23709</v>
      </c>
      <c r="G6179" s="27">
        <f t="shared" si="512"/>
        <v>5</v>
      </c>
      <c r="H6179" s="50">
        <f t="shared" si="514"/>
        <v>23718</v>
      </c>
      <c r="I6179" s="50" t="str">
        <f t="shared" si="515"/>
        <v>1964_12</v>
      </c>
      <c r="J6179" s="51">
        <f t="shared" si="516"/>
        <v>2.4199790000000001</v>
      </c>
    </row>
    <row r="6180" spans="6:10" x14ac:dyDescent="0.25">
      <c r="F6180" s="50">
        <f t="shared" si="513"/>
        <v>23710</v>
      </c>
      <c r="G6180" s="27">
        <f t="shared" si="512"/>
        <v>5</v>
      </c>
      <c r="H6180" s="50">
        <f t="shared" si="514"/>
        <v>23718</v>
      </c>
      <c r="I6180" s="50" t="str">
        <f t="shared" si="515"/>
        <v>1964_12</v>
      </c>
      <c r="J6180" s="51">
        <f t="shared" si="516"/>
        <v>2.4199790000000001</v>
      </c>
    </row>
    <row r="6181" spans="6:10" x14ac:dyDescent="0.25">
      <c r="F6181" s="50">
        <f t="shared" si="513"/>
        <v>23711</v>
      </c>
      <c r="G6181" s="27">
        <f t="shared" si="512"/>
        <v>5</v>
      </c>
      <c r="H6181" s="50">
        <f t="shared" si="514"/>
        <v>23718</v>
      </c>
      <c r="I6181" s="50" t="str">
        <f t="shared" si="515"/>
        <v>1964_12</v>
      </c>
      <c r="J6181" s="51">
        <f t="shared" si="516"/>
        <v>2.4199790000000001</v>
      </c>
    </row>
    <row r="6182" spans="6:10" x14ac:dyDescent="0.25">
      <c r="F6182" s="50">
        <f t="shared" si="513"/>
        <v>23712</v>
      </c>
      <c r="G6182" s="27">
        <f t="shared" si="512"/>
        <v>5</v>
      </c>
      <c r="H6182" s="50">
        <f t="shared" si="514"/>
        <v>23718</v>
      </c>
      <c r="I6182" s="50" t="str">
        <f t="shared" si="515"/>
        <v>1964_12</v>
      </c>
      <c r="J6182" s="51">
        <f t="shared" si="516"/>
        <v>2.4199790000000001</v>
      </c>
    </row>
    <row r="6183" spans="6:10" x14ac:dyDescent="0.25">
      <c r="F6183" s="50">
        <f t="shared" si="513"/>
        <v>23713</v>
      </c>
      <c r="G6183" s="27">
        <f t="shared" si="512"/>
        <v>5</v>
      </c>
      <c r="H6183" s="50">
        <f t="shared" si="514"/>
        <v>23718</v>
      </c>
      <c r="I6183" s="50" t="str">
        <f t="shared" si="515"/>
        <v>1964_12</v>
      </c>
      <c r="J6183" s="51">
        <f t="shared" si="516"/>
        <v>2.4199790000000001</v>
      </c>
    </row>
    <row r="6184" spans="6:10" x14ac:dyDescent="0.25">
      <c r="F6184" s="50">
        <f t="shared" si="513"/>
        <v>23714</v>
      </c>
      <c r="G6184" s="27">
        <f t="shared" si="512"/>
        <v>5</v>
      </c>
      <c r="H6184" s="50">
        <f t="shared" si="514"/>
        <v>23718</v>
      </c>
      <c r="I6184" s="50" t="str">
        <f t="shared" si="515"/>
        <v>1964_12</v>
      </c>
      <c r="J6184" s="51">
        <f t="shared" si="516"/>
        <v>2.4199790000000001</v>
      </c>
    </row>
    <row r="6185" spans="6:10" x14ac:dyDescent="0.25">
      <c r="F6185" s="50">
        <f t="shared" si="513"/>
        <v>23715</v>
      </c>
      <c r="G6185" s="27">
        <f t="shared" si="512"/>
        <v>5</v>
      </c>
      <c r="H6185" s="50">
        <f t="shared" si="514"/>
        <v>23718</v>
      </c>
      <c r="I6185" s="50" t="str">
        <f t="shared" si="515"/>
        <v>1964_12</v>
      </c>
      <c r="J6185" s="51">
        <f t="shared" si="516"/>
        <v>2.4199790000000001</v>
      </c>
    </row>
    <row r="6186" spans="6:10" x14ac:dyDescent="0.25">
      <c r="F6186" s="50">
        <f t="shared" si="513"/>
        <v>23716</v>
      </c>
      <c r="G6186" s="27">
        <f t="shared" ref="G6186:G6249" si="517">IF(AND(MONTH(F6186)=2,DAY(F6186)=29),G6185+1,G6185)</f>
        <v>5</v>
      </c>
      <c r="H6186" s="50">
        <f t="shared" si="514"/>
        <v>23718</v>
      </c>
      <c r="I6186" s="50" t="str">
        <f t="shared" si="515"/>
        <v>1964_12</v>
      </c>
      <c r="J6186" s="51">
        <f t="shared" si="516"/>
        <v>2.4199790000000001</v>
      </c>
    </row>
    <row r="6187" spans="6:10" x14ac:dyDescent="0.25">
      <c r="F6187" s="50">
        <f t="shared" si="513"/>
        <v>23717</v>
      </c>
      <c r="G6187" s="27">
        <f t="shared" si="517"/>
        <v>5</v>
      </c>
      <c r="H6187" s="50">
        <f t="shared" si="514"/>
        <v>23718</v>
      </c>
      <c r="I6187" s="50" t="str">
        <f t="shared" si="515"/>
        <v>1964_12</v>
      </c>
      <c r="J6187" s="51">
        <f t="shared" si="516"/>
        <v>2.4199790000000001</v>
      </c>
    </row>
    <row r="6188" spans="6:10" x14ac:dyDescent="0.25">
      <c r="F6188" s="50">
        <f t="shared" ref="F6188:F6251" si="518">F6187+1</f>
        <v>23718</v>
      </c>
      <c r="G6188" s="27">
        <f t="shared" si="517"/>
        <v>5</v>
      </c>
      <c r="H6188" s="50">
        <f t="shared" si="514"/>
        <v>23718</v>
      </c>
      <c r="I6188" s="50" t="str">
        <f t="shared" si="515"/>
        <v>1964_12</v>
      </c>
      <c r="J6188" s="51">
        <f t="shared" si="516"/>
        <v>2.4199790000000001</v>
      </c>
    </row>
    <row r="6189" spans="6:10" x14ac:dyDescent="0.25">
      <c r="F6189" s="50">
        <f t="shared" si="518"/>
        <v>23719</v>
      </c>
      <c r="G6189" s="27">
        <f t="shared" si="517"/>
        <v>5</v>
      </c>
      <c r="H6189" s="50">
        <f t="shared" si="514"/>
        <v>23728</v>
      </c>
      <c r="I6189" s="50" t="str">
        <f t="shared" si="515"/>
        <v>1964_12</v>
      </c>
      <c r="J6189" s="51">
        <f t="shared" si="516"/>
        <v>2.3854820000000001</v>
      </c>
    </row>
    <row r="6190" spans="6:10" x14ac:dyDescent="0.25">
      <c r="F6190" s="50">
        <f t="shared" si="518"/>
        <v>23720</v>
      </c>
      <c r="G6190" s="27">
        <f t="shared" si="517"/>
        <v>5</v>
      </c>
      <c r="H6190" s="50">
        <f t="shared" si="514"/>
        <v>23728</v>
      </c>
      <c r="I6190" s="50" t="str">
        <f t="shared" si="515"/>
        <v>1964_12</v>
      </c>
      <c r="J6190" s="51">
        <f t="shared" si="516"/>
        <v>2.3854820000000001</v>
      </c>
    </row>
    <row r="6191" spans="6:10" x14ac:dyDescent="0.25">
      <c r="F6191" s="50">
        <f t="shared" si="518"/>
        <v>23721</v>
      </c>
      <c r="G6191" s="27">
        <f t="shared" si="517"/>
        <v>5</v>
      </c>
      <c r="H6191" s="50">
        <f t="shared" si="514"/>
        <v>23728</v>
      </c>
      <c r="I6191" s="50" t="str">
        <f t="shared" si="515"/>
        <v>1964_12</v>
      </c>
      <c r="J6191" s="51">
        <f t="shared" si="516"/>
        <v>2.3854820000000001</v>
      </c>
    </row>
    <row r="6192" spans="6:10" x14ac:dyDescent="0.25">
      <c r="F6192" s="50">
        <f t="shared" si="518"/>
        <v>23722</v>
      </c>
      <c r="G6192" s="27">
        <f t="shared" si="517"/>
        <v>5</v>
      </c>
      <c r="H6192" s="50">
        <f t="shared" si="514"/>
        <v>23728</v>
      </c>
      <c r="I6192" s="50" t="str">
        <f t="shared" si="515"/>
        <v>1964_12</v>
      </c>
      <c r="J6192" s="51">
        <f t="shared" si="516"/>
        <v>2.3854820000000001</v>
      </c>
    </row>
    <row r="6193" spans="6:10" x14ac:dyDescent="0.25">
      <c r="F6193" s="50">
        <f t="shared" si="518"/>
        <v>23723</v>
      </c>
      <c r="G6193" s="27">
        <f t="shared" si="517"/>
        <v>5</v>
      </c>
      <c r="H6193" s="50">
        <f t="shared" si="514"/>
        <v>23728</v>
      </c>
      <c r="I6193" s="50" t="str">
        <f t="shared" si="515"/>
        <v>1964_12</v>
      </c>
      <c r="J6193" s="51">
        <f t="shared" si="516"/>
        <v>2.3854820000000001</v>
      </c>
    </row>
    <row r="6194" spans="6:10" x14ac:dyDescent="0.25">
      <c r="F6194" s="50">
        <f t="shared" si="518"/>
        <v>23724</v>
      </c>
      <c r="G6194" s="27">
        <f t="shared" si="517"/>
        <v>5</v>
      </c>
      <c r="H6194" s="50">
        <f t="shared" si="514"/>
        <v>23728</v>
      </c>
      <c r="I6194" s="50" t="str">
        <f t="shared" si="515"/>
        <v>1964_12</v>
      </c>
      <c r="J6194" s="51">
        <f t="shared" si="516"/>
        <v>2.3854820000000001</v>
      </c>
    </row>
    <row r="6195" spans="6:10" x14ac:dyDescent="0.25">
      <c r="F6195" s="50">
        <f t="shared" si="518"/>
        <v>23725</v>
      </c>
      <c r="G6195" s="27">
        <f t="shared" si="517"/>
        <v>5</v>
      </c>
      <c r="H6195" s="50">
        <f t="shared" si="514"/>
        <v>23728</v>
      </c>
      <c r="I6195" s="50" t="str">
        <f t="shared" si="515"/>
        <v>1964_12</v>
      </c>
      <c r="J6195" s="51">
        <f t="shared" si="516"/>
        <v>2.3854820000000001</v>
      </c>
    </row>
    <row r="6196" spans="6:10" x14ac:dyDescent="0.25">
      <c r="F6196" s="50">
        <f t="shared" si="518"/>
        <v>23726</v>
      </c>
      <c r="G6196" s="27">
        <f t="shared" si="517"/>
        <v>5</v>
      </c>
      <c r="H6196" s="50">
        <f t="shared" si="514"/>
        <v>23728</v>
      </c>
      <c r="I6196" s="50" t="str">
        <f t="shared" si="515"/>
        <v>1964_12</v>
      </c>
      <c r="J6196" s="51">
        <f t="shared" si="516"/>
        <v>2.3854820000000001</v>
      </c>
    </row>
    <row r="6197" spans="6:10" x14ac:dyDescent="0.25">
      <c r="F6197" s="50">
        <f t="shared" si="518"/>
        <v>23727</v>
      </c>
      <c r="G6197" s="27">
        <f t="shared" si="517"/>
        <v>5</v>
      </c>
      <c r="H6197" s="50">
        <f t="shared" si="514"/>
        <v>23728</v>
      </c>
      <c r="I6197" s="50" t="str">
        <f t="shared" si="515"/>
        <v>1964_12</v>
      </c>
      <c r="J6197" s="51">
        <f t="shared" si="516"/>
        <v>2.3854820000000001</v>
      </c>
    </row>
    <row r="6198" spans="6:10" x14ac:dyDescent="0.25">
      <c r="F6198" s="50">
        <f t="shared" si="518"/>
        <v>23728</v>
      </c>
      <c r="G6198" s="27">
        <f t="shared" si="517"/>
        <v>5</v>
      </c>
      <c r="H6198" s="50">
        <f t="shared" si="514"/>
        <v>23728</v>
      </c>
      <c r="I6198" s="50" t="str">
        <f t="shared" si="515"/>
        <v>1964_12</v>
      </c>
      <c r="J6198" s="51">
        <f t="shared" si="516"/>
        <v>2.3854820000000001</v>
      </c>
    </row>
    <row r="6199" spans="6:10" x14ac:dyDescent="0.25">
      <c r="F6199" s="50">
        <f t="shared" si="518"/>
        <v>23729</v>
      </c>
      <c r="G6199" s="27">
        <f t="shared" si="517"/>
        <v>5</v>
      </c>
      <c r="H6199" s="50">
        <f t="shared" si="514"/>
        <v>23738</v>
      </c>
      <c r="I6199" s="50" t="str">
        <f t="shared" si="515"/>
        <v>1964_12</v>
      </c>
      <c r="J6199" s="51">
        <f t="shared" si="516"/>
        <v>2.3856700000000002</v>
      </c>
    </row>
    <row r="6200" spans="6:10" x14ac:dyDescent="0.25">
      <c r="F6200" s="50">
        <f t="shared" si="518"/>
        <v>23730</v>
      </c>
      <c r="G6200" s="27">
        <f t="shared" si="517"/>
        <v>5</v>
      </c>
      <c r="H6200" s="50">
        <f t="shared" si="514"/>
        <v>23738</v>
      </c>
      <c r="I6200" s="50" t="str">
        <f t="shared" si="515"/>
        <v>1964_12</v>
      </c>
      <c r="J6200" s="51">
        <f t="shared" si="516"/>
        <v>2.3856700000000002</v>
      </c>
    </row>
    <row r="6201" spans="6:10" x14ac:dyDescent="0.25">
      <c r="F6201" s="50">
        <f t="shared" si="518"/>
        <v>23731</v>
      </c>
      <c r="G6201" s="27">
        <f t="shared" si="517"/>
        <v>5</v>
      </c>
      <c r="H6201" s="50">
        <f t="shared" si="514"/>
        <v>23738</v>
      </c>
      <c r="I6201" s="50" t="str">
        <f t="shared" si="515"/>
        <v>1964_12</v>
      </c>
      <c r="J6201" s="51">
        <f t="shared" si="516"/>
        <v>2.3856700000000002</v>
      </c>
    </row>
    <row r="6202" spans="6:10" x14ac:dyDescent="0.25">
      <c r="F6202" s="50">
        <f t="shared" si="518"/>
        <v>23732</v>
      </c>
      <c r="G6202" s="27">
        <f t="shared" si="517"/>
        <v>5</v>
      </c>
      <c r="H6202" s="50">
        <f t="shared" si="514"/>
        <v>23738</v>
      </c>
      <c r="I6202" s="50" t="str">
        <f t="shared" si="515"/>
        <v>1964_12</v>
      </c>
      <c r="J6202" s="51">
        <f t="shared" si="516"/>
        <v>2.3856700000000002</v>
      </c>
    </row>
    <row r="6203" spans="6:10" x14ac:dyDescent="0.25">
      <c r="F6203" s="50">
        <f t="shared" si="518"/>
        <v>23733</v>
      </c>
      <c r="G6203" s="27">
        <f t="shared" si="517"/>
        <v>5</v>
      </c>
      <c r="H6203" s="50">
        <f t="shared" si="514"/>
        <v>23738</v>
      </c>
      <c r="I6203" s="50" t="str">
        <f t="shared" si="515"/>
        <v>1964_12</v>
      </c>
      <c r="J6203" s="51">
        <f t="shared" si="516"/>
        <v>2.3856700000000002</v>
      </c>
    </row>
    <row r="6204" spans="6:10" x14ac:dyDescent="0.25">
      <c r="F6204" s="50">
        <f t="shared" si="518"/>
        <v>23734</v>
      </c>
      <c r="G6204" s="27">
        <f t="shared" si="517"/>
        <v>5</v>
      </c>
      <c r="H6204" s="50">
        <f t="shared" si="514"/>
        <v>23738</v>
      </c>
      <c r="I6204" s="50" t="str">
        <f t="shared" si="515"/>
        <v>1964_12</v>
      </c>
      <c r="J6204" s="51">
        <f t="shared" si="516"/>
        <v>2.3856700000000002</v>
      </c>
    </row>
    <row r="6205" spans="6:10" x14ac:dyDescent="0.25">
      <c r="F6205" s="50">
        <f t="shared" si="518"/>
        <v>23735</v>
      </c>
      <c r="G6205" s="27">
        <f t="shared" si="517"/>
        <v>5</v>
      </c>
      <c r="H6205" s="50">
        <f t="shared" si="514"/>
        <v>23738</v>
      </c>
      <c r="I6205" s="50" t="str">
        <f t="shared" si="515"/>
        <v>1964_12</v>
      </c>
      <c r="J6205" s="51">
        <f t="shared" si="516"/>
        <v>2.3856700000000002</v>
      </c>
    </row>
    <row r="6206" spans="6:10" x14ac:dyDescent="0.25">
      <c r="F6206" s="50">
        <f t="shared" si="518"/>
        <v>23736</v>
      </c>
      <c r="G6206" s="27">
        <f t="shared" si="517"/>
        <v>5</v>
      </c>
      <c r="H6206" s="50">
        <f t="shared" si="514"/>
        <v>23738</v>
      </c>
      <c r="I6206" s="50" t="str">
        <f t="shared" si="515"/>
        <v>1964_12</v>
      </c>
      <c r="J6206" s="51">
        <f t="shared" si="516"/>
        <v>2.3856700000000002</v>
      </c>
    </row>
    <row r="6207" spans="6:10" x14ac:dyDescent="0.25">
      <c r="F6207" s="50">
        <f t="shared" si="518"/>
        <v>23737</v>
      </c>
      <c r="G6207" s="27">
        <f t="shared" si="517"/>
        <v>5</v>
      </c>
      <c r="H6207" s="50">
        <f t="shared" si="514"/>
        <v>23738</v>
      </c>
      <c r="I6207" s="50" t="str">
        <f t="shared" si="515"/>
        <v>1964_12</v>
      </c>
      <c r="J6207" s="51">
        <f t="shared" si="516"/>
        <v>2.3856700000000002</v>
      </c>
    </row>
    <row r="6208" spans="6:10" x14ac:dyDescent="0.25">
      <c r="F6208" s="50">
        <f t="shared" si="518"/>
        <v>23738</v>
      </c>
      <c r="G6208" s="27">
        <f t="shared" si="517"/>
        <v>5</v>
      </c>
      <c r="H6208" s="50">
        <f t="shared" si="514"/>
        <v>23738</v>
      </c>
      <c r="I6208" s="50" t="str">
        <f t="shared" si="515"/>
        <v>1964_12</v>
      </c>
      <c r="J6208" s="51">
        <f t="shared" si="516"/>
        <v>2.3856700000000002</v>
      </c>
    </row>
    <row r="6209" spans="6:10" x14ac:dyDescent="0.25">
      <c r="F6209" s="50">
        <f t="shared" si="518"/>
        <v>23739</v>
      </c>
      <c r="G6209" s="27">
        <f t="shared" si="517"/>
        <v>5</v>
      </c>
      <c r="H6209" s="50">
        <f t="shared" si="514"/>
        <v>23748</v>
      </c>
      <c r="I6209" s="50" t="str">
        <f t="shared" si="515"/>
        <v>1965_1</v>
      </c>
      <c r="J6209" s="51">
        <f t="shared" si="516"/>
        <v>2.421008</v>
      </c>
    </row>
    <row r="6210" spans="6:10" x14ac:dyDescent="0.25">
      <c r="F6210" s="50">
        <f t="shared" si="518"/>
        <v>23740</v>
      </c>
      <c r="G6210" s="27">
        <f t="shared" si="517"/>
        <v>5</v>
      </c>
      <c r="H6210" s="50">
        <f t="shared" si="514"/>
        <v>23748</v>
      </c>
      <c r="I6210" s="50" t="str">
        <f t="shared" si="515"/>
        <v>1965_1</v>
      </c>
      <c r="J6210" s="51">
        <f t="shared" si="516"/>
        <v>2.421008</v>
      </c>
    </row>
    <row r="6211" spans="6:10" x14ac:dyDescent="0.25">
      <c r="F6211" s="50">
        <f t="shared" si="518"/>
        <v>23741</v>
      </c>
      <c r="G6211" s="27">
        <f t="shared" si="517"/>
        <v>5</v>
      </c>
      <c r="H6211" s="50">
        <f t="shared" ref="H6211:H6274" si="519">INDEX($A$3:$B$1134,INT((ROW($F6211)-ROW($F$3)+9-G6211)/10)+1,1)</f>
        <v>23748</v>
      </c>
      <c r="I6211" s="50" t="str">
        <f t="shared" si="515"/>
        <v>1965_1</v>
      </c>
      <c r="J6211" s="51">
        <f t="shared" si="516"/>
        <v>2.421008</v>
      </c>
    </row>
    <row r="6212" spans="6:10" x14ac:dyDescent="0.25">
      <c r="F6212" s="50">
        <f t="shared" si="518"/>
        <v>23742</v>
      </c>
      <c r="G6212" s="27">
        <f t="shared" si="517"/>
        <v>5</v>
      </c>
      <c r="H6212" s="50">
        <f t="shared" si="519"/>
        <v>23748</v>
      </c>
      <c r="I6212" s="50" t="str">
        <f t="shared" ref="I6212:I6275" si="520">YEAR(H6212)&amp;"_"&amp;MONTH(H6212)</f>
        <v>1965_1</v>
      </c>
      <c r="J6212" s="51">
        <f t="shared" ref="J6212:J6275" si="521">VLOOKUP(H6212,$A:$B,2)</f>
        <v>2.421008</v>
      </c>
    </row>
    <row r="6213" spans="6:10" x14ac:dyDescent="0.25">
      <c r="F6213" s="50">
        <f t="shared" si="518"/>
        <v>23743</v>
      </c>
      <c r="G6213" s="27">
        <f t="shared" si="517"/>
        <v>5</v>
      </c>
      <c r="H6213" s="50">
        <f t="shared" si="519"/>
        <v>23748</v>
      </c>
      <c r="I6213" s="50" t="str">
        <f t="shared" si="520"/>
        <v>1965_1</v>
      </c>
      <c r="J6213" s="51">
        <f t="shared" si="521"/>
        <v>2.421008</v>
      </c>
    </row>
    <row r="6214" spans="6:10" x14ac:dyDescent="0.25">
      <c r="F6214" s="50">
        <f t="shared" si="518"/>
        <v>23744</v>
      </c>
      <c r="G6214" s="27">
        <f t="shared" si="517"/>
        <v>5</v>
      </c>
      <c r="H6214" s="50">
        <f t="shared" si="519"/>
        <v>23748</v>
      </c>
      <c r="I6214" s="50" t="str">
        <f t="shared" si="520"/>
        <v>1965_1</v>
      </c>
      <c r="J6214" s="51">
        <f t="shared" si="521"/>
        <v>2.421008</v>
      </c>
    </row>
    <row r="6215" spans="6:10" x14ac:dyDescent="0.25">
      <c r="F6215" s="50">
        <f t="shared" si="518"/>
        <v>23745</v>
      </c>
      <c r="G6215" s="27">
        <f t="shared" si="517"/>
        <v>5</v>
      </c>
      <c r="H6215" s="50">
        <f t="shared" si="519"/>
        <v>23748</v>
      </c>
      <c r="I6215" s="50" t="str">
        <f t="shared" si="520"/>
        <v>1965_1</v>
      </c>
      <c r="J6215" s="51">
        <f t="shared" si="521"/>
        <v>2.421008</v>
      </c>
    </row>
    <row r="6216" spans="6:10" x14ac:dyDescent="0.25">
      <c r="F6216" s="50">
        <f t="shared" si="518"/>
        <v>23746</v>
      </c>
      <c r="G6216" s="27">
        <f t="shared" si="517"/>
        <v>5</v>
      </c>
      <c r="H6216" s="50">
        <f t="shared" si="519"/>
        <v>23748</v>
      </c>
      <c r="I6216" s="50" t="str">
        <f t="shared" si="520"/>
        <v>1965_1</v>
      </c>
      <c r="J6216" s="51">
        <f t="shared" si="521"/>
        <v>2.421008</v>
      </c>
    </row>
    <row r="6217" spans="6:10" x14ac:dyDescent="0.25">
      <c r="F6217" s="50">
        <f t="shared" si="518"/>
        <v>23747</v>
      </c>
      <c r="G6217" s="27">
        <f t="shared" si="517"/>
        <v>5</v>
      </c>
      <c r="H6217" s="50">
        <f t="shared" si="519"/>
        <v>23748</v>
      </c>
      <c r="I6217" s="50" t="str">
        <f t="shared" si="520"/>
        <v>1965_1</v>
      </c>
      <c r="J6217" s="51">
        <f t="shared" si="521"/>
        <v>2.421008</v>
      </c>
    </row>
    <row r="6218" spans="6:10" x14ac:dyDescent="0.25">
      <c r="F6218" s="50">
        <f t="shared" si="518"/>
        <v>23748</v>
      </c>
      <c r="G6218" s="27">
        <f t="shared" si="517"/>
        <v>5</v>
      </c>
      <c r="H6218" s="50">
        <f t="shared" si="519"/>
        <v>23748</v>
      </c>
      <c r="I6218" s="50" t="str">
        <f t="shared" si="520"/>
        <v>1965_1</v>
      </c>
      <c r="J6218" s="51">
        <f t="shared" si="521"/>
        <v>2.421008</v>
      </c>
    </row>
    <row r="6219" spans="6:10" x14ac:dyDescent="0.25">
      <c r="F6219" s="50">
        <f t="shared" si="518"/>
        <v>23749</v>
      </c>
      <c r="G6219" s="27">
        <f t="shared" si="517"/>
        <v>5</v>
      </c>
      <c r="H6219" s="50">
        <f t="shared" si="519"/>
        <v>23758</v>
      </c>
      <c r="I6219" s="50" t="str">
        <f t="shared" si="520"/>
        <v>1965_1</v>
      </c>
      <c r="J6219" s="51">
        <f t="shared" si="521"/>
        <v>2.4610310000000002</v>
      </c>
    </row>
    <row r="6220" spans="6:10" x14ac:dyDescent="0.25">
      <c r="F6220" s="50">
        <f t="shared" si="518"/>
        <v>23750</v>
      </c>
      <c r="G6220" s="27">
        <f t="shared" si="517"/>
        <v>5</v>
      </c>
      <c r="H6220" s="50">
        <f t="shared" si="519"/>
        <v>23758</v>
      </c>
      <c r="I6220" s="50" t="str">
        <f t="shared" si="520"/>
        <v>1965_1</v>
      </c>
      <c r="J6220" s="51">
        <f t="shared" si="521"/>
        <v>2.4610310000000002</v>
      </c>
    </row>
    <row r="6221" spans="6:10" x14ac:dyDescent="0.25">
      <c r="F6221" s="50">
        <f t="shared" si="518"/>
        <v>23751</v>
      </c>
      <c r="G6221" s="27">
        <f t="shared" si="517"/>
        <v>5</v>
      </c>
      <c r="H6221" s="50">
        <f t="shared" si="519"/>
        <v>23758</v>
      </c>
      <c r="I6221" s="50" t="str">
        <f t="shared" si="520"/>
        <v>1965_1</v>
      </c>
      <c r="J6221" s="51">
        <f t="shared" si="521"/>
        <v>2.4610310000000002</v>
      </c>
    </row>
    <row r="6222" spans="6:10" x14ac:dyDescent="0.25">
      <c r="F6222" s="50">
        <f t="shared" si="518"/>
        <v>23752</v>
      </c>
      <c r="G6222" s="27">
        <f t="shared" si="517"/>
        <v>5</v>
      </c>
      <c r="H6222" s="50">
        <f t="shared" si="519"/>
        <v>23758</v>
      </c>
      <c r="I6222" s="50" t="str">
        <f t="shared" si="520"/>
        <v>1965_1</v>
      </c>
      <c r="J6222" s="51">
        <f t="shared" si="521"/>
        <v>2.4610310000000002</v>
      </c>
    </row>
    <row r="6223" spans="6:10" x14ac:dyDescent="0.25">
      <c r="F6223" s="50">
        <f t="shared" si="518"/>
        <v>23753</v>
      </c>
      <c r="G6223" s="27">
        <f t="shared" si="517"/>
        <v>5</v>
      </c>
      <c r="H6223" s="50">
        <f t="shared" si="519"/>
        <v>23758</v>
      </c>
      <c r="I6223" s="50" t="str">
        <f t="shared" si="520"/>
        <v>1965_1</v>
      </c>
      <c r="J6223" s="51">
        <f t="shared" si="521"/>
        <v>2.4610310000000002</v>
      </c>
    </row>
    <row r="6224" spans="6:10" x14ac:dyDescent="0.25">
      <c r="F6224" s="50">
        <f t="shared" si="518"/>
        <v>23754</v>
      </c>
      <c r="G6224" s="27">
        <f t="shared" si="517"/>
        <v>5</v>
      </c>
      <c r="H6224" s="50">
        <f t="shared" si="519"/>
        <v>23758</v>
      </c>
      <c r="I6224" s="50" t="str">
        <f t="shared" si="520"/>
        <v>1965_1</v>
      </c>
      <c r="J6224" s="51">
        <f t="shared" si="521"/>
        <v>2.4610310000000002</v>
      </c>
    </row>
    <row r="6225" spans="6:10" x14ac:dyDescent="0.25">
      <c r="F6225" s="50">
        <f t="shared" si="518"/>
        <v>23755</v>
      </c>
      <c r="G6225" s="27">
        <f t="shared" si="517"/>
        <v>5</v>
      </c>
      <c r="H6225" s="50">
        <f t="shared" si="519"/>
        <v>23758</v>
      </c>
      <c r="I6225" s="50" t="str">
        <f t="shared" si="520"/>
        <v>1965_1</v>
      </c>
      <c r="J6225" s="51">
        <f t="shared" si="521"/>
        <v>2.4610310000000002</v>
      </c>
    </row>
    <row r="6226" spans="6:10" x14ac:dyDescent="0.25">
      <c r="F6226" s="50">
        <f t="shared" si="518"/>
        <v>23756</v>
      </c>
      <c r="G6226" s="27">
        <f t="shared" si="517"/>
        <v>5</v>
      </c>
      <c r="H6226" s="50">
        <f t="shared" si="519"/>
        <v>23758</v>
      </c>
      <c r="I6226" s="50" t="str">
        <f t="shared" si="520"/>
        <v>1965_1</v>
      </c>
      <c r="J6226" s="51">
        <f t="shared" si="521"/>
        <v>2.4610310000000002</v>
      </c>
    </row>
    <row r="6227" spans="6:10" x14ac:dyDescent="0.25">
      <c r="F6227" s="50">
        <f t="shared" si="518"/>
        <v>23757</v>
      </c>
      <c r="G6227" s="27">
        <f t="shared" si="517"/>
        <v>5</v>
      </c>
      <c r="H6227" s="50">
        <f t="shared" si="519"/>
        <v>23758</v>
      </c>
      <c r="I6227" s="50" t="str">
        <f t="shared" si="520"/>
        <v>1965_1</v>
      </c>
      <c r="J6227" s="51">
        <f t="shared" si="521"/>
        <v>2.4610310000000002</v>
      </c>
    </row>
    <row r="6228" spans="6:10" x14ac:dyDescent="0.25">
      <c r="F6228" s="50">
        <f t="shared" si="518"/>
        <v>23758</v>
      </c>
      <c r="G6228" s="27">
        <f t="shared" si="517"/>
        <v>5</v>
      </c>
      <c r="H6228" s="50">
        <f t="shared" si="519"/>
        <v>23758</v>
      </c>
      <c r="I6228" s="50" t="str">
        <f t="shared" si="520"/>
        <v>1965_1</v>
      </c>
      <c r="J6228" s="51">
        <f t="shared" si="521"/>
        <v>2.4610310000000002</v>
      </c>
    </row>
    <row r="6229" spans="6:10" x14ac:dyDescent="0.25">
      <c r="F6229" s="50">
        <f t="shared" si="518"/>
        <v>23759</v>
      </c>
      <c r="G6229" s="27">
        <f t="shared" si="517"/>
        <v>5</v>
      </c>
      <c r="H6229" s="50">
        <f t="shared" si="519"/>
        <v>23768</v>
      </c>
      <c r="I6229" s="50" t="str">
        <f t="shared" si="520"/>
        <v>1965_1</v>
      </c>
      <c r="J6229" s="51">
        <f t="shared" si="521"/>
        <v>2.5068329999999999</v>
      </c>
    </row>
    <row r="6230" spans="6:10" x14ac:dyDescent="0.25">
      <c r="F6230" s="50">
        <f t="shared" si="518"/>
        <v>23760</v>
      </c>
      <c r="G6230" s="27">
        <f t="shared" si="517"/>
        <v>5</v>
      </c>
      <c r="H6230" s="50">
        <f t="shared" si="519"/>
        <v>23768</v>
      </c>
      <c r="I6230" s="50" t="str">
        <f t="shared" si="520"/>
        <v>1965_1</v>
      </c>
      <c r="J6230" s="51">
        <f t="shared" si="521"/>
        <v>2.5068329999999999</v>
      </c>
    </row>
    <row r="6231" spans="6:10" x14ac:dyDescent="0.25">
      <c r="F6231" s="50">
        <f t="shared" si="518"/>
        <v>23761</v>
      </c>
      <c r="G6231" s="27">
        <f t="shared" si="517"/>
        <v>5</v>
      </c>
      <c r="H6231" s="50">
        <f t="shared" si="519"/>
        <v>23768</v>
      </c>
      <c r="I6231" s="50" t="str">
        <f t="shared" si="520"/>
        <v>1965_1</v>
      </c>
      <c r="J6231" s="51">
        <f t="shared" si="521"/>
        <v>2.5068329999999999</v>
      </c>
    </row>
    <row r="6232" spans="6:10" x14ac:dyDescent="0.25">
      <c r="F6232" s="50">
        <f t="shared" si="518"/>
        <v>23762</v>
      </c>
      <c r="G6232" s="27">
        <f t="shared" si="517"/>
        <v>5</v>
      </c>
      <c r="H6232" s="50">
        <f t="shared" si="519"/>
        <v>23768</v>
      </c>
      <c r="I6232" s="50" t="str">
        <f t="shared" si="520"/>
        <v>1965_1</v>
      </c>
      <c r="J6232" s="51">
        <f t="shared" si="521"/>
        <v>2.5068329999999999</v>
      </c>
    </row>
    <row r="6233" spans="6:10" x14ac:dyDescent="0.25">
      <c r="F6233" s="50">
        <f t="shared" si="518"/>
        <v>23763</v>
      </c>
      <c r="G6233" s="27">
        <f t="shared" si="517"/>
        <v>5</v>
      </c>
      <c r="H6233" s="50">
        <f t="shared" si="519"/>
        <v>23768</v>
      </c>
      <c r="I6233" s="50" t="str">
        <f t="shared" si="520"/>
        <v>1965_1</v>
      </c>
      <c r="J6233" s="51">
        <f t="shared" si="521"/>
        <v>2.5068329999999999</v>
      </c>
    </row>
    <row r="6234" spans="6:10" x14ac:dyDescent="0.25">
      <c r="F6234" s="50">
        <f t="shared" si="518"/>
        <v>23764</v>
      </c>
      <c r="G6234" s="27">
        <f t="shared" si="517"/>
        <v>5</v>
      </c>
      <c r="H6234" s="50">
        <f t="shared" si="519"/>
        <v>23768</v>
      </c>
      <c r="I6234" s="50" t="str">
        <f t="shared" si="520"/>
        <v>1965_1</v>
      </c>
      <c r="J6234" s="51">
        <f t="shared" si="521"/>
        <v>2.5068329999999999</v>
      </c>
    </row>
    <row r="6235" spans="6:10" x14ac:dyDescent="0.25">
      <c r="F6235" s="50">
        <f t="shared" si="518"/>
        <v>23765</v>
      </c>
      <c r="G6235" s="27">
        <f t="shared" si="517"/>
        <v>5</v>
      </c>
      <c r="H6235" s="50">
        <f t="shared" si="519"/>
        <v>23768</v>
      </c>
      <c r="I6235" s="50" t="str">
        <f t="shared" si="520"/>
        <v>1965_1</v>
      </c>
      <c r="J6235" s="51">
        <f t="shared" si="521"/>
        <v>2.5068329999999999</v>
      </c>
    </row>
    <row r="6236" spans="6:10" x14ac:dyDescent="0.25">
      <c r="F6236" s="50">
        <f t="shared" si="518"/>
        <v>23766</v>
      </c>
      <c r="G6236" s="27">
        <f t="shared" si="517"/>
        <v>5</v>
      </c>
      <c r="H6236" s="50">
        <f t="shared" si="519"/>
        <v>23768</v>
      </c>
      <c r="I6236" s="50" t="str">
        <f t="shared" si="520"/>
        <v>1965_1</v>
      </c>
      <c r="J6236" s="51">
        <f t="shared" si="521"/>
        <v>2.5068329999999999</v>
      </c>
    </row>
    <row r="6237" spans="6:10" x14ac:dyDescent="0.25">
      <c r="F6237" s="50">
        <f t="shared" si="518"/>
        <v>23767</v>
      </c>
      <c r="G6237" s="27">
        <f t="shared" si="517"/>
        <v>5</v>
      </c>
      <c r="H6237" s="50">
        <f t="shared" si="519"/>
        <v>23768</v>
      </c>
      <c r="I6237" s="50" t="str">
        <f t="shared" si="520"/>
        <v>1965_1</v>
      </c>
      <c r="J6237" s="51">
        <f t="shared" si="521"/>
        <v>2.5068329999999999</v>
      </c>
    </row>
    <row r="6238" spans="6:10" x14ac:dyDescent="0.25">
      <c r="F6238" s="50">
        <f t="shared" si="518"/>
        <v>23768</v>
      </c>
      <c r="G6238" s="27">
        <f t="shared" si="517"/>
        <v>5</v>
      </c>
      <c r="H6238" s="50">
        <f t="shared" si="519"/>
        <v>23768</v>
      </c>
      <c r="I6238" s="50" t="str">
        <f t="shared" si="520"/>
        <v>1965_1</v>
      </c>
      <c r="J6238" s="51">
        <f t="shared" si="521"/>
        <v>2.5068329999999999</v>
      </c>
    </row>
    <row r="6239" spans="6:10" x14ac:dyDescent="0.25">
      <c r="F6239" s="50">
        <f t="shared" si="518"/>
        <v>23769</v>
      </c>
      <c r="G6239" s="27">
        <f t="shared" si="517"/>
        <v>5</v>
      </c>
      <c r="H6239" s="50">
        <f t="shared" si="519"/>
        <v>23778</v>
      </c>
      <c r="I6239" s="50" t="str">
        <f t="shared" si="520"/>
        <v>1965_2</v>
      </c>
      <c r="J6239" s="51">
        <f t="shared" si="521"/>
        <v>2.564171</v>
      </c>
    </row>
    <row r="6240" spans="6:10" x14ac:dyDescent="0.25">
      <c r="F6240" s="50">
        <f t="shared" si="518"/>
        <v>23770</v>
      </c>
      <c r="G6240" s="27">
        <f t="shared" si="517"/>
        <v>5</v>
      </c>
      <c r="H6240" s="50">
        <f t="shared" si="519"/>
        <v>23778</v>
      </c>
      <c r="I6240" s="50" t="str">
        <f t="shared" si="520"/>
        <v>1965_2</v>
      </c>
      <c r="J6240" s="51">
        <f t="shared" si="521"/>
        <v>2.564171</v>
      </c>
    </row>
    <row r="6241" spans="6:10" x14ac:dyDescent="0.25">
      <c r="F6241" s="50">
        <f t="shared" si="518"/>
        <v>23771</v>
      </c>
      <c r="G6241" s="27">
        <f t="shared" si="517"/>
        <v>5</v>
      </c>
      <c r="H6241" s="50">
        <f t="shared" si="519"/>
        <v>23778</v>
      </c>
      <c r="I6241" s="50" t="str">
        <f t="shared" si="520"/>
        <v>1965_2</v>
      </c>
      <c r="J6241" s="51">
        <f t="shared" si="521"/>
        <v>2.564171</v>
      </c>
    </row>
    <row r="6242" spans="6:10" x14ac:dyDescent="0.25">
      <c r="F6242" s="50">
        <f t="shared" si="518"/>
        <v>23772</v>
      </c>
      <c r="G6242" s="27">
        <f t="shared" si="517"/>
        <v>5</v>
      </c>
      <c r="H6242" s="50">
        <f t="shared" si="519"/>
        <v>23778</v>
      </c>
      <c r="I6242" s="50" t="str">
        <f t="shared" si="520"/>
        <v>1965_2</v>
      </c>
      <c r="J6242" s="51">
        <f t="shared" si="521"/>
        <v>2.564171</v>
      </c>
    </row>
    <row r="6243" spans="6:10" x14ac:dyDescent="0.25">
      <c r="F6243" s="50">
        <f t="shared" si="518"/>
        <v>23773</v>
      </c>
      <c r="G6243" s="27">
        <f t="shared" si="517"/>
        <v>5</v>
      </c>
      <c r="H6243" s="50">
        <f t="shared" si="519"/>
        <v>23778</v>
      </c>
      <c r="I6243" s="50" t="str">
        <f t="shared" si="520"/>
        <v>1965_2</v>
      </c>
      <c r="J6243" s="51">
        <f t="shared" si="521"/>
        <v>2.564171</v>
      </c>
    </row>
    <row r="6244" spans="6:10" x14ac:dyDescent="0.25">
      <c r="F6244" s="50">
        <f t="shared" si="518"/>
        <v>23774</v>
      </c>
      <c r="G6244" s="27">
        <f t="shared" si="517"/>
        <v>5</v>
      </c>
      <c r="H6244" s="50">
        <f t="shared" si="519"/>
        <v>23778</v>
      </c>
      <c r="I6244" s="50" t="str">
        <f t="shared" si="520"/>
        <v>1965_2</v>
      </c>
      <c r="J6244" s="51">
        <f t="shared" si="521"/>
        <v>2.564171</v>
      </c>
    </row>
    <row r="6245" spans="6:10" x14ac:dyDescent="0.25">
      <c r="F6245" s="50">
        <f t="shared" si="518"/>
        <v>23775</v>
      </c>
      <c r="G6245" s="27">
        <f t="shared" si="517"/>
        <v>5</v>
      </c>
      <c r="H6245" s="50">
        <f t="shared" si="519"/>
        <v>23778</v>
      </c>
      <c r="I6245" s="50" t="str">
        <f t="shared" si="520"/>
        <v>1965_2</v>
      </c>
      <c r="J6245" s="51">
        <f t="shared" si="521"/>
        <v>2.564171</v>
      </c>
    </row>
    <row r="6246" spans="6:10" x14ac:dyDescent="0.25">
      <c r="F6246" s="50">
        <f t="shared" si="518"/>
        <v>23776</v>
      </c>
      <c r="G6246" s="27">
        <f t="shared" si="517"/>
        <v>5</v>
      </c>
      <c r="H6246" s="50">
        <f t="shared" si="519"/>
        <v>23778</v>
      </c>
      <c r="I6246" s="50" t="str">
        <f t="shared" si="520"/>
        <v>1965_2</v>
      </c>
      <c r="J6246" s="51">
        <f t="shared" si="521"/>
        <v>2.564171</v>
      </c>
    </row>
    <row r="6247" spans="6:10" x14ac:dyDescent="0.25">
      <c r="F6247" s="50">
        <f t="shared" si="518"/>
        <v>23777</v>
      </c>
      <c r="G6247" s="27">
        <f t="shared" si="517"/>
        <v>5</v>
      </c>
      <c r="H6247" s="50">
        <f t="shared" si="519"/>
        <v>23778</v>
      </c>
      <c r="I6247" s="50" t="str">
        <f t="shared" si="520"/>
        <v>1965_2</v>
      </c>
      <c r="J6247" s="51">
        <f t="shared" si="521"/>
        <v>2.564171</v>
      </c>
    </row>
    <row r="6248" spans="6:10" x14ac:dyDescent="0.25">
      <c r="F6248" s="50">
        <f t="shared" si="518"/>
        <v>23778</v>
      </c>
      <c r="G6248" s="27">
        <f t="shared" si="517"/>
        <v>5</v>
      </c>
      <c r="H6248" s="50">
        <f t="shared" si="519"/>
        <v>23778</v>
      </c>
      <c r="I6248" s="50" t="str">
        <f t="shared" si="520"/>
        <v>1965_2</v>
      </c>
      <c r="J6248" s="51">
        <f t="shared" si="521"/>
        <v>2.564171</v>
      </c>
    </row>
    <row r="6249" spans="6:10" x14ac:dyDescent="0.25">
      <c r="F6249" s="50">
        <f t="shared" si="518"/>
        <v>23779</v>
      </c>
      <c r="G6249" s="27">
        <f t="shared" si="517"/>
        <v>5</v>
      </c>
      <c r="H6249" s="50">
        <f t="shared" si="519"/>
        <v>23788</v>
      </c>
      <c r="I6249" s="50" t="str">
        <f t="shared" si="520"/>
        <v>1965_2</v>
      </c>
      <c r="J6249" s="51">
        <f t="shared" si="521"/>
        <v>2.6154289999999998</v>
      </c>
    </row>
    <row r="6250" spans="6:10" x14ac:dyDescent="0.25">
      <c r="F6250" s="50">
        <f t="shared" si="518"/>
        <v>23780</v>
      </c>
      <c r="G6250" s="27">
        <f t="shared" ref="G6250:G6313" si="522">IF(AND(MONTH(F6250)=2,DAY(F6250)=29),G6249+1,G6249)</f>
        <v>5</v>
      </c>
      <c r="H6250" s="50">
        <f t="shared" si="519"/>
        <v>23788</v>
      </c>
      <c r="I6250" s="50" t="str">
        <f t="shared" si="520"/>
        <v>1965_2</v>
      </c>
      <c r="J6250" s="51">
        <f t="shared" si="521"/>
        <v>2.6154289999999998</v>
      </c>
    </row>
    <row r="6251" spans="6:10" x14ac:dyDescent="0.25">
      <c r="F6251" s="50">
        <f t="shared" si="518"/>
        <v>23781</v>
      </c>
      <c r="G6251" s="27">
        <f t="shared" si="522"/>
        <v>5</v>
      </c>
      <c r="H6251" s="50">
        <f t="shared" si="519"/>
        <v>23788</v>
      </c>
      <c r="I6251" s="50" t="str">
        <f t="shared" si="520"/>
        <v>1965_2</v>
      </c>
      <c r="J6251" s="51">
        <f t="shared" si="521"/>
        <v>2.6154289999999998</v>
      </c>
    </row>
    <row r="6252" spans="6:10" x14ac:dyDescent="0.25">
      <c r="F6252" s="50">
        <f t="shared" ref="F6252:F6315" si="523">F6251+1</f>
        <v>23782</v>
      </c>
      <c r="G6252" s="27">
        <f t="shared" si="522"/>
        <v>5</v>
      </c>
      <c r="H6252" s="50">
        <f t="shared" si="519"/>
        <v>23788</v>
      </c>
      <c r="I6252" s="50" t="str">
        <f t="shared" si="520"/>
        <v>1965_2</v>
      </c>
      <c r="J6252" s="51">
        <f t="shared" si="521"/>
        <v>2.6154289999999998</v>
      </c>
    </row>
    <row r="6253" spans="6:10" x14ac:dyDescent="0.25">
      <c r="F6253" s="50">
        <f t="shared" si="523"/>
        <v>23783</v>
      </c>
      <c r="G6253" s="27">
        <f t="shared" si="522"/>
        <v>5</v>
      </c>
      <c r="H6253" s="50">
        <f t="shared" si="519"/>
        <v>23788</v>
      </c>
      <c r="I6253" s="50" t="str">
        <f t="shared" si="520"/>
        <v>1965_2</v>
      </c>
      <c r="J6253" s="51">
        <f t="shared" si="521"/>
        <v>2.6154289999999998</v>
      </c>
    </row>
    <row r="6254" spans="6:10" x14ac:dyDescent="0.25">
      <c r="F6254" s="50">
        <f t="shared" si="523"/>
        <v>23784</v>
      </c>
      <c r="G6254" s="27">
        <f t="shared" si="522"/>
        <v>5</v>
      </c>
      <c r="H6254" s="50">
        <f t="shared" si="519"/>
        <v>23788</v>
      </c>
      <c r="I6254" s="50" t="str">
        <f t="shared" si="520"/>
        <v>1965_2</v>
      </c>
      <c r="J6254" s="51">
        <f t="shared" si="521"/>
        <v>2.6154289999999998</v>
      </c>
    </row>
    <row r="6255" spans="6:10" x14ac:dyDescent="0.25">
      <c r="F6255" s="50">
        <f t="shared" si="523"/>
        <v>23785</v>
      </c>
      <c r="G6255" s="27">
        <f t="shared" si="522"/>
        <v>5</v>
      </c>
      <c r="H6255" s="50">
        <f t="shared" si="519"/>
        <v>23788</v>
      </c>
      <c r="I6255" s="50" t="str">
        <f t="shared" si="520"/>
        <v>1965_2</v>
      </c>
      <c r="J6255" s="51">
        <f t="shared" si="521"/>
        <v>2.6154289999999998</v>
      </c>
    </row>
    <row r="6256" spans="6:10" x14ac:dyDescent="0.25">
      <c r="F6256" s="50">
        <f t="shared" si="523"/>
        <v>23786</v>
      </c>
      <c r="G6256" s="27">
        <f t="shared" si="522"/>
        <v>5</v>
      </c>
      <c r="H6256" s="50">
        <f t="shared" si="519"/>
        <v>23788</v>
      </c>
      <c r="I6256" s="50" t="str">
        <f t="shared" si="520"/>
        <v>1965_2</v>
      </c>
      <c r="J6256" s="51">
        <f t="shared" si="521"/>
        <v>2.6154289999999998</v>
      </c>
    </row>
    <row r="6257" spans="6:10" x14ac:dyDescent="0.25">
      <c r="F6257" s="50">
        <f t="shared" si="523"/>
        <v>23787</v>
      </c>
      <c r="G6257" s="27">
        <f t="shared" si="522"/>
        <v>5</v>
      </c>
      <c r="H6257" s="50">
        <f t="shared" si="519"/>
        <v>23788</v>
      </c>
      <c r="I6257" s="50" t="str">
        <f t="shared" si="520"/>
        <v>1965_2</v>
      </c>
      <c r="J6257" s="51">
        <f t="shared" si="521"/>
        <v>2.6154289999999998</v>
      </c>
    </row>
    <row r="6258" spans="6:10" x14ac:dyDescent="0.25">
      <c r="F6258" s="50">
        <f t="shared" si="523"/>
        <v>23788</v>
      </c>
      <c r="G6258" s="27">
        <f t="shared" si="522"/>
        <v>5</v>
      </c>
      <c r="H6258" s="50">
        <f t="shared" si="519"/>
        <v>23788</v>
      </c>
      <c r="I6258" s="50" t="str">
        <f t="shared" si="520"/>
        <v>1965_2</v>
      </c>
      <c r="J6258" s="51">
        <f t="shared" si="521"/>
        <v>2.6154289999999998</v>
      </c>
    </row>
    <row r="6259" spans="6:10" x14ac:dyDescent="0.25">
      <c r="F6259" s="50">
        <f t="shared" si="523"/>
        <v>23789</v>
      </c>
      <c r="G6259" s="27">
        <f t="shared" si="522"/>
        <v>5</v>
      </c>
      <c r="H6259" s="50">
        <f t="shared" si="519"/>
        <v>23798</v>
      </c>
      <c r="I6259" s="50" t="str">
        <f t="shared" si="520"/>
        <v>1965_2</v>
      </c>
      <c r="J6259" s="51">
        <f t="shared" si="521"/>
        <v>2.6720969999999999</v>
      </c>
    </row>
    <row r="6260" spans="6:10" x14ac:dyDescent="0.25">
      <c r="F6260" s="50">
        <f t="shared" si="523"/>
        <v>23790</v>
      </c>
      <c r="G6260" s="27">
        <f t="shared" si="522"/>
        <v>5</v>
      </c>
      <c r="H6260" s="50">
        <f t="shared" si="519"/>
        <v>23798</v>
      </c>
      <c r="I6260" s="50" t="str">
        <f t="shared" si="520"/>
        <v>1965_2</v>
      </c>
      <c r="J6260" s="51">
        <f t="shared" si="521"/>
        <v>2.6720969999999999</v>
      </c>
    </row>
    <row r="6261" spans="6:10" x14ac:dyDescent="0.25">
      <c r="F6261" s="50">
        <f t="shared" si="523"/>
        <v>23791</v>
      </c>
      <c r="G6261" s="27">
        <f t="shared" si="522"/>
        <v>5</v>
      </c>
      <c r="H6261" s="50">
        <f t="shared" si="519"/>
        <v>23798</v>
      </c>
      <c r="I6261" s="50" t="str">
        <f t="shared" si="520"/>
        <v>1965_2</v>
      </c>
      <c r="J6261" s="51">
        <f t="shared" si="521"/>
        <v>2.6720969999999999</v>
      </c>
    </row>
    <row r="6262" spans="6:10" x14ac:dyDescent="0.25">
      <c r="F6262" s="50">
        <f t="shared" si="523"/>
        <v>23792</v>
      </c>
      <c r="G6262" s="27">
        <f t="shared" si="522"/>
        <v>5</v>
      </c>
      <c r="H6262" s="50">
        <f t="shared" si="519"/>
        <v>23798</v>
      </c>
      <c r="I6262" s="50" t="str">
        <f t="shared" si="520"/>
        <v>1965_2</v>
      </c>
      <c r="J6262" s="51">
        <f t="shared" si="521"/>
        <v>2.6720969999999999</v>
      </c>
    </row>
    <row r="6263" spans="6:10" x14ac:dyDescent="0.25">
      <c r="F6263" s="50">
        <f t="shared" si="523"/>
        <v>23793</v>
      </c>
      <c r="G6263" s="27">
        <f t="shared" si="522"/>
        <v>5</v>
      </c>
      <c r="H6263" s="50">
        <f t="shared" si="519"/>
        <v>23798</v>
      </c>
      <c r="I6263" s="50" t="str">
        <f t="shared" si="520"/>
        <v>1965_2</v>
      </c>
      <c r="J6263" s="51">
        <f t="shared" si="521"/>
        <v>2.6720969999999999</v>
      </c>
    </row>
    <row r="6264" spans="6:10" x14ac:dyDescent="0.25">
      <c r="F6264" s="50">
        <f t="shared" si="523"/>
        <v>23794</v>
      </c>
      <c r="G6264" s="27">
        <f t="shared" si="522"/>
        <v>5</v>
      </c>
      <c r="H6264" s="50">
        <f t="shared" si="519"/>
        <v>23798</v>
      </c>
      <c r="I6264" s="50" t="str">
        <f t="shared" si="520"/>
        <v>1965_2</v>
      </c>
      <c r="J6264" s="51">
        <f t="shared" si="521"/>
        <v>2.6720969999999999</v>
      </c>
    </row>
    <row r="6265" spans="6:10" x14ac:dyDescent="0.25">
      <c r="F6265" s="50">
        <f t="shared" si="523"/>
        <v>23795</v>
      </c>
      <c r="G6265" s="27">
        <f t="shared" si="522"/>
        <v>5</v>
      </c>
      <c r="H6265" s="50">
        <f t="shared" si="519"/>
        <v>23798</v>
      </c>
      <c r="I6265" s="50" t="str">
        <f t="shared" si="520"/>
        <v>1965_2</v>
      </c>
      <c r="J6265" s="51">
        <f t="shared" si="521"/>
        <v>2.6720969999999999</v>
      </c>
    </row>
    <row r="6266" spans="6:10" x14ac:dyDescent="0.25">
      <c r="F6266" s="50">
        <f t="shared" si="523"/>
        <v>23796</v>
      </c>
      <c r="G6266" s="27">
        <f t="shared" si="522"/>
        <v>5</v>
      </c>
      <c r="H6266" s="50">
        <f t="shared" si="519"/>
        <v>23798</v>
      </c>
      <c r="I6266" s="50" t="str">
        <f t="shared" si="520"/>
        <v>1965_2</v>
      </c>
      <c r="J6266" s="51">
        <f t="shared" si="521"/>
        <v>2.6720969999999999</v>
      </c>
    </row>
    <row r="6267" spans="6:10" x14ac:dyDescent="0.25">
      <c r="F6267" s="50">
        <f t="shared" si="523"/>
        <v>23797</v>
      </c>
      <c r="G6267" s="27">
        <f t="shared" si="522"/>
        <v>5</v>
      </c>
      <c r="H6267" s="50">
        <f t="shared" si="519"/>
        <v>23798</v>
      </c>
      <c r="I6267" s="50" t="str">
        <f t="shared" si="520"/>
        <v>1965_2</v>
      </c>
      <c r="J6267" s="51">
        <f t="shared" si="521"/>
        <v>2.6720969999999999</v>
      </c>
    </row>
    <row r="6268" spans="6:10" x14ac:dyDescent="0.25">
      <c r="F6268" s="50">
        <f t="shared" si="523"/>
        <v>23798</v>
      </c>
      <c r="G6268" s="27">
        <f t="shared" si="522"/>
        <v>5</v>
      </c>
      <c r="H6268" s="50">
        <f t="shared" si="519"/>
        <v>23798</v>
      </c>
      <c r="I6268" s="50" t="str">
        <f t="shared" si="520"/>
        <v>1965_2</v>
      </c>
      <c r="J6268" s="51">
        <f t="shared" si="521"/>
        <v>2.6720969999999999</v>
      </c>
    </row>
    <row r="6269" spans="6:10" x14ac:dyDescent="0.25">
      <c r="F6269" s="50">
        <f t="shared" si="523"/>
        <v>23799</v>
      </c>
      <c r="G6269" s="27">
        <f t="shared" si="522"/>
        <v>5</v>
      </c>
      <c r="H6269" s="50">
        <f t="shared" si="519"/>
        <v>23808</v>
      </c>
      <c r="I6269" s="50" t="str">
        <f t="shared" si="520"/>
        <v>1965_3</v>
      </c>
      <c r="J6269" s="51">
        <f t="shared" si="521"/>
        <v>2.7290549999999998</v>
      </c>
    </row>
    <row r="6270" spans="6:10" x14ac:dyDescent="0.25">
      <c r="F6270" s="50">
        <f t="shared" si="523"/>
        <v>23800</v>
      </c>
      <c r="G6270" s="27">
        <f t="shared" si="522"/>
        <v>5</v>
      </c>
      <c r="H6270" s="50">
        <f t="shared" si="519"/>
        <v>23808</v>
      </c>
      <c r="I6270" s="50" t="str">
        <f t="shared" si="520"/>
        <v>1965_3</v>
      </c>
      <c r="J6270" s="51">
        <f t="shared" si="521"/>
        <v>2.7290549999999998</v>
      </c>
    </row>
    <row r="6271" spans="6:10" x14ac:dyDescent="0.25">
      <c r="F6271" s="50">
        <f t="shared" si="523"/>
        <v>23801</v>
      </c>
      <c r="G6271" s="27">
        <f t="shared" si="522"/>
        <v>5</v>
      </c>
      <c r="H6271" s="50">
        <f t="shared" si="519"/>
        <v>23808</v>
      </c>
      <c r="I6271" s="50" t="str">
        <f t="shared" si="520"/>
        <v>1965_3</v>
      </c>
      <c r="J6271" s="51">
        <f t="shared" si="521"/>
        <v>2.7290549999999998</v>
      </c>
    </row>
    <row r="6272" spans="6:10" x14ac:dyDescent="0.25">
      <c r="F6272" s="50">
        <f t="shared" si="523"/>
        <v>23802</v>
      </c>
      <c r="G6272" s="27">
        <f t="shared" si="522"/>
        <v>5</v>
      </c>
      <c r="H6272" s="50">
        <f t="shared" si="519"/>
        <v>23808</v>
      </c>
      <c r="I6272" s="50" t="str">
        <f t="shared" si="520"/>
        <v>1965_3</v>
      </c>
      <c r="J6272" s="51">
        <f t="shared" si="521"/>
        <v>2.7290549999999998</v>
      </c>
    </row>
    <row r="6273" spans="6:10" x14ac:dyDescent="0.25">
      <c r="F6273" s="50">
        <f t="shared" si="523"/>
        <v>23803</v>
      </c>
      <c r="G6273" s="27">
        <f t="shared" si="522"/>
        <v>5</v>
      </c>
      <c r="H6273" s="50">
        <f t="shared" si="519"/>
        <v>23808</v>
      </c>
      <c r="I6273" s="50" t="str">
        <f t="shared" si="520"/>
        <v>1965_3</v>
      </c>
      <c r="J6273" s="51">
        <f t="shared" si="521"/>
        <v>2.7290549999999998</v>
      </c>
    </row>
    <row r="6274" spans="6:10" x14ac:dyDescent="0.25">
      <c r="F6274" s="50">
        <f t="shared" si="523"/>
        <v>23804</v>
      </c>
      <c r="G6274" s="27">
        <f t="shared" si="522"/>
        <v>5</v>
      </c>
      <c r="H6274" s="50">
        <f t="shared" si="519"/>
        <v>23808</v>
      </c>
      <c r="I6274" s="50" t="str">
        <f t="shared" si="520"/>
        <v>1965_3</v>
      </c>
      <c r="J6274" s="51">
        <f t="shared" si="521"/>
        <v>2.7290549999999998</v>
      </c>
    </row>
    <row r="6275" spans="6:10" x14ac:dyDescent="0.25">
      <c r="F6275" s="50">
        <f t="shared" si="523"/>
        <v>23805</v>
      </c>
      <c r="G6275" s="27">
        <f t="shared" si="522"/>
        <v>5</v>
      </c>
      <c r="H6275" s="50">
        <f t="shared" ref="H6275:H6338" si="524">INDEX($A$3:$B$1134,INT((ROW($F6275)-ROW($F$3)+9-G6275)/10)+1,1)</f>
        <v>23808</v>
      </c>
      <c r="I6275" s="50" t="str">
        <f t="shared" si="520"/>
        <v>1965_3</v>
      </c>
      <c r="J6275" s="51">
        <f t="shared" si="521"/>
        <v>2.7290549999999998</v>
      </c>
    </row>
    <row r="6276" spans="6:10" x14ac:dyDescent="0.25">
      <c r="F6276" s="50">
        <f t="shared" si="523"/>
        <v>23806</v>
      </c>
      <c r="G6276" s="27">
        <f t="shared" si="522"/>
        <v>5</v>
      </c>
      <c r="H6276" s="50">
        <f t="shared" si="524"/>
        <v>23808</v>
      </c>
      <c r="I6276" s="50" t="str">
        <f t="shared" ref="I6276:I6339" si="525">YEAR(H6276)&amp;"_"&amp;MONTH(H6276)</f>
        <v>1965_3</v>
      </c>
      <c r="J6276" s="51">
        <f t="shared" ref="J6276:J6339" si="526">VLOOKUP(H6276,$A:$B,2)</f>
        <v>2.7290549999999998</v>
      </c>
    </row>
    <row r="6277" spans="6:10" x14ac:dyDescent="0.25">
      <c r="F6277" s="50">
        <f t="shared" si="523"/>
        <v>23807</v>
      </c>
      <c r="G6277" s="27">
        <f t="shared" si="522"/>
        <v>5</v>
      </c>
      <c r="H6277" s="50">
        <f t="shared" si="524"/>
        <v>23808</v>
      </c>
      <c r="I6277" s="50" t="str">
        <f t="shared" si="525"/>
        <v>1965_3</v>
      </c>
      <c r="J6277" s="51">
        <f t="shared" si="526"/>
        <v>2.7290549999999998</v>
      </c>
    </row>
    <row r="6278" spans="6:10" x14ac:dyDescent="0.25">
      <c r="F6278" s="50">
        <f t="shared" si="523"/>
        <v>23808</v>
      </c>
      <c r="G6278" s="27">
        <f t="shared" si="522"/>
        <v>5</v>
      </c>
      <c r="H6278" s="50">
        <f t="shared" si="524"/>
        <v>23808</v>
      </c>
      <c r="I6278" s="50" t="str">
        <f t="shared" si="525"/>
        <v>1965_3</v>
      </c>
      <c r="J6278" s="51">
        <f t="shared" si="526"/>
        <v>2.7290549999999998</v>
      </c>
    </row>
    <row r="6279" spans="6:10" x14ac:dyDescent="0.25">
      <c r="F6279" s="50">
        <f t="shared" si="523"/>
        <v>23809</v>
      </c>
      <c r="G6279" s="27">
        <f t="shared" si="522"/>
        <v>5</v>
      </c>
      <c r="H6279" s="50">
        <f t="shared" si="524"/>
        <v>23818</v>
      </c>
      <c r="I6279" s="50" t="str">
        <f t="shared" si="525"/>
        <v>1965_3</v>
      </c>
      <c r="J6279" s="51">
        <f t="shared" si="526"/>
        <v>2.7979880000000001</v>
      </c>
    </row>
    <row r="6280" spans="6:10" x14ac:dyDescent="0.25">
      <c r="F6280" s="50">
        <f t="shared" si="523"/>
        <v>23810</v>
      </c>
      <c r="G6280" s="27">
        <f t="shared" si="522"/>
        <v>5</v>
      </c>
      <c r="H6280" s="50">
        <f t="shared" si="524"/>
        <v>23818</v>
      </c>
      <c r="I6280" s="50" t="str">
        <f t="shared" si="525"/>
        <v>1965_3</v>
      </c>
      <c r="J6280" s="51">
        <f t="shared" si="526"/>
        <v>2.7979880000000001</v>
      </c>
    </row>
    <row r="6281" spans="6:10" x14ac:dyDescent="0.25">
      <c r="F6281" s="50">
        <f t="shared" si="523"/>
        <v>23811</v>
      </c>
      <c r="G6281" s="27">
        <f t="shared" si="522"/>
        <v>5</v>
      </c>
      <c r="H6281" s="50">
        <f t="shared" si="524"/>
        <v>23818</v>
      </c>
      <c r="I6281" s="50" t="str">
        <f t="shared" si="525"/>
        <v>1965_3</v>
      </c>
      <c r="J6281" s="51">
        <f t="shared" si="526"/>
        <v>2.7979880000000001</v>
      </c>
    </row>
    <row r="6282" spans="6:10" x14ac:dyDescent="0.25">
      <c r="F6282" s="50">
        <f t="shared" si="523"/>
        <v>23812</v>
      </c>
      <c r="G6282" s="27">
        <f t="shared" si="522"/>
        <v>5</v>
      </c>
      <c r="H6282" s="50">
        <f t="shared" si="524"/>
        <v>23818</v>
      </c>
      <c r="I6282" s="50" t="str">
        <f t="shared" si="525"/>
        <v>1965_3</v>
      </c>
      <c r="J6282" s="51">
        <f t="shared" si="526"/>
        <v>2.7979880000000001</v>
      </c>
    </row>
    <row r="6283" spans="6:10" x14ac:dyDescent="0.25">
      <c r="F6283" s="50">
        <f t="shared" si="523"/>
        <v>23813</v>
      </c>
      <c r="G6283" s="27">
        <f t="shared" si="522"/>
        <v>5</v>
      </c>
      <c r="H6283" s="50">
        <f t="shared" si="524"/>
        <v>23818</v>
      </c>
      <c r="I6283" s="50" t="str">
        <f t="shared" si="525"/>
        <v>1965_3</v>
      </c>
      <c r="J6283" s="51">
        <f t="shared" si="526"/>
        <v>2.7979880000000001</v>
      </c>
    </row>
    <row r="6284" spans="6:10" x14ac:dyDescent="0.25">
      <c r="F6284" s="50">
        <f t="shared" si="523"/>
        <v>23814</v>
      </c>
      <c r="G6284" s="27">
        <f t="shared" si="522"/>
        <v>5</v>
      </c>
      <c r="H6284" s="50">
        <f t="shared" si="524"/>
        <v>23818</v>
      </c>
      <c r="I6284" s="50" t="str">
        <f t="shared" si="525"/>
        <v>1965_3</v>
      </c>
      <c r="J6284" s="51">
        <f t="shared" si="526"/>
        <v>2.7979880000000001</v>
      </c>
    </row>
    <row r="6285" spans="6:10" x14ac:dyDescent="0.25">
      <c r="F6285" s="50">
        <f t="shared" si="523"/>
        <v>23815</v>
      </c>
      <c r="G6285" s="27">
        <f t="shared" si="522"/>
        <v>5</v>
      </c>
      <c r="H6285" s="50">
        <f t="shared" si="524"/>
        <v>23818</v>
      </c>
      <c r="I6285" s="50" t="str">
        <f t="shared" si="525"/>
        <v>1965_3</v>
      </c>
      <c r="J6285" s="51">
        <f t="shared" si="526"/>
        <v>2.7979880000000001</v>
      </c>
    </row>
    <row r="6286" spans="6:10" x14ac:dyDescent="0.25">
      <c r="F6286" s="50">
        <f t="shared" si="523"/>
        <v>23816</v>
      </c>
      <c r="G6286" s="27">
        <f t="shared" si="522"/>
        <v>5</v>
      </c>
      <c r="H6286" s="50">
        <f t="shared" si="524"/>
        <v>23818</v>
      </c>
      <c r="I6286" s="50" t="str">
        <f t="shared" si="525"/>
        <v>1965_3</v>
      </c>
      <c r="J6286" s="51">
        <f t="shared" si="526"/>
        <v>2.7979880000000001</v>
      </c>
    </row>
    <row r="6287" spans="6:10" x14ac:dyDescent="0.25">
      <c r="F6287" s="50">
        <f t="shared" si="523"/>
        <v>23817</v>
      </c>
      <c r="G6287" s="27">
        <f t="shared" si="522"/>
        <v>5</v>
      </c>
      <c r="H6287" s="50">
        <f t="shared" si="524"/>
        <v>23818</v>
      </c>
      <c r="I6287" s="50" t="str">
        <f t="shared" si="525"/>
        <v>1965_3</v>
      </c>
      <c r="J6287" s="51">
        <f t="shared" si="526"/>
        <v>2.7979880000000001</v>
      </c>
    </row>
    <row r="6288" spans="6:10" x14ac:dyDescent="0.25">
      <c r="F6288" s="50">
        <f t="shared" si="523"/>
        <v>23818</v>
      </c>
      <c r="G6288" s="27">
        <f t="shared" si="522"/>
        <v>5</v>
      </c>
      <c r="H6288" s="50">
        <f t="shared" si="524"/>
        <v>23818</v>
      </c>
      <c r="I6288" s="50" t="str">
        <f t="shared" si="525"/>
        <v>1965_3</v>
      </c>
      <c r="J6288" s="51">
        <f t="shared" si="526"/>
        <v>2.7979880000000001</v>
      </c>
    </row>
    <row r="6289" spans="6:10" x14ac:dyDescent="0.25">
      <c r="F6289" s="50">
        <f t="shared" si="523"/>
        <v>23819</v>
      </c>
      <c r="G6289" s="27">
        <f t="shared" si="522"/>
        <v>5</v>
      </c>
      <c r="H6289" s="50">
        <f t="shared" si="524"/>
        <v>23828</v>
      </c>
      <c r="I6289" s="50" t="str">
        <f t="shared" si="525"/>
        <v>1965_3</v>
      </c>
      <c r="J6289" s="51">
        <f t="shared" si="526"/>
        <v>2.8497620000000001</v>
      </c>
    </row>
    <row r="6290" spans="6:10" x14ac:dyDescent="0.25">
      <c r="F6290" s="50">
        <f t="shared" si="523"/>
        <v>23820</v>
      </c>
      <c r="G6290" s="27">
        <f t="shared" si="522"/>
        <v>5</v>
      </c>
      <c r="H6290" s="50">
        <f t="shared" si="524"/>
        <v>23828</v>
      </c>
      <c r="I6290" s="50" t="str">
        <f t="shared" si="525"/>
        <v>1965_3</v>
      </c>
      <c r="J6290" s="51">
        <f t="shared" si="526"/>
        <v>2.8497620000000001</v>
      </c>
    </row>
    <row r="6291" spans="6:10" x14ac:dyDescent="0.25">
      <c r="F6291" s="50">
        <f t="shared" si="523"/>
        <v>23821</v>
      </c>
      <c r="G6291" s="27">
        <f t="shared" si="522"/>
        <v>5</v>
      </c>
      <c r="H6291" s="50">
        <f t="shared" si="524"/>
        <v>23828</v>
      </c>
      <c r="I6291" s="50" t="str">
        <f t="shared" si="525"/>
        <v>1965_3</v>
      </c>
      <c r="J6291" s="51">
        <f t="shared" si="526"/>
        <v>2.8497620000000001</v>
      </c>
    </row>
    <row r="6292" spans="6:10" x14ac:dyDescent="0.25">
      <c r="F6292" s="50">
        <f t="shared" si="523"/>
        <v>23822</v>
      </c>
      <c r="G6292" s="27">
        <f t="shared" si="522"/>
        <v>5</v>
      </c>
      <c r="H6292" s="50">
        <f t="shared" si="524"/>
        <v>23828</v>
      </c>
      <c r="I6292" s="50" t="str">
        <f t="shared" si="525"/>
        <v>1965_3</v>
      </c>
      <c r="J6292" s="51">
        <f t="shared" si="526"/>
        <v>2.8497620000000001</v>
      </c>
    </row>
    <row r="6293" spans="6:10" x14ac:dyDescent="0.25">
      <c r="F6293" s="50">
        <f t="shared" si="523"/>
        <v>23823</v>
      </c>
      <c r="G6293" s="27">
        <f t="shared" si="522"/>
        <v>5</v>
      </c>
      <c r="H6293" s="50">
        <f t="shared" si="524"/>
        <v>23828</v>
      </c>
      <c r="I6293" s="50" t="str">
        <f t="shared" si="525"/>
        <v>1965_3</v>
      </c>
      <c r="J6293" s="51">
        <f t="shared" si="526"/>
        <v>2.8497620000000001</v>
      </c>
    </row>
    <row r="6294" spans="6:10" x14ac:dyDescent="0.25">
      <c r="F6294" s="50">
        <f t="shared" si="523"/>
        <v>23824</v>
      </c>
      <c r="G6294" s="27">
        <f t="shared" si="522"/>
        <v>5</v>
      </c>
      <c r="H6294" s="50">
        <f t="shared" si="524"/>
        <v>23828</v>
      </c>
      <c r="I6294" s="50" t="str">
        <f t="shared" si="525"/>
        <v>1965_3</v>
      </c>
      <c r="J6294" s="51">
        <f t="shared" si="526"/>
        <v>2.8497620000000001</v>
      </c>
    </row>
    <row r="6295" spans="6:10" x14ac:dyDescent="0.25">
      <c r="F6295" s="50">
        <f t="shared" si="523"/>
        <v>23825</v>
      </c>
      <c r="G6295" s="27">
        <f t="shared" si="522"/>
        <v>5</v>
      </c>
      <c r="H6295" s="50">
        <f t="shared" si="524"/>
        <v>23828</v>
      </c>
      <c r="I6295" s="50" t="str">
        <f t="shared" si="525"/>
        <v>1965_3</v>
      </c>
      <c r="J6295" s="51">
        <f t="shared" si="526"/>
        <v>2.8497620000000001</v>
      </c>
    </row>
    <row r="6296" spans="6:10" x14ac:dyDescent="0.25">
      <c r="F6296" s="50">
        <f t="shared" si="523"/>
        <v>23826</v>
      </c>
      <c r="G6296" s="27">
        <f t="shared" si="522"/>
        <v>5</v>
      </c>
      <c r="H6296" s="50">
        <f t="shared" si="524"/>
        <v>23828</v>
      </c>
      <c r="I6296" s="50" t="str">
        <f t="shared" si="525"/>
        <v>1965_3</v>
      </c>
      <c r="J6296" s="51">
        <f t="shared" si="526"/>
        <v>2.8497620000000001</v>
      </c>
    </row>
    <row r="6297" spans="6:10" x14ac:dyDescent="0.25">
      <c r="F6297" s="50">
        <f t="shared" si="523"/>
        <v>23827</v>
      </c>
      <c r="G6297" s="27">
        <f t="shared" si="522"/>
        <v>5</v>
      </c>
      <c r="H6297" s="50">
        <f t="shared" si="524"/>
        <v>23828</v>
      </c>
      <c r="I6297" s="50" t="str">
        <f t="shared" si="525"/>
        <v>1965_3</v>
      </c>
      <c r="J6297" s="51">
        <f t="shared" si="526"/>
        <v>2.8497620000000001</v>
      </c>
    </row>
    <row r="6298" spans="6:10" x14ac:dyDescent="0.25">
      <c r="F6298" s="50">
        <f t="shared" si="523"/>
        <v>23828</v>
      </c>
      <c r="G6298" s="27">
        <f t="shared" si="522"/>
        <v>5</v>
      </c>
      <c r="H6298" s="50">
        <f t="shared" si="524"/>
        <v>23828</v>
      </c>
      <c r="I6298" s="50" t="str">
        <f t="shared" si="525"/>
        <v>1965_3</v>
      </c>
      <c r="J6298" s="51">
        <f t="shared" si="526"/>
        <v>2.8497620000000001</v>
      </c>
    </row>
    <row r="6299" spans="6:10" x14ac:dyDescent="0.25">
      <c r="F6299" s="50">
        <f t="shared" si="523"/>
        <v>23829</v>
      </c>
      <c r="G6299" s="27">
        <f t="shared" si="522"/>
        <v>5</v>
      </c>
      <c r="H6299" s="50">
        <f t="shared" si="524"/>
        <v>23838</v>
      </c>
      <c r="I6299" s="50" t="str">
        <f t="shared" si="525"/>
        <v>1965_4</v>
      </c>
      <c r="J6299" s="51">
        <f t="shared" si="526"/>
        <v>2.8912499999999999</v>
      </c>
    </row>
    <row r="6300" spans="6:10" x14ac:dyDescent="0.25">
      <c r="F6300" s="50">
        <f t="shared" si="523"/>
        <v>23830</v>
      </c>
      <c r="G6300" s="27">
        <f t="shared" si="522"/>
        <v>5</v>
      </c>
      <c r="H6300" s="50">
        <f t="shared" si="524"/>
        <v>23838</v>
      </c>
      <c r="I6300" s="50" t="str">
        <f t="shared" si="525"/>
        <v>1965_4</v>
      </c>
      <c r="J6300" s="51">
        <f t="shared" si="526"/>
        <v>2.8912499999999999</v>
      </c>
    </row>
    <row r="6301" spans="6:10" x14ac:dyDescent="0.25">
      <c r="F6301" s="50">
        <f t="shared" si="523"/>
        <v>23831</v>
      </c>
      <c r="G6301" s="27">
        <f t="shared" si="522"/>
        <v>5</v>
      </c>
      <c r="H6301" s="50">
        <f t="shared" si="524"/>
        <v>23838</v>
      </c>
      <c r="I6301" s="50" t="str">
        <f t="shared" si="525"/>
        <v>1965_4</v>
      </c>
      <c r="J6301" s="51">
        <f t="shared" si="526"/>
        <v>2.8912499999999999</v>
      </c>
    </row>
    <row r="6302" spans="6:10" x14ac:dyDescent="0.25">
      <c r="F6302" s="50">
        <f t="shared" si="523"/>
        <v>23832</v>
      </c>
      <c r="G6302" s="27">
        <f t="shared" si="522"/>
        <v>5</v>
      </c>
      <c r="H6302" s="50">
        <f t="shared" si="524"/>
        <v>23838</v>
      </c>
      <c r="I6302" s="50" t="str">
        <f t="shared" si="525"/>
        <v>1965_4</v>
      </c>
      <c r="J6302" s="51">
        <f t="shared" si="526"/>
        <v>2.8912499999999999</v>
      </c>
    </row>
    <row r="6303" spans="6:10" x14ac:dyDescent="0.25">
      <c r="F6303" s="50">
        <f t="shared" si="523"/>
        <v>23833</v>
      </c>
      <c r="G6303" s="27">
        <f t="shared" si="522"/>
        <v>5</v>
      </c>
      <c r="H6303" s="50">
        <f t="shared" si="524"/>
        <v>23838</v>
      </c>
      <c r="I6303" s="50" t="str">
        <f t="shared" si="525"/>
        <v>1965_4</v>
      </c>
      <c r="J6303" s="51">
        <f t="shared" si="526"/>
        <v>2.8912499999999999</v>
      </c>
    </row>
    <row r="6304" spans="6:10" x14ac:dyDescent="0.25">
      <c r="F6304" s="50">
        <f t="shared" si="523"/>
        <v>23834</v>
      </c>
      <c r="G6304" s="27">
        <f t="shared" si="522"/>
        <v>5</v>
      </c>
      <c r="H6304" s="50">
        <f t="shared" si="524"/>
        <v>23838</v>
      </c>
      <c r="I6304" s="50" t="str">
        <f t="shared" si="525"/>
        <v>1965_4</v>
      </c>
      <c r="J6304" s="51">
        <f t="shared" si="526"/>
        <v>2.8912499999999999</v>
      </c>
    </row>
    <row r="6305" spans="6:10" x14ac:dyDescent="0.25">
      <c r="F6305" s="50">
        <f t="shared" si="523"/>
        <v>23835</v>
      </c>
      <c r="G6305" s="27">
        <f t="shared" si="522"/>
        <v>5</v>
      </c>
      <c r="H6305" s="50">
        <f t="shared" si="524"/>
        <v>23838</v>
      </c>
      <c r="I6305" s="50" t="str">
        <f t="shared" si="525"/>
        <v>1965_4</v>
      </c>
      <c r="J6305" s="51">
        <f t="shared" si="526"/>
        <v>2.8912499999999999</v>
      </c>
    </row>
    <row r="6306" spans="6:10" x14ac:dyDescent="0.25">
      <c r="F6306" s="50">
        <f t="shared" si="523"/>
        <v>23836</v>
      </c>
      <c r="G6306" s="27">
        <f t="shared" si="522"/>
        <v>5</v>
      </c>
      <c r="H6306" s="50">
        <f t="shared" si="524"/>
        <v>23838</v>
      </c>
      <c r="I6306" s="50" t="str">
        <f t="shared" si="525"/>
        <v>1965_4</v>
      </c>
      <c r="J6306" s="51">
        <f t="shared" si="526"/>
        <v>2.8912499999999999</v>
      </c>
    </row>
    <row r="6307" spans="6:10" x14ac:dyDescent="0.25">
      <c r="F6307" s="50">
        <f t="shared" si="523"/>
        <v>23837</v>
      </c>
      <c r="G6307" s="27">
        <f t="shared" si="522"/>
        <v>5</v>
      </c>
      <c r="H6307" s="50">
        <f t="shared" si="524"/>
        <v>23838</v>
      </c>
      <c r="I6307" s="50" t="str">
        <f t="shared" si="525"/>
        <v>1965_4</v>
      </c>
      <c r="J6307" s="51">
        <f t="shared" si="526"/>
        <v>2.8912499999999999</v>
      </c>
    </row>
    <row r="6308" spans="6:10" x14ac:dyDescent="0.25">
      <c r="F6308" s="50">
        <f t="shared" si="523"/>
        <v>23838</v>
      </c>
      <c r="G6308" s="27">
        <f t="shared" si="522"/>
        <v>5</v>
      </c>
      <c r="H6308" s="50">
        <f t="shared" si="524"/>
        <v>23838</v>
      </c>
      <c r="I6308" s="50" t="str">
        <f t="shared" si="525"/>
        <v>1965_4</v>
      </c>
      <c r="J6308" s="51">
        <f t="shared" si="526"/>
        <v>2.8912499999999999</v>
      </c>
    </row>
    <row r="6309" spans="6:10" x14ac:dyDescent="0.25">
      <c r="F6309" s="50">
        <f t="shared" si="523"/>
        <v>23839</v>
      </c>
      <c r="G6309" s="27">
        <f t="shared" si="522"/>
        <v>5</v>
      </c>
      <c r="H6309" s="50">
        <f t="shared" si="524"/>
        <v>23848</v>
      </c>
      <c r="I6309" s="50" t="str">
        <f t="shared" si="525"/>
        <v>1965_4</v>
      </c>
      <c r="J6309" s="51">
        <f t="shared" si="526"/>
        <v>2.9531429999999999</v>
      </c>
    </row>
    <row r="6310" spans="6:10" x14ac:dyDescent="0.25">
      <c r="F6310" s="50">
        <f t="shared" si="523"/>
        <v>23840</v>
      </c>
      <c r="G6310" s="27">
        <f t="shared" si="522"/>
        <v>5</v>
      </c>
      <c r="H6310" s="50">
        <f t="shared" si="524"/>
        <v>23848</v>
      </c>
      <c r="I6310" s="50" t="str">
        <f t="shared" si="525"/>
        <v>1965_4</v>
      </c>
      <c r="J6310" s="51">
        <f t="shared" si="526"/>
        <v>2.9531429999999999</v>
      </c>
    </row>
    <row r="6311" spans="6:10" x14ac:dyDescent="0.25">
      <c r="F6311" s="50">
        <f t="shared" si="523"/>
        <v>23841</v>
      </c>
      <c r="G6311" s="27">
        <f t="shared" si="522"/>
        <v>5</v>
      </c>
      <c r="H6311" s="50">
        <f t="shared" si="524"/>
        <v>23848</v>
      </c>
      <c r="I6311" s="50" t="str">
        <f t="shared" si="525"/>
        <v>1965_4</v>
      </c>
      <c r="J6311" s="51">
        <f t="shared" si="526"/>
        <v>2.9531429999999999</v>
      </c>
    </row>
    <row r="6312" spans="6:10" x14ac:dyDescent="0.25">
      <c r="F6312" s="50">
        <f t="shared" si="523"/>
        <v>23842</v>
      </c>
      <c r="G6312" s="27">
        <f t="shared" si="522"/>
        <v>5</v>
      </c>
      <c r="H6312" s="50">
        <f t="shared" si="524"/>
        <v>23848</v>
      </c>
      <c r="I6312" s="50" t="str">
        <f t="shared" si="525"/>
        <v>1965_4</v>
      </c>
      <c r="J6312" s="51">
        <f t="shared" si="526"/>
        <v>2.9531429999999999</v>
      </c>
    </row>
    <row r="6313" spans="6:10" x14ac:dyDescent="0.25">
      <c r="F6313" s="50">
        <f t="shared" si="523"/>
        <v>23843</v>
      </c>
      <c r="G6313" s="27">
        <f t="shared" si="522"/>
        <v>5</v>
      </c>
      <c r="H6313" s="50">
        <f t="shared" si="524"/>
        <v>23848</v>
      </c>
      <c r="I6313" s="50" t="str">
        <f t="shared" si="525"/>
        <v>1965_4</v>
      </c>
      <c r="J6313" s="51">
        <f t="shared" si="526"/>
        <v>2.9531429999999999</v>
      </c>
    </row>
    <row r="6314" spans="6:10" x14ac:dyDescent="0.25">
      <c r="F6314" s="50">
        <f t="shared" si="523"/>
        <v>23844</v>
      </c>
      <c r="G6314" s="27">
        <f t="shared" ref="G6314:G6377" si="527">IF(AND(MONTH(F6314)=2,DAY(F6314)=29),G6313+1,G6313)</f>
        <v>5</v>
      </c>
      <c r="H6314" s="50">
        <f t="shared" si="524"/>
        <v>23848</v>
      </c>
      <c r="I6314" s="50" t="str">
        <f t="shared" si="525"/>
        <v>1965_4</v>
      </c>
      <c r="J6314" s="51">
        <f t="shared" si="526"/>
        <v>2.9531429999999999</v>
      </c>
    </row>
    <row r="6315" spans="6:10" x14ac:dyDescent="0.25">
      <c r="F6315" s="50">
        <f t="shared" si="523"/>
        <v>23845</v>
      </c>
      <c r="G6315" s="27">
        <f t="shared" si="527"/>
        <v>5</v>
      </c>
      <c r="H6315" s="50">
        <f t="shared" si="524"/>
        <v>23848</v>
      </c>
      <c r="I6315" s="50" t="str">
        <f t="shared" si="525"/>
        <v>1965_4</v>
      </c>
      <c r="J6315" s="51">
        <f t="shared" si="526"/>
        <v>2.9531429999999999</v>
      </c>
    </row>
    <row r="6316" spans="6:10" x14ac:dyDescent="0.25">
      <c r="F6316" s="50">
        <f t="shared" ref="F6316:F6379" si="528">F6315+1</f>
        <v>23846</v>
      </c>
      <c r="G6316" s="27">
        <f t="shared" si="527"/>
        <v>5</v>
      </c>
      <c r="H6316" s="50">
        <f t="shared" si="524"/>
        <v>23848</v>
      </c>
      <c r="I6316" s="50" t="str">
        <f t="shared" si="525"/>
        <v>1965_4</v>
      </c>
      <c r="J6316" s="51">
        <f t="shared" si="526"/>
        <v>2.9531429999999999</v>
      </c>
    </row>
    <row r="6317" spans="6:10" x14ac:dyDescent="0.25">
      <c r="F6317" s="50">
        <f t="shared" si="528"/>
        <v>23847</v>
      </c>
      <c r="G6317" s="27">
        <f t="shared" si="527"/>
        <v>5</v>
      </c>
      <c r="H6317" s="50">
        <f t="shared" si="524"/>
        <v>23848</v>
      </c>
      <c r="I6317" s="50" t="str">
        <f t="shared" si="525"/>
        <v>1965_4</v>
      </c>
      <c r="J6317" s="51">
        <f t="shared" si="526"/>
        <v>2.9531429999999999</v>
      </c>
    </row>
    <row r="6318" spans="6:10" x14ac:dyDescent="0.25">
      <c r="F6318" s="50">
        <f t="shared" si="528"/>
        <v>23848</v>
      </c>
      <c r="G6318" s="27">
        <f t="shared" si="527"/>
        <v>5</v>
      </c>
      <c r="H6318" s="50">
        <f t="shared" si="524"/>
        <v>23848</v>
      </c>
      <c r="I6318" s="50" t="str">
        <f t="shared" si="525"/>
        <v>1965_4</v>
      </c>
      <c r="J6318" s="51">
        <f t="shared" si="526"/>
        <v>2.9531429999999999</v>
      </c>
    </row>
    <row r="6319" spans="6:10" x14ac:dyDescent="0.25">
      <c r="F6319" s="50">
        <f t="shared" si="528"/>
        <v>23849</v>
      </c>
      <c r="G6319" s="27">
        <f t="shared" si="527"/>
        <v>5</v>
      </c>
      <c r="H6319" s="50">
        <f t="shared" si="524"/>
        <v>23858</v>
      </c>
      <c r="I6319" s="50" t="str">
        <f t="shared" si="525"/>
        <v>1965_4</v>
      </c>
      <c r="J6319" s="51">
        <f t="shared" si="526"/>
        <v>2.9881720000000001</v>
      </c>
    </row>
    <row r="6320" spans="6:10" x14ac:dyDescent="0.25">
      <c r="F6320" s="50">
        <f t="shared" si="528"/>
        <v>23850</v>
      </c>
      <c r="G6320" s="27">
        <f t="shared" si="527"/>
        <v>5</v>
      </c>
      <c r="H6320" s="50">
        <f t="shared" si="524"/>
        <v>23858</v>
      </c>
      <c r="I6320" s="50" t="str">
        <f t="shared" si="525"/>
        <v>1965_4</v>
      </c>
      <c r="J6320" s="51">
        <f t="shared" si="526"/>
        <v>2.9881720000000001</v>
      </c>
    </row>
    <row r="6321" spans="6:10" x14ac:dyDescent="0.25">
      <c r="F6321" s="50">
        <f t="shared" si="528"/>
        <v>23851</v>
      </c>
      <c r="G6321" s="27">
        <f t="shared" si="527"/>
        <v>5</v>
      </c>
      <c r="H6321" s="50">
        <f t="shared" si="524"/>
        <v>23858</v>
      </c>
      <c r="I6321" s="50" t="str">
        <f t="shared" si="525"/>
        <v>1965_4</v>
      </c>
      <c r="J6321" s="51">
        <f t="shared" si="526"/>
        <v>2.9881720000000001</v>
      </c>
    </row>
    <row r="6322" spans="6:10" x14ac:dyDescent="0.25">
      <c r="F6322" s="50">
        <f t="shared" si="528"/>
        <v>23852</v>
      </c>
      <c r="G6322" s="27">
        <f t="shared" si="527"/>
        <v>5</v>
      </c>
      <c r="H6322" s="50">
        <f t="shared" si="524"/>
        <v>23858</v>
      </c>
      <c r="I6322" s="50" t="str">
        <f t="shared" si="525"/>
        <v>1965_4</v>
      </c>
      <c r="J6322" s="51">
        <f t="shared" si="526"/>
        <v>2.9881720000000001</v>
      </c>
    </row>
    <row r="6323" spans="6:10" x14ac:dyDescent="0.25">
      <c r="F6323" s="50">
        <f t="shared" si="528"/>
        <v>23853</v>
      </c>
      <c r="G6323" s="27">
        <f t="shared" si="527"/>
        <v>5</v>
      </c>
      <c r="H6323" s="50">
        <f t="shared" si="524"/>
        <v>23858</v>
      </c>
      <c r="I6323" s="50" t="str">
        <f t="shared" si="525"/>
        <v>1965_4</v>
      </c>
      <c r="J6323" s="51">
        <f t="shared" si="526"/>
        <v>2.9881720000000001</v>
      </c>
    </row>
    <row r="6324" spans="6:10" x14ac:dyDescent="0.25">
      <c r="F6324" s="50">
        <f t="shared" si="528"/>
        <v>23854</v>
      </c>
      <c r="G6324" s="27">
        <f t="shared" si="527"/>
        <v>5</v>
      </c>
      <c r="H6324" s="50">
        <f t="shared" si="524"/>
        <v>23858</v>
      </c>
      <c r="I6324" s="50" t="str">
        <f t="shared" si="525"/>
        <v>1965_4</v>
      </c>
      <c r="J6324" s="51">
        <f t="shared" si="526"/>
        <v>2.9881720000000001</v>
      </c>
    </row>
    <row r="6325" spans="6:10" x14ac:dyDescent="0.25">
      <c r="F6325" s="50">
        <f t="shared" si="528"/>
        <v>23855</v>
      </c>
      <c r="G6325" s="27">
        <f t="shared" si="527"/>
        <v>5</v>
      </c>
      <c r="H6325" s="50">
        <f t="shared" si="524"/>
        <v>23858</v>
      </c>
      <c r="I6325" s="50" t="str">
        <f t="shared" si="525"/>
        <v>1965_4</v>
      </c>
      <c r="J6325" s="51">
        <f t="shared" si="526"/>
        <v>2.9881720000000001</v>
      </c>
    </row>
    <row r="6326" spans="6:10" x14ac:dyDescent="0.25">
      <c r="F6326" s="50">
        <f t="shared" si="528"/>
        <v>23856</v>
      </c>
      <c r="G6326" s="27">
        <f t="shared" si="527"/>
        <v>5</v>
      </c>
      <c r="H6326" s="50">
        <f t="shared" si="524"/>
        <v>23858</v>
      </c>
      <c r="I6326" s="50" t="str">
        <f t="shared" si="525"/>
        <v>1965_4</v>
      </c>
      <c r="J6326" s="51">
        <f t="shared" si="526"/>
        <v>2.9881720000000001</v>
      </c>
    </row>
    <row r="6327" spans="6:10" x14ac:dyDescent="0.25">
      <c r="F6327" s="50">
        <f t="shared" si="528"/>
        <v>23857</v>
      </c>
      <c r="G6327" s="27">
        <f t="shared" si="527"/>
        <v>5</v>
      </c>
      <c r="H6327" s="50">
        <f t="shared" si="524"/>
        <v>23858</v>
      </c>
      <c r="I6327" s="50" t="str">
        <f t="shared" si="525"/>
        <v>1965_4</v>
      </c>
      <c r="J6327" s="51">
        <f t="shared" si="526"/>
        <v>2.9881720000000001</v>
      </c>
    </row>
    <row r="6328" spans="6:10" x14ac:dyDescent="0.25">
      <c r="F6328" s="50">
        <f t="shared" si="528"/>
        <v>23858</v>
      </c>
      <c r="G6328" s="27">
        <f t="shared" si="527"/>
        <v>5</v>
      </c>
      <c r="H6328" s="50">
        <f t="shared" si="524"/>
        <v>23858</v>
      </c>
      <c r="I6328" s="50" t="str">
        <f t="shared" si="525"/>
        <v>1965_4</v>
      </c>
      <c r="J6328" s="51">
        <f t="shared" si="526"/>
        <v>2.9881720000000001</v>
      </c>
    </row>
    <row r="6329" spans="6:10" x14ac:dyDescent="0.25">
      <c r="F6329" s="50">
        <f t="shared" si="528"/>
        <v>23859</v>
      </c>
      <c r="G6329" s="27">
        <f t="shared" si="527"/>
        <v>5</v>
      </c>
      <c r="H6329" s="50">
        <f t="shared" si="524"/>
        <v>23868</v>
      </c>
      <c r="I6329" s="50" t="str">
        <f t="shared" si="525"/>
        <v>1965_5</v>
      </c>
      <c r="J6329" s="51">
        <f t="shared" si="526"/>
        <v>2.989455</v>
      </c>
    </row>
    <row r="6330" spans="6:10" x14ac:dyDescent="0.25">
      <c r="F6330" s="50">
        <f t="shared" si="528"/>
        <v>23860</v>
      </c>
      <c r="G6330" s="27">
        <f t="shared" si="527"/>
        <v>5</v>
      </c>
      <c r="H6330" s="50">
        <f t="shared" si="524"/>
        <v>23868</v>
      </c>
      <c r="I6330" s="50" t="str">
        <f t="shared" si="525"/>
        <v>1965_5</v>
      </c>
      <c r="J6330" s="51">
        <f t="shared" si="526"/>
        <v>2.989455</v>
      </c>
    </row>
    <row r="6331" spans="6:10" x14ac:dyDescent="0.25">
      <c r="F6331" s="50">
        <f t="shared" si="528"/>
        <v>23861</v>
      </c>
      <c r="G6331" s="27">
        <f t="shared" si="527"/>
        <v>5</v>
      </c>
      <c r="H6331" s="50">
        <f t="shared" si="524"/>
        <v>23868</v>
      </c>
      <c r="I6331" s="50" t="str">
        <f t="shared" si="525"/>
        <v>1965_5</v>
      </c>
      <c r="J6331" s="51">
        <f t="shared" si="526"/>
        <v>2.989455</v>
      </c>
    </row>
    <row r="6332" spans="6:10" x14ac:dyDescent="0.25">
      <c r="F6332" s="50">
        <f t="shared" si="528"/>
        <v>23862</v>
      </c>
      <c r="G6332" s="27">
        <f t="shared" si="527"/>
        <v>5</v>
      </c>
      <c r="H6332" s="50">
        <f t="shared" si="524"/>
        <v>23868</v>
      </c>
      <c r="I6332" s="50" t="str">
        <f t="shared" si="525"/>
        <v>1965_5</v>
      </c>
      <c r="J6332" s="51">
        <f t="shared" si="526"/>
        <v>2.989455</v>
      </c>
    </row>
    <row r="6333" spans="6:10" x14ac:dyDescent="0.25">
      <c r="F6333" s="50">
        <f t="shared" si="528"/>
        <v>23863</v>
      </c>
      <c r="G6333" s="27">
        <f t="shared" si="527"/>
        <v>5</v>
      </c>
      <c r="H6333" s="50">
        <f t="shared" si="524"/>
        <v>23868</v>
      </c>
      <c r="I6333" s="50" t="str">
        <f t="shared" si="525"/>
        <v>1965_5</v>
      </c>
      <c r="J6333" s="51">
        <f t="shared" si="526"/>
        <v>2.989455</v>
      </c>
    </row>
    <row r="6334" spans="6:10" x14ac:dyDescent="0.25">
      <c r="F6334" s="50">
        <f t="shared" si="528"/>
        <v>23864</v>
      </c>
      <c r="G6334" s="27">
        <f t="shared" si="527"/>
        <v>5</v>
      </c>
      <c r="H6334" s="50">
        <f t="shared" si="524"/>
        <v>23868</v>
      </c>
      <c r="I6334" s="50" t="str">
        <f t="shared" si="525"/>
        <v>1965_5</v>
      </c>
      <c r="J6334" s="51">
        <f t="shared" si="526"/>
        <v>2.989455</v>
      </c>
    </row>
    <row r="6335" spans="6:10" x14ac:dyDescent="0.25">
      <c r="F6335" s="50">
        <f t="shared" si="528"/>
        <v>23865</v>
      </c>
      <c r="G6335" s="27">
        <f t="shared" si="527"/>
        <v>5</v>
      </c>
      <c r="H6335" s="50">
        <f t="shared" si="524"/>
        <v>23868</v>
      </c>
      <c r="I6335" s="50" t="str">
        <f t="shared" si="525"/>
        <v>1965_5</v>
      </c>
      <c r="J6335" s="51">
        <f t="shared" si="526"/>
        <v>2.989455</v>
      </c>
    </row>
    <row r="6336" spans="6:10" x14ac:dyDescent="0.25">
      <c r="F6336" s="50">
        <f t="shared" si="528"/>
        <v>23866</v>
      </c>
      <c r="G6336" s="27">
        <f t="shared" si="527"/>
        <v>5</v>
      </c>
      <c r="H6336" s="50">
        <f t="shared" si="524"/>
        <v>23868</v>
      </c>
      <c r="I6336" s="50" t="str">
        <f t="shared" si="525"/>
        <v>1965_5</v>
      </c>
      <c r="J6336" s="51">
        <f t="shared" si="526"/>
        <v>2.989455</v>
      </c>
    </row>
    <row r="6337" spans="6:10" x14ac:dyDescent="0.25">
      <c r="F6337" s="50">
        <f t="shared" si="528"/>
        <v>23867</v>
      </c>
      <c r="G6337" s="27">
        <f t="shared" si="527"/>
        <v>5</v>
      </c>
      <c r="H6337" s="50">
        <f t="shared" si="524"/>
        <v>23868</v>
      </c>
      <c r="I6337" s="50" t="str">
        <f t="shared" si="525"/>
        <v>1965_5</v>
      </c>
      <c r="J6337" s="51">
        <f t="shared" si="526"/>
        <v>2.989455</v>
      </c>
    </row>
    <row r="6338" spans="6:10" x14ac:dyDescent="0.25">
      <c r="F6338" s="50">
        <f t="shared" si="528"/>
        <v>23868</v>
      </c>
      <c r="G6338" s="27">
        <f t="shared" si="527"/>
        <v>5</v>
      </c>
      <c r="H6338" s="50">
        <f t="shared" si="524"/>
        <v>23868</v>
      </c>
      <c r="I6338" s="50" t="str">
        <f t="shared" si="525"/>
        <v>1965_5</v>
      </c>
      <c r="J6338" s="51">
        <f t="shared" si="526"/>
        <v>2.989455</v>
      </c>
    </row>
    <row r="6339" spans="6:10" x14ac:dyDescent="0.25">
      <c r="F6339" s="50">
        <f t="shared" si="528"/>
        <v>23869</v>
      </c>
      <c r="G6339" s="27">
        <f t="shared" si="527"/>
        <v>5</v>
      </c>
      <c r="H6339" s="50">
        <f t="shared" ref="H6339:H6402" si="529">INDEX($A$3:$B$1134,INT((ROW($F6339)-ROW($F$3)+9-G6339)/10)+1,1)</f>
        <v>23878</v>
      </c>
      <c r="I6339" s="50" t="str">
        <f t="shared" si="525"/>
        <v>1965_5</v>
      </c>
      <c r="J6339" s="51">
        <f t="shared" si="526"/>
        <v>2.979266</v>
      </c>
    </row>
    <row r="6340" spans="6:10" x14ac:dyDescent="0.25">
      <c r="F6340" s="50">
        <f t="shared" si="528"/>
        <v>23870</v>
      </c>
      <c r="G6340" s="27">
        <f t="shared" si="527"/>
        <v>5</v>
      </c>
      <c r="H6340" s="50">
        <f t="shared" si="529"/>
        <v>23878</v>
      </c>
      <c r="I6340" s="50" t="str">
        <f t="shared" ref="I6340:I6403" si="530">YEAR(H6340)&amp;"_"&amp;MONTH(H6340)</f>
        <v>1965_5</v>
      </c>
      <c r="J6340" s="51">
        <f t="shared" ref="J6340:J6403" si="531">VLOOKUP(H6340,$A:$B,2)</f>
        <v>2.979266</v>
      </c>
    </row>
    <row r="6341" spans="6:10" x14ac:dyDescent="0.25">
      <c r="F6341" s="50">
        <f t="shared" si="528"/>
        <v>23871</v>
      </c>
      <c r="G6341" s="27">
        <f t="shared" si="527"/>
        <v>5</v>
      </c>
      <c r="H6341" s="50">
        <f t="shared" si="529"/>
        <v>23878</v>
      </c>
      <c r="I6341" s="50" t="str">
        <f t="shared" si="530"/>
        <v>1965_5</v>
      </c>
      <c r="J6341" s="51">
        <f t="shared" si="531"/>
        <v>2.979266</v>
      </c>
    </row>
    <row r="6342" spans="6:10" x14ac:dyDescent="0.25">
      <c r="F6342" s="50">
        <f t="shared" si="528"/>
        <v>23872</v>
      </c>
      <c r="G6342" s="27">
        <f t="shared" si="527"/>
        <v>5</v>
      </c>
      <c r="H6342" s="50">
        <f t="shared" si="529"/>
        <v>23878</v>
      </c>
      <c r="I6342" s="50" t="str">
        <f t="shared" si="530"/>
        <v>1965_5</v>
      </c>
      <c r="J6342" s="51">
        <f t="shared" si="531"/>
        <v>2.979266</v>
      </c>
    </row>
    <row r="6343" spans="6:10" x14ac:dyDescent="0.25">
      <c r="F6343" s="50">
        <f t="shared" si="528"/>
        <v>23873</v>
      </c>
      <c r="G6343" s="27">
        <f t="shared" si="527"/>
        <v>5</v>
      </c>
      <c r="H6343" s="50">
        <f t="shared" si="529"/>
        <v>23878</v>
      </c>
      <c r="I6343" s="50" t="str">
        <f t="shared" si="530"/>
        <v>1965_5</v>
      </c>
      <c r="J6343" s="51">
        <f t="shared" si="531"/>
        <v>2.979266</v>
      </c>
    </row>
    <row r="6344" spans="6:10" x14ac:dyDescent="0.25">
      <c r="F6344" s="50">
        <f t="shared" si="528"/>
        <v>23874</v>
      </c>
      <c r="G6344" s="27">
        <f t="shared" si="527"/>
        <v>5</v>
      </c>
      <c r="H6344" s="50">
        <f t="shared" si="529"/>
        <v>23878</v>
      </c>
      <c r="I6344" s="50" t="str">
        <f t="shared" si="530"/>
        <v>1965_5</v>
      </c>
      <c r="J6344" s="51">
        <f t="shared" si="531"/>
        <v>2.979266</v>
      </c>
    </row>
    <row r="6345" spans="6:10" x14ac:dyDescent="0.25">
      <c r="F6345" s="50">
        <f t="shared" si="528"/>
        <v>23875</v>
      </c>
      <c r="G6345" s="27">
        <f t="shared" si="527"/>
        <v>5</v>
      </c>
      <c r="H6345" s="50">
        <f t="shared" si="529"/>
        <v>23878</v>
      </c>
      <c r="I6345" s="50" t="str">
        <f t="shared" si="530"/>
        <v>1965_5</v>
      </c>
      <c r="J6345" s="51">
        <f t="shared" si="531"/>
        <v>2.979266</v>
      </c>
    </row>
    <row r="6346" spans="6:10" x14ac:dyDescent="0.25">
      <c r="F6346" s="50">
        <f t="shared" si="528"/>
        <v>23876</v>
      </c>
      <c r="G6346" s="27">
        <f t="shared" si="527"/>
        <v>5</v>
      </c>
      <c r="H6346" s="50">
        <f t="shared" si="529"/>
        <v>23878</v>
      </c>
      <c r="I6346" s="50" t="str">
        <f t="shared" si="530"/>
        <v>1965_5</v>
      </c>
      <c r="J6346" s="51">
        <f t="shared" si="531"/>
        <v>2.979266</v>
      </c>
    </row>
    <row r="6347" spans="6:10" x14ac:dyDescent="0.25">
      <c r="F6347" s="50">
        <f t="shared" si="528"/>
        <v>23877</v>
      </c>
      <c r="G6347" s="27">
        <f t="shared" si="527"/>
        <v>5</v>
      </c>
      <c r="H6347" s="50">
        <f t="shared" si="529"/>
        <v>23878</v>
      </c>
      <c r="I6347" s="50" t="str">
        <f t="shared" si="530"/>
        <v>1965_5</v>
      </c>
      <c r="J6347" s="51">
        <f t="shared" si="531"/>
        <v>2.979266</v>
      </c>
    </row>
    <row r="6348" spans="6:10" x14ac:dyDescent="0.25">
      <c r="F6348" s="50">
        <f t="shared" si="528"/>
        <v>23878</v>
      </c>
      <c r="G6348" s="27">
        <f t="shared" si="527"/>
        <v>5</v>
      </c>
      <c r="H6348" s="50">
        <f t="shared" si="529"/>
        <v>23878</v>
      </c>
      <c r="I6348" s="50" t="str">
        <f t="shared" si="530"/>
        <v>1965_5</v>
      </c>
      <c r="J6348" s="51">
        <f t="shared" si="531"/>
        <v>2.979266</v>
      </c>
    </row>
    <row r="6349" spans="6:10" x14ac:dyDescent="0.25">
      <c r="F6349" s="50">
        <f t="shared" si="528"/>
        <v>23879</v>
      </c>
      <c r="G6349" s="27">
        <f t="shared" si="527"/>
        <v>5</v>
      </c>
      <c r="H6349" s="50">
        <f t="shared" si="529"/>
        <v>23888</v>
      </c>
      <c r="I6349" s="50" t="str">
        <f t="shared" si="530"/>
        <v>1965_5</v>
      </c>
      <c r="J6349" s="51">
        <f t="shared" si="531"/>
        <v>3.0353080000000001</v>
      </c>
    </row>
    <row r="6350" spans="6:10" x14ac:dyDescent="0.25">
      <c r="F6350" s="50">
        <f t="shared" si="528"/>
        <v>23880</v>
      </c>
      <c r="G6350" s="27">
        <f t="shared" si="527"/>
        <v>5</v>
      </c>
      <c r="H6350" s="50">
        <f t="shared" si="529"/>
        <v>23888</v>
      </c>
      <c r="I6350" s="50" t="str">
        <f t="shared" si="530"/>
        <v>1965_5</v>
      </c>
      <c r="J6350" s="51">
        <f t="shared" si="531"/>
        <v>3.0353080000000001</v>
      </c>
    </row>
    <row r="6351" spans="6:10" x14ac:dyDescent="0.25">
      <c r="F6351" s="50">
        <f t="shared" si="528"/>
        <v>23881</v>
      </c>
      <c r="G6351" s="27">
        <f t="shared" si="527"/>
        <v>5</v>
      </c>
      <c r="H6351" s="50">
        <f t="shared" si="529"/>
        <v>23888</v>
      </c>
      <c r="I6351" s="50" t="str">
        <f t="shared" si="530"/>
        <v>1965_5</v>
      </c>
      <c r="J6351" s="51">
        <f t="shared" si="531"/>
        <v>3.0353080000000001</v>
      </c>
    </row>
    <row r="6352" spans="6:10" x14ac:dyDescent="0.25">
      <c r="F6352" s="50">
        <f t="shared" si="528"/>
        <v>23882</v>
      </c>
      <c r="G6352" s="27">
        <f t="shared" si="527"/>
        <v>5</v>
      </c>
      <c r="H6352" s="50">
        <f t="shared" si="529"/>
        <v>23888</v>
      </c>
      <c r="I6352" s="50" t="str">
        <f t="shared" si="530"/>
        <v>1965_5</v>
      </c>
      <c r="J6352" s="51">
        <f t="shared" si="531"/>
        <v>3.0353080000000001</v>
      </c>
    </row>
    <row r="6353" spans="6:10" x14ac:dyDescent="0.25">
      <c r="F6353" s="50">
        <f t="shared" si="528"/>
        <v>23883</v>
      </c>
      <c r="G6353" s="27">
        <f t="shared" si="527"/>
        <v>5</v>
      </c>
      <c r="H6353" s="50">
        <f t="shared" si="529"/>
        <v>23888</v>
      </c>
      <c r="I6353" s="50" t="str">
        <f t="shared" si="530"/>
        <v>1965_5</v>
      </c>
      <c r="J6353" s="51">
        <f t="shared" si="531"/>
        <v>3.0353080000000001</v>
      </c>
    </row>
    <row r="6354" spans="6:10" x14ac:dyDescent="0.25">
      <c r="F6354" s="50">
        <f t="shared" si="528"/>
        <v>23884</v>
      </c>
      <c r="G6354" s="27">
        <f t="shared" si="527"/>
        <v>5</v>
      </c>
      <c r="H6354" s="50">
        <f t="shared" si="529"/>
        <v>23888</v>
      </c>
      <c r="I6354" s="50" t="str">
        <f t="shared" si="530"/>
        <v>1965_5</v>
      </c>
      <c r="J6354" s="51">
        <f t="shared" si="531"/>
        <v>3.0353080000000001</v>
      </c>
    </row>
    <row r="6355" spans="6:10" x14ac:dyDescent="0.25">
      <c r="F6355" s="50">
        <f t="shared" si="528"/>
        <v>23885</v>
      </c>
      <c r="G6355" s="27">
        <f t="shared" si="527"/>
        <v>5</v>
      </c>
      <c r="H6355" s="50">
        <f t="shared" si="529"/>
        <v>23888</v>
      </c>
      <c r="I6355" s="50" t="str">
        <f t="shared" si="530"/>
        <v>1965_5</v>
      </c>
      <c r="J6355" s="51">
        <f t="shared" si="531"/>
        <v>3.0353080000000001</v>
      </c>
    </row>
    <row r="6356" spans="6:10" x14ac:dyDescent="0.25">
      <c r="F6356" s="50">
        <f t="shared" si="528"/>
        <v>23886</v>
      </c>
      <c r="G6356" s="27">
        <f t="shared" si="527"/>
        <v>5</v>
      </c>
      <c r="H6356" s="50">
        <f t="shared" si="529"/>
        <v>23888</v>
      </c>
      <c r="I6356" s="50" t="str">
        <f t="shared" si="530"/>
        <v>1965_5</v>
      </c>
      <c r="J6356" s="51">
        <f t="shared" si="531"/>
        <v>3.0353080000000001</v>
      </c>
    </row>
    <row r="6357" spans="6:10" x14ac:dyDescent="0.25">
      <c r="F6357" s="50">
        <f t="shared" si="528"/>
        <v>23887</v>
      </c>
      <c r="G6357" s="27">
        <f t="shared" si="527"/>
        <v>5</v>
      </c>
      <c r="H6357" s="50">
        <f t="shared" si="529"/>
        <v>23888</v>
      </c>
      <c r="I6357" s="50" t="str">
        <f t="shared" si="530"/>
        <v>1965_5</v>
      </c>
      <c r="J6357" s="51">
        <f t="shared" si="531"/>
        <v>3.0353080000000001</v>
      </c>
    </row>
    <row r="6358" spans="6:10" x14ac:dyDescent="0.25">
      <c r="F6358" s="50">
        <f t="shared" si="528"/>
        <v>23888</v>
      </c>
      <c r="G6358" s="27">
        <f t="shared" si="527"/>
        <v>5</v>
      </c>
      <c r="H6358" s="50">
        <f t="shared" si="529"/>
        <v>23888</v>
      </c>
      <c r="I6358" s="50" t="str">
        <f t="shared" si="530"/>
        <v>1965_5</v>
      </c>
      <c r="J6358" s="51">
        <f t="shared" si="531"/>
        <v>3.0353080000000001</v>
      </c>
    </row>
    <row r="6359" spans="6:10" x14ac:dyDescent="0.25">
      <c r="F6359" s="50">
        <f t="shared" si="528"/>
        <v>23889</v>
      </c>
      <c r="G6359" s="27">
        <f t="shared" si="527"/>
        <v>5</v>
      </c>
      <c r="H6359" s="50">
        <f t="shared" si="529"/>
        <v>23898</v>
      </c>
      <c r="I6359" s="50" t="str">
        <f t="shared" si="530"/>
        <v>1965_6</v>
      </c>
      <c r="J6359" s="51">
        <f t="shared" si="531"/>
        <v>3.0576590000000001</v>
      </c>
    </row>
    <row r="6360" spans="6:10" x14ac:dyDescent="0.25">
      <c r="F6360" s="50">
        <f t="shared" si="528"/>
        <v>23890</v>
      </c>
      <c r="G6360" s="27">
        <f t="shared" si="527"/>
        <v>5</v>
      </c>
      <c r="H6360" s="50">
        <f t="shared" si="529"/>
        <v>23898</v>
      </c>
      <c r="I6360" s="50" t="str">
        <f t="shared" si="530"/>
        <v>1965_6</v>
      </c>
      <c r="J6360" s="51">
        <f t="shared" si="531"/>
        <v>3.0576590000000001</v>
      </c>
    </row>
    <row r="6361" spans="6:10" x14ac:dyDescent="0.25">
      <c r="F6361" s="50">
        <f t="shared" si="528"/>
        <v>23891</v>
      </c>
      <c r="G6361" s="27">
        <f t="shared" si="527"/>
        <v>5</v>
      </c>
      <c r="H6361" s="50">
        <f t="shared" si="529"/>
        <v>23898</v>
      </c>
      <c r="I6361" s="50" t="str">
        <f t="shared" si="530"/>
        <v>1965_6</v>
      </c>
      <c r="J6361" s="51">
        <f t="shared" si="531"/>
        <v>3.0576590000000001</v>
      </c>
    </row>
    <row r="6362" spans="6:10" x14ac:dyDescent="0.25">
      <c r="F6362" s="50">
        <f t="shared" si="528"/>
        <v>23892</v>
      </c>
      <c r="G6362" s="27">
        <f t="shared" si="527"/>
        <v>5</v>
      </c>
      <c r="H6362" s="50">
        <f t="shared" si="529"/>
        <v>23898</v>
      </c>
      <c r="I6362" s="50" t="str">
        <f t="shared" si="530"/>
        <v>1965_6</v>
      </c>
      <c r="J6362" s="51">
        <f t="shared" si="531"/>
        <v>3.0576590000000001</v>
      </c>
    </row>
    <row r="6363" spans="6:10" x14ac:dyDescent="0.25">
      <c r="F6363" s="50">
        <f t="shared" si="528"/>
        <v>23893</v>
      </c>
      <c r="G6363" s="27">
        <f t="shared" si="527"/>
        <v>5</v>
      </c>
      <c r="H6363" s="50">
        <f t="shared" si="529"/>
        <v>23898</v>
      </c>
      <c r="I6363" s="50" t="str">
        <f t="shared" si="530"/>
        <v>1965_6</v>
      </c>
      <c r="J6363" s="51">
        <f t="shared" si="531"/>
        <v>3.0576590000000001</v>
      </c>
    </row>
    <row r="6364" spans="6:10" x14ac:dyDescent="0.25">
      <c r="F6364" s="50">
        <f t="shared" si="528"/>
        <v>23894</v>
      </c>
      <c r="G6364" s="27">
        <f t="shared" si="527"/>
        <v>5</v>
      </c>
      <c r="H6364" s="50">
        <f t="shared" si="529"/>
        <v>23898</v>
      </c>
      <c r="I6364" s="50" t="str">
        <f t="shared" si="530"/>
        <v>1965_6</v>
      </c>
      <c r="J6364" s="51">
        <f t="shared" si="531"/>
        <v>3.0576590000000001</v>
      </c>
    </row>
    <row r="6365" spans="6:10" x14ac:dyDescent="0.25">
      <c r="F6365" s="50">
        <f t="shared" si="528"/>
        <v>23895</v>
      </c>
      <c r="G6365" s="27">
        <f t="shared" si="527"/>
        <v>5</v>
      </c>
      <c r="H6365" s="50">
        <f t="shared" si="529"/>
        <v>23898</v>
      </c>
      <c r="I6365" s="50" t="str">
        <f t="shared" si="530"/>
        <v>1965_6</v>
      </c>
      <c r="J6365" s="51">
        <f t="shared" si="531"/>
        <v>3.0576590000000001</v>
      </c>
    </row>
    <row r="6366" spans="6:10" x14ac:dyDescent="0.25">
      <c r="F6366" s="50">
        <f t="shared" si="528"/>
        <v>23896</v>
      </c>
      <c r="G6366" s="27">
        <f t="shared" si="527"/>
        <v>5</v>
      </c>
      <c r="H6366" s="50">
        <f t="shared" si="529"/>
        <v>23898</v>
      </c>
      <c r="I6366" s="50" t="str">
        <f t="shared" si="530"/>
        <v>1965_6</v>
      </c>
      <c r="J6366" s="51">
        <f t="shared" si="531"/>
        <v>3.0576590000000001</v>
      </c>
    </row>
    <row r="6367" spans="6:10" x14ac:dyDescent="0.25">
      <c r="F6367" s="50">
        <f t="shared" si="528"/>
        <v>23897</v>
      </c>
      <c r="G6367" s="27">
        <f t="shared" si="527"/>
        <v>5</v>
      </c>
      <c r="H6367" s="50">
        <f t="shared" si="529"/>
        <v>23898</v>
      </c>
      <c r="I6367" s="50" t="str">
        <f t="shared" si="530"/>
        <v>1965_6</v>
      </c>
      <c r="J6367" s="51">
        <f t="shared" si="531"/>
        <v>3.0576590000000001</v>
      </c>
    </row>
    <row r="6368" spans="6:10" x14ac:dyDescent="0.25">
      <c r="F6368" s="50">
        <f t="shared" si="528"/>
        <v>23898</v>
      </c>
      <c r="G6368" s="27">
        <f t="shared" si="527"/>
        <v>5</v>
      </c>
      <c r="H6368" s="50">
        <f t="shared" si="529"/>
        <v>23898</v>
      </c>
      <c r="I6368" s="50" t="str">
        <f t="shared" si="530"/>
        <v>1965_6</v>
      </c>
      <c r="J6368" s="51">
        <f t="shared" si="531"/>
        <v>3.0576590000000001</v>
      </c>
    </row>
    <row r="6369" spans="6:10" x14ac:dyDescent="0.25">
      <c r="F6369" s="50">
        <f t="shared" si="528"/>
        <v>23899</v>
      </c>
      <c r="G6369" s="27">
        <f t="shared" si="527"/>
        <v>5</v>
      </c>
      <c r="H6369" s="50">
        <f t="shared" si="529"/>
        <v>23908</v>
      </c>
      <c r="I6369" s="50" t="str">
        <f t="shared" si="530"/>
        <v>1965_6</v>
      </c>
      <c r="J6369" s="51">
        <f t="shared" si="531"/>
        <v>3.0776810000000001</v>
      </c>
    </row>
    <row r="6370" spans="6:10" x14ac:dyDescent="0.25">
      <c r="F6370" s="50">
        <f t="shared" si="528"/>
        <v>23900</v>
      </c>
      <c r="G6370" s="27">
        <f t="shared" si="527"/>
        <v>5</v>
      </c>
      <c r="H6370" s="50">
        <f t="shared" si="529"/>
        <v>23908</v>
      </c>
      <c r="I6370" s="50" t="str">
        <f t="shared" si="530"/>
        <v>1965_6</v>
      </c>
      <c r="J6370" s="51">
        <f t="shared" si="531"/>
        <v>3.0776810000000001</v>
      </c>
    </row>
    <row r="6371" spans="6:10" x14ac:dyDescent="0.25">
      <c r="F6371" s="50">
        <f t="shared" si="528"/>
        <v>23901</v>
      </c>
      <c r="G6371" s="27">
        <f t="shared" si="527"/>
        <v>5</v>
      </c>
      <c r="H6371" s="50">
        <f t="shared" si="529"/>
        <v>23908</v>
      </c>
      <c r="I6371" s="50" t="str">
        <f t="shared" si="530"/>
        <v>1965_6</v>
      </c>
      <c r="J6371" s="51">
        <f t="shared" si="531"/>
        <v>3.0776810000000001</v>
      </c>
    </row>
    <row r="6372" spans="6:10" x14ac:dyDescent="0.25">
      <c r="F6372" s="50">
        <f t="shared" si="528"/>
        <v>23902</v>
      </c>
      <c r="G6372" s="27">
        <f t="shared" si="527"/>
        <v>5</v>
      </c>
      <c r="H6372" s="50">
        <f t="shared" si="529"/>
        <v>23908</v>
      </c>
      <c r="I6372" s="50" t="str">
        <f t="shared" si="530"/>
        <v>1965_6</v>
      </c>
      <c r="J6372" s="51">
        <f t="shared" si="531"/>
        <v>3.0776810000000001</v>
      </c>
    </row>
    <row r="6373" spans="6:10" x14ac:dyDescent="0.25">
      <c r="F6373" s="50">
        <f t="shared" si="528"/>
        <v>23903</v>
      </c>
      <c r="G6373" s="27">
        <f t="shared" si="527"/>
        <v>5</v>
      </c>
      <c r="H6373" s="50">
        <f t="shared" si="529"/>
        <v>23908</v>
      </c>
      <c r="I6373" s="50" t="str">
        <f t="shared" si="530"/>
        <v>1965_6</v>
      </c>
      <c r="J6373" s="51">
        <f t="shared" si="531"/>
        <v>3.0776810000000001</v>
      </c>
    </row>
    <row r="6374" spans="6:10" x14ac:dyDescent="0.25">
      <c r="F6374" s="50">
        <f t="shared" si="528"/>
        <v>23904</v>
      </c>
      <c r="G6374" s="27">
        <f t="shared" si="527"/>
        <v>5</v>
      </c>
      <c r="H6374" s="50">
        <f t="shared" si="529"/>
        <v>23908</v>
      </c>
      <c r="I6374" s="50" t="str">
        <f t="shared" si="530"/>
        <v>1965_6</v>
      </c>
      <c r="J6374" s="51">
        <f t="shared" si="531"/>
        <v>3.0776810000000001</v>
      </c>
    </row>
    <row r="6375" spans="6:10" x14ac:dyDescent="0.25">
      <c r="F6375" s="50">
        <f t="shared" si="528"/>
        <v>23905</v>
      </c>
      <c r="G6375" s="27">
        <f t="shared" si="527"/>
        <v>5</v>
      </c>
      <c r="H6375" s="50">
        <f t="shared" si="529"/>
        <v>23908</v>
      </c>
      <c r="I6375" s="50" t="str">
        <f t="shared" si="530"/>
        <v>1965_6</v>
      </c>
      <c r="J6375" s="51">
        <f t="shared" si="531"/>
        <v>3.0776810000000001</v>
      </c>
    </row>
    <row r="6376" spans="6:10" x14ac:dyDescent="0.25">
      <c r="F6376" s="50">
        <f t="shared" si="528"/>
        <v>23906</v>
      </c>
      <c r="G6376" s="27">
        <f t="shared" si="527"/>
        <v>5</v>
      </c>
      <c r="H6376" s="50">
        <f t="shared" si="529"/>
        <v>23908</v>
      </c>
      <c r="I6376" s="50" t="str">
        <f t="shared" si="530"/>
        <v>1965_6</v>
      </c>
      <c r="J6376" s="51">
        <f t="shared" si="531"/>
        <v>3.0776810000000001</v>
      </c>
    </row>
    <row r="6377" spans="6:10" x14ac:dyDescent="0.25">
      <c r="F6377" s="50">
        <f t="shared" si="528"/>
        <v>23907</v>
      </c>
      <c r="G6377" s="27">
        <f t="shared" si="527"/>
        <v>5</v>
      </c>
      <c r="H6377" s="50">
        <f t="shared" si="529"/>
        <v>23908</v>
      </c>
      <c r="I6377" s="50" t="str">
        <f t="shared" si="530"/>
        <v>1965_6</v>
      </c>
      <c r="J6377" s="51">
        <f t="shared" si="531"/>
        <v>3.0776810000000001</v>
      </c>
    </row>
    <row r="6378" spans="6:10" x14ac:dyDescent="0.25">
      <c r="F6378" s="50">
        <f t="shared" si="528"/>
        <v>23908</v>
      </c>
      <c r="G6378" s="27">
        <f t="shared" ref="G6378:G6441" si="532">IF(AND(MONTH(F6378)=2,DAY(F6378)=29),G6377+1,G6377)</f>
        <v>5</v>
      </c>
      <c r="H6378" s="50">
        <f t="shared" si="529"/>
        <v>23908</v>
      </c>
      <c r="I6378" s="50" t="str">
        <f t="shared" si="530"/>
        <v>1965_6</v>
      </c>
      <c r="J6378" s="51">
        <f t="shared" si="531"/>
        <v>3.0776810000000001</v>
      </c>
    </row>
    <row r="6379" spans="6:10" x14ac:dyDescent="0.25">
      <c r="F6379" s="50">
        <f t="shared" si="528"/>
        <v>23909</v>
      </c>
      <c r="G6379" s="27">
        <f t="shared" si="532"/>
        <v>5</v>
      </c>
      <c r="H6379" s="50">
        <f t="shared" si="529"/>
        <v>23918</v>
      </c>
      <c r="I6379" s="50" t="str">
        <f t="shared" si="530"/>
        <v>1965_6</v>
      </c>
      <c r="J6379" s="51">
        <f t="shared" si="531"/>
        <v>3.0887699999999998</v>
      </c>
    </row>
    <row r="6380" spans="6:10" x14ac:dyDescent="0.25">
      <c r="F6380" s="50">
        <f t="shared" ref="F6380:F6443" si="533">F6379+1</f>
        <v>23910</v>
      </c>
      <c r="G6380" s="27">
        <f t="shared" si="532"/>
        <v>5</v>
      </c>
      <c r="H6380" s="50">
        <f t="shared" si="529"/>
        <v>23918</v>
      </c>
      <c r="I6380" s="50" t="str">
        <f t="shared" si="530"/>
        <v>1965_6</v>
      </c>
      <c r="J6380" s="51">
        <f t="shared" si="531"/>
        <v>3.0887699999999998</v>
      </c>
    </row>
    <row r="6381" spans="6:10" x14ac:dyDescent="0.25">
      <c r="F6381" s="50">
        <f t="shared" si="533"/>
        <v>23911</v>
      </c>
      <c r="G6381" s="27">
        <f t="shared" si="532"/>
        <v>5</v>
      </c>
      <c r="H6381" s="50">
        <f t="shared" si="529"/>
        <v>23918</v>
      </c>
      <c r="I6381" s="50" t="str">
        <f t="shared" si="530"/>
        <v>1965_6</v>
      </c>
      <c r="J6381" s="51">
        <f t="shared" si="531"/>
        <v>3.0887699999999998</v>
      </c>
    </row>
    <row r="6382" spans="6:10" x14ac:dyDescent="0.25">
      <c r="F6382" s="50">
        <f t="shared" si="533"/>
        <v>23912</v>
      </c>
      <c r="G6382" s="27">
        <f t="shared" si="532"/>
        <v>5</v>
      </c>
      <c r="H6382" s="50">
        <f t="shared" si="529"/>
        <v>23918</v>
      </c>
      <c r="I6382" s="50" t="str">
        <f t="shared" si="530"/>
        <v>1965_6</v>
      </c>
      <c r="J6382" s="51">
        <f t="shared" si="531"/>
        <v>3.0887699999999998</v>
      </c>
    </row>
    <row r="6383" spans="6:10" x14ac:dyDescent="0.25">
      <c r="F6383" s="50">
        <f t="shared" si="533"/>
        <v>23913</v>
      </c>
      <c r="G6383" s="27">
        <f t="shared" si="532"/>
        <v>5</v>
      </c>
      <c r="H6383" s="50">
        <f t="shared" si="529"/>
        <v>23918</v>
      </c>
      <c r="I6383" s="50" t="str">
        <f t="shared" si="530"/>
        <v>1965_6</v>
      </c>
      <c r="J6383" s="51">
        <f t="shared" si="531"/>
        <v>3.0887699999999998</v>
      </c>
    </row>
    <row r="6384" spans="6:10" x14ac:dyDescent="0.25">
      <c r="F6384" s="50">
        <f t="shared" si="533"/>
        <v>23914</v>
      </c>
      <c r="G6384" s="27">
        <f t="shared" si="532"/>
        <v>5</v>
      </c>
      <c r="H6384" s="50">
        <f t="shared" si="529"/>
        <v>23918</v>
      </c>
      <c r="I6384" s="50" t="str">
        <f t="shared" si="530"/>
        <v>1965_6</v>
      </c>
      <c r="J6384" s="51">
        <f t="shared" si="531"/>
        <v>3.0887699999999998</v>
      </c>
    </row>
    <row r="6385" spans="6:10" x14ac:dyDescent="0.25">
      <c r="F6385" s="50">
        <f t="shared" si="533"/>
        <v>23915</v>
      </c>
      <c r="G6385" s="27">
        <f t="shared" si="532"/>
        <v>5</v>
      </c>
      <c r="H6385" s="50">
        <f t="shared" si="529"/>
        <v>23918</v>
      </c>
      <c r="I6385" s="50" t="str">
        <f t="shared" si="530"/>
        <v>1965_6</v>
      </c>
      <c r="J6385" s="51">
        <f t="shared" si="531"/>
        <v>3.0887699999999998</v>
      </c>
    </row>
    <row r="6386" spans="6:10" x14ac:dyDescent="0.25">
      <c r="F6386" s="50">
        <f t="shared" si="533"/>
        <v>23916</v>
      </c>
      <c r="G6386" s="27">
        <f t="shared" si="532"/>
        <v>5</v>
      </c>
      <c r="H6386" s="50">
        <f t="shared" si="529"/>
        <v>23918</v>
      </c>
      <c r="I6386" s="50" t="str">
        <f t="shared" si="530"/>
        <v>1965_6</v>
      </c>
      <c r="J6386" s="51">
        <f t="shared" si="531"/>
        <v>3.0887699999999998</v>
      </c>
    </row>
    <row r="6387" spans="6:10" x14ac:dyDescent="0.25">
      <c r="F6387" s="50">
        <f t="shared" si="533"/>
        <v>23917</v>
      </c>
      <c r="G6387" s="27">
        <f t="shared" si="532"/>
        <v>5</v>
      </c>
      <c r="H6387" s="50">
        <f t="shared" si="529"/>
        <v>23918</v>
      </c>
      <c r="I6387" s="50" t="str">
        <f t="shared" si="530"/>
        <v>1965_6</v>
      </c>
      <c r="J6387" s="51">
        <f t="shared" si="531"/>
        <v>3.0887699999999998</v>
      </c>
    </row>
    <row r="6388" spans="6:10" x14ac:dyDescent="0.25">
      <c r="F6388" s="50">
        <f t="shared" si="533"/>
        <v>23918</v>
      </c>
      <c r="G6388" s="27">
        <f t="shared" si="532"/>
        <v>5</v>
      </c>
      <c r="H6388" s="50">
        <f t="shared" si="529"/>
        <v>23918</v>
      </c>
      <c r="I6388" s="50" t="str">
        <f t="shared" si="530"/>
        <v>1965_6</v>
      </c>
      <c r="J6388" s="51">
        <f t="shared" si="531"/>
        <v>3.0887699999999998</v>
      </c>
    </row>
    <row r="6389" spans="6:10" x14ac:dyDescent="0.25">
      <c r="F6389" s="50">
        <f t="shared" si="533"/>
        <v>23919</v>
      </c>
      <c r="G6389" s="27">
        <f t="shared" si="532"/>
        <v>5</v>
      </c>
      <c r="H6389" s="50">
        <f t="shared" si="529"/>
        <v>23928</v>
      </c>
      <c r="I6389" s="50" t="str">
        <f t="shared" si="530"/>
        <v>1965_7</v>
      </c>
      <c r="J6389" s="51">
        <f t="shared" si="531"/>
        <v>3.1419760000000001</v>
      </c>
    </row>
    <row r="6390" spans="6:10" x14ac:dyDescent="0.25">
      <c r="F6390" s="50">
        <f t="shared" si="533"/>
        <v>23920</v>
      </c>
      <c r="G6390" s="27">
        <f t="shared" si="532"/>
        <v>5</v>
      </c>
      <c r="H6390" s="50">
        <f t="shared" si="529"/>
        <v>23928</v>
      </c>
      <c r="I6390" s="50" t="str">
        <f t="shared" si="530"/>
        <v>1965_7</v>
      </c>
      <c r="J6390" s="51">
        <f t="shared" si="531"/>
        <v>3.1419760000000001</v>
      </c>
    </row>
    <row r="6391" spans="6:10" x14ac:dyDescent="0.25">
      <c r="F6391" s="50">
        <f t="shared" si="533"/>
        <v>23921</v>
      </c>
      <c r="G6391" s="27">
        <f t="shared" si="532"/>
        <v>5</v>
      </c>
      <c r="H6391" s="50">
        <f t="shared" si="529"/>
        <v>23928</v>
      </c>
      <c r="I6391" s="50" t="str">
        <f t="shared" si="530"/>
        <v>1965_7</v>
      </c>
      <c r="J6391" s="51">
        <f t="shared" si="531"/>
        <v>3.1419760000000001</v>
      </c>
    </row>
    <row r="6392" spans="6:10" x14ac:dyDescent="0.25">
      <c r="F6392" s="50">
        <f t="shared" si="533"/>
        <v>23922</v>
      </c>
      <c r="G6392" s="27">
        <f t="shared" si="532"/>
        <v>5</v>
      </c>
      <c r="H6392" s="50">
        <f t="shared" si="529"/>
        <v>23928</v>
      </c>
      <c r="I6392" s="50" t="str">
        <f t="shared" si="530"/>
        <v>1965_7</v>
      </c>
      <c r="J6392" s="51">
        <f t="shared" si="531"/>
        <v>3.1419760000000001</v>
      </c>
    </row>
    <row r="6393" spans="6:10" x14ac:dyDescent="0.25">
      <c r="F6393" s="50">
        <f t="shared" si="533"/>
        <v>23923</v>
      </c>
      <c r="G6393" s="27">
        <f t="shared" si="532"/>
        <v>5</v>
      </c>
      <c r="H6393" s="50">
        <f t="shared" si="529"/>
        <v>23928</v>
      </c>
      <c r="I6393" s="50" t="str">
        <f t="shared" si="530"/>
        <v>1965_7</v>
      </c>
      <c r="J6393" s="51">
        <f t="shared" si="531"/>
        <v>3.1419760000000001</v>
      </c>
    </row>
    <row r="6394" spans="6:10" x14ac:dyDescent="0.25">
      <c r="F6394" s="50">
        <f t="shared" si="533"/>
        <v>23924</v>
      </c>
      <c r="G6394" s="27">
        <f t="shared" si="532"/>
        <v>5</v>
      </c>
      <c r="H6394" s="50">
        <f t="shared" si="529"/>
        <v>23928</v>
      </c>
      <c r="I6394" s="50" t="str">
        <f t="shared" si="530"/>
        <v>1965_7</v>
      </c>
      <c r="J6394" s="51">
        <f t="shared" si="531"/>
        <v>3.1419760000000001</v>
      </c>
    </row>
    <row r="6395" spans="6:10" x14ac:dyDescent="0.25">
      <c r="F6395" s="50">
        <f t="shared" si="533"/>
        <v>23925</v>
      </c>
      <c r="G6395" s="27">
        <f t="shared" si="532"/>
        <v>5</v>
      </c>
      <c r="H6395" s="50">
        <f t="shared" si="529"/>
        <v>23928</v>
      </c>
      <c r="I6395" s="50" t="str">
        <f t="shared" si="530"/>
        <v>1965_7</v>
      </c>
      <c r="J6395" s="51">
        <f t="shared" si="531"/>
        <v>3.1419760000000001</v>
      </c>
    </row>
    <row r="6396" spans="6:10" x14ac:dyDescent="0.25">
      <c r="F6396" s="50">
        <f t="shared" si="533"/>
        <v>23926</v>
      </c>
      <c r="G6396" s="27">
        <f t="shared" si="532"/>
        <v>5</v>
      </c>
      <c r="H6396" s="50">
        <f t="shared" si="529"/>
        <v>23928</v>
      </c>
      <c r="I6396" s="50" t="str">
        <f t="shared" si="530"/>
        <v>1965_7</v>
      </c>
      <c r="J6396" s="51">
        <f t="shared" si="531"/>
        <v>3.1419760000000001</v>
      </c>
    </row>
    <row r="6397" spans="6:10" x14ac:dyDescent="0.25">
      <c r="F6397" s="50">
        <f t="shared" si="533"/>
        <v>23927</v>
      </c>
      <c r="G6397" s="27">
        <f t="shared" si="532"/>
        <v>5</v>
      </c>
      <c r="H6397" s="50">
        <f t="shared" si="529"/>
        <v>23928</v>
      </c>
      <c r="I6397" s="50" t="str">
        <f t="shared" si="530"/>
        <v>1965_7</v>
      </c>
      <c r="J6397" s="51">
        <f t="shared" si="531"/>
        <v>3.1419760000000001</v>
      </c>
    </row>
    <row r="6398" spans="6:10" x14ac:dyDescent="0.25">
      <c r="F6398" s="50">
        <f t="shared" si="533"/>
        <v>23928</v>
      </c>
      <c r="G6398" s="27">
        <f t="shared" si="532"/>
        <v>5</v>
      </c>
      <c r="H6398" s="50">
        <f t="shared" si="529"/>
        <v>23928</v>
      </c>
      <c r="I6398" s="50" t="str">
        <f t="shared" si="530"/>
        <v>1965_7</v>
      </c>
      <c r="J6398" s="51">
        <f t="shared" si="531"/>
        <v>3.1419760000000001</v>
      </c>
    </row>
    <row r="6399" spans="6:10" x14ac:dyDescent="0.25">
      <c r="F6399" s="50">
        <f t="shared" si="533"/>
        <v>23929</v>
      </c>
      <c r="G6399" s="27">
        <f t="shared" si="532"/>
        <v>5</v>
      </c>
      <c r="H6399" s="50">
        <f t="shared" si="529"/>
        <v>23938</v>
      </c>
      <c r="I6399" s="50" t="str">
        <f t="shared" si="530"/>
        <v>1965_7</v>
      </c>
      <c r="J6399" s="51">
        <f t="shared" si="531"/>
        <v>3.1593589999999998</v>
      </c>
    </row>
    <row r="6400" spans="6:10" x14ac:dyDescent="0.25">
      <c r="F6400" s="50">
        <f t="shared" si="533"/>
        <v>23930</v>
      </c>
      <c r="G6400" s="27">
        <f t="shared" si="532"/>
        <v>5</v>
      </c>
      <c r="H6400" s="50">
        <f t="shared" si="529"/>
        <v>23938</v>
      </c>
      <c r="I6400" s="50" t="str">
        <f t="shared" si="530"/>
        <v>1965_7</v>
      </c>
      <c r="J6400" s="51">
        <f t="shared" si="531"/>
        <v>3.1593589999999998</v>
      </c>
    </row>
    <row r="6401" spans="6:10" x14ac:dyDescent="0.25">
      <c r="F6401" s="50">
        <f t="shared" si="533"/>
        <v>23931</v>
      </c>
      <c r="G6401" s="27">
        <f t="shared" si="532"/>
        <v>5</v>
      </c>
      <c r="H6401" s="50">
        <f t="shared" si="529"/>
        <v>23938</v>
      </c>
      <c r="I6401" s="50" t="str">
        <f t="shared" si="530"/>
        <v>1965_7</v>
      </c>
      <c r="J6401" s="51">
        <f t="shared" si="531"/>
        <v>3.1593589999999998</v>
      </c>
    </row>
    <row r="6402" spans="6:10" x14ac:dyDescent="0.25">
      <c r="F6402" s="50">
        <f t="shared" si="533"/>
        <v>23932</v>
      </c>
      <c r="G6402" s="27">
        <f t="shared" si="532"/>
        <v>5</v>
      </c>
      <c r="H6402" s="50">
        <f t="shared" si="529"/>
        <v>23938</v>
      </c>
      <c r="I6402" s="50" t="str">
        <f t="shared" si="530"/>
        <v>1965_7</v>
      </c>
      <c r="J6402" s="51">
        <f t="shared" si="531"/>
        <v>3.1593589999999998</v>
      </c>
    </row>
    <row r="6403" spans="6:10" x14ac:dyDescent="0.25">
      <c r="F6403" s="50">
        <f t="shared" si="533"/>
        <v>23933</v>
      </c>
      <c r="G6403" s="27">
        <f t="shared" si="532"/>
        <v>5</v>
      </c>
      <c r="H6403" s="50">
        <f t="shared" ref="H6403:H6466" si="534">INDEX($A$3:$B$1134,INT((ROW($F6403)-ROW($F$3)+9-G6403)/10)+1,1)</f>
        <v>23938</v>
      </c>
      <c r="I6403" s="50" t="str">
        <f t="shared" si="530"/>
        <v>1965_7</v>
      </c>
      <c r="J6403" s="51">
        <f t="shared" si="531"/>
        <v>3.1593589999999998</v>
      </c>
    </row>
    <row r="6404" spans="6:10" x14ac:dyDescent="0.25">
      <c r="F6404" s="50">
        <f t="shared" si="533"/>
        <v>23934</v>
      </c>
      <c r="G6404" s="27">
        <f t="shared" si="532"/>
        <v>5</v>
      </c>
      <c r="H6404" s="50">
        <f t="shared" si="534"/>
        <v>23938</v>
      </c>
      <c r="I6404" s="50" t="str">
        <f t="shared" ref="I6404:I6467" si="535">YEAR(H6404)&amp;"_"&amp;MONTH(H6404)</f>
        <v>1965_7</v>
      </c>
      <c r="J6404" s="51">
        <f t="shared" ref="J6404:J6467" si="536">VLOOKUP(H6404,$A:$B,2)</f>
        <v>3.1593589999999998</v>
      </c>
    </row>
    <row r="6405" spans="6:10" x14ac:dyDescent="0.25">
      <c r="F6405" s="50">
        <f t="shared" si="533"/>
        <v>23935</v>
      </c>
      <c r="G6405" s="27">
        <f t="shared" si="532"/>
        <v>5</v>
      </c>
      <c r="H6405" s="50">
        <f t="shared" si="534"/>
        <v>23938</v>
      </c>
      <c r="I6405" s="50" t="str">
        <f t="shared" si="535"/>
        <v>1965_7</v>
      </c>
      <c r="J6405" s="51">
        <f t="shared" si="536"/>
        <v>3.1593589999999998</v>
      </c>
    </row>
    <row r="6406" spans="6:10" x14ac:dyDescent="0.25">
      <c r="F6406" s="50">
        <f t="shared" si="533"/>
        <v>23936</v>
      </c>
      <c r="G6406" s="27">
        <f t="shared" si="532"/>
        <v>5</v>
      </c>
      <c r="H6406" s="50">
        <f t="shared" si="534"/>
        <v>23938</v>
      </c>
      <c r="I6406" s="50" t="str">
        <f t="shared" si="535"/>
        <v>1965_7</v>
      </c>
      <c r="J6406" s="51">
        <f t="shared" si="536"/>
        <v>3.1593589999999998</v>
      </c>
    </row>
    <row r="6407" spans="6:10" x14ac:dyDescent="0.25">
      <c r="F6407" s="50">
        <f t="shared" si="533"/>
        <v>23937</v>
      </c>
      <c r="G6407" s="27">
        <f t="shared" si="532"/>
        <v>5</v>
      </c>
      <c r="H6407" s="50">
        <f t="shared" si="534"/>
        <v>23938</v>
      </c>
      <c r="I6407" s="50" t="str">
        <f t="shared" si="535"/>
        <v>1965_7</v>
      </c>
      <c r="J6407" s="51">
        <f t="shared" si="536"/>
        <v>3.1593589999999998</v>
      </c>
    </row>
    <row r="6408" spans="6:10" x14ac:dyDescent="0.25">
      <c r="F6408" s="50">
        <f t="shared" si="533"/>
        <v>23938</v>
      </c>
      <c r="G6408" s="27">
        <f t="shared" si="532"/>
        <v>5</v>
      </c>
      <c r="H6408" s="50">
        <f t="shared" si="534"/>
        <v>23938</v>
      </c>
      <c r="I6408" s="50" t="str">
        <f t="shared" si="535"/>
        <v>1965_7</v>
      </c>
      <c r="J6408" s="51">
        <f t="shared" si="536"/>
        <v>3.1593589999999998</v>
      </c>
    </row>
    <row r="6409" spans="6:10" x14ac:dyDescent="0.25">
      <c r="F6409" s="50">
        <f t="shared" si="533"/>
        <v>23939</v>
      </c>
      <c r="G6409" s="27">
        <f t="shared" si="532"/>
        <v>5</v>
      </c>
      <c r="H6409" s="50">
        <f t="shared" si="534"/>
        <v>23948</v>
      </c>
      <c r="I6409" s="50" t="str">
        <f t="shared" si="535"/>
        <v>1965_7</v>
      </c>
      <c r="J6409" s="51">
        <f t="shared" si="536"/>
        <v>3.1714630000000001</v>
      </c>
    </row>
    <row r="6410" spans="6:10" x14ac:dyDescent="0.25">
      <c r="F6410" s="50">
        <f t="shared" si="533"/>
        <v>23940</v>
      </c>
      <c r="G6410" s="27">
        <f t="shared" si="532"/>
        <v>5</v>
      </c>
      <c r="H6410" s="50">
        <f t="shared" si="534"/>
        <v>23948</v>
      </c>
      <c r="I6410" s="50" t="str">
        <f t="shared" si="535"/>
        <v>1965_7</v>
      </c>
      <c r="J6410" s="51">
        <f t="shared" si="536"/>
        <v>3.1714630000000001</v>
      </c>
    </row>
    <row r="6411" spans="6:10" x14ac:dyDescent="0.25">
      <c r="F6411" s="50">
        <f t="shared" si="533"/>
        <v>23941</v>
      </c>
      <c r="G6411" s="27">
        <f t="shared" si="532"/>
        <v>5</v>
      </c>
      <c r="H6411" s="50">
        <f t="shared" si="534"/>
        <v>23948</v>
      </c>
      <c r="I6411" s="50" t="str">
        <f t="shared" si="535"/>
        <v>1965_7</v>
      </c>
      <c r="J6411" s="51">
        <f t="shared" si="536"/>
        <v>3.1714630000000001</v>
      </c>
    </row>
    <row r="6412" spans="6:10" x14ac:dyDescent="0.25">
      <c r="F6412" s="50">
        <f t="shared" si="533"/>
        <v>23942</v>
      </c>
      <c r="G6412" s="27">
        <f t="shared" si="532"/>
        <v>5</v>
      </c>
      <c r="H6412" s="50">
        <f t="shared" si="534"/>
        <v>23948</v>
      </c>
      <c r="I6412" s="50" t="str">
        <f t="shared" si="535"/>
        <v>1965_7</v>
      </c>
      <c r="J6412" s="51">
        <f t="shared" si="536"/>
        <v>3.1714630000000001</v>
      </c>
    </row>
    <row r="6413" spans="6:10" x14ac:dyDescent="0.25">
      <c r="F6413" s="50">
        <f t="shared" si="533"/>
        <v>23943</v>
      </c>
      <c r="G6413" s="27">
        <f t="shared" si="532"/>
        <v>5</v>
      </c>
      <c r="H6413" s="50">
        <f t="shared" si="534"/>
        <v>23948</v>
      </c>
      <c r="I6413" s="50" t="str">
        <f t="shared" si="535"/>
        <v>1965_7</v>
      </c>
      <c r="J6413" s="51">
        <f t="shared" si="536"/>
        <v>3.1714630000000001</v>
      </c>
    </row>
    <row r="6414" spans="6:10" x14ac:dyDescent="0.25">
      <c r="F6414" s="50">
        <f t="shared" si="533"/>
        <v>23944</v>
      </c>
      <c r="G6414" s="27">
        <f t="shared" si="532"/>
        <v>5</v>
      </c>
      <c r="H6414" s="50">
        <f t="shared" si="534"/>
        <v>23948</v>
      </c>
      <c r="I6414" s="50" t="str">
        <f t="shared" si="535"/>
        <v>1965_7</v>
      </c>
      <c r="J6414" s="51">
        <f t="shared" si="536"/>
        <v>3.1714630000000001</v>
      </c>
    </row>
    <row r="6415" spans="6:10" x14ac:dyDescent="0.25">
      <c r="F6415" s="50">
        <f t="shared" si="533"/>
        <v>23945</v>
      </c>
      <c r="G6415" s="27">
        <f t="shared" si="532"/>
        <v>5</v>
      </c>
      <c r="H6415" s="50">
        <f t="shared" si="534"/>
        <v>23948</v>
      </c>
      <c r="I6415" s="50" t="str">
        <f t="shared" si="535"/>
        <v>1965_7</v>
      </c>
      <c r="J6415" s="51">
        <f t="shared" si="536"/>
        <v>3.1714630000000001</v>
      </c>
    </row>
    <row r="6416" spans="6:10" x14ac:dyDescent="0.25">
      <c r="F6416" s="50">
        <f t="shared" si="533"/>
        <v>23946</v>
      </c>
      <c r="G6416" s="27">
        <f t="shared" si="532"/>
        <v>5</v>
      </c>
      <c r="H6416" s="50">
        <f t="shared" si="534"/>
        <v>23948</v>
      </c>
      <c r="I6416" s="50" t="str">
        <f t="shared" si="535"/>
        <v>1965_7</v>
      </c>
      <c r="J6416" s="51">
        <f t="shared" si="536"/>
        <v>3.1714630000000001</v>
      </c>
    </row>
    <row r="6417" spans="6:10" x14ac:dyDescent="0.25">
      <c r="F6417" s="50">
        <f t="shared" si="533"/>
        <v>23947</v>
      </c>
      <c r="G6417" s="27">
        <f t="shared" si="532"/>
        <v>5</v>
      </c>
      <c r="H6417" s="50">
        <f t="shared" si="534"/>
        <v>23948</v>
      </c>
      <c r="I6417" s="50" t="str">
        <f t="shared" si="535"/>
        <v>1965_7</v>
      </c>
      <c r="J6417" s="51">
        <f t="shared" si="536"/>
        <v>3.1714630000000001</v>
      </c>
    </row>
    <row r="6418" spans="6:10" x14ac:dyDescent="0.25">
      <c r="F6418" s="50">
        <f t="shared" si="533"/>
        <v>23948</v>
      </c>
      <c r="G6418" s="27">
        <f t="shared" si="532"/>
        <v>5</v>
      </c>
      <c r="H6418" s="50">
        <f t="shared" si="534"/>
        <v>23948</v>
      </c>
      <c r="I6418" s="50" t="str">
        <f t="shared" si="535"/>
        <v>1965_7</v>
      </c>
      <c r="J6418" s="51">
        <f t="shared" si="536"/>
        <v>3.1714630000000001</v>
      </c>
    </row>
    <row r="6419" spans="6:10" x14ac:dyDescent="0.25">
      <c r="F6419" s="50">
        <f t="shared" si="533"/>
        <v>23949</v>
      </c>
      <c r="G6419" s="27">
        <f t="shared" si="532"/>
        <v>5</v>
      </c>
      <c r="H6419" s="50">
        <f t="shared" si="534"/>
        <v>23958</v>
      </c>
      <c r="I6419" s="50" t="str">
        <f t="shared" si="535"/>
        <v>1965_8</v>
      </c>
      <c r="J6419" s="51">
        <f t="shared" si="536"/>
        <v>3.2013029999999998</v>
      </c>
    </row>
    <row r="6420" spans="6:10" x14ac:dyDescent="0.25">
      <c r="F6420" s="50">
        <f t="shared" si="533"/>
        <v>23950</v>
      </c>
      <c r="G6420" s="27">
        <f t="shared" si="532"/>
        <v>5</v>
      </c>
      <c r="H6420" s="50">
        <f t="shared" si="534"/>
        <v>23958</v>
      </c>
      <c r="I6420" s="50" t="str">
        <f t="shared" si="535"/>
        <v>1965_8</v>
      </c>
      <c r="J6420" s="51">
        <f t="shared" si="536"/>
        <v>3.2013029999999998</v>
      </c>
    </row>
    <row r="6421" spans="6:10" x14ac:dyDescent="0.25">
      <c r="F6421" s="50">
        <f t="shared" si="533"/>
        <v>23951</v>
      </c>
      <c r="G6421" s="27">
        <f t="shared" si="532"/>
        <v>5</v>
      </c>
      <c r="H6421" s="50">
        <f t="shared" si="534"/>
        <v>23958</v>
      </c>
      <c r="I6421" s="50" t="str">
        <f t="shared" si="535"/>
        <v>1965_8</v>
      </c>
      <c r="J6421" s="51">
        <f t="shared" si="536"/>
        <v>3.2013029999999998</v>
      </c>
    </row>
    <row r="6422" spans="6:10" x14ac:dyDescent="0.25">
      <c r="F6422" s="50">
        <f t="shared" si="533"/>
        <v>23952</v>
      </c>
      <c r="G6422" s="27">
        <f t="shared" si="532"/>
        <v>5</v>
      </c>
      <c r="H6422" s="50">
        <f t="shared" si="534"/>
        <v>23958</v>
      </c>
      <c r="I6422" s="50" t="str">
        <f t="shared" si="535"/>
        <v>1965_8</v>
      </c>
      <c r="J6422" s="51">
        <f t="shared" si="536"/>
        <v>3.2013029999999998</v>
      </c>
    </row>
    <row r="6423" spans="6:10" x14ac:dyDescent="0.25">
      <c r="F6423" s="50">
        <f t="shared" si="533"/>
        <v>23953</v>
      </c>
      <c r="G6423" s="27">
        <f t="shared" si="532"/>
        <v>5</v>
      </c>
      <c r="H6423" s="50">
        <f t="shared" si="534"/>
        <v>23958</v>
      </c>
      <c r="I6423" s="50" t="str">
        <f t="shared" si="535"/>
        <v>1965_8</v>
      </c>
      <c r="J6423" s="51">
        <f t="shared" si="536"/>
        <v>3.2013029999999998</v>
      </c>
    </row>
    <row r="6424" spans="6:10" x14ac:dyDescent="0.25">
      <c r="F6424" s="50">
        <f t="shared" si="533"/>
        <v>23954</v>
      </c>
      <c r="G6424" s="27">
        <f t="shared" si="532"/>
        <v>5</v>
      </c>
      <c r="H6424" s="50">
        <f t="shared" si="534"/>
        <v>23958</v>
      </c>
      <c r="I6424" s="50" t="str">
        <f t="shared" si="535"/>
        <v>1965_8</v>
      </c>
      <c r="J6424" s="51">
        <f t="shared" si="536"/>
        <v>3.2013029999999998</v>
      </c>
    </row>
    <row r="6425" spans="6:10" x14ac:dyDescent="0.25">
      <c r="F6425" s="50">
        <f t="shared" si="533"/>
        <v>23955</v>
      </c>
      <c r="G6425" s="27">
        <f t="shared" si="532"/>
        <v>5</v>
      </c>
      <c r="H6425" s="50">
        <f t="shared" si="534"/>
        <v>23958</v>
      </c>
      <c r="I6425" s="50" t="str">
        <f t="shared" si="535"/>
        <v>1965_8</v>
      </c>
      <c r="J6425" s="51">
        <f t="shared" si="536"/>
        <v>3.2013029999999998</v>
      </c>
    </row>
    <row r="6426" spans="6:10" x14ac:dyDescent="0.25">
      <c r="F6426" s="50">
        <f t="shared" si="533"/>
        <v>23956</v>
      </c>
      <c r="G6426" s="27">
        <f t="shared" si="532"/>
        <v>5</v>
      </c>
      <c r="H6426" s="50">
        <f t="shared" si="534"/>
        <v>23958</v>
      </c>
      <c r="I6426" s="50" t="str">
        <f t="shared" si="535"/>
        <v>1965_8</v>
      </c>
      <c r="J6426" s="51">
        <f t="shared" si="536"/>
        <v>3.2013029999999998</v>
      </c>
    </row>
    <row r="6427" spans="6:10" x14ac:dyDescent="0.25">
      <c r="F6427" s="50">
        <f t="shared" si="533"/>
        <v>23957</v>
      </c>
      <c r="G6427" s="27">
        <f t="shared" si="532"/>
        <v>5</v>
      </c>
      <c r="H6427" s="50">
        <f t="shared" si="534"/>
        <v>23958</v>
      </c>
      <c r="I6427" s="50" t="str">
        <f t="shared" si="535"/>
        <v>1965_8</v>
      </c>
      <c r="J6427" s="51">
        <f t="shared" si="536"/>
        <v>3.2013029999999998</v>
      </c>
    </row>
    <row r="6428" spans="6:10" x14ac:dyDescent="0.25">
      <c r="F6428" s="50">
        <f t="shared" si="533"/>
        <v>23958</v>
      </c>
      <c r="G6428" s="27">
        <f t="shared" si="532"/>
        <v>5</v>
      </c>
      <c r="H6428" s="50">
        <f t="shared" si="534"/>
        <v>23958</v>
      </c>
      <c r="I6428" s="50" t="str">
        <f t="shared" si="535"/>
        <v>1965_8</v>
      </c>
      <c r="J6428" s="51">
        <f t="shared" si="536"/>
        <v>3.2013029999999998</v>
      </c>
    </row>
    <row r="6429" spans="6:10" x14ac:dyDescent="0.25">
      <c r="F6429" s="50">
        <f t="shared" si="533"/>
        <v>23959</v>
      </c>
      <c r="G6429" s="27">
        <f t="shared" si="532"/>
        <v>5</v>
      </c>
      <c r="H6429" s="50">
        <f t="shared" si="534"/>
        <v>23968</v>
      </c>
      <c r="I6429" s="50" t="str">
        <f t="shared" si="535"/>
        <v>1965_8</v>
      </c>
      <c r="J6429" s="51">
        <f t="shared" si="536"/>
        <v>3.2412070000000002</v>
      </c>
    </row>
    <row r="6430" spans="6:10" x14ac:dyDescent="0.25">
      <c r="F6430" s="50">
        <f t="shared" si="533"/>
        <v>23960</v>
      </c>
      <c r="G6430" s="27">
        <f t="shared" si="532"/>
        <v>5</v>
      </c>
      <c r="H6430" s="50">
        <f t="shared" si="534"/>
        <v>23968</v>
      </c>
      <c r="I6430" s="50" t="str">
        <f t="shared" si="535"/>
        <v>1965_8</v>
      </c>
      <c r="J6430" s="51">
        <f t="shared" si="536"/>
        <v>3.2412070000000002</v>
      </c>
    </row>
    <row r="6431" spans="6:10" x14ac:dyDescent="0.25">
      <c r="F6431" s="50">
        <f t="shared" si="533"/>
        <v>23961</v>
      </c>
      <c r="G6431" s="27">
        <f t="shared" si="532"/>
        <v>5</v>
      </c>
      <c r="H6431" s="50">
        <f t="shared" si="534"/>
        <v>23968</v>
      </c>
      <c r="I6431" s="50" t="str">
        <f t="shared" si="535"/>
        <v>1965_8</v>
      </c>
      <c r="J6431" s="51">
        <f t="shared" si="536"/>
        <v>3.2412070000000002</v>
      </c>
    </row>
    <row r="6432" spans="6:10" x14ac:dyDescent="0.25">
      <c r="F6432" s="50">
        <f t="shared" si="533"/>
        <v>23962</v>
      </c>
      <c r="G6432" s="27">
        <f t="shared" si="532"/>
        <v>5</v>
      </c>
      <c r="H6432" s="50">
        <f t="shared" si="534"/>
        <v>23968</v>
      </c>
      <c r="I6432" s="50" t="str">
        <f t="shared" si="535"/>
        <v>1965_8</v>
      </c>
      <c r="J6432" s="51">
        <f t="shared" si="536"/>
        <v>3.2412070000000002</v>
      </c>
    </row>
    <row r="6433" spans="6:10" x14ac:dyDescent="0.25">
      <c r="F6433" s="50">
        <f t="shared" si="533"/>
        <v>23963</v>
      </c>
      <c r="G6433" s="27">
        <f t="shared" si="532"/>
        <v>5</v>
      </c>
      <c r="H6433" s="50">
        <f t="shared" si="534"/>
        <v>23968</v>
      </c>
      <c r="I6433" s="50" t="str">
        <f t="shared" si="535"/>
        <v>1965_8</v>
      </c>
      <c r="J6433" s="51">
        <f t="shared" si="536"/>
        <v>3.2412070000000002</v>
      </c>
    </row>
    <row r="6434" spans="6:10" x14ac:dyDescent="0.25">
      <c r="F6434" s="50">
        <f t="shared" si="533"/>
        <v>23964</v>
      </c>
      <c r="G6434" s="27">
        <f t="shared" si="532"/>
        <v>5</v>
      </c>
      <c r="H6434" s="50">
        <f t="shared" si="534"/>
        <v>23968</v>
      </c>
      <c r="I6434" s="50" t="str">
        <f t="shared" si="535"/>
        <v>1965_8</v>
      </c>
      <c r="J6434" s="51">
        <f t="shared" si="536"/>
        <v>3.2412070000000002</v>
      </c>
    </row>
    <row r="6435" spans="6:10" x14ac:dyDescent="0.25">
      <c r="F6435" s="50">
        <f t="shared" si="533"/>
        <v>23965</v>
      </c>
      <c r="G6435" s="27">
        <f t="shared" si="532"/>
        <v>5</v>
      </c>
      <c r="H6435" s="50">
        <f t="shared" si="534"/>
        <v>23968</v>
      </c>
      <c r="I6435" s="50" t="str">
        <f t="shared" si="535"/>
        <v>1965_8</v>
      </c>
      <c r="J6435" s="51">
        <f t="shared" si="536"/>
        <v>3.2412070000000002</v>
      </c>
    </row>
    <row r="6436" spans="6:10" x14ac:dyDescent="0.25">
      <c r="F6436" s="50">
        <f t="shared" si="533"/>
        <v>23966</v>
      </c>
      <c r="G6436" s="27">
        <f t="shared" si="532"/>
        <v>5</v>
      </c>
      <c r="H6436" s="50">
        <f t="shared" si="534"/>
        <v>23968</v>
      </c>
      <c r="I6436" s="50" t="str">
        <f t="shared" si="535"/>
        <v>1965_8</v>
      </c>
      <c r="J6436" s="51">
        <f t="shared" si="536"/>
        <v>3.2412070000000002</v>
      </c>
    </row>
    <row r="6437" spans="6:10" x14ac:dyDescent="0.25">
      <c r="F6437" s="50">
        <f t="shared" si="533"/>
        <v>23967</v>
      </c>
      <c r="G6437" s="27">
        <f t="shared" si="532"/>
        <v>5</v>
      </c>
      <c r="H6437" s="50">
        <f t="shared" si="534"/>
        <v>23968</v>
      </c>
      <c r="I6437" s="50" t="str">
        <f t="shared" si="535"/>
        <v>1965_8</v>
      </c>
      <c r="J6437" s="51">
        <f t="shared" si="536"/>
        <v>3.2412070000000002</v>
      </c>
    </row>
    <row r="6438" spans="6:10" x14ac:dyDescent="0.25">
      <c r="F6438" s="50">
        <f t="shared" si="533"/>
        <v>23968</v>
      </c>
      <c r="G6438" s="27">
        <f t="shared" si="532"/>
        <v>5</v>
      </c>
      <c r="H6438" s="50">
        <f t="shared" si="534"/>
        <v>23968</v>
      </c>
      <c r="I6438" s="50" t="str">
        <f t="shared" si="535"/>
        <v>1965_8</v>
      </c>
      <c r="J6438" s="51">
        <f t="shared" si="536"/>
        <v>3.2412070000000002</v>
      </c>
    </row>
    <row r="6439" spans="6:10" x14ac:dyDescent="0.25">
      <c r="F6439" s="50">
        <f t="shared" si="533"/>
        <v>23969</v>
      </c>
      <c r="G6439" s="27">
        <f t="shared" si="532"/>
        <v>5</v>
      </c>
      <c r="H6439" s="50">
        <f t="shared" si="534"/>
        <v>23978</v>
      </c>
      <c r="I6439" s="50" t="str">
        <f t="shared" si="535"/>
        <v>1965_8</v>
      </c>
      <c r="J6439" s="51">
        <f t="shared" si="536"/>
        <v>3.2559149999999999</v>
      </c>
    </row>
    <row r="6440" spans="6:10" x14ac:dyDescent="0.25">
      <c r="F6440" s="50">
        <f t="shared" si="533"/>
        <v>23970</v>
      </c>
      <c r="G6440" s="27">
        <f t="shared" si="532"/>
        <v>5</v>
      </c>
      <c r="H6440" s="50">
        <f t="shared" si="534"/>
        <v>23978</v>
      </c>
      <c r="I6440" s="50" t="str">
        <f t="shared" si="535"/>
        <v>1965_8</v>
      </c>
      <c r="J6440" s="51">
        <f t="shared" si="536"/>
        <v>3.2559149999999999</v>
      </c>
    </row>
    <row r="6441" spans="6:10" x14ac:dyDescent="0.25">
      <c r="F6441" s="50">
        <f t="shared" si="533"/>
        <v>23971</v>
      </c>
      <c r="G6441" s="27">
        <f t="shared" si="532"/>
        <v>5</v>
      </c>
      <c r="H6441" s="50">
        <f t="shared" si="534"/>
        <v>23978</v>
      </c>
      <c r="I6441" s="50" t="str">
        <f t="shared" si="535"/>
        <v>1965_8</v>
      </c>
      <c r="J6441" s="51">
        <f t="shared" si="536"/>
        <v>3.2559149999999999</v>
      </c>
    </row>
    <row r="6442" spans="6:10" x14ac:dyDescent="0.25">
      <c r="F6442" s="50">
        <f t="shared" si="533"/>
        <v>23972</v>
      </c>
      <c r="G6442" s="27">
        <f t="shared" ref="G6442:G6505" si="537">IF(AND(MONTH(F6442)=2,DAY(F6442)=29),G6441+1,G6441)</f>
        <v>5</v>
      </c>
      <c r="H6442" s="50">
        <f t="shared" si="534"/>
        <v>23978</v>
      </c>
      <c r="I6442" s="50" t="str">
        <f t="shared" si="535"/>
        <v>1965_8</v>
      </c>
      <c r="J6442" s="51">
        <f t="shared" si="536"/>
        <v>3.2559149999999999</v>
      </c>
    </row>
    <row r="6443" spans="6:10" x14ac:dyDescent="0.25">
      <c r="F6443" s="50">
        <f t="shared" si="533"/>
        <v>23973</v>
      </c>
      <c r="G6443" s="27">
        <f t="shared" si="537"/>
        <v>5</v>
      </c>
      <c r="H6443" s="50">
        <f t="shared" si="534"/>
        <v>23978</v>
      </c>
      <c r="I6443" s="50" t="str">
        <f t="shared" si="535"/>
        <v>1965_8</v>
      </c>
      <c r="J6443" s="51">
        <f t="shared" si="536"/>
        <v>3.2559149999999999</v>
      </c>
    </row>
    <row r="6444" spans="6:10" x14ac:dyDescent="0.25">
      <c r="F6444" s="50">
        <f t="shared" ref="F6444:F6507" si="538">F6443+1</f>
        <v>23974</v>
      </c>
      <c r="G6444" s="27">
        <f t="shared" si="537"/>
        <v>5</v>
      </c>
      <c r="H6444" s="50">
        <f t="shared" si="534"/>
        <v>23978</v>
      </c>
      <c r="I6444" s="50" t="str">
        <f t="shared" si="535"/>
        <v>1965_8</v>
      </c>
      <c r="J6444" s="51">
        <f t="shared" si="536"/>
        <v>3.2559149999999999</v>
      </c>
    </row>
    <row r="6445" spans="6:10" x14ac:dyDescent="0.25">
      <c r="F6445" s="50">
        <f t="shared" si="538"/>
        <v>23975</v>
      </c>
      <c r="G6445" s="27">
        <f t="shared" si="537"/>
        <v>5</v>
      </c>
      <c r="H6445" s="50">
        <f t="shared" si="534"/>
        <v>23978</v>
      </c>
      <c r="I6445" s="50" t="str">
        <f t="shared" si="535"/>
        <v>1965_8</v>
      </c>
      <c r="J6445" s="51">
        <f t="shared" si="536"/>
        <v>3.2559149999999999</v>
      </c>
    </row>
    <row r="6446" spans="6:10" x14ac:dyDescent="0.25">
      <c r="F6446" s="50">
        <f t="shared" si="538"/>
        <v>23976</v>
      </c>
      <c r="G6446" s="27">
        <f t="shared" si="537"/>
        <v>5</v>
      </c>
      <c r="H6446" s="50">
        <f t="shared" si="534"/>
        <v>23978</v>
      </c>
      <c r="I6446" s="50" t="str">
        <f t="shared" si="535"/>
        <v>1965_8</v>
      </c>
      <c r="J6446" s="51">
        <f t="shared" si="536"/>
        <v>3.2559149999999999</v>
      </c>
    </row>
    <row r="6447" spans="6:10" x14ac:dyDescent="0.25">
      <c r="F6447" s="50">
        <f t="shared" si="538"/>
        <v>23977</v>
      </c>
      <c r="G6447" s="27">
        <f t="shared" si="537"/>
        <v>5</v>
      </c>
      <c r="H6447" s="50">
        <f t="shared" si="534"/>
        <v>23978</v>
      </c>
      <c r="I6447" s="50" t="str">
        <f t="shared" si="535"/>
        <v>1965_8</v>
      </c>
      <c r="J6447" s="51">
        <f t="shared" si="536"/>
        <v>3.2559149999999999</v>
      </c>
    </row>
    <row r="6448" spans="6:10" x14ac:dyDescent="0.25">
      <c r="F6448" s="50">
        <f t="shared" si="538"/>
        <v>23978</v>
      </c>
      <c r="G6448" s="27">
        <f t="shared" si="537"/>
        <v>5</v>
      </c>
      <c r="H6448" s="50">
        <f t="shared" si="534"/>
        <v>23978</v>
      </c>
      <c r="I6448" s="50" t="str">
        <f t="shared" si="535"/>
        <v>1965_8</v>
      </c>
      <c r="J6448" s="51">
        <f t="shared" si="536"/>
        <v>3.2559149999999999</v>
      </c>
    </row>
    <row r="6449" spans="6:10" x14ac:dyDescent="0.25">
      <c r="F6449" s="50">
        <f t="shared" si="538"/>
        <v>23979</v>
      </c>
      <c r="G6449" s="27">
        <f t="shared" si="537"/>
        <v>5</v>
      </c>
      <c r="H6449" s="50">
        <f t="shared" si="534"/>
        <v>23988</v>
      </c>
      <c r="I6449" s="50" t="str">
        <f t="shared" si="535"/>
        <v>1965_9</v>
      </c>
      <c r="J6449" s="51">
        <f t="shared" si="536"/>
        <v>3.2430940000000001</v>
      </c>
    </row>
    <row r="6450" spans="6:10" x14ac:dyDescent="0.25">
      <c r="F6450" s="50">
        <f t="shared" si="538"/>
        <v>23980</v>
      </c>
      <c r="G6450" s="27">
        <f t="shared" si="537"/>
        <v>5</v>
      </c>
      <c r="H6450" s="50">
        <f t="shared" si="534"/>
        <v>23988</v>
      </c>
      <c r="I6450" s="50" t="str">
        <f t="shared" si="535"/>
        <v>1965_9</v>
      </c>
      <c r="J6450" s="51">
        <f t="shared" si="536"/>
        <v>3.2430940000000001</v>
      </c>
    </row>
    <row r="6451" spans="6:10" x14ac:dyDescent="0.25">
      <c r="F6451" s="50">
        <f t="shared" si="538"/>
        <v>23981</v>
      </c>
      <c r="G6451" s="27">
        <f t="shared" si="537"/>
        <v>5</v>
      </c>
      <c r="H6451" s="50">
        <f t="shared" si="534"/>
        <v>23988</v>
      </c>
      <c r="I6451" s="50" t="str">
        <f t="shared" si="535"/>
        <v>1965_9</v>
      </c>
      <c r="J6451" s="51">
        <f t="shared" si="536"/>
        <v>3.2430940000000001</v>
      </c>
    </row>
    <row r="6452" spans="6:10" x14ac:dyDescent="0.25">
      <c r="F6452" s="50">
        <f t="shared" si="538"/>
        <v>23982</v>
      </c>
      <c r="G6452" s="27">
        <f t="shared" si="537"/>
        <v>5</v>
      </c>
      <c r="H6452" s="50">
        <f t="shared" si="534"/>
        <v>23988</v>
      </c>
      <c r="I6452" s="50" t="str">
        <f t="shared" si="535"/>
        <v>1965_9</v>
      </c>
      <c r="J6452" s="51">
        <f t="shared" si="536"/>
        <v>3.2430940000000001</v>
      </c>
    </row>
    <row r="6453" spans="6:10" x14ac:dyDescent="0.25">
      <c r="F6453" s="50">
        <f t="shared" si="538"/>
        <v>23983</v>
      </c>
      <c r="G6453" s="27">
        <f t="shared" si="537"/>
        <v>5</v>
      </c>
      <c r="H6453" s="50">
        <f t="shared" si="534"/>
        <v>23988</v>
      </c>
      <c r="I6453" s="50" t="str">
        <f t="shared" si="535"/>
        <v>1965_9</v>
      </c>
      <c r="J6453" s="51">
        <f t="shared" si="536"/>
        <v>3.2430940000000001</v>
      </c>
    </row>
    <row r="6454" spans="6:10" x14ac:dyDescent="0.25">
      <c r="F6454" s="50">
        <f t="shared" si="538"/>
        <v>23984</v>
      </c>
      <c r="G6454" s="27">
        <f t="shared" si="537"/>
        <v>5</v>
      </c>
      <c r="H6454" s="50">
        <f t="shared" si="534"/>
        <v>23988</v>
      </c>
      <c r="I6454" s="50" t="str">
        <f t="shared" si="535"/>
        <v>1965_9</v>
      </c>
      <c r="J6454" s="51">
        <f t="shared" si="536"/>
        <v>3.2430940000000001</v>
      </c>
    </row>
    <row r="6455" spans="6:10" x14ac:dyDescent="0.25">
      <c r="F6455" s="50">
        <f t="shared" si="538"/>
        <v>23985</v>
      </c>
      <c r="G6455" s="27">
        <f t="shared" si="537"/>
        <v>5</v>
      </c>
      <c r="H6455" s="50">
        <f t="shared" si="534"/>
        <v>23988</v>
      </c>
      <c r="I6455" s="50" t="str">
        <f t="shared" si="535"/>
        <v>1965_9</v>
      </c>
      <c r="J6455" s="51">
        <f t="shared" si="536"/>
        <v>3.2430940000000001</v>
      </c>
    </row>
    <row r="6456" spans="6:10" x14ac:dyDescent="0.25">
      <c r="F6456" s="50">
        <f t="shared" si="538"/>
        <v>23986</v>
      </c>
      <c r="G6456" s="27">
        <f t="shared" si="537"/>
        <v>5</v>
      </c>
      <c r="H6456" s="50">
        <f t="shared" si="534"/>
        <v>23988</v>
      </c>
      <c r="I6456" s="50" t="str">
        <f t="shared" si="535"/>
        <v>1965_9</v>
      </c>
      <c r="J6456" s="51">
        <f t="shared" si="536"/>
        <v>3.2430940000000001</v>
      </c>
    </row>
    <row r="6457" spans="6:10" x14ac:dyDescent="0.25">
      <c r="F6457" s="50">
        <f t="shared" si="538"/>
        <v>23987</v>
      </c>
      <c r="G6457" s="27">
        <f t="shared" si="537"/>
        <v>5</v>
      </c>
      <c r="H6457" s="50">
        <f t="shared" si="534"/>
        <v>23988</v>
      </c>
      <c r="I6457" s="50" t="str">
        <f t="shared" si="535"/>
        <v>1965_9</v>
      </c>
      <c r="J6457" s="51">
        <f t="shared" si="536"/>
        <v>3.2430940000000001</v>
      </c>
    </row>
    <row r="6458" spans="6:10" x14ac:dyDescent="0.25">
      <c r="F6458" s="50">
        <f t="shared" si="538"/>
        <v>23988</v>
      </c>
      <c r="G6458" s="27">
        <f t="shared" si="537"/>
        <v>5</v>
      </c>
      <c r="H6458" s="50">
        <f t="shared" si="534"/>
        <v>23988</v>
      </c>
      <c r="I6458" s="50" t="str">
        <f t="shared" si="535"/>
        <v>1965_9</v>
      </c>
      <c r="J6458" s="51">
        <f t="shared" si="536"/>
        <v>3.2430940000000001</v>
      </c>
    </row>
    <row r="6459" spans="6:10" x14ac:dyDescent="0.25">
      <c r="F6459" s="50">
        <f t="shared" si="538"/>
        <v>23989</v>
      </c>
      <c r="G6459" s="27">
        <f t="shared" si="537"/>
        <v>5</v>
      </c>
      <c r="H6459" s="50">
        <f t="shared" si="534"/>
        <v>23998</v>
      </c>
      <c r="I6459" s="50" t="str">
        <f t="shared" si="535"/>
        <v>1965_9</v>
      </c>
      <c r="J6459" s="51">
        <f t="shared" si="536"/>
        <v>3.2246290000000002</v>
      </c>
    </row>
    <row r="6460" spans="6:10" x14ac:dyDescent="0.25">
      <c r="F6460" s="50">
        <f t="shared" si="538"/>
        <v>23990</v>
      </c>
      <c r="G6460" s="27">
        <f t="shared" si="537"/>
        <v>5</v>
      </c>
      <c r="H6460" s="50">
        <f t="shared" si="534"/>
        <v>23998</v>
      </c>
      <c r="I6460" s="50" t="str">
        <f t="shared" si="535"/>
        <v>1965_9</v>
      </c>
      <c r="J6460" s="51">
        <f t="shared" si="536"/>
        <v>3.2246290000000002</v>
      </c>
    </row>
    <row r="6461" spans="6:10" x14ac:dyDescent="0.25">
      <c r="F6461" s="50">
        <f t="shared" si="538"/>
        <v>23991</v>
      </c>
      <c r="G6461" s="27">
        <f t="shared" si="537"/>
        <v>5</v>
      </c>
      <c r="H6461" s="50">
        <f t="shared" si="534"/>
        <v>23998</v>
      </c>
      <c r="I6461" s="50" t="str">
        <f t="shared" si="535"/>
        <v>1965_9</v>
      </c>
      <c r="J6461" s="51">
        <f t="shared" si="536"/>
        <v>3.2246290000000002</v>
      </c>
    </row>
    <row r="6462" spans="6:10" x14ac:dyDescent="0.25">
      <c r="F6462" s="50">
        <f t="shared" si="538"/>
        <v>23992</v>
      </c>
      <c r="G6462" s="27">
        <f t="shared" si="537"/>
        <v>5</v>
      </c>
      <c r="H6462" s="50">
        <f t="shared" si="534"/>
        <v>23998</v>
      </c>
      <c r="I6462" s="50" t="str">
        <f t="shared" si="535"/>
        <v>1965_9</v>
      </c>
      <c r="J6462" s="51">
        <f t="shared" si="536"/>
        <v>3.2246290000000002</v>
      </c>
    </row>
    <row r="6463" spans="6:10" x14ac:dyDescent="0.25">
      <c r="F6463" s="50">
        <f t="shared" si="538"/>
        <v>23993</v>
      </c>
      <c r="G6463" s="27">
        <f t="shared" si="537"/>
        <v>5</v>
      </c>
      <c r="H6463" s="50">
        <f t="shared" si="534"/>
        <v>23998</v>
      </c>
      <c r="I6463" s="50" t="str">
        <f t="shared" si="535"/>
        <v>1965_9</v>
      </c>
      <c r="J6463" s="51">
        <f t="shared" si="536"/>
        <v>3.2246290000000002</v>
      </c>
    </row>
    <row r="6464" spans="6:10" x14ac:dyDescent="0.25">
      <c r="F6464" s="50">
        <f t="shared" si="538"/>
        <v>23994</v>
      </c>
      <c r="G6464" s="27">
        <f t="shared" si="537"/>
        <v>5</v>
      </c>
      <c r="H6464" s="50">
        <f t="shared" si="534"/>
        <v>23998</v>
      </c>
      <c r="I6464" s="50" t="str">
        <f t="shared" si="535"/>
        <v>1965_9</v>
      </c>
      <c r="J6464" s="51">
        <f t="shared" si="536"/>
        <v>3.2246290000000002</v>
      </c>
    </row>
    <row r="6465" spans="6:10" x14ac:dyDescent="0.25">
      <c r="F6465" s="50">
        <f t="shared" si="538"/>
        <v>23995</v>
      </c>
      <c r="G6465" s="27">
        <f t="shared" si="537"/>
        <v>5</v>
      </c>
      <c r="H6465" s="50">
        <f t="shared" si="534"/>
        <v>23998</v>
      </c>
      <c r="I6465" s="50" t="str">
        <f t="shared" si="535"/>
        <v>1965_9</v>
      </c>
      <c r="J6465" s="51">
        <f t="shared" si="536"/>
        <v>3.2246290000000002</v>
      </c>
    </row>
    <row r="6466" spans="6:10" x14ac:dyDescent="0.25">
      <c r="F6466" s="50">
        <f t="shared" si="538"/>
        <v>23996</v>
      </c>
      <c r="G6466" s="27">
        <f t="shared" si="537"/>
        <v>5</v>
      </c>
      <c r="H6466" s="50">
        <f t="shared" si="534"/>
        <v>23998</v>
      </c>
      <c r="I6466" s="50" t="str">
        <f t="shared" si="535"/>
        <v>1965_9</v>
      </c>
      <c r="J6466" s="51">
        <f t="shared" si="536"/>
        <v>3.2246290000000002</v>
      </c>
    </row>
    <row r="6467" spans="6:10" x14ac:dyDescent="0.25">
      <c r="F6467" s="50">
        <f t="shared" si="538"/>
        <v>23997</v>
      </c>
      <c r="G6467" s="27">
        <f t="shared" si="537"/>
        <v>5</v>
      </c>
      <c r="H6467" s="50">
        <f t="shared" ref="H6467:H6530" si="539">INDEX($A$3:$B$1134,INT((ROW($F6467)-ROW($F$3)+9-G6467)/10)+1,1)</f>
        <v>23998</v>
      </c>
      <c r="I6467" s="50" t="str">
        <f t="shared" si="535"/>
        <v>1965_9</v>
      </c>
      <c r="J6467" s="51">
        <f t="shared" si="536"/>
        <v>3.2246290000000002</v>
      </c>
    </row>
    <row r="6468" spans="6:10" x14ac:dyDescent="0.25">
      <c r="F6468" s="50">
        <f t="shared" si="538"/>
        <v>23998</v>
      </c>
      <c r="G6468" s="27">
        <f t="shared" si="537"/>
        <v>5</v>
      </c>
      <c r="H6468" s="50">
        <f t="shared" si="539"/>
        <v>23998</v>
      </c>
      <c r="I6468" s="50" t="str">
        <f t="shared" ref="I6468:I6531" si="540">YEAR(H6468)&amp;"_"&amp;MONTH(H6468)</f>
        <v>1965_9</v>
      </c>
      <c r="J6468" s="51">
        <f t="shared" ref="J6468:J6531" si="541">VLOOKUP(H6468,$A:$B,2)</f>
        <v>3.2246290000000002</v>
      </c>
    </row>
    <row r="6469" spans="6:10" x14ac:dyDescent="0.25">
      <c r="F6469" s="50">
        <f t="shared" si="538"/>
        <v>23999</v>
      </c>
      <c r="G6469" s="27">
        <f t="shared" si="537"/>
        <v>5</v>
      </c>
      <c r="H6469" s="50">
        <f t="shared" si="539"/>
        <v>24008</v>
      </c>
      <c r="I6469" s="50" t="str">
        <f t="shared" si="540"/>
        <v>1965_9</v>
      </c>
      <c r="J6469" s="51">
        <f t="shared" si="541"/>
        <v>3.2205659999999998</v>
      </c>
    </row>
    <row r="6470" spans="6:10" x14ac:dyDescent="0.25">
      <c r="F6470" s="50">
        <f t="shared" si="538"/>
        <v>24000</v>
      </c>
      <c r="G6470" s="27">
        <f t="shared" si="537"/>
        <v>5</v>
      </c>
      <c r="H6470" s="50">
        <f t="shared" si="539"/>
        <v>24008</v>
      </c>
      <c r="I6470" s="50" t="str">
        <f t="shared" si="540"/>
        <v>1965_9</v>
      </c>
      <c r="J6470" s="51">
        <f t="shared" si="541"/>
        <v>3.2205659999999998</v>
      </c>
    </row>
    <row r="6471" spans="6:10" x14ac:dyDescent="0.25">
      <c r="F6471" s="50">
        <f t="shared" si="538"/>
        <v>24001</v>
      </c>
      <c r="G6471" s="27">
        <f t="shared" si="537"/>
        <v>5</v>
      </c>
      <c r="H6471" s="50">
        <f t="shared" si="539"/>
        <v>24008</v>
      </c>
      <c r="I6471" s="50" t="str">
        <f t="shared" si="540"/>
        <v>1965_9</v>
      </c>
      <c r="J6471" s="51">
        <f t="shared" si="541"/>
        <v>3.2205659999999998</v>
      </c>
    </row>
    <row r="6472" spans="6:10" x14ac:dyDescent="0.25">
      <c r="F6472" s="50">
        <f t="shared" si="538"/>
        <v>24002</v>
      </c>
      <c r="G6472" s="27">
        <f t="shared" si="537"/>
        <v>5</v>
      </c>
      <c r="H6472" s="50">
        <f t="shared" si="539"/>
        <v>24008</v>
      </c>
      <c r="I6472" s="50" t="str">
        <f t="shared" si="540"/>
        <v>1965_9</v>
      </c>
      <c r="J6472" s="51">
        <f t="shared" si="541"/>
        <v>3.2205659999999998</v>
      </c>
    </row>
    <row r="6473" spans="6:10" x14ac:dyDescent="0.25">
      <c r="F6473" s="50">
        <f t="shared" si="538"/>
        <v>24003</v>
      </c>
      <c r="G6473" s="27">
        <f t="shared" si="537"/>
        <v>5</v>
      </c>
      <c r="H6473" s="50">
        <f t="shared" si="539"/>
        <v>24008</v>
      </c>
      <c r="I6473" s="50" t="str">
        <f t="shared" si="540"/>
        <v>1965_9</v>
      </c>
      <c r="J6473" s="51">
        <f t="shared" si="541"/>
        <v>3.2205659999999998</v>
      </c>
    </row>
    <row r="6474" spans="6:10" x14ac:dyDescent="0.25">
      <c r="F6474" s="50">
        <f t="shared" si="538"/>
        <v>24004</v>
      </c>
      <c r="G6474" s="27">
        <f t="shared" si="537"/>
        <v>5</v>
      </c>
      <c r="H6474" s="50">
        <f t="shared" si="539"/>
        <v>24008</v>
      </c>
      <c r="I6474" s="50" t="str">
        <f t="shared" si="540"/>
        <v>1965_9</v>
      </c>
      <c r="J6474" s="51">
        <f t="shared" si="541"/>
        <v>3.2205659999999998</v>
      </c>
    </row>
    <row r="6475" spans="6:10" x14ac:dyDescent="0.25">
      <c r="F6475" s="50">
        <f t="shared" si="538"/>
        <v>24005</v>
      </c>
      <c r="G6475" s="27">
        <f t="shared" si="537"/>
        <v>5</v>
      </c>
      <c r="H6475" s="50">
        <f t="shared" si="539"/>
        <v>24008</v>
      </c>
      <c r="I6475" s="50" t="str">
        <f t="shared" si="540"/>
        <v>1965_9</v>
      </c>
      <c r="J6475" s="51">
        <f t="shared" si="541"/>
        <v>3.2205659999999998</v>
      </c>
    </row>
    <row r="6476" spans="6:10" x14ac:dyDescent="0.25">
      <c r="F6476" s="50">
        <f t="shared" si="538"/>
        <v>24006</v>
      </c>
      <c r="G6476" s="27">
        <f t="shared" si="537"/>
        <v>5</v>
      </c>
      <c r="H6476" s="50">
        <f t="shared" si="539"/>
        <v>24008</v>
      </c>
      <c r="I6476" s="50" t="str">
        <f t="shared" si="540"/>
        <v>1965_9</v>
      </c>
      <c r="J6476" s="51">
        <f t="shared" si="541"/>
        <v>3.2205659999999998</v>
      </c>
    </row>
    <row r="6477" spans="6:10" x14ac:dyDescent="0.25">
      <c r="F6477" s="50">
        <f t="shared" si="538"/>
        <v>24007</v>
      </c>
      <c r="G6477" s="27">
        <f t="shared" si="537"/>
        <v>5</v>
      </c>
      <c r="H6477" s="50">
        <f t="shared" si="539"/>
        <v>24008</v>
      </c>
      <c r="I6477" s="50" t="str">
        <f t="shared" si="540"/>
        <v>1965_9</v>
      </c>
      <c r="J6477" s="51">
        <f t="shared" si="541"/>
        <v>3.2205659999999998</v>
      </c>
    </row>
    <row r="6478" spans="6:10" x14ac:dyDescent="0.25">
      <c r="F6478" s="50">
        <f t="shared" si="538"/>
        <v>24008</v>
      </c>
      <c r="G6478" s="27">
        <f t="shared" si="537"/>
        <v>5</v>
      </c>
      <c r="H6478" s="50">
        <f t="shared" si="539"/>
        <v>24008</v>
      </c>
      <c r="I6478" s="50" t="str">
        <f t="shared" si="540"/>
        <v>1965_9</v>
      </c>
      <c r="J6478" s="51">
        <f t="shared" si="541"/>
        <v>3.2205659999999998</v>
      </c>
    </row>
    <row r="6479" spans="6:10" x14ac:dyDescent="0.25">
      <c r="F6479" s="50">
        <f t="shared" si="538"/>
        <v>24009</v>
      </c>
      <c r="G6479" s="27">
        <f t="shared" si="537"/>
        <v>5</v>
      </c>
      <c r="H6479" s="50">
        <f t="shared" si="539"/>
        <v>24018</v>
      </c>
      <c r="I6479" s="50" t="str">
        <f t="shared" si="540"/>
        <v>1965_10</v>
      </c>
      <c r="J6479" s="51">
        <f t="shared" si="541"/>
        <v>3.2045349999999999</v>
      </c>
    </row>
    <row r="6480" spans="6:10" x14ac:dyDescent="0.25">
      <c r="F6480" s="50">
        <f t="shared" si="538"/>
        <v>24010</v>
      </c>
      <c r="G6480" s="27">
        <f t="shared" si="537"/>
        <v>5</v>
      </c>
      <c r="H6480" s="50">
        <f t="shared" si="539"/>
        <v>24018</v>
      </c>
      <c r="I6480" s="50" t="str">
        <f t="shared" si="540"/>
        <v>1965_10</v>
      </c>
      <c r="J6480" s="51">
        <f t="shared" si="541"/>
        <v>3.2045349999999999</v>
      </c>
    </row>
    <row r="6481" spans="6:10" x14ac:dyDescent="0.25">
      <c r="F6481" s="50">
        <f t="shared" si="538"/>
        <v>24011</v>
      </c>
      <c r="G6481" s="27">
        <f t="shared" si="537"/>
        <v>5</v>
      </c>
      <c r="H6481" s="50">
        <f t="shared" si="539"/>
        <v>24018</v>
      </c>
      <c r="I6481" s="50" t="str">
        <f t="shared" si="540"/>
        <v>1965_10</v>
      </c>
      <c r="J6481" s="51">
        <f t="shared" si="541"/>
        <v>3.2045349999999999</v>
      </c>
    </row>
    <row r="6482" spans="6:10" x14ac:dyDescent="0.25">
      <c r="F6482" s="50">
        <f t="shared" si="538"/>
        <v>24012</v>
      </c>
      <c r="G6482" s="27">
        <f t="shared" si="537"/>
        <v>5</v>
      </c>
      <c r="H6482" s="50">
        <f t="shared" si="539"/>
        <v>24018</v>
      </c>
      <c r="I6482" s="50" t="str">
        <f t="shared" si="540"/>
        <v>1965_10</v>
      </c>
      <c r="J6482" s="51">
        <f t="shared" si="541"/>
        <v>3.2045349999999999</v>
      </c>
    </row>
    <row r="6483" spans="6:10" x14ac:dyDescent="0.25">
      <c r="F6483" s="50">
        <f t="shared" si="538"/>
        <v>24013</v>
      </c>
      <c r="G6483" s="27">
        <f t="shared" si="537"/>
        <v>5</v>
      </c>
      <c r="H6483" s="50">
        <f t="shared" si="539"/>
        <v>24018</v>
      </c>
      <c r="I6483" s="50" t="str">
        <f t="shared" si="540"/>
        <v>1965_10</v>
      </c>
      <c r="J6483" s="51">
        <f t="shared" si="541"/>
        <v>3.2045349999999999</v>
      </c>
    </row>
    <row r="6484" spans="6:10" x14ac:dyDescent="0.25">
      <c r="F6484" s="50">
        <f t="shared" si="538"/>
        <v>24014</v>
      </c>
      <c r="G6484" s="27">
        <f t="shared" si="537"/>
        <v>5</v>
      </c>
      <c r="H6484" s="50">
        <f t="shared" si="539"/>
        <v>24018</v>
      </c>
      <c r="I6484" s="50" t="str">
        <f t="shared" si="540"/>
        <v>1965_10</v>
      </c>
      <c r="J6484" s="51">
        <f t="shared" si="541"/>
        <v>3.2045349999999999</v>
      </c>
    </row>
    <row r="6485" spans="6:10" x14ac:dyDescent="0.25">
      <c r="F6485" s="50">
        <f t="shared" si="538"/>
        <v>24015</v>
      </c>
      <c r="G6485" s="27">
        <f t="shared" si="537"/>
        <v>5</v>
      </c>
      <c r="H6485" s="50">
        <f t="shared" si="539"/>
        <v>24018</v>
      </c>
      <c r="I6485" s="50" t="str">
        <f t="shared" si="540"/>
        <v>1965_10</v>
      </c>
      <c r="J6485" s="51">
        <f t="shared" si="541"/>
        <v>3.2045349999999999</v>
      </c>
    </row>
    <row r="6486" spans="6:10" x14ac:dyDescent="0.25">
      <c r="F6486" s="50">
        <f t="shared" si="538"/>
        <v>24016</v>
      </c>
      <c r="G6486" s="27">
        <f t="shared" si="537"/>
        <v>5</v>
      </c>
      <c r="H6486" s="50">
        <f t="shared" si="539"/>
        <v>24018</v>
      </c>
      <c r="I6486" s="50" t="str">
        <f t="shared" si="540"/>
        <v>1965_10</v>
      </c>
      <c r="J6486" s="51">
        <f t="shared" si="541"/>
        <v>3.2045349999999999</v>
      </c>
    </row>
    <row r="6487" spans="6:10" x14ac:dyDescent="0.25">
      <c r="F6487" s="50">
        <f t="shared" si="538"/>
        <v>24017</v>
      </c>
      <c r="G6487" s="27">
        <f t="shared" si="537"/>
        <v>5</v>
      </c>
      <c r="H6487" s="50">
        <f t="shared" si="539"/>
        <v>24018</v>
      </c>
      <c r="I6487" s="50" t="str">
        <f t="shared" si="540"/>
        <v>1965_10</v>
      </c>
      <c r="J6487" s="51">
        <f t="shared" si="541"/>
        <v>3.2045349999999999</v>
      </c>
    </row>
    <row r="6488" spans="6:10" x14ac:dyDescent="0.25">
      <c r="F6488" s="50">
        <f t="shared" si="538"/>
        <v>24018</v>
      </c>
      <c r="G6488" s="27">
        <f t="shared" si="537"/>
        <v>5</v>
      </c>
      <c r="H6488" s="50">
        <f t="shared" si="539"/>
        <v>24018</v>
      </c>
      <c r="I6488" s="50" t="str">
        <f t="shared" si="540"/>
        <v>1965_10</v>
      </c>
      <c r="J6488" s="51">
        <f t="shared" si="541"/>
        <v>3.2045349999999999</v>
      </c>
    </row>
    <row r="6489" spans="6:10" x14ac:dyDescent="0.25">
      <c r="F6489" s="50">
        <f t="shared" si="538"/>
        <v>24019</v>
      </c>
      <c r="G6489" s="27">
        <f t="shared" si="537"/>
        <v>5</v>
      </c>
      <c r="H6489" s="50">
        <f t="shared" si="539"/>
        <v>24028</v>
      </c>
      <c r="I6489" s="50" t="str">
        <f t="shared" si="540"/>
        <v>1965_10</v>
      </c>
      <c r="J6489" s="51">
        <f t="shared" si="541"/>
        <v>3.2058460000000002</v>
      </c>
    </row>
    <row r="6490" spans="6:10" x14ac:dyDescent="0.25">
      <c r="F6490" s="50">
        <f t="shared" si="538"/>
        <v>24020</v>
      </c>
      <c r="G6490" s="27">
        <f t="shared" si="537"/>
        <v>5</v>
      </c>
      <c r="H6490" s="50">
        <f t="shared" si="539"/>
        <v>24028</v>
      </c>
      <c r="I6490" s="50" t="str">
        <f t="shared" si="540"/>
        <v>1965_10</v>
      </c>
      <c r="J6490" s="51">
        <f t="shared" si="541"/>
        <v>3.2058460000000002</v>
      </c>
    </row>
    <row r="6491" spans="6:10" x14ac:dyDescent="0.25">
      <c r="F6491" s="50">
        <f t="shared" si="538"/>
        <v>24021</v>
      </c>
      <c r="G6491" s="27">
        <f t="shared" si="537"/>
        <v>5</v>
      </c>
      <c r="H6491" s="50">
        <f t="shared" si="539"/>
        <v>24028</v>
      </c>
      <c r="I6491" s="50" t="str">
        <f t="shared" si="540"/>
        <v>1965_10</v>
      </c>
      <c r="J6491" s="51">
        <f t="shared" si="541"/>
        <v>3.2058460000000002</v>
      </c>
    </row>
    <row r="6492" spans="6:10" x14ac:dyDescent="0.25">
      <c r="F6492" s="50">
        <f t="shared" si="538"/>
        <v>24022</v>
      </c>
      <c r="G6492" s="27">
        <f t="shared" si="537"/>
        <v>5</v>
      </c>
      <c r="H6492" s="50">
        <f t="shared" si="539"/>
        <v>24028</v>
      </c>
      <c r="I6492" s="50" t="str">
        <f t="shared" si="540"/>
        <v>1965_10</v>
      </c>
      <c r="J6492" s="51">
        <f t="shared" si="541"/>
        <v>3.2058460000000002</v>
      </c>
    </row>
    <row r="6493" spans="6:10" x14ac:dyDescent="0.25">
      <c r="F6493" s="50">
        <f t="shared" si="538"/>
        <v>24023</v>
      </c>
      <c r="G6493" s="27">
        <f t="shared" si="537"/>
        <v>5</v>
      </c>
      <c r="H6493" s="50">
        <f t="shared" si="539"/>
        <v>24028</v>
      </c>
      <c r="I6493" s="50" t="str">
        <f t="shared" si="540"/>
        <v>1965_10</v>
      </c>
      <c r="J6493" s="51">
        <f t="shared" si="541"/>
        <v>3.2058460000000002</v>
      </c>
    </row>
    <row r="6494" spans="6:10" x14ac:dyDescent="0.25">
      <c r="F6494" s="50">
        <f t="shared" si="538"/>
        <v>24024</v>
      </c>
      <c r="G6494" s="27">
        <f t="shared" si="537"/>
        <v>5</v>
      </c>
      <c r="H6494" s="50">
        <f t="shared" si="539"/>
        <v>24028</v>
      </c>
      <c r="I6494" s="50" t="str">
        <f t="shared" si="540"/>
        <v>1965_10</v>
      </c>
      <c r="J6494" s="51">
        <f t="shared" si="541"/>
        <v>3.2058460000000002</v>
      </c>
    </row>
    <row r="6495" spans="6:10" x14ac:dyDescent="0.25">
      <c r="F6495" s="50">
        <f t="shared" si="538"/>
        <v>24025</v>
      </c>
      <c r="G6495" s="27">
        <f t="shared" si="537"/>
        <v>5</v>
      </c>
      <c r="H6495" s="50">
        <f t="shared" si="539"/>
        <v>24028</v>
      </c>
      <c r="I6495" s="50" t="str">
        <f t="shared" si="540"/>
        <v>1965_10</v>
      </c>
      <c r="J6495" s="51">
        <f t="shared" si="541"/>
        <v>3.2058460000000002</v>
      </c>
    </row>
    <row r="6496" spans="6:10" x14ac:dyDescent="0.25">
      <c r="F6496" s="50">
        <f t="shared" si="538"/>
        <v>24026</v>
      </c>
      <c r="G6496" s="27">
        <f t="shared" si="537"/>
        <v>5</v>
      </c>
      <c r="H6496" s="50">
        <f t="shared" si="539"/>
        <v>24028</v>
      </c>
      <c r="I6496" s="50" t="str">
        <f t="shared" si="540"/>
        <v>1965_10</v>
      </c>
      <c r="J6496" s="51">
        <f t="shared" si="541"/>
        <v>3.2058460000000002</v>
      </c>
    </row>
    <row r="6497" spans="6:10" x14ac:dyDescent="0.25">
      <c r="F6497" s="50">
        <f t="shared" si="538"/>
        <v>24027</v>
      </c>
      <c r="G6497" s="27">
        <f t="shared" si="537"/>
        <v>5</v>
      </c>
      <c r="H6497" s="50">
        <f t="shared" si="539"/>
        <v>24028</v>
      </c>
      <c r="I6497" s="50" t="str">
        <f t="shared" si="540"/>
        <v>1965_10</v>
      </c>
      <c r="J6497" s="51">
        <f t="shared" si="541"/>
        <v>3.2058460000000002</v>
      </c>
    </row>
    <row r="6498" spans="6:10" x14ac:dyDescent="0.25">
      <c r="F6498" s="50">
        <f t="shared" si="538"/>
        <v>24028</v>
      </c>
      <c r="G6498" s="27">
        <f t="shared" si="537"/>
        <v>5</v>
      </c>
      <c r="H6498" s="50">
        <f t="shared" si="539"/>
        <v>24028</v>
      </c>
      <c r="I6498" s="50" t="str">
        <f t="shared" si="540"/>
        <v>1965_10</v>
      </c>
      <c r="J6498" s="51">
        <f t="shared" si="541"/>
        <v>3.2058460000000002</v>
      </c>
    </row>
    <row r="6499" spans="6:10" x14ac:dyDescent="0.25">
      <c r="F6499" s="50">
        <f t="shared" si="538"/>
        <v>24029</v>
      </c>
      <c r="G6499" s="27">
        <f t="shared" si="537"/>
        <v>5</v>
      </c>
      <c r="H6499" s="50">
        <f t="shared" si="539"/>
        <v>24038</v>
      </c>
      <c r="I6499" s="50" t="str">
        <f t="shared" si="540"/>
        <v>1965_10</v>
      </c>
      <c r="J6499" s="51">
        <f t="shared" si="541"/>
        <v>3.200396</v>
      </c>
    </row>
    <row r="6500" spans="6:10" x14ac:dyDescent="0.25">
      <c r="F6500" s="50">
        <f t="shared" si="538"/>
        <v>24030</v>
      </c>
      <c r="G6500" s="27">
        <f t="shared" si="537"/>
        <v>5</v>
      </c>
      <c r="H6500" s="50">
        <f t="shared" si="539"/>
        <v>24038</v>
      </c>
      <c r="I6500" s="50" t="str">
        <f t="shared" si="540"/>
        <v>1965_10</v>
      </c>
      <c r="J6500" s="51">
        <f t="shared" si="541"/>
        <v>3.200396</v>
      </c>
    </row>
    <row r="6501" spans="6:10" x14ac:dyDescent="0.25">
      <c r="F6501" s="50">
        <f t="shared" si="538"/>
        <v>24031</v>
      </c>
      <c r="G6501" s="27">
        <f t="shared" si="537"/>
        <v>5</v>
      </c>
      <c r="H6501" s="50">
        <f t="shared" si="539"/>
        <v>24038</v>
      </c>
      <c r="I6501" s="50" t="str">
        <f t="shared" si="540"/>
        <v>1965_10</v>
      </c>
      <c r="J6501" s="51">
        <f t="shared" si="541"/>
        <v>3.200396</v>
      </c>
    </row>
    <row r="6502" spans="6:10" x14ac:dyDescent="0.25">
      <c r="F6502" s="50">
        <f t="shared" si="538"/>
        <v>24032</v>
      </c>
      <c r="G6502" s="27">
        <f t="shared" si="537"/>
        <v>5</v>
      </c>
      <c r="H6502" s="50">
        <f t="shared" si="539"/>
        <v>24038</v>
      </c>
      <c r="I6502" s="50" t="str">
        <f t="shared" si="540"/>
        <v>1965_10</v>
      </c>
      <c r="J6502" s="51">
        <f t="shared" si="541"/>
        <v>3.200396</v>
      </c>
    </row>
    <row r="6503" spans="6:10" x14ac:dyDescent="0.25">
      <c r="F6503" s="50">
        <f t="shared" si="538"/>
        <v>24033</v>
      </c>
      <c r="G6503" s="27">
        <f t="shared" si="537"/>
        <v>5</v>
      </c>
      <c r="H6503" s="50">
        <f t="shared" si="539"/>
        <v>24038</v>
      </c>
      <c r="I6503" s="50" t="str">
        <f t="shared" si="540"/>
        <v>1965_10</v>
      </c>
      <c r="J6503" s="51">
        <f t="shared" si="541"/>
        <v>3.200396</v>
      </c>
    </row>
    <row r="6504" spans="6:10" x14ac:dyDescent="0.25">
      <c r="F6504" s="50">
        <f t="shared" si="538"/>
        <v>24034</v>
      </c>
      <c r="G6504" s="27">
        <f t="shared" si="537"/>
        <v>5</v>
      </c>
      <c r="H6504" s="50">
        <f t="shared" si="539"/>
        <v>24038</v>
      </c>
      <c r="I6504" s="50" t="str">
        <f t="shared" si="540"/>
        <v>1965_10</v>
      </c>
      <c r="J6504" s="51">
        <f t="shared" si="541"/>
        <v>3.200396</v>
      </c>
    </row>
    <row r="6505" spans="6:10" x14ac:dyDescent="0.25">
      <c r="F6505" s="50">
        <f t="shared" si="538"/>
        <v>24035</v>
      </c>
      <c r="G6505" s="27">
        <f t="shared" si="537"/>
        <v>5</v>
      </c>
      <c r="H6505" s="50">
        <f t="shared" si="539"/>
        <v>24038</v>
      </c>
      <c r="I6505" s="50" t="str">
        <f t="shared" si="540"/>
        <v>1965_10</v>
      </c>
      <c r="J6505" s="51">
        <f t="shared" si="541"/>
        <v>3.200396</v>
      </c>
    </row>
    <row r="6506" spans="6:10" x14ac:dyDescent="0.25">
      <c r="F6506" s="50">
        <f t="shared" si="538"/>
        <v>24036</v>
      </c>
      <c r="G6506" s="27">
        <f t="shared" ref="G6506:G6569" si="542">IF(AND(MONTH(F6506)=2,DAY(F6506)=29),G6505+1,G6505)</f>
        <v>5</v>
      </c>
      <c r="H6506" s="50">
        <f t="shared" si="539"/>
        <v>24038</v>
      </c>
      <c r="I6506" s="50" t="str">
        <f t="shared" si="540"/>
        <v>1965_10</v>
      </c>
      <c r="J6506" s="51">
        <f t="shared" si="541"/>
        <v>3.200396</v>
      </c>
    </row>
    <row r="6507" spans="6:10" x14ac:dyDescent="0.25">
      <c r="F6507" s="50">
        <f t="shared" si="538"/>
        <v>24037</v>
      </c>
      <c r="G6507" s="27">
        <f t="shared" si="542"/>
        <v>5</v>
      </c>
      <c r="H6507" s="50">
        <f t="shared" si="539"/>
        <v>24038</v>
      </c>
      <c r="I6507" s="50" t="str">
        <f t="shared" si="540"/>
        <v>1965_10</v>
      </c>
      <c r="J6507" s="51">
        <f t="shared" si="541"/>
        <v>3.200396</v>
      </c>
    </row>
    <row r="6508" spans="6:10" x14ac:dyDescent="0.25">
      <c r="F6508" s="50">
        <f t="shared" ref="F6508:F6571" si="543">F6507+1</f>
        <v>24038</v>
      </c>
      <c r="G6508" s="27">
        <f t="shared" si="542"/>
        <v>5</v>
      </c>
      <c r="H6508" s="50">
        <f t="shared" si="539"/>
        <v>24038</v>
      </c>
      <c r="I6508" s="50" t="str">
        <f t="shared" si="540"/>
        <v>1965_10</v>
      </c>
      <c r="J6508" s="51">
        <f t="shared" si="541"/>
        <v>3.200396</v>
      </c>
    </row>
    <row r="6509" spans="6:10" x14ac:dyDescent="0.25">
      <c r="F6509" s="50">
        <f t="shared" si="543"/>
        <v>24039</v>
      </c>
      <c r="G6509" s="27">
        <f t="shared" si="542"/>
        <v>5</v>
      </c>
      <c r="H6509" s="50">
        <f t="shared" si="539"/>
        <v>24048</v>
      </c>
      <c r="I6509" s="50" t="str">
        <f t="shared" si="540"/>
        <v>1965_11</v>
      </c>
      <c r="J6509" s="51">
        <f t="shared" si="541"/>
        <v>3.217873</v>
      </c>
    </row>
    <row r="6510" spans="6:10" x14ac:dyDescent="0.25">
      <c r="F6510" s="50">
        <f t="shared" si="543"/>
        <v>24040</v>
      </c>
      <c r="G6510" s="27">
        <f t="shared" si="542"/>
        <v>5</v>
      </c>
      <c r="H6510" s="50">
        <f t="shared" si="539"/>
        <v>24048</v>
      </c>
      <c r="I6510" s="50" t="str">
        <f t="shared" si="540"/>
        <v>1965_11</v>
      </c>
      <c r="J6510" s="51">
        <f t="shared" si="541"/>
        <v>3.217873</v>
      </c>
    </row>
    <row r="6511" spans="6:10" x14ac:dyDescent="0.25">
      <c r="F6511" s="50">
        <f t="shared" si="543"/>
        <v>24041</v>
      </c>
      <c r="G6511" s="27">
        <f t="shared" si="542"/>
        <v>5</v>
      </c>
      <c r="H6511" s="50">
        <f t="shared" si="539"/>
        <v>24048</v>
      </c>
      <c r="I6511" s="50" t="str">
        <f t="shared" si="540"/>
        <v>1965_11</v>
      </c>
      <c r="J6511" s="51">
        <f t="shared" si="541"/>
        <v>3.217873</v>
      </c>
    </row>
    <row r="6512" spans="6:10" x14ac:dyDescent="0.25">
      <c r="F6512" s="50">
        <f t="shared" si="543"/>
        <v>24042</v>
      </c>
      <c r="G6512" s="27">
        <f t="shared" si="542"/>
        <v>5</v>
      </c>
      <c r="H6512" s="50">
        <f t="shared" si="539"/>
        <v>24048</v>
      </c>
      <c r="I6512" s="50" t="str">
        <f t="shared" si="540"/>
        <v>1965_11</v>
      </c>
      <c r="J6512" s="51">
        <f t="shared" si="541"/>
        <v>3.217873</v>
      </c>
    </row>
    <row r="6513" spans="6:10" x14ac:dyDescent="0.25">
      <c r="F6513" s="50">
        <f t="shared" si="543"/>
        <v>24043</v>
      </c>
      <c r="G6513" s="27">
        <f t="shared" si="542"/>
        <v>5</v>
      </c>
      <c r="H6513" s="50">
        <f t="shared" si="539"/>
        <v>24048</v>
      </c>
      <c r="I6513" s="50" t="str">
        <f t="shared" si="540"/>
        <v>1965_11</v>
      </c>
      <c r="J6513" s="51">
        <f t="shared" si="541"/>
        <v>3.217873</v>
      </c>
    </row>
    <row r="6514" spans="6:10" x14ac:dyDescent="0.25">
      <c r="F6514" s="50">
        <f t="shared" si="543"/>
        <v>24044</v>
      </c>
      <c r="G6514" s="27">
        <f t="shared" si="542"/>
        <v>5</v>
      </c>
      <c r="H6514" s="50">
        <f t="shared" si="539"/>
        <v>24048</v>
      </c>
      <c r="I6514" s="50" t="str">
        <f t="shared" si="540"/>
        <v>1965_11</v>
      </c>
      <c r="J6514" s="51">
        <f t="shared" si="541"/>
        <v>3.217873</v>
      </c>
    </row>
    <row r="6515" spans="6:10" x14ac:dyDescent="0.25">
      <c r="F6515" s="50">
        <f t="shared" si="543"/>
        <v>24045</v>
      </c>
      <c r="G6515" s="27">
        <f t="shared" si="542"/>
        <v>5</v>
      </c>
      <c r="H6515" s="50">
        <f t="shared" si="539"/>
        <v>24048</v>
      </c>
      <c r="I6515" s="50" t="str">
        <f t="shared" si="540"/>
        <v>1965_11</v>
      </c>
      <c r="J6515" s="51">
        <f t="shared" si="541"/>
        <v>3.217873</v>
      </c>
    </row>
    <row r="6516" spans="6:10" x14ac:dyDescent="0.25">
      <c r="F6516" s="50">
        <f t="shared" si="543"/>
        <v>24046</v>
      </c>
      <c r="G6516" s="27">
        <f t="shared" si="542"/>
        <v>5</v>
      </c>
      <c r="H6516" s="50">
        <f t="shared" si="539"/>
        <v>24048</v>
      </c>
      <c r="I6516" s="50" t="str">
        <f t="shared" si="540"/>
        <v>1965_11</v>
      </c>
      <c r="J6516" s="51">
        <f t="shared" si="541"/>
        <v>3.217873</v>
      </c>
    </row>
    <row r="6517" spans="6:10" x14ac:dyDescent="0.25">
      <c r="F6517" s="50">
        <f t="shared" si="543"/>
        <v>24047</v>
      </c>
      <c r="G6517" s="27">
        <f t="shared" si="542"/>
        <v>5</v>
      </c>
      <c r="H6517" s="50">
        <f t="shared" si="539"/>
        <v>24048</v>
      </c>
      <c r="I6517" s="50" t="str">
        <f t="shared" si="540"/>
        <v>1965_11</v>
      </c>
      <c r="J6517" s="51">
        <f t="shared" si="541"/>
        <v>3.217873</v>
      </c>
    </row>
    <row r="6518" spans="6:10" x14ac:dyDescent="0.25">
      <c r="F6518" s="50">
        <f t="shared" si="543"/>
        <v>24048</v>
      </c>
      <c r="G6518" s="27">
        <f t="shared" si="542"/>
        <v>5</v>
      </c>
      <c r="H6518" s="50">
        <f t="shared" si="539"/>
        <v>24048</v>
      </c>
      <c r="I6518" s="50" t="str">
        <f t="shared" si="540"/>
        <v>1965_11</v>
      </c>
      <c r="J6518" s="51">
        <f t="shared" si="541"/>
        <v>3.217873</v>
      </c>
    </row>
    <row r="6519" spans="6:10" x14ac:dyDescent="0.25">
      <c r="F6519" s="50">
        <f t="shared" si="543"/>
        <v>24049</v>
      </c>
      <c r="G6519" s="27">
        <f t="shared" si="542"/>
        <v>5</v>
      </c>
      <c r="H6519" s="50">
        <f t="shared" si="539"/>
        <v>24058</v>
      </c>
      <c r="I6519" s="50" t="str">
        <f t="shared" si="540"/>
        <v>1965_11</v>
      </c>
      <c r="J6519" s="51">
        <f t="shared" si="541"/>
        <v>3.222947</v>
      </c>
    </row>
    <row r="6520" spans="6:10" x14ac:dyDescent="0.25">
      <c r="F6520" s="50">
        <f t="shared" si="543"/>
        <v>24050</v>
      </c>
      <c r="G6520" s="27">
        <f t="shared" si="542"/>
        <v>5</v>
      </c>
      <c r="H6520" s="50">
        <f t="shared" si="539"/>
        <v>24058</v>
      </c>
      <c r="I6520" s="50" t="str">
        <f t="shared" si="540"/>
        <v>1965_11</v>
      </c>
      <c r="J6520" s="51">
        <f t="shared" si="541"/>
        <v>3.222947</v>
      </c>
    </row>
    <row r="6521" spans="6:10" x14ac:dyDescent="0.25">
      <c r="F6521" s="50">
        <f t="shared" si="543"/>
        <v>24051</v>
      </c>
      <c r="G6521" s="27">
        <f t="shared" si="542"/>
        <v>5</v>
      </c>
      <c r="H6521" s="50">
        <f t="shared" si="539"/>
        <v>24058</v>
      </c>
      <c r="I6521" s="50" t="str">
        <f t="shared" si="540"/>
        <v>1965_11</v>
      </c>
      <c r="J6521" s="51">
        <f t="shared" si="541"/>
        <v>3.222947</v>
      </c>
    </row>
    <row r="6522" spans="6:10" x14ac:dyDescent="0.25">
      <c r="F6522" s="50">
        <f t="shared" si="543"/>
        <v>24052</v>
      </c>
      <c r="G6522" s="27">
        <f t="shared" si="542"/>
        <v>5</v>
      </c>
      <c r="H6522" s="50">
        <f t="shared" si="539"/>
        <v>24058</v>
      </c>
      <c r="I6522" s="50" t="str">
        <f t="shared" si="540"/>
        <v>1965_11</v>
      </c>
      <c r="J6522" s="51">
        <f t="shared" si="541"/>
        <v>3.222947</v>
      </c>
    </row>
    <row r="6523" spans="6:10" x14ac:dyDescent="0.25">
      <c r="F6523" s="50">
        <f t="shared" si="543"/>
        <v>24053</v>
      </c>
      <c r="G6523" s="27">
        <f t="shared" si="542"/>
        <v>5</v>
      </c>
      <c r="H6523" s="50">
        <f t="shared" si="539"/>
        <v>24058</v>
      </c>
      <c r="I6523" s="50" t="str">
        <f t="shared" si="540"/>
        <v>1965_11</v>
      </c>
      <c r="J6523" s="51">
        <f t="shared" si="541"/>
        <v>3.222947</v>
      </c>
    </row>
    <row r="6524" spans="6:10" x14ac:dyDescent="0.25">
      <c r="F6524" s="50">
        <f t="shared" si="543"/>
        <v>24054</v>
      </c>
      <c r="G6524" s="27">
        <f t="shared" si="542"/>
        <v>5</v>
      </c>
      <c r="H6524" s="50">
        <f t="shared" si="539"/>
        <v>24058</v>
      </c>
      <c r="I6524" s="50" t="str">
        <f t="shared" si="540"/>
        <v>1965_11</v>
      </c>
      <c r="J6524" s="51">
        <f t="shared" si="541"/>
        <v>3.222947</v>
      </c>
    </row>
    <row r="6525" spans="6:10" x14ac:dyDescent="0.25">
      <c r="F6525" s="50">
        <f t="shared" si="543"/>
        <v>24055</v>
      </c>
      <c r="G6525" s="27">
        <f t="shared" si="542"/>
        <v>5</v>
      </c>
      <c r="H6525" s="50">
        <f t="shared" si="539"/>
        <v>24058</v>
      </c>
      <c r="I6525" s="50" t="str">
        <f t="shared" si="540"/>
        <v>1965_11</v>
      </c>
      <c r="J6525" s="51">
        <f t="shared" si="541"/>
        <v>3.222947</v>
      </c>
    </row>
    <row r="6526" spans="6:10" x14ac:dyDescent="0.25">
      <c r="F6526" s="50">
        <f t="shared" si="543"/>
        <v>24056</v>
      </c>
      <c r="G6526" s="27">
        <f t="shared" si="542"/>
        <v>5</v>
      </c>
      <c r="H6526" s="50">
        <f t="shared" si="539"/>
        <v>24058</v>
      </c>
      <c r="I6526" s="50" t="str">
        <f t="shared" si="540"/>
        <v>1965_11</v>
      </c>
      <c r="J6526" s="51">
        <f t="shared" si="541"/>
        <v>3.222947</v>
      </c>
    </row>
    <row r="6527" spans="6:10" x14ac:dyDescent="0.25">
      <c r="F6527" s="50">
        <f t="shared" si="543"/>
        <v>24057</v>
      </c>
      <c r="G6527" s="27">
        <f t="shared" si="542"/>
        <v>5</v>
      </c>
      <c r="H6527" s="50">
        <f t="shared" si="539"/>
        <v>24058</v>
      </c>
      <c r="I6527" s="50" t="str">
        <f t="shared" si="540"/>
        <v>1965_11</v>
      </c>
      <c r="J6527" s="51">
        <f t="shared" si="541"/>
        <v>3.222947</v>
      </c>
    </row>
    <row r="6528" spans="6:10" x14ac:dyDescent="0.25">
      <c r="F6528" s="50">
        <f t="shared" si="543"/>
        <v>24058</v>
      </c>
      <c r="G6528" s="27">
        <f t="shared" si="542"/>
        <v>5</v>
      </c>
      <c r="H6528" s="50">
        <f t="shared" si="539"/>
        <v>24058</v>
      </c>
      <c r="I6528" s="50" t="str">
        <f t="shared" si="540"/>
        <v>1965_11</v>
      </c>
      <c r="J6528" s="51">
        <f t="shared" si="541"/>
        <v>3.222947</v>
      </c>
    </row>
    <row r="6529" spans="6:10" x14ac:dyDescent="0.25">
      <c r="F6529" s="50">
        <f t="shared" si="543"/>
        <v>24059</v>
      </c>
      <c r="G6529" s="27">
        <f t="shared" si="542"/>
        <v>5</v>
      </c>
      <c r="H6529" s="50">
        <f t="shared" si="539"/>
        <v>24068</v>
      </c>
      <c r="I6529" s="50" t="str">
        <f t="shared" si="540"/>
        <v>1965_11</v>
      </c>
      <c r="J6529" s="51">
        <f t="shared" si="541"/>
        <v>3.2034370000000001</v>
      </c>
    </row>
    <row r="6530" spans="6:10" x14ac:dyDescent="0.25">
      <c r="F6530" s="50">
        <f t="shared" si="543"/>
        <v>24060</v>
      </c>
      <c r="G6530" s="27">
        <f t="shared" si="542"/>
        <v>5</v>
      </c>
      <c r="H6530" s="50">
        <f t="shared" si="539"/>
        <v>24068</v>
      </c>
      <c r="I6530" s="50" t="str">
        <f t="shared" si="540"/>
        <v>1965_11</v>
      </c>
      <c r="J6530" s="51">
        <f t="shared" si="541"/>
        <v>3.2034370000000001</v>
      </c>
    </row>
    <row r="6531" spans="6:10" x14ac:dyDescent="0.25">
      <c r="F6531" s="50">
        <f t="shared" si="543"/>
        <v>24061</v>
      </c>
      <c r="G6531" s="27">
        <f t="shared" si="542"/>
        <v>5</v>
      </c>
      <c r="H6531" s="50">
        <f t="shared" ref="H6531:H6594" si="544">INDEX($A$3:$B$1134,INT((ROW($F6531)-ROW($F$3)+9-G6531)/10)+1,1)</f>
        <v>24068</v>
      </c>
      <c r="I6531" s="50" t="str">
        <f t="shared" si="540"/>
        <v>1965_11</v>
      </c>
      <c r="J6531" s="51">
        <f t="shared" si="541"/>
        <v>3.2034370000000001</v>
      </c>
    </row>
    <row r="6532" spans="6:10" x14ac:dyDescent="0.25">
      <c r="F6532" s="50">
        <f t="shared" si="543"/>
        <v>24062</v>
      </c>
      <c r="G6532" s="27">
        <f t="shared" si="542"/>
        <v>5</v>
      </c>
      <c r="H6532" s="50">
        <f t="shared" si="544"/>
        <v>24068</v>
      </c>
      <c r="I6532" s="50" t="str">
        <f t="shared" ref="I6532:I6595" si="545">YEAR(H6532)&amp;"_"&amp;MONTH(H6532)</f>
        <v>1965_11</v>
      </c>
      <c r="J6532" s="51">
        <f t="shared" ref="J6532:J6595" si="546">VLOOKUP(H6532,$A:$B,2)</f>
        <v>3.2034370000000001</v>
      </c>
    </row>
    <row r="6533" spans="6:10" x14ac:dyDescent="0.25">
      <c r="F6533" s="50">
        <f t="shared" si="543"/>
        <v>24063</v>
      </c>
      <c r="G6533" s="27">
        <f t="shared" si="542"/>
        <v>5</v>
      </c>
      <c r="H6533" s="50">
        <f t="shared" si="544"/>
        <v>24068</v>
      </c>
      <c r="I6533" s="50" t="str">
        <f t="shared" si="545"/>
        <v>1965_11</v>
      </c>
      <c r="J6533" s="51">
        <f t="shared" si="546"/>
        <v>3.2034370000000001</v>
      </c>
    </row>
    <row r="6534" spans="6:10" x14ac:dyDescent="0.25">
      <c r="F6534" s="50">
        <f t="shared" si="543"/>
        <v>24064</v>
      </c>
      <c r="G6534" s="27">
        <f t="shared" si="542"/>
        <v>5</v>
      </c>
      <c r="H6534" s="50">
        <f t="shared" si="544"/>
        <v>24068</v>
      </c>
      <c r="I6534" s="50" t="str">
        <f t="shared" si="545"/>
        <v>1965_11</v>
      </c>
      <c r="J6534" s="51">
        <f t="shared" si="546"/>
        <v>3.2034370000000001</v>
      </c>
    </row>
    <row r="6535" spans="6:10" x14ac:dyDescent="0.25">
      <c r="F6535" s="50">
        <f t="shared" si="543"/>
        <v>24065</v>
      </c>
      <c r="G6535" s="27">
        <f t="shared" si="542"/>
        <v>5</v>
      </c>
      <c r="H6535" s="50">
        <f t="shared" si="544"/>
        <v>24068</v>
      </c>
      <c r="I6535" s="50" t="str">
        <f t="shared" si="545"/>
        <v>1965_11</v>
      </c>
      <c r="J6535" s="51">
        <f t="shared" si="546"/>
        <v>3.2034370000000001</v>
      </c>
    </row>
    <row r="6536" spans="6:10" x14ac:dyDescent="0.25">
      <c r="F6536" s="50">
        <f t="shared" si="543"/>
        <v>24066</v>
      </c>
      <c r="G6536" s="27">
        <f t="shared" si="542"/>
        <v>5</v>
      </c>
      <c r="H6536" s="50">
        <f t="shared" si="544"/>
        <v>24068</v>
      </c>
      <c r="I6536" s="50" t="str">
        <f t="shared" si="545"/>
        <v>1965_11</v>
      </c>
      <c r="J6536" s="51">
        <f t="shared" si="546"/>
        <v>3.2034370000000001</v>
      </c>
    </row>
    <row r="6537" spans="6:10" x14ac:dyDescent="0.25">
      <c r="F6537" s="50">
        <f t="shared" si="543"/>
        <v>24067</v>
      </c>
      <c r="G6537" s="27">
        <f t="shared" si="542"/>
        <v>5</v>
      </c>
      <c r="H6537" s="50">
        <f t="shared" si="544"/>
        <v>24068</v>
      </c>
      <c r="I6537" s="50" t="str">
        <f t="shared" si="545"/>
        <v>1965_11</v>
      </c>
      <c r="J6537" s="51">
        <f t="shared" si="546"/>
        <v>3.2034370000000001</v>
      </c>
    </row>
    <row r="6538" spans="6:10" x14ac:dyDescent="0.25">
      <c r="F6538" s="50">
        <f t="shared" si="543"/>
        <v>24068</v>
      </c>
      <c r="G6538" s="27">
        <f t="shared" si="542"/>
        <v>5</v>
      </c>
      <c r="H6538" s="50">
        <f t="shared" si="544"/>
        <v>24068</v>
      </c>
      <c r="I6538" s="50" t="str">
        <f t="shared" si="545"/>
        <v>1965_11</v>
      </c>
      <c r="J6538" s="51">
        <f t="shared" si="546"/>
        <v>3.2034370000000001</v>
      </c>
    </row>
    <row r="6539" spans="6:10" x14ac:dyDescent="0.25">
      <c r="F6539" s="50">
        <f t="shared" si="543"/>
        <v>24069</v>
      </c>
      <c r="G6539" s="27">
        <f t="shared" si="542"/>
        <v>5</v>
      </c>
      <c r="H6539" s="50">
        <f t="shared" si="544"/>
        <v>24078</v>
      </c>
      <c r="I6539" s="50" t="str">
        <f t="shared" si="545"/>
        <v>1965_12</v>
      </c>
      <c r="J6539" s="51">
        <f t="shared" si="546"/>
        <v>3.2035969999999998</v>
      </c>
    </row>
    <row r="6540" spans="6:10" x14ac:dyDescent="0.25">
      <c r="F6540" s="50">
        <f t="shared" si="543"/>
        <v>24070</v>
      </c>
      <c r="G6540" s="27">
        <f t="shared" si="542"/>
        <v>5</v>
      </c>
      <c r="H6540" s="50">
        <f t="shared" si="544"/>
        <v>24078</v>
      </c>
      <c r="I6540" s="50" t="str">
        <f t="shared" si="545"/>
        <v>1965_12</v>
      </c>
      <c r="J6540" s="51">
        <f t="shared" si="546"/>
        <v>3.2035969999999998</v>
      </c>
    </row>
    <row r="6541" spans="6:10" x14ac:dyDescent="0.25">
      <c r="F6541" s="50">
        <f t="shared" si="543"/>
        <v>24071</v>
      </c>
      <c r="G6541" s="27">
        <f t="shared" si="542"/>
        <v>5</v>
      </c>
      <c r="H6541" s="50">
        <f t="shared" si="544"/>
        <v>24078</v>
      </c>
      <c r="I6541" s="50" t="str">
        <f t="shared" si="545"/>
        <v>1965_12</v>
      </c>
      <c r="J6541" s="51">
        <f t="shared" si="546"/>
        <v>3.2035969999999998</v>
      </c>
    </row>
    <row r="6542" spans="6:10" x14ac:dyDescent="0.25">
      <c r="F6542" s="50">
        <f t="shared" si="543"/>
        <v>24072</v>
      </c>
      <c r="G6542" s="27">
        <f t="shared" si="542"/>
        <v>5</v>
      </c>
      <c r="H6542" s="50">
        <f t="shared" si="544"/>
        <v>24078</v>
      </c>
      <c r="I6542" s="50" t="str">
        <f t="shared" si="545"/>
        <v>1965_12</v>
      </c>
      <c r="J6542" s="51">
        <f t="shared" si="546"/>
        <v>3.2035969999999998</v>
      </c>
    </row>
    <row r="6543" spans="6:10" x14ac:dyDescent="0.25">
      <c r="F6543" s="50">
        <f t="shared" si="543"/>
        <v>24073</v>
      </c>
      <c r="G6543" s="27">
        <f t="shared" si="542"/>
        <v>5</v>
      </c>
      <c r="H6543" s="50">
        <f t="shared" si="544"/>
        <v>24078</v>
      </c>
      <c r="I6543" s="50" t="str">
        <f t="shared" si="545"/>
        <v>1965_12</v>
      </c>
      <c r="J6543" s="51">
        <f t="shared" si="546"/>
        <v>3.2035969999999998</v>
      </c>
    </row>
    <row r="6544" spans="6:10" x14ac:dyDescent="0.25">
      <c r="F6544" s="50">
        <f t="shared" si="543"/>
        <v>24074</v>
      </c>
      <c r="G6544" s="27">
        <f t="shared" si="542"/>
        <v>5</v>
      </c>
      <c r="H6544" s="50">
        <f t="shared" si="544"/>
        <v>24078</v>
      </c>
      <c r="I6544" s="50" t="str">
        <f t="shared" si="545"/>
        <v>1965_12</v>
      </c>
      <c r="J6544" s="51">
        <f t="shared" si="546"/>
        <v>3.2035969999999998</v>
      </c>
    </row>
    <row r="6545" spans="6:10" x14ac:dyDescent="0.25">
      <c r="F6545" s="50">
        <f t="shared" si="543"/>
        <v>24075</v>
      </c>
      <c r="G6545" s="27">
        <f t="shared" si="542"/>
        <v>5</v>
      </c>
      <c r="H6545" s="50">
        <f t="shared" si="544"/>
        <v>24078</v>
      </c>
      <c r="I6545" s="50" t="str">
        <f t="shared" si="545"/>
        <v>1965_12</v>
      </c>
      <c r="J6545" s="51">
        <f t="shared" si="546"/>
        <v>3.2035969999999998</v>
      </c>
    </row>
    <row r="6546" spans="6:10" x14ac:dyDescent="0.25">
      <c r="F6546" s="50">
        <f t="shared" si="543"/>
        <v>24076</v>
      </c>
      <c r="G6546" s="27">
        <f t="shared" si="542"/>
        <v>5</v>
      </c>
      <c r="H6546" s="50">
        <f t="shared" si="544"/>
        <v>24078</v>
      </c>
      <c r="I6546" s="50" t="str">
        <f t="shared" si="545"/>
        <v>1965_12</v>
      </c>
      <c r="J6546" s="51">
        <f t="shared" si="546"/>
        <v>3.2035969999999998</v>
      </c>
    </row>
    <row r="6547" spans="6:10" x14ac:dyDescent="0.25">
      <c r="F6547" s="50">
        <f t="shared" si="543"/>
        <v>24077</v>
      </c>
      <c r="G6547" s="27">
        <f t="shared" si="542"/>
        <v>5</v>
      </c>
      <c r="H6547" s="50">
        <f t="shared" si="544"/>
        <v>24078</v>
      </c>
      <c r="I6547" s="50" t="str">
        <f t="shared" si="545"/>
        <v>1965_12</v>
      </c>
      <c r="J6547" s="51">
        <f t="shared" si="546"/>
        <v>3.2035969999999998</v>
      </c>
    </row>
    <row r="6548" spans="6:10" x14ac:dyDescent="0.25">
      <c r="F6548" s="50">
        <f t="shared" si="543"/>
        <v>24078</v>
      </c>
      <c r="G6548" s="27">
        <f t="shared" si="542"/>
        <v>5</v>
      </c>
      <c r="H6548" s="50">
        <f t="shared" si="544"/>
        <v>24078</v>
      </c>
      <c r="I6548" s="50" t="str">
        <f t="shared" si="545"/>
        <v>1965_12</v>
      </c>
      <c r="J6548" s="51">
        <f t="shared" si="546"/>
        <v>3.2035969999999998</v>
      </c>
    </row>
    <row r="6549" spans="6:10" x14ac:dyDescent="0.25">
      <c r="F6549" s="50">
        <f t="shared" si="543"/>
        <v>24079</v>
      </c>
      <c r="G6549" s="27">
        <f t="shared" si="542"/>
        <v>5</v>
      </c>
      <c r="H6549" s="50">
        <f t="shared" si="544"/>
        <v>24088</v>
      </c>
      <c r="I6549" s="50" t="str">
        <f t="shared" si="545"/>
        <v>1965_12</v>
      </c>
      <c r="J6549" s="51">
        <f t="shared" si="546"/>
        <v>3.2007240000000001</v>
      </c>
    </row>
    <row r="6550" spans="6:10" x14ac:dyDescent="0.25">
      <c r="F6550" s="50">
        <f t="shared" si="543"/>
        <v>24080</v>
      </c>
      <c r="G6550" s="27">
        <f t="shared" si="542"/>
        <v>5</v>
      </c>
      <c r="H6550" s="50">
        <f t="shared" si="544"/>
        <v>24088</v>
      </c>
      <c r="I6550" s="50" t="str">
        <f t="shared" si="545"/>
        <v>1965_12</v>
      </c>
      <c r="J6550" s="51">
        <f t="shared" si="546"/>
        <v>3.2007240000000001</v>
      </c>
    </row>
    <row r="6551" spans="6:10" x14ac:dyDescent="0.25">
      <c r="F6551" s="50">
        <f t="shared" si="543"/>
        <v>24081</v>
      </c>
      <c r="G6551" s="27">
        <f t="shared" si="542"/>
        <v>5</v>
      </c>
      <c r="H6551" s="50">
        <f t="shared" si="544"/>
        <v>24088</v>
      </c>
      <c r="I6551" s="50" t="str">
        <f t="shared" si="545"/>
        <v>1965_12</v>
      </c>
      <c r="J6551" s="51">
        <f t="shared" si="546"/>
        <v>3.2007240000000001</v>
      </c>
    </row>
    <row r="6552" spans="6:10" x14ac:dyDescent="0.25">
      <c r="F6552" s="50">
        <f t="shared" si="543"/>
        <v>24082</v>
      </c>
      <c r="G6552" s="27">
        <f t="shared" si="542"/>
        <v>5</v>
      </c>
      <c r="H6552" s="50">
        <f t="shared" si="544"/>
        <v>24088</v>
      </c>
      <c r="I6552" s="50" t="str">
        <f t="shared" si="545"/>
        <v>1965_12</v>
      </c>
      <c r="J6552" s="51">
        <f t="shared" si="546"/>
        <v>3.2007240000000001</v>
      </c>
    </row>
    <row r="6553" spans="6:10" x14ac:dyDescent="0.25">
      <c r="F6553" s="50">
        <f t="shared" si="543"/>
        <v>24083</v>
      </c>
      <c r="G6553" s="27">
        <f t="shared" si="542"/>
        <v>5</v>
      </c>
      <c r="H6553" s="50">
        <f t="shared" si="544"/>
        <v>24088</v>
      </c>
      <c r="I6553" s="50" t="str">
        <f t="shared" si="545"/>
        <v>1965_12</v>
      </c>
      <c r="J6553" s="51">
        <f t="shared" si="546"/>
        <v>3.2007240000000001</v>
      </c>
    </row>
    <row r="6554" spans="6:10" x14ac:dyDescent="0.25">
      <c r="F6554" s="50">
        <f t="shared" si="543"/>
        <v>24084</v>
      </c>
      <c r="G6554" s="27">
        <f t="shared" si="542"/>
        <v>5</v>
      </c>
      <c r="H6554" s="50">
        <f t="shared" si="544"/>
        <v>24088</v>
      </c>
      <c r="I6554" s="50" t="str">
        <f t="shared" si="545"/>
        <v>1965_12</v>
      </c>
      <c r="J6554" s="51">
        <f t="shared" si="546"/>
        <v>3.2007240000000001</v>
      </c>
    </row>
    <row r="6555" spans="6:10" x14ac:dyDescent="0.25">
      <c r="F6555" s="50">
        <f t="shared" si="543"/>
        <v>24085</v>
      </c>
      <c r="G6555" s="27">
        <f t="shared" si="542"/>
        <v>5</v>
      </c>
      <c r="H6555" s="50">
        <f t="shared" si="544"/>
        <v>24088</v>
      </c>
      <c r="I6555" s="50" t="str">
        <f t="shared" si="545"/>
        <v>1965_12</v>
      </c>
      <c r="J6555" s="51">
        <f t="shared" si="546"/>
        <v>3.2007240000000001</v>
      </c>
    </row>
    <row r="6556" spans="6:10" x14ac:dyDescent="0.25">
      <c r="F6556" s="50">
        <f t="shared" si="543"/>
        <v>24086</v>
      </c>
      <c r="G6556" s="27">
        <f t="shared" si="542"/>
        <v>5</v>
      </c>
      <c r="H6556" s="50">
        <f t="shared" si="544"/>
        <v>24088</v>
      </c>
      <c r="I6556" s="50" t="str">
        <f t="shared" si="545"/>
        <v>1965_12</v>
      </c>
      <c r="J6556" s="51">
        <f t="shared" si="546"/>
        <v>3.2007240000000001</v>
      </c>
    </row>
    <row r="6557" spans="6:10" x14ac:dyDescent="0.25">
      <c r="F6557" s="50">
        <f t="shared" si="543"/>
        <v>24087</v>
      </c>
      <c r="G6557" s="27">
        <f t="shared" si="542"/>
        <v>5</v>
      </c>
      <c r="H6557" s="50">
        <f t="shared" si="544"/>
        <v>24088</v>
      </c>
      <c r="I6557" s="50" t="str">
        <f t="shared" si="545"/>
        <v>1965_12</v>
      </c>
      <c r="J6557" s="51">
        <f t="shared" si="546"/>
        <v>3.2007240000000001</v>
      </c>
    </row>
    <row r="6558" spans="6:10" x14ac:dyDescent="0.25">
      <c r="F6558" s="50">
        <f t="shared" si="543"/>
        <v>24088</v>
      </c>
      <c r="G6558" s="27">
        <f t="shared" si="542"/>
        <v>5</v>
      </c>
      <c r="H6558" s="50">
        <f t="shared" si="544"/>
        <v>24088</v>
      </c>
      <c r="I6558" s="50" t="str">
        <f t="shared" si="545"/>
        <v>1965_12</v>
      </c>
      <c r="J6558" s="51">
        <f t="shared" si="546"/>
        <v>3.2007240000000001</v>
      </c>
    </row>
    <row r="6559" spans="6:10" x14ac:dyDescent="0.25">
      <c r="F6559" s="50">
        <f t="shared" si="543"/>
        <v>24089</v>
      </c>
      <c r="G6559" s="27">
        <f t="shared" si="542"/>
        <v>5</v>
      </c>
      <c r="H6559" s="50">
        <f t="shared" si="544"/>
        <v>24098</v>
      </c>
      <c r="I6559" s="50" t="str">
        <f t="shared" si="545"/>
        <v>1965_12</v>
      </c>
      <c r="J6559" s="51">
        <f t="shared" si="546"/>
        <v>3.1805400000000001</v>
      </c>
    </row>
    <row r="6560" spans="6:10" x14ac:dyDescent="0.25">
      <c r="F6560" s="50">
        <f t="shared" si="543"/>
        <v>24090</v>
      </c>
      <c r="G6560" s="27">
        <f t="shared" si="542"/>
        <v>5</v>
      </c>
      <c r="H6560" s="50">
        <f t="shared" si="544"/>
        <v>24098</v>
      </c>
      <c r="I6560" s="50" t="str">
        <f t="shared" si="545"/>
        <v>1965_12</v>
      </c>
      <c r="J6560" s="51">
        <f t="shared" si="546"/>
        <v>3.1805400000000001</v>
      </c>
    </row>
    <row r="6561" spans="6:10" x14ac:dyDescent="0.25">
      <c r="F6561" s="50">
        <f t="shared" si="543"/>
        <v>24091</v>
      </c>
      <c r="G6561" s="27">
        <f t="shared" si="542"/>
        <v>5</v>
      </c>
      <c r="H6561" s="50">
        <f t="shared" si="544"/>
        <v>24098</v>
      </c>
      <c r="I6561" s="50" t="str">
        <f t="shared" si="545"/>
        <v>1965_12</v>
      </c>
      <c r="J6561" s="51">
        <f t="shared" si="546"/>
        <v>3.1805400000000001</v>
      </c>
    </row>
    <row r="6562" spans="6:10" x14ac:dyDescent="0.25">
      <c r="F6562" s="50">
        <f t="shared" si="543"/>
        <v>24092</v>
      </c>
      <c r="G6562" s="27">
        <f t="shared" si="542"/>
        <v>5</v>
      </c>
      <c r="H6562" s="50">
        <f t="shared" si="544"/>
        <v>24098</v>
      </c>
      <c r="I6562" s="50" t="str">
        <f t="shared" si="545"/>
        <v>1965_12</v>
      </c>
      <c r="J6562" s="51">
        <f t="shared" si="546"/>
        <v>3.1805400000000001</v>
      </c>
    </row>
    <row r="6563" spans="6:10" x14ac:dyDescent="0.25">
      <c r="F6563" s="50">
        <f t="shared" si="543"/>
        <v>24093</v>
      </c>
      <c r="G6563" s="27">
        <f t="shared" si="542"/>
        <v>5</v>
      </c>
      <c r="H6563" s="50">
        <f t="shared" si="544"/>
        <v>24098</v>
      </c>
      <c r="I6563" s="50" t="str">
        <f t="shared" si="545"/>
        <v>1965_12</v>
      </c>
      <c r="J6563" s="51">
        <f t="shared" si="546"/>
        <v>3.1805400000000001</v>
      </c>
    </row>
    <row r="6564" spans="6:10" x14ac:dyDescent="0.25">
      <c r="F6564" s="50">
        <f t="shared" si="543"/>
        <v>24094</v>
      </c>
      <c r="G6564" s="27">
        <f t="shared" si="542"/>
        <v>5</v>
      </c>
      <c r="H6564" s="50">
        <f t="shared" si="544"/>
        <v>24098</v>
      </c>
      <c r="I6564" s="50" t="str">
        <f t="shared" si="545"/>
        <v>1965_12</v>
      </c>
      <c r="J6564" s="51">
        <f t="shared" si="546"/>
        <v>3.1805400000000001</v>
      </c>
    </row>
    <row r="6565" spans="6:10" x14ac:dyDescent="0.25">
      <c r="F6565" s="50">
        <f t="shared" si="543"/>
        <v>24095</v>
      </c>
      <c r="G6565" s="27">
        <f t="shared" si="542"/>
        <v>5</v>
      </c>
      <c r="H6565" s="50">
        <f t="shared" si="544"/>
        <v>24098</v>
      </c>
      <c r="I6565" s="50" t="str">
        <f t="shared" si="545"/>
        <v>1965_12</v>
      </c>
      <c r="J6565" s="51">
        <f t="shared" si="546"/>
        <v>3.1805400000000001</v>
      </c>
    </row>
    <row r="6566" spans="6:10" x14ac:dyDescent="0.25">
      <c r="F6566" s="50">
        <f t="shared" si="543"/>
        <v>24096</v>
      </c>
      <c r="G6566" s="27">
        <f t="shared" si="542"/>
        <v>5</v>
      </c>
      <c r="H6566" s="50">
        <f t="shared" si="544"/>
        <v>24098</v>
      </c>
      <c r="I6566" s="50" t="str">
        <f t="shared" si="545"/>
        <v>1965_12</v>
      </c>
      <c r="J6566" s="51">
        <f t="shared" si="546"/>
        <v>3.1805400000000001</v>
      </c>
    </row>
    <row r="6567" spans="6:10" x14ac:dyDescent="0.25">
      <c r="F6567" s="50">
        <f t="shared" si="543"/>
        <v>24097</v>
      </c>
      <c r="G6567" s="27">
        <f t="shared" si="542"/>
        <v>5</v>
      </c>
      <c r="H6567" s="50">
        <f t="shared" si="544"/>
        <v>24098</v>
      </c>
      <c r="I6567" s="50" t="str">
        <f t="shared" si="545"/>
        <v>1965_12</v>
      </c>
      <c r="J6567" s="51">
        <f t="shared" si="546"/>
        <v>3.1805400000000001</v>
      </c>
    </row>
    <row r="6568" spans="6:10" x14ac:dyDescent="0.25">
      <c r="F6568" s="50">
        <f t="shared" si="543"/>
        <v>24098</v>
      </c>
      <c r="G6568" s="27">
        <f t="shared" si="542"/>
        <v>5</v>
      </c>
      <c r="H6568" s="50">
        <f t="shared" si="544"/>
        <v>24098</v>
      </c>
      <c r="I6568" s="50" t="str">
        <f t="shared" si="545"/>
        <v>1965_12</v>
      </c>
      <c r="J6568" s="51">
        <f t="shared" si="546"/>
        <v>3.1805400000000001</v>
      </c>
    </row>
    <row r="6569" spans="6:10" x14ac:dyDescent="0.25">
      <c r="F6569" s="50">
        <f t="shared" si="543"/>
        <v>24099</v>
      </c>
      <c r="G6569" s="27">
        <f t="shared" si="542"/>
        <v>5</v>
      </c>
      <c r="H6569" s="50">
        <f t="shared" si="544"/>
        <v>24108</v>
      </c>
      <c r="I6569" s="50" t="str">
        <f t="shared" si="545"/>
        <v>1966_1</v>
      </c>
      <c r="J6569" s="51">
        <f t="shared" si="546"/>
        <v>3.1833019999999999</v>
      </c>
    </row>
    <row r="6570" spans="6:10" x14ac:dyDescent="0.25">
      <c r="F6570" s="50">
        <f t="shared" si="543"/>
        <v>24100</v>
      </c>
      <c r="G6570" s="27">
        <f t="shared" ref="G6570:G6633" si="547">IF(AND(MONTH(F6570)=2,DAY(F6570)=29),G6569+1,G6569)</f>
        <v>5</v>
      </c>
      <c r="H6570" s="50">
        <f t="shared" si="544"/>
        <v>24108</v>
      </c>
      <c r="I6570" s="50" t="str">
        <f t="shared" si="545"/>
        <v>1966_1</v>
      </c>
      <c r="J6570" s="51">
        <f t="shared" si="546"/>
        <v>3.1833019999999999</v>
      </c>
    </row>
    <row r="6571" spans="6:10" x14ac:dyDescent="0.25">
      <c r="F6571" s="50">
        <f t="shared" si="543"/>
        <v>24101</v>
      </c>
      <c r="G6571" s="27">
        <f t="shared" si="547"/>
        <v>5</v>
      </c>
      <c r="H6571" s="50">
        <f t="shared" si="544"/>
        <v>24108</v>
      </c>
      <c r="I6571" s="50" t="str">
        <f t="shared" si="545"/>
        <v>1966_1</v>
      </c>
      <c r="J6571" s="51">
        <f t="shared" si="546"/>
        <v>3.1833019999999999</v>
      </c>
    </row>
    <row r="6572" spans="6:10" x14ac:dyDescent="0.25">
      <c r="F6572" s="50">
        <f t="shared" ref="F6572:F6635" si="548">F6571+1</f>
        <v>24102</v>
      </c>
      <c r="G6572" s="27">
        <f t="shared" si="547"/>
        <v>5</v>
      </c>
      <c r="H6572" s="50">
        <f t="shared" si="544"/>
        <v>24108</v>
      </c>
      <c r="I6572" s="50" t="str">
        <f t="shared" si="545"/>
        <v>1966_1</v>
      </c>
      <c r="J6572" s="51">
        <f t="shared" si="546"/>
        <v>3.1833019999999999</v>
      </c>
    </row>
    <row r="6573" spans="6:10" x14ac:dyDescent="0.25">
      <c r="F6573" s="50">
        <f t="shared" si="548"/>
        <v>24103</v>
      </c>
      <c r="G6573" s="27">
        <f t="shared" si="547"/>
        <v>5</v>
      </c>
      <c r="H6573" s="50">
        <f t="shared" si="544"/>
        <v>24108</v>
      </c>
      <c r="I6573" s="50" t="str">
        <f t="shared" si="545"/>
        <v>1966_1</v>
      </c>
      <c r="J6573" s="51">
        <f t="shared" si="546"/>
        <v>3.1833019999999999</v>
      </c>
    </row>
    <row r="6574" spans="6:10" x14ac:dyDescent="0.25">
      <c r="F6574" s="50">
        <f t="shared" si="548"/>
        <v>24104</v>
      </c>
      <c r="G6574" s="27">
        <f t="shared" si="547"/>
        <v>5</v>
      </c>
      <c r="H6574" s="50">
        <f t="shared" si="544"/>
        <v>24108</v>
      </c>
      <c r="I6574" s="50" t="str">
        <f t="shared" si="545"/>
        <v>1966_1</v>
      </c>
      <c r="J6574" s="51">
        <f t="shared" si="546"/>
        <v>3.1833019999999999</v>
      </c>
    </row>
    <row r="6575" spans="6:10" x14ac:dyDescent="0.25">
      <c r="F6575" s="50">
        <f t="shared" si="548"/>
        <v>24105</v>
      </c>
      <c r="G6575" s="27">
        <f t="shared" si="547"/>
        <v>5</v>
      </c>
      <c r="H6575" s="50">
        <f t="shared" si="544"/>
        <v>24108</v>
      </c>
      <c r="I6575" s="50" t="str">
        <f t="shared" si="545"/>
        <v>1966_1</v>
      </c>
      <c r="J6575" s="51">
        <f t="shared" si="546"/>
        <v>3.1833019999999999</v>
      </c>
    </row>
    <row r="6576" spans="6:10" x14ac:dyDescent="0.25">
      <c r="F6576" s="50">
        <f t="shared" si="548"/>
        <v>24106</v>
      </c>
      <c r="G6576" s="27">
        <f t="shared" si="547"/>
        <v>5</v>
      </c>
      <c r="H6576" s="50">
        <f t="shared" si="544"/>
        <v>24108</v>
      </c>
      <c r="I6576" s="50" t="str">
        <f t="shared" si="545"/>
        <v>1966_1</v>
      </c>
      <c r="J6576" s="51">
        <f t="shared" si="546"/>
        <v>3.1833019999999999</v>
      </c>
    </row>
    <row r="6577" spans="6:10" x14ac:dyDescent="0.25">
      <c r="F6577" s="50">
        <f t="shared" si="548"/>
        <v>24107</v>
      </c>
      <c r="G6577" s="27">
        <f t="shared" si="547"/>
        <v>5</v>
      </c>
      <c r="H6577" s="50">
        <f t="shared" si="544"/>
        <v>24108</v>
      </c>
      <c r="I6577" s="50" t="str">
        <f t="shared" si="545"/>
        <v>1966_1</v>
      </c>
      <c r="J6577" s="51">
        <f t="shared" si="546"/>
        <v>3.1833019999999999</v>
      </c>
    </row>
    <row r="6578" spans="6:10" x14ac:dyDescent="0.25">
      <c r="F6578" s="50">
        <f t="shared" si="548"/>
        <v>24108</v>
      </c>
      <c r="G6578" s="27">
        <f t="shared" si="547"/>
        <v>5</v>
      </c>
      <c r="H6578" s="50">
        <f t="shared" si="544"/>
        <v>24108</v>
      </c>
      <c r="I6578" s="50" t="str">
        <f t="shared" si="545"/>
        <v>1966_1</v>
      </c>
      <c r="J6578" s="51">
        <f t="shared" si="546"/>
        <v>3.1833019999999999</v>
      </c>
    </row>
    <row r="6579" spans="6:10" x14ac:dyDescent="0.25">
      <c r="F6579" s="50">
        <f t="shared" si="548"/>
        <v>24109</v>
      </c>
      <c r="G6579" s="27">
        <f t="shared" si="547"/>
        <v>5</v>
      </c>
      <c r="H6579" s="50">
        <f t="shared" si="544"/>
        <v>24118</v>
      </c>
      <c r="I6579" s="50" t="str">
        <f t="shared" si="545"/>
        <v>1966_1</v>
      </c>
      <c r="J6579" s="51">
        <f t="shared" si="546"/>
        <v>3.185098</v>
      </c>
    </row>
    <row r="6580" spans="6:10" x14ac:dyDescent="0.25">
      <c r="F6580" s="50">
        <f t="shared" si="548"/>
        <v>24110</v>
      </c>
      <c r="G6580" s="27">
        <f t="shared" si="547"/>
        <v>5</v>
      </c>
      <c r="H6580" s="50">
        <f t="shared" si="544"/>
        <v>24118</v>
      </c>
      <c r="I6580" s="50" t="str">
        <f t="shared" si="545"/>
        <v>1966_1</v>
      </c>
      <c r="J6580" s="51">
        <f t="shared" si="546"/>
        <v>3.185098</v>
      </c>
    </row>
    <row r="6581" spans="6:10" x14ac:dyDescent="0.25">
      <c r="F6581" s="50">
        <f t="shared" si="548"/>
        <v>24111</v>
      </c>
      <c r="G6581" s="27">
        <f t="shared" si="547"/>
        <v>5</v>
      </c>
      <c r="H6581" s="50">
        <f t="shared" si="544"/>
        <v>24118</v>
      </c>
      <c r="I6581" s="50" t="str">
        <f t="shared" si="545"/>
        <v>1966_1</v>
      </c>
      <c r="J6581" s="51">
        <f t="shared" si="546"/>
        <v>3.185098</v>
      </c>
    </row>
    <row r="6582" spans="6:10" x14ac:dyDescent="0.25">
      <c r="F6582" s="50">
        <f t="shared" si="548"/>
        <v>24112</v>
      </c>
      <c r="G6582" s="27">
        <f t="shared" si="547"/>
        <v>5</v>
      </c>
      <c r="H6582" s="50">
        <f t="shared" si="544"/>
        <v>24118</v>
      </c>
      <c r="I6582" s="50" t="str">
        <f t="shared" si="545"/>
        <v>1966_1</v>
      </c>
      <c r="J6582" s="51">
        <f t="shared" si="546"/>
        <v>3.185098</v>
      </c>
    </row>
    <row r="6583" spans="6:10" x14ac:dyDescent="0.25">
      <c r="F6583" s="50">
        <f t="shared" si="548"/>
        <v>24113</v>
      </c>
      <c r="G6583" s="27">
        <f t="shared" si="547"/>
        <v>5</v>
      </c>
      <c r="H6583" s="50">
        <f t="shared" si="544"/>
        <v>24118</v>
      </c>
      <c r="I6583" s="50" t="str">
        <f t="shared" si="545"/>
        <v>1966_1</v>
      </c>
      <c r="J6583" s="51">
        <f t="shared" si="546"/>
        <v>3.185098</v>
      </c>
    </row>
    <row r="6584" spans="6:10" x14ac:dyDescent="0.25">
      <c r="F6584" s="50">
        <f t="shared" si="548"/>
        <v>24114</v>
      </c>
      <c r="G6584" s="27">
        <f t="shared" si="547"/>
        <v>5</v>
      </c>
      <c r="H6584" s="50">
        <f t="shared" si="544"/>
        <v>24118</v>
      </c>
      <c r="I6584" s="50" t="str">
        <f t="shared" si="545"/>
        <v>1966_1</v>
      </c>
      <c r="J6584" s="51">
        <f t="shared" si="546"/>
        <v>3.185098</v>
      </c>
    </row>
    <row r="6585" spans="6:10" x14ac:dyDescent="0.25">
      <c r="F6585" s="50">
        <f t="shared" si="548"/>
        <v>24115</v>
      </c>
      <c r="G6585" s="27">
        <f t="shared" si="547"/>
        <v>5</v>
      </c>
      <c r="H6585" s="50">
        <f t="shared" si="544"/>
        <v>24118</v>
      </c>
      <c r="I6585" s="50" t="str">
        <f t="shared" si="545"/>
        <v>1966_1</v>
      </c>
      <c r="J6585" s="51">
        <f t="shared" si="546"/>
        <v>3.185098</v>
      </c>
    </row>
    <row r="6586" spans="6:10" x14ac:dyDescent="0.25">
      <c r="F6586" s="50">
        <f t="shared" si="548"/>
        <v>24116</v>
      </c>
      <c r="G6586" s="27">
        <f t="shared" si="547"/>
        <v>5</v>
      </c>
      <c r="H6586" s="50">
        <f t="shared" si="544"/>
        <v>24118</v>
      </c>
      <c r="I6586" s="50" t="str">
        <f t="shared" si="545"/>
        <v>1966_1</v>
      </c>
      <c r="J6586" s="51">
        <f t="shared" si="546"/>
        <v>3.185098</v>
      </c>
    </row>
    <row r="6587" spans="6:10" x14ac:dyDescent="0.25">
      <c r="F6587" s="50">
        <f t="shared" si="548"/>
        <v>24117</v>
      </c>
      <c r="G6587" s="27">
        <f t="shared" si="547"/>
        <v>5</v>
      </c>
      <c r="H6587" s="50">
        <f t="shared" si="544"/>
        <v>24118</v>
      </c>
      <c r="I6587" s="50" t="str">
        <f t="shared" si="545"/>
        <v>1966_1</v>
      </c>
      <c r="J6587" s="51">
        <f t="shared" si="546"/>
        <v>3.185098</v>
      </c>
    </row>
    <row r="6588" spans="6:10" x14ac:dyDescent="0.25">
      <c r="F6588" s="50">
        <f t="shared" si="548"/>
        <v>24118</v>
      </c>
      <c r="G6588" s="27">
        <f t="shared" si="547"/>
        <v>5</v>
      </c>
      <c r="H6588" s="50">
        <f t="shared" si="544"/>
        <v>24118</v>
      </c>
      <c r="I6588" s="50" t="str">
        <f t="shared" si="545"/>
        <v>1966_1</v>
      </c>
      <c r="J6588" s="51">
        <f t="shared" si="546"/>
        <v>3.185098</v>
      </c>
    </row>
    <row r="6589" spans="6:10" x14ac:dyDescent="0.25">
      <c r="F6589" s="50">
        <f t="shared" si="548"/>
        <v>24119</v>
      </c>
      <c r="G6589" s="27">
        <f t="shared" si="547"/>
        <v>5</v>
      </c>
      <c r="H6589" s="50">
        <f t="shared" si="544"/>
        <v>24128</v>
      </c>
      <c r="I6589" s="50" t="str">
        <f t="shared" si="545"/>
        <v>1966_1</v>
      </c>
      <c r="J6589" s="51">
        <f t="shared" si="546"/>
        <v>3.1914349999999998</v>
      </c>
    </row>
    <row r="6590" spans="6:10" x14ac:dyDescent="0.25">
      <c r="F6590" s="50">
        <f t="shared" si="548"/>
        <v>24120</v>
      </c>
      <c r="G6590" s="27">
        <f t="shared" si="547"/>
        <v>5</v>
      </c>
      <c r="H6590" s="50">
        <f t="shared" si="544"/>
        <v>24128</v>
      </c>
      <c r="I6590" s="50" t="str">
        <f t="shared" si="545"/>
        <v>1966_1</v>
      </c>
      <c r="J6590" s="51">
        <f t="shared" si="546"/>
        <v>3.1914349999999998</v>
      </c>
    </row>
    <row r="6591" spans="6:10" x14ac:dyDescent="0.25">
      <c r="F6591" s="50">
        <f t="shared" si="548"/>
        <v>24121</v>
      </c>
      <c r="G6591" s="27">
        <f t="shared" si="547"/>
        <v>5</v>
      </c>
      <c r="H6591" s="50">
        <f t="shared" si="544"/>
        <v>24128</v>
      </c>
      <c r="I6591" s="50" t="str">
        <f t="shared" si="545"/>
        <v>1966_1</v>
      </c>
      <c r="J6591" s="51">
        <f t="shared" si="546"/>
        <v>3.1914349999999998</v>
      </c>
    </row>
    <row r="6592" spans="6:10" x14ac:dyDescent="0.25">
      <c r="F6592" s="50">
        <f t="shared" si="548"/>
        <v>24122</v>
      </c>
      <c r="G6592" s="27">
        <f t="shared" si="547"/>
        <v>5</v>
      </c>
      <c r="H6592" s="50">
        <f t="shared" si="544"/>
        <v>24128</v>
      </c>
      <c r="I6592" s="50" t="str">
        <f t="shared" si="545"/>
        <v>1966_1</v>
      </c>
      <c r="J6592" s="51">
        <f t="shared" si="546"/>
        <v>3.1914349999999998</v>
      </c>
    </row>
    <row r="6593" spans="6:10" x14ac:dyDescent="0.25">
      <c r="F6593" s="50">
        <f t="shared" si="548"/>
        <v>24123</v>
      </c>
      <c r="G6593" s="27">
        <f t="shared" si="547"/>
        <v>5</v>
      </c>
      <c r="H6593" s="50">
        <f t="shared" si="544"/>
        <v>24128</v>
      </c>
      <c r="I6593" s="50" t="str">
        <f t="shared" si="545"/>
        <v>1966_1</v>
      </c>
      <c r="J6593" s="51">
        <f t="shared" si="546"/>
        <v>3.1914349999999998</v>
      </c>
    </row>
    <row r="6594" spans="6:10" x14ac:dyDescent="0.25">
      <c r="F6594" s="50">
        <f t="shared" si="548"/>
        <v>24124</v>
      </c>
      <c r="G6594" s="27">
        <f t="shared" si="547"/>
        <v>5</v>
      </c>
      <c r="H6594" s="50">
        <f t="shared" si="544"/>
        <v>24128</v>
      </c>
      <c r="I6594" s="50" t="str">
        <f t="shared" si="545"/>
        <v>1966_1</v>
      </c>
      <c r="J6594" s="51">
        <f t="shared" si="546"/>
        <v>3.1914349999999998</v>
      </c>
    </row>
    <row r="6595" spans="6:10" x14ac:dyDescent="0.25">
      <c r="F6595" s="50">
        <f t="shared" si="548"/>
        <v>24125</v>
      </c>
      <c r="G6595" s="27">
        <f t="shared" si="547"/>
        <v>5</v>
      </c>
      <c r="H6595" s="50">
        <f t="shared" ref="H6595:H6658" si="549">INDEX($A$3:$B$1134,INT((ROW($F6595)-ROW($F$3)+9-G6595)/10)+1,1)</f>
        <v>24128</v>
      </c>
      <c r="I6595" s="50" t="str">
        <f t="shared" si="545"/>
        <v>1966_1</v>
      </c>
      <c r="J6595" s="51">
        <f t="shared" si="546"/>
        <v>3.1914349999999998</v>
      </c>
    </row>
    <row r="6596" spans="6:10" x14ac:dyDescent="0.25">
      <c r="F6596" s="50">
        <f t="shared" si="548"/>
        <v>24126</v>
      </c>
      <c r="G6596" s="27">
        <f t="shared" si="547"/>
        <v>5</v>
      </c>
      <c r="H6596" s="50">
        <f t="shared" si="549"/>
        <v>24128</v>
      </c>
      <c r="I6596" s="50" t="str">
        <f t="shared" ref="I6596:I6659" si="550">YEAR(H6596)&amp;"_"&amp;MONTH(H6596)</f>
        <v>1966_1</v>
      </c>
      <c r="J6596" s="51">
        <f t="shared" ref="J6596:J6659" si="551">VLOOKUP(H6596,$A:$B,2)</f>
        <v>3.1914349999999998</v>
      </c>
    </row>
    <row r="6597" spans="6:10" x14ac:dyDescent="0.25">
      <c r="F6597" s="50">
        <f t="shared" si="548"/>
        <v>24127</v>
      </c>
      <c r="G6597" s="27">
        <f t="shared" si="547"/>
        <v>5</v>
      </c>
      <c r="H6597" s="50">
        <f t="shared" si="549"/>
        <v>24128</v>
      </c>
      <c r="I6597" s="50" t="str">
        <f t="shared" si="550"/>
        <v>1966_1</v>
      </c>
      <c r="J6597" s="51">
        <f t="shared" si="551"/>
        <v>3.1914349999999998</v>
      </c>
    </row>
    <row r="6598" spans="6:10" x14ac:dyDescent="0.25">
      <c r="F6598" s="50">
        <f t="shared" si="548"/>
        <v>24128</v>
      </c>
      <c r="G6598" s="27">
        <f t="shared" si="547"/>
        <v>5</v>
      </c>
      <c r="H6598" s="50">
        <f t="shared" si="549"/>
        <v>24128</v>
      </c>
      <c r="I6598" s="50" t="str">
        <f t="shared" si="550"/>
        <v>1966_1</v>
      </c>
      <c r="J6598" s="51">
        <f t="shared" si="551"/>
        <v>3.1914349999999998</v>
      </c>
    </row>
    <row r="6599" spans="6:10" x14ac:dyDescent="0.25">
      <c r="F6599" s="50">
        <f t="shared" si="548"/>
        <v>24129</v>
      </c>
      <c r="G6599" s="27">
        <f t="shared" si="547"/>
        <v>5</v>
      </c>
      <c r="H6599" s="50">
        <f t="shared" si="549"/>
        <v>24138</v>
      </c>
      <c r="I6599" s="50" t="str">
        <f t="shared" si="550"/>
        <v>1966_1</v>
      </c>
      <c r="J6599" s="51">
        <f t="shared" si="551"/>
        <v>3.1944840000000001</v>
      </c>
    </row>
    <row r="6600" spans="6:10" x14ac:dyDescent="0.25">
      <c r="F6600" s="50">
        <f t="shared" si="548"/>
        <v>24130</v>
      </c>
      <c r="G6600" s="27">
        <f t="shared" si="547"/>
        <v>5</v>
      </c>
      <c r="H6600" s="50">
        <f t="shared" si="549"/>
        <v>24138</v>
      </c>
      <c r="I6600" s="50" t="str">
        <f t="shared" si="550"/>
        <v>1966_1</v>
      </c>
      <c r="J6600" s="51">
        <f t="shared" si="551"/>
        <v>3.1944840000000001</v>
      </c>
    </row>
    <row r="6601" spans="6:10" x14ac:dyDescent="0.25">
      <c r="F6601" s="50">
        <f t="shared" si="548"/>
        <v>24131</v>
      </c>
      <c r="G6601" s="27">
        <f t="shared" si="547"/>
        <v>5</v>
      </c>
      <c r="H6601" s="50">
        <f t="shared" si="549"/>
        <v>24138</v>
      </c>
      <c r="I6601" s="50" t="str">
        <f t="shared" si="550"/>
        <v>1966_1</v>
      </c>
      <c r="J6601" s="51">
        <f t="shared" si="551"/>
        <v>3.1944840000000001</v>
      </c>
    </row>
    <row r="6602" spans="6:10" x14ac:dyDescent="0.25">
      <c r="F6602" s="50">
        <f t="shared" si="548"/>
        <v>24132</v>
      </c>
      <c r="G6602" s="27">
        <f t="shared" si="547"/>
        <v>5</v>
      </c>
      <c r="H6602" s="50">
        <f t="shared" si="549"/>
        <v>24138</v>
      </c>
      <c r="I6602" s="50" t="str">
        <f t="shared" si="550"/>
        <v>1966_1</v>
      </c>
      <c r="J6602" s="51">
        <f t="shared" si="551"/>
        <v>3.1944840000000001</v>
      </c>
    </row>
    <row r="6603" spans="6:10" x14ac:dyDescent="0.25">
      <c r="F6603" s="50">
        <f t="shared" si="548"/>
        <v>24133</v>
      </c>
      <c r="G6603" s="27">
        <f t="shared" si="547"/>
        <v>5</v>
      </c>
      <c r="H6603" s="50">
        <f t="shared" si="549"/>
        <v>24138</v>
      </c>
      <c r="I6603" s="50" t="str">
        <f t="shared" si="550"/>
        <v>1966_1</v>
      </c>
      <c r="J6603" s="51">
        <f t="shared" si="551"/>
        <v>3.1944840000000001</v>
      </c>
    </row>
    <row r="6604" spans="6:10" x14ac:dyDescent="0.25">
      <c r="F6604" s="50">
        <f t="shared" si="548"/>
        <v>24134</v>
      </c>
      <c r="G6604" s="27">
        <f t="shared" si="547"/>
        <v>5</v>
      </c>
      <c r="H6604" s="50">
        <f t="shared" si="549"/>
        <v>24138</v>
      </c>
      <c r="I6604" s="50" t="str">
        <f t="shared" si="550"/>
        <v>1966_1</v>
      </c>
      <c r="J6604" s="51">
        <f t="shared" si="551"/>
        <v>3.1944840000000001</v>
      </c>
    </row>
    <row r="6605" spans="6:10" x14ac:dyDescent="0.25">
      <c r="F6605" s="50">
        <f t="shared" si="548"/>
        <v>24135</v>
      </c>
      <c r="G6605" s="27">
        <f t="shared" si="547"/>
        <v>5</v>
      </c>
      <c r="H6605" s="50">
        <f t="shared" si="549"/>
        <v>24138</v>
      </c>
      <c r="I6605" s="50" t="str">
        <f t="shared" si="550"/>
        <v>1966_1</v>
      </c>
      <c r="J6605" s="51">
        <f t="shared" si="551"/>
        <v>3.1944840000000001</v>
      </c>
    </row>
    <row r="6606" spans="6:10" x14ac:dyDescent="0.25">
      <c r="F6606" s="50">
        <f t="shared" si="548"/>
        <v>24136</v>
      </c>
      <c r="G6606" s="27">
        <f t="shared" si="547"/>
        <v>5</v>
      </c>
      <c r="H6606" s="50">
        <f t="shared" si="549"/>
        <v>24138</v>
      </c>
      <c r="I6606" s="50" t="str">
        <f t="shared" si="550"/>
        <v>1966_1</v>
      </c>
      <c r="J6606" s="51">
        <f t="shared" si="551"/>
        <v>3.1944840000000001</v>
      </c>
    </row>
    <row r="6607" spans="6:10" x14ac:dyDescent="0.25">
      <c r="F6607" s="50">
        <f t="shared" si="548"/>
        <v>24137</v>
      </c>
      <c r="G6607" s="27">
        <f t="shared" si="547"/>
        <v>5</v>
      </c>
      <c r="H6607" s="50">
        <f t="shared" si="549"/>
        <v>24138</v>
      </c>
      <c r="I6607" s="50" t="str">
        <f t="shared" si="550"/>
        <v>1966_1</v>
      </c>
      <c r="J6607" s="51">
        <f t="shared" si="551"/>
        <v>3.1944840000000001</v>
      </c>
    </row>
    <row r="6608" spans="6:10" x14ac:dyDescent="0.25">
      <c r="F6608" s="50">
        <f t="shared" si="548"/>
        <v>24138</v>
      </c>
      <c r="G6608" s="27">
        <f t="shared" si="547"/>
        <v>5</v>
      </c>
      <c r="H6608" s="50">
        <f t="shared" si="549"/>
        <v>24138</v>
      </c>
      <c r="I6608" s="50" t="str">
        <f t="shared" si="550"/>
        <v>1966_1</v>
      </c>
      <c r="J6608" s="51">
        <f t="shared" si="551"/>
        <v>3.1944840000000001</v>
      </c>
    </row>
    <row r="6609" spans="6:10" x14ac:dyDescent="0.25">
      <c r="F6609" s="50">
        <f t="shared" si="548"/>
        <v>24139</v>
      </c>
      <c r="G6609" s="27">
        <f t="shared" si="547"/>
        <v>5</v>
      </c>
      <c r="H6609" s="50">
        <f t="shared" si="549"/>
        <v>24148</v>
      </c>
      <c r="I6609" s="50" t="str">
        <f t="shared" si="550"/>
        <v>1966_2</v>
      </c>
      <c r="J6609" s="51">
        <f t="shared" si="551"/>
        <v>3.185851</v>
      </c>
    </row>
    <row r="6610" spans="6:10" x14ac:dyDescent="0.25">
      <c r="F6610" s="50">
        <f t="shared" si="548"/>
        <v>24140</v>
      </c>
      <c r="G6610" s="27">
        <f t="shared" si="547"/>
        <v>5</v>
      </c>
      <c r="H6610" s="50">
        <f t="shared" si="549"/>
        <v>24148</v>
      </c>
      <c r="I6610" s="50" t="str">
        <f t="shared" si="550"/>
        <v>1966_2</v>
      </c>
      <c r="J6610" s="51">
        <f t="shared" si="551"/>
        <v>3.185851</v>
      </c>
    </row>
    <row r="6611" spans="6:10" x14ac:dyDescent="0.25">
      <c r="F6611" s="50">
        <f t="shared" si="548"/>
        <v>24141</v>
      </c>
      <c r="G6611" s="27">
        <f t="shared" si="547"/>
        <v>5</v>
      </c>
      <c r="H6611" s="50">
        <f t="shared" si="549"/>
        <v>24148</v>
      </c>
      <c r="I6611" s="50" t="str">
        <f t="shared" si="550"/>
        <v>1966_2</v>
      </c>
      <c r="J6611" s="51">
        <f t="shared" si="551"/>
        <v>3.185851</v>
      </c>
    </row>
    <row r="6612" spans="6:10" x14ac:dyDescent="0.25">
      <c r="F6612" s="50">
        <f t="shared" si="548"/>
        <v>24142</v>
      </c>
      <c r="G6612" s="27">
        <f t="shared" si="547"/>
        <v>5</v>
      </c>
      <c r="H6612" s="50">
        <f t="shared" si="549"/>
        <v>24148</v>
      </c>
      <c r="I6612" s="50" t="str">
        <f t="shared" si="550"/>
        <v>1966_2</v>
      </c>
      <c r="J6612" s="51">
        <f t="shared" si="551"/>
        <v>3.185851</v>
      </c>
    </row>
    <row r="6613" spans="6:10" x14ac:dyDescent="0.25">
      <c r="F6613" s="50">
        <f t="shared" si="548"/>
        <v>24143</v>
      </c>
      <c r="G6613" s="27">
        <f t="shared" si="547"/>
        <v>5</v>
      </c>
      <c r="H6613" s="50">
        <f t="shared" si="549"/>
        <v>24148</v>
      </c>
      <c r="I6613" s="50" t="str">
        <f t="shared" si="550"/>
        <v>1966_2</v>
      </c>
      <c r="J6613" s="51">
        <f t="shared" si="551"/>
        <v>3.185851</v>
      </c>
    </row>
    <row r="6614" spans="6:10" x14ac:dyDescent="0.25">
      <c r="F6614" s="50">
        <f t="shared" si="548"/>
        <v>24144</v>
      </c>
      <c r="G6614" s="27">
        <f t="shared" si="547"/>
        <v>5</v>
      </c>
      <c r="H6614" s="50">
        <f t="shared" si="549"/>
        <v>24148</v>
      </c>
      <c r="I6614" s="50" t="str">
        <f t="shared" si="550"/>
        <v>1966_2</v>
      </c>
      <c r="J6614" s="51">
        <f t="shared" si="551"/>
        <v>3.185851</v>
      </c>
    </row>
    <row r="6615" spans="6:10" x14ac:dyDescent="0.25">
      <c r="F6615" s="50">
        <f t="shared" si="548"/>
        <v>24145</v>
      </c>
      <c r="G6615" s="27">
        <f t="shared" si="547"/>
        <v>5</v>
      </c>
      <c r="H6615" s="50">
        <f t="shared" si="549"/>
        <v>24148</v>
      </c>
      <c r="I6615" s="50" t="str">
        <f t="shared" si="550"/>
        <v>1966_2</v>
      </c>
      <c r="J6615" s="51">
        <f t="shared" si="551"/>
        <v>3.185851</v>
      </c>
    </row>
    <row r="6616" spans="6:10" x14ac:dyDescent="0.25">
      <c r="F6616" s="50">
        <f t="shared" si="548"/>
        <v>24146</v>
      </c>
      <c r="G6616" s="27">
        <f t="shared" si="547"/>
        <v>5</v>
      </c>
      <c r="H6616" s="50">
        <f t="shared" si="549"/>
        <v>24148</v>
      </c>
      <c r="I6616" s="50" t="str">
        <f t="shared" si="550"/>
        <v>1966_2</v>
      </c>
      <c r="J6616" s="51">
        <f t="shared" si="551"/>
        <v>3.185851</v>
      </c>
    </row>
    <row r="6617" spans="6:10" x14ac:dyDescent="0.25">
      <c r="F6617" s="50">
        <f t="shared" si="548"/>
        <v>24147</v>
      </c>
      <c r="G6617" s="27">
        <f t="shared" si="547"/>
        <v>5</v>
      </c>
      <c r="H6617" s="50">
        <f t="shared" si="549"/>
        <v>24148</v>
      </c>
      <c r="I6617" s="50" t="str">
        <f t="shared" si="550"/>
        <v>1966_2</v>
      </c>
      <c r="J6617" s="51">
        <f t="shared" si="551"/>
        <v>3.185851</v>
      </c>
    </row>
    <row r="6618" spans="6:10" x14ac:dyDescent="0.25">
      <c r="F6618" s="50">
        <f t="shared" si="548"/>
        <v>24148</v>
      </c>
      <c r="G6618" s="27">
        <f t="shared" si="547"/>
        <v>5</v>
      </c>
      <c r="H6618" s="50">
        <f t="shared" si="549"/>
        <v>24148</v>
      </c>
      <c r="I6618" s="50" t="str">
        <f t="shared" si="550"/>
        <v>1966_2</v>
      </c>
      <c r="J6618" s="51">
        <f t="shared" si="551"/>
        <v>3.185851</v>
      </c>
    </row>
    <row r="6619" spans="6:10" x14ac:dyDescent="0.25">
      <c r="F6619" s="50">
        <f t="shared" si="548"/>
        <v>24149</v>
      </c>
      <c r="G6619" s="27">
        <f t="shared" si="547"/>
        <v>5</v>
      </c>
      <c r="H6619" s="50">
        <f t="shared" si="549"/>
        <v>24158</v>
      </c>
      <c r="I6619" s="50" t="str">
        <f t="shared" si="550"/>
        <v>1966_2</v>
      </c>
      <c r="J6619" s="51">
        <f t="shared" si="551"/>
        <v>3.180577</v>
      </c>
    </row>
    <row r="6620" spans="6:10" x14ac:dyDescent="0.25">
      <c r="F6620" s="50">
        <f t="shared" si="548"/>
        <v>24150</v>
      </c>
      <c r="G6620" s="27">
        <f t="shared" si="547"/>
        <v>5</v>
      </c>
      <c r="H6620" s="50">
        <f t="shared" si="549"/>
        <v>24158</v>
      </c>
      <c r="I6620" s="50" t="str">
        <f t="shared" si="550"/>
        <v>1966_2</v>
      </c>
      <c r="J6620" s="51">
        <f t="shared" si="551"/>
        <v>3.180577</v>
      </c>
    </row>
    <row r="6621" spans="6:10" x14ac:dyDescent="0.25">
      <c r="F6621" s="50">
        <f t="shared" si="548"/>
        <v>24151</v>
      </c>
      <c r="G6621" s="27">
        <f t="shared" si="547"/>
        <v>5</v>
      </c>
      <c r="H6621" s="50">
        <f t="shared" si="549"/>
        <v>24158</v>
      </c>
      <c r="I6621" s="50" t="str">
        <f t="shared" si="550"/>
        <v>1966_2</v>
      </c>
      <c r="J6621" s="51">
        <f t="shared" si="551"/>
        <v>3.180577</v>
      </c>
    </row>
    <row r="6622" spans="6:10" x14ac:dyDescent="0.25">
      <c r="F6622" s="50">
        <f t="shared" si="548"/>
        <v>24152</v>
      </c>
      <c r="G6622" s="27">
        <f t="shared" si="547"/>
        <v>5</v>
      </c>
      <c r="H6622" s="50">
        <f t="shared" si="549"/>
        <v>24158</v>
      </c>
      <c r="I6622" s="50" t="str">
        <f t="shared" si="550"/>
        <v>1966_2</v>
      </c>
      <c r="J6622" s="51">
        <f t="shared" si="551"/>
        <v>3.180577</v>
      </c>
    </row>
    <row r="6623" spans="6:10" x14ac:dyDescent="0.25">
      <c r="F6623" s="50">
        <f t="shared" si="548"/>
        <v>24153</v>
      </c>
      <c r="G6623" s="27">
        <f t="shared" si="547"/>
        <v>5</v>
      </c>
      <c r="H6623" s="50">
        <f t="shared" si="549"/>
        <v>24158</v>
      </c>
      <c r="I6623" s="50" t="str">
        <f t="shared" si="550"/>
        <v>1966_2</v>
      </c>
      <c r="J6623" s="51">
        <f t="shared" si="551"/>
        <v>3.180577</v>
      </c>
    </row>
    <row r="6624" spans="6:10" x14ac:dyDescent="0.25">
      <c r="F6624" s="50">
        <f t="shared" si="548"/>
        <v>24154</v>
      </c>
      <c r="G6624" s="27">
        <f t="shared" si="547"/>
        <v>5</v>
      </c>
      <c r="H6624" s="50">
        <f t="shared" si="549"/>
        <v>24158</v>
      </c>
      <c r="I6624" s="50" t="str">
        <f t="shared" si="550"/>
        <v>1966_2</v>
      </c>
      <c r="J6624" s="51">
        <f t="shared" si="551"/>
        <v>3.180577</v>
      </c>
    </row>
    <row r="6625" spans="6:10" x14ac:dyDescent="0.25">
      <c r="F6625" s="50">
        <f t="shared" si="548"/>
        <v>24155</v>
      </c>
      <c r="G6625" s="27">
        <f t="shared" si="547"/>
        <v>5</v>
      </c>
      <c r="H6625" s="50">
        <f t="shared" si="549"/>
        <v>24158</v>
      </c>
      <c r="I6625" s="50" t="str">
        <f t="shared" si="550"/>
        <v>1966_2</v>
      </c>
      <c r="J6625" s="51">
        <f t="shared" si="551"/>
        <v>3.180577</v>
      </c>
    </row>
    <row r="6626" spans="6:10" x14ac:dyDescent="0.25">
      <c r="F6626" s="50">
        <f t="shared" si="548"/>
        <v>24156</v>
      </c>
      <c r="G6626" s="27">
        <f t="shared" si="547"/>
        <v>5</v>
      </c>
      <c r="H6626" s="50">
        <f t="shared" si="549"/>
        <v>24158</v>
      </c>
      <c r="I6626" s="50" t="str">
        <f t="shared" si="550"/>
        <v>1966_2</v>
      </c>
      <c r="J6626" s="51">
        <f t="shared" si="551"/>
        <v>3.180577</v>
      </c>
    </row>
    <row r="6627" spans="6:10" x14ac:dyDescent="0.25">
      <c r="F6627" s="50">
        <f t="shared" si="548"/>
        <v>24157</v>
      </c>
      <c r="G6627" s="27">
        <f t="shared" si="547"/>
        <v>5</v>
      </c>
      <c r="H6627" s="50">
        <f t="shared" si="549"/>
        <v>24158</v>
      </c>
      <c r="I6627" s="50" t="str">
        <f t="shared" si="550"/>
        <v>1966_2</v>
      </c>
      <c r="J6627" s="51">
        <f t="shared" si="551"/>
        <v>3.180577</v>
      </c>
    </row>
    <row r="6628" spans="6:10" x14ac:dyDescent="0.25">
      <c r="F6628" s="50">
        <f t="shared" si="548"/>
        <v>24158</v>
      </c>
      <c r="G6628" s="27">
        <f t="shared" si="547"/>
        <v>5</v>
      </c>
      <c r="H6628" s="50">
        <f t="shared" si="549"/>
        <v>24158</v>
      </c>
      <c r="I6628" s="50" t="str">
        <f t="shared" si="550"/>
        <v>1966_2</v>
      </c>
      <c r="J6628" s="51">
        <f t="shared" si="551"/>
        <v>3.180577</v>
      </c>
    </row>
    <row r="6629" spans="6:10" x14ac:dyDescent="0.25">
      <c r="F6629" s="50">
        <f t="shared" si="548"/>
        <v>24159</v>
      </c>
      <c r="G6629" s="27">
        <f t="shared" si="547"/>
        <v>5</v>
      </c>
      <c r="H6629" s="50">
        <f t="shared" si="549"/>
        <v>24168</v>
      </c>
      <c r="I6629" s="50" t="str">
        <f t="shared" si="550"/>
        <v>1966_3</v>
      </c>
      <c r="J6629" s="51">
        <f t="shared" si="551"/>
        <v>3.1893440000000002</v>
      </c>
    </row>
    <row r="6630" spans="6:10" x14ac:dyDescent="0.25">
      <c r="F6630" s="50">
        <f t="shared" si="548"/>
        <v>24160</v>
      </c>
      <c r="G6630" s="27">
        <f t="shared" si="547"/>
        <v>5</v>
      </c>
      <c r="H6630" s="50">
        <f t="shared" si="549"/>
        <v>24168</v>
      </c>
      <c r="I6630" s="50" t="str">
        <f t="shared" si="550"/>
        <v>1966_3</v>
      </c>
      <c r="J6630" s="51">
        <f t="shared" si="551"/>
        <v>3.1893440000000002</v>
      </c>
    </row>
    <row r="6631" spans="6:10" x14ac:dyDescent="0.25">
      <c r="F6631" s="50">
        <f t="shared" si="548"/>
        <v>24161</v>
      </c>
      <c r="G6631" s="27">
        <f t="shared" si="547"/>
        <v>5</v>
      </c>
      <c r="H6631" s="50">
        <f t="shared" si="549"/>
        <v>24168</v>
      </c>
      <c r="I6631" s="50" t="str">
        <f t="shared" si="550"/>
        <v>1966_3</v>
      </c>
      <c r="J6631" s="51">
        <f t="shared" si="551"/>
        <v>3.1893440000000002</v>
      </c>
    </row>
    <row r="6632" spans="6:10" x14ac:dyDescent="0.25">
      <c r="F6632" s="50">
        <f t="shared" si="548"/>
        <v>24162</v>
      </c>
      <c r="G6632" s="27">
        <f t="shared" si="547"/>
        <v>5</v>
      </c>
      <c r="H6632" s="50">
        <f t="shared" si="549"/>
        <v>24168</v>
      </c>
      <c r="I6632" s="50" t="str">
        <f t="shared" si="550"/>
        <v>1966_3</v>
      </c>
      <c r="J6632" s="51">
        <f t="shared" si="551"/>
        <v>3.1893440000000002</v>
      </c>
    </row>
    <row r="6633" spans="6:10" x14ac:dyDescent="0.25">
      <c r="F6633" s="50">
        <f t="shared" si="548"/>
        <v>24163</v>
      </c>
      <c r="G6633" s="27">
        <f t="shared" si="547"/>
        <v>5</v>
      </c>
      <c r="H6633" s="50">
        <f t="shared" si="549"/>
        <v>24168</v>
      </c>
      <c r="I6633" s="50" t="str">
        <f t="shared" si="550"/>
        <v>1966_3</v>
      </c>
      <c r="J6633" s="51">
        <f t="shared" si="551"/>
        <v>3.1893440000000002</v>
      </c>
    </row>
    <row r="6634" spans="6:10" x14ac:dyDescent="0.25">
      <c r="F6634" s="50">
        <f t="shared" si="548"/>
        <v>24164</v>
      </c>
      <c r="G6634" s="27">
        <f t="shared" ref="G6634:G6697" si="552">IF(AND(MONTH(F6634)=2,DAY(F6634)=29),G6633+1,G6633)</f>
        <v>5</v>
      </c>
      <c r="H6634" s="50">
        <f t="shared" si="549"/>
        <v>24168</v>
      </c>
      <c r="I6634" s="50" t="str">
        <f t="shared" si="550"/>
        <v>1966_3</v>
      </c>
      <c r="J6634" s="51">
        <f t="shared" si="551"/>
        <v>3.1893440000000002</v>
      </c>
    </row>
    <row r="6635" spans="6:10" x14ac:dyDescent="0.25">
      <c r="F6635" s="50">
        <f t="shared" si="548"/>
        <v>24165</v>
      </c>
      <c r="G6635" s="27">
        <f t="shared" si="552"/>
        <v>5</v>
      </c>
      <c r="H6635" s="50">
        <f t="shared" si="549"/>
        <v>24168</v>
      </c>
      <c r="I6635" s="50" t="str">
        <f t="shared" si="550"/>
        <v>1966_3</v>
      </c>
      <c r="J6635" s="51">
        <f t="shared" si="551"/>
        <v>3.1893440000000002</v>
      </c>
    </row>
    <row r="6636" spans="6:10" x14ac:dyDescent="0.25">
      <c r="F6636" s="50">
        <f t="shared" ref="F6636:F6699" si="553">F6635+1</f>
        <v>24166</v>
      </c>
      <c r="G6636" s="27">
        <f t="shared" si="552"/>
        <v>5</v>
      </c>
      <c r="H6636" s="50">
        <f t="shared" si="549"/>
        <v>24168</v>
      </c>
      <c r="I6636" s="50" t="str">
        <f t="shared" si="550"/>
        <v>1966_3</v>
      </c>
      <c r="J6636" s="51">
        <f t="shared" si="551"/>
        <v>3.1893440000000002</v>
      </c>
    </row>
    <row r="6637" spans="6:10" x14ac:dyDescent="0.25">
      <c r="F6637" s="50">
        <f t="shared" si="553"/>
        <v>24167</v>
      </c>
      <c r="G6637" s="27">
        <f t="shared" si="552"/>
        <v>5</v>
      </c>
      <c r="H6637" s="50">
        <f t="shared" si="549"/>
        <v>24168</v>
      </c>
      <c r="I6637" s="50" t="str">
        <f t="shared" si="550"/>
        <v>1966_3</v>
      </c>
      <c r="J6637" s="51">
        <f t="shared" si="551"/>
        <v>3.1893440000000002</v>
      </c>
    </row>
    <row r="6638" spans="6:10" x14ac:dyDescent="0.25">
      <c r="F6638" s="50">
        <f t="shared" si="553"/>
        <v>24168</v>
      </c>
      <c r="G6638" s="27">
        <f t="shared" si="552"/>
        <v>5</v>
      </c>
      <c r="H6638" s="50">
        <f t="shared" si="549"/>
        <v>24168</v>
      </c>
      <c r="I6638" s="50" t="str">
        <f t="shared" si="550"/>
        <v>1966_3</v>
      </c>
      <c r="J6638" s="51">
        <f t="shared" si="551"/>
        <v>3.1893440000000002</v>
      </c>
    </row>
    <row r="6639" spans="6:10" x14ac:dyDescent="0.25">
      <c r="F6639" s="50">
        <f t="shared" si="553"/>
        <v>24169</v>
      </c>
      <c r="G6639" s="27">
        <f t="shared" si="552"/>
        <v>5</v>
      </c>
      <c r="H6639" s="50">
        <f t="shared" si="549"/>
        <v>24178</v>
      </c>
      <c r="I6639" s="50" t="str">
        <f t="shared" si="550"/>
        <v>1966_3</v>
      </c>
      <c r="J6639" s="51">
        <f t="shared" si="551"/>
        <v>3.1580979999999998</v>
      </c>
    </row>
    <row r="6640" spans="6:10" x14ac:dyDescent="0.25">
      <c r="F6640" s="50">
        <f t="shared" si="553"/>
        <v>24170</v>
      </c>
      <c r="G6640" s="27">
        <f t="shared" si="552"/>
        <v>5</v>
      </c>
      <c r="H6640" s="50">
        <f t="shared" si="549"/>
        <v>24178</v>
      </c>
      <c r="I6640" s="50" t="str">
        <f t="shared" si="550"/>
        <v>1966_3</v>
      </c>
      <c r="J6640" s="51">
        <f t="shared" si="551"/>
        <v>3.1580979999999998</v>
      </c>
    </row>
    <row r="6641" spans="6:10" x14ac:dyDescent="0.25">
      <c r="F6641" s="50">
        <f t="shared" si="553"/>
        <v>24171</v>
      </c>
      <c r="G6641" s="27">
        <f t="shared" si="552"/>
        <v>5</v>
      </c>
      <c r="H6641" s="50">
        <f t="shared" si="549"/>
        <v>24178</v>
      </c>
      <c r="I6641" s="50" t="str">
        <f t="shared" si="550"/>
        <v>1966_3</v>
      </c>
      <c r="J6641" s="51">
        <f t="shared" si="551"/>
        <v>3.1580979999999998</v>
      </c>
    </row>
    <row r="6642" spans="6:10" x14ac:dyDescent="0.25">
      <c r="F6642" s="50">
        <f t="shared" si="553"/>
        <v>24172</v>
      </c>
      <c r="G6642" s="27">
        <f t="shared" si="552"/>
        <v>5</v>
      </c>
      <c r="H6642" s="50">
        <f t="shared" si="549"/>
        <v>24178</v>
      </c>
      <c r="I6642" s="50" t="str">
        <f t="shared" si="550"/>
        <v>1966_3</v>
      </c>
      <c r="J6642" s="51">
        <f t="shared" si="551"/>
        <v>3.1580979999999998</v>
      </c>
    </row>
    <row r="6643" spans="6:10" x14ac:dyDescent="0.25">
      <c r="F6643" s="50">
        <f t="shared" si="553"/>
        <v>24173</v>
      </c>
      <c r="G6643" s="27">
        <f t="shared" si="552"/>
        <v>5</v>
      </c>
      <c r="H6643" s="50">
        <f t="shared" si="549"/>
        <v>24178</v>
      </c>
      <c r="I6643" s="50" t="str">
        <f t="shared" si="550"/>
        <v>1966_3</v>
      </c>
      <c r="J6643" s="51">
        <f t="shared" si="551"/>
        <v>3.1580979999999998</v>
      </c>
    </row>
    <row r="6644" spans="6:10" x14ac:dyDescent="0.25">
      <c r="F6644" s="50">
        <f t="shared" si="553"/>
        <v>24174</v>
      </c>
      <c r="G6644" s="27">
        <f t="shared" si="552"/>
        <v>5</v>
      </c>
      <c r="H6644" s="50">
        <f t="shared" si="549"/>
        <v>24178</v>
      </c>
      <c r="I6644" s="50" t="str">
        <f t="shared" si="550"/>
        <v>1966_3</v>
      </c>
      <c r="J6644" s="51">
        <f t="shared" si="551"/>
        <v>3.1580979999999998</v>
      </c>
    </row>
    <row r="6645" spans="6:10" x14ac:dyDescent="0.25">
      <c r="F6645" s="50">
        <f t="shared" si="553"/>
        <v>24175</v>
      </c>
      <c r="G6645" s="27">
        <f t="shared" si="552"/>
        <v>5</v>
      </c>
      <c r="H6645" s="50">
        <f t="shared" si="549"/>
        <v>24178</v>
      </c>
      <c r="I6645" s="50" t="str">
        <f t="shared" si="550"/>
        <v>1966_3</v>
      </c>
      <c r="J6645" s="51">
        <f t="shared" si="551"/>
        <v>3.1580979999999998</v>
      </c>
    </row>
    <row r="6646" spans="6:10" x14ac:dyDescent="0.25">
      <c r="F6646" s="50">
        <f t="shared" si="553"/>
        <v>24176</v>
      </c>
      <c r="G6646" s="27">
        <f t="shared" si="552"/>
        <v>5</v>
      </c>
      <c r="H6646" s="50">
        <f t="shared" si="549"/>
        <v>24178</v>
      </c>
      <c r="I6646" s="50" t="str">
        <f t="shared" si="550"/>
        <v>1966_3</v>
      </c>
      <c r="J6646" s="51">
        <f t="shared" si="551"/>
        <v>3.1580979999999998</v>
      </c>
    </row>
    <row r="6647" spans="6:10" x14ac:dyDescent="0.25">
      <c r="F6647" s="50">
        <f t="shared" si="553"/>
        <v>24177</v>
      </c>
      <c r="G6647" s="27">
        <f t="shared" si="552"/>
        <v>5</v>
      </c>
      <c r="H6647" s="50">
        <f t="shared" si="549"/>
        <v>24178</v>
      </c>
      <c r="I6647" s="50" t="str">
        <f t="shared" si="550"/>
        <v>1966_3</v>
      </c>
      <c r="J6647" s="51">
        <f t="shared" si="551"/>
        <v>3.1580979999999998</v>
      </c>
    </row>
    <row r="6648" spans="6:10" x14ac:dyDescent="0.25">
      <c r="F6648" s="50">
        <f t="shared" si="553"/>
        <v>24178</v>
      </c>
      <c r="G6648" s="27">
        <f t="shared" si="552"/>
        <v>5</v>
      </c>
      <c r="H6648" s="50">
        <f t="shared" si="549"/>
        <v>24178</v>
      </c>
      <c r="I6648" s="50" t="str">
        <f t="shared" si="550"/>
        <v>1966_3</v>
      </c>
      <c r="J6648" s="51">
        <f t="shared" si="551"/>
        <v>3.1580979999999998</v>
      </c>
    </row>
    <row r="6649" spans="6:10" x14ac:dyDescent="0.25">
      <c r="F6649" s="50">
        <f t="shared" si="553"/>
        <v>24179</v>
      </c>
      <c r="G6649" s="27">
        <f t="shared" si="552"/>
        <v>5</v>
      </c>
      <c r="H6649" s="50">
        <f t="shared" si="549"/>
        <v>24188</v>
      </c>
      <c r="I6649" s="50" t="str">
        <f t="shared" si="550"/>
        <v>1966_3</v>
      </c>
      <c r="J6649" s="51">
        <f t="shared" si="551"/>
        <v>3.1001880000000002</v>
      </c>
    </row>
    <row r="6650" spans="6:10" x14ac:dyDescent="0.25">
      <c r="F6650" s="50">
        <f t="shared" si="553"/>
        <v>24180</v>
      </c>
      <c r="G6650" s="27">
        <f t="shared" si="552"/>
        <v>5</v>
      </c>
      <c r="H6650" s="50">
        <f t="shared" si="549"/>
        <v>24188</v>
      </c>
      <c r="I6650" s="50" t="str">
        <f t="shared" si="550"/>
        <v>1966_3</v>
      </c>
      <c r="J6650" s="51">
        <f t="shared" si="551"/>
        <v>3.1001880000000002</v>
      </c>
    </row>
    <row r="6651" spans="6:10" x14ac:dyDescent="0.25">
      <c r="F6651" s="50">
        <f t="shared" si="553"/>
        <v>24181</v>
      </c>
      <c r="G6651" s="27">
        <f t="shared" si="552"/>
        <v>5</v>
      </c>
      <c r="H6651" s="50">
        <f t="shared" si="549"/>
        <v>24188</v>
      </c>
      <c r="I6651" s="50" t="str">
        <f t="shared" si="550"/>
        <v>1966_3</v>
      </c>
      <c r="J6651" s="51">
        <f t="shared" si="551"/>
        <v>3.1001880000000002</v>
      </c>
    </row>
    <row r="6652" spans="6:10" x14ac:dyDescent="0.25">
      <c r="F6652" s="50">
        <f t="shared" si="553"/>
        <v>24182</v>
      </c>
      <c r="G6652" s="27">
        <f t="shared" si="552"/>
        <v>5</v>
      </c>
      <c r="H6652" s="50">
        <f t="shared" si="549"/>
        <v>24188</v>
      </c>
      <c r="I6652" s="50" t="str">
        <f t="shared" si="550"/>
        <v>1966_3</v>
      </c>
      <c r="J6652" s="51">
        <f t="shared" si="551"/>
        <v>3.1001880000000002</v>
      </c>
    </row>
    <row r="6653" spans="6:10" x14ac:dyDescent="0.25">
      <c r="F6653" s="50">
        <f t="shared" si="553"/>
        <v>24183</v>
      </c>
      <c r="G6653" s="27">
        <f t="shared" si="552"/>
        <v>5</v>
      </c>
      <c r="H6653" s="50">
        <f t="shared" si="549"/>
        <v>24188</v>
      </c>
      <c r="I6653" s="50" t="str">
        <f t="shared" si="550"/>
        <v>1966_3</v>
      </c>
      <c r="J6653" s="51">
        <f t="shared" si="551"/>
        <v>3.1001880000000002</v>
      </c>
    </row>
    <row r="6654" spans="6:10" x14ac:dyDescent="0.25">
      <c r="F6654" s="50">
        <f t="shared" si="553"/>
        <v>24184</v>
      </c>
      <c r="G6654" s="27">
        <f t="shared" si="552"/>
        <v>5</v>
      </c>
      <c r="H6654" s="50">
        <f t="shared" si="549"/>
        <v>24188</v>
      </c>
      <c r="I6654" s="50" t="str">
        <f t="shared" si="550"/>
        <v>1966_3</v>
      </c>
      <c r="J6654" s="51">
        <f t="shared" si="551"/>
        <v>3.1001880000000002</v>
      </c>
    </row>
    <row r="6655" spans="6:10" x14ac:dyDescent="0.25">
      <c r="F6655" s="50">
        <f t="shared" si="553"/>
        <v>24185</v>
      </c>
      <c r="G6655" s="27">
        <f t="shared" si="552"/>
        <v>5</v>
      </c>
      <c r="H6655" s="50">
        <f t="shared" si="549"/>
        <v>24188</v>
      </c>
      <c r="I6655" s="50" t="str">
        <f t="shared" si="550"/>
        <v>1966_3</v>
      </c>
      <c r="J6655" s="51">
        <f t="shared" si="551"/>
        <v>3.1001880000000002</v>
      </c>
    </row>
    <row r="6656" spans="6:10" x14ac:dyDescent="0.25">
      <c r="F6656" s="50">
        <f t="shared" si="553"/>
        <v>24186</v>
      </c>
      <c r="G6656" s="27">
        <f t="shared" si="552"/>
        <v>5</v>
      </c>
      <c r="H6656" s="50">
        <f t="shared" si="549"/>
        <v>24188</v>
      </c>
      <c r="I6656" s="50" t="str">
        <f t="shared" si="550"/>
        <v>1966_3</v>
      </c>
      <c r="J6656" s="51">
        <f t="shared" si="551"/>
        <v>3.1001880000000002</v>
      </c>
    </row>
    <row r="6657" spans="6:10" x14ac:dyDescent="0.25">
      <c r="F6657" s="50">
        <f t="shared" si="553"/>
        <v>24187</v>
      </c>
      <c r="G6657" s="27">
        <f t="shared" si="552"/>
        <v>5</v>
      </c>
      <c r="H6657" s="50">
        <f t="shared" si="549"/>
        <v>24188</v>
      </c>
      <c r="I6657" s="50" t="str">
        <f t="shared" si="550"/>
        <v>1966_3</v>
      </c>
      <c r="J6657" s="51">
        <f t="shared" si="551"/>
        <v>3.1001880000000002</v>
      </c>
    </row>
    <row r="6658" spans="6:10" x14ac:dyDescent="0.25">
      <c r="F6658" s="50">
        <f t="shared" si="553"/>
        <v>24188</v>
      </c>
      <c r="G6658" s="27">
        <f t="shared" si="552"/>
        <v>5</v>
      </c>
      <c r="H6658" s="50">
        <f t="shared" si="549"/>
        <v>24188</v>
      </c>
      <c r="I6658" s="50" t="str">
        <f t="shared" si="550"/>
        <v>1966_3</v>
      </c>
      <c r="J6658" s="51">
        <f t="shared" si="551"/>
        <v>3.1001880000000002</v>
      </c>
    </row>
    <row r="6659" spans="6:10" x14ac:dyDescent="0.25">
      <c r="F6659" s="50">
        <f t="shared" si="553"/>
        <v>24189</v>
      </c>
      <c r="G6659" s="27">
        <f t="shared" si="552"/>
        <v>5</v>
      </c>
      <c r="H6659" s="50">
        <f t="shared" ref="H6659:H6722" si="554">INDEX($A$3:$B$1134,INT((ROW($F6659)-ROW($F$3)+9-G6659)/10)+1,1)</f>
        <v>24198</v>
      </c>
      <c r="I6659" s="50" t="str">
        <f t="shared" si="550"/>
        <v>1966_4</v>
      </c>
      <c r="J6659" s="51">
        <f t="shared" si="551"/>
        <v>3.069261</v>
      </c>
    </row>
    <row r="6660" spans="6:10" x14ac:dyDescent="0.25">
      <c r="F6660" s="50">
        <f t="shared" si="553"/>
        <v>24190</v>
      </c>
      <c r="G6660" s="27">
        <f t="shared" si="552"/>
        <v>5</v>
      </c>
      <c r="H6660" s="50">
        <f t="shared" si="554"/>
        <v>24198</v>
      </c>
      <c r="I6660" s="50" t="str">
        <f t="shared" ref="I6660:I6723" si="555">YEAR(H6660)&amp;"_"&amp;MONTH(H6660)</f>
        <v>1966_4</v>
      </c>
      <c r="J6660" s="51">
        <f t="shared" ref="J6660:J6723" si="556">VLOOKUP(H6660,$A:$B,2)</f>
        <v>3.069261</v>
      </c>
    </row>
    <row r="6661" spans="6:10" x14ac:dyDescent="0.25">
      <c r="F6661" s="50">
        <f t="shared" si="553"/>
        <v>24191</v>
      </c>
      <c r="G6661" s="27">
        <f t="shared" si="552"/>
        <v>5</v>
      </c>
      <c r="H6661" s="50">
        <f t="shared" si="554"/>
        <v>24198</v>
      </c>
      <c r="I6661" s="50" t="str">
        <f t="shared" si="555"/>
        <v>1966_4</v>
      </c>
      <c r="J6661" s="51">
        <f t="shared" si="556"/>
        <v>3.069261</v>
      </c>
    </row>
    <row r="6662" spans="6:10" x14ac:dyDescent="0.25">
      <c r="F6662" s="50">
        <f t="shared" si="553"/>
        <v>24192</v>
      </c>
      <c r="G6662" s="27">
        <f t="shared" si="552"/>
        <v>5</v>
      </c>
      <c r="H6662" s="50">
        <f t="shared" si="554"/>
        <v>24198</v>
      </c>
      <c r="I6662" s="50" t="str">
        <f t="shared" si="555"/>
        <v>1966_4</v>
      </c>
      <c r="J6662" s="51">
        <f t="shared" si="556"/>
        <v>3.069261</v>
      </c>
    </row>
    <row r="6663" spans="6:10" x14ac:dyDescent="0.25">
      <c r="F6663" s="50">
        <f t="shared" si="553"/>
        <v>24193</v>
      </c>
      <c r="G6663" s="27">
        <f t="shared" si="552"/>
        <v>5</v>
      </c>
      <c r="H6663" s="50">
        <f t="shared" si="554"/>
        <v>24198</v>
      </c>
      <c r="I6663" s="50" t="str">
        <f t="shared" si="555"/>
        <v>1966_4</v>
      </c>
      <c r="J6663" s="51">
        <f t="shared" si="556"/>
        <v>3.069261</v>
      </c>
    </row>
    <row r="6664" spans="6:10" x14ac:dyDescent="0.25">
      <c r="F6664" s="50">
        <f t="shared" si="553"/>
        <v>24194</v>
      </c>
      <c r="G6664" s="27">
        <f t="shared" si="552"/>
        <v>5</v>
      </c>
      <c r="H6664" s="50">
        <f t="shared" si="554"/>
        <v>24198</v>
      </c>
      <c r="I6664" s="50" t="str">
        <f t="shared" si="555"/>
        <v>1966_4</v>
      </c>
      <c r="J6664" s="51">
        <f t="shared" si="556"/>
        <v>3.069261</v>
      </c>
    </row>
    <row r="6665" spans="6:10" x14ac:dyDescent="0.25">
      <c r="F6665" s="50">
        <f t="shared" si="553"/>
        <v>24195</v>
      </c>
      <c r="G6665" s="27">
        <f t="shared" si="552"/>
        <v>5</v>
      </c>
      <c r="H6665" s="50">
        <f t="shared" si="554"/>
        <v>24198</v>
      </c>
      <c r="I6665" s="50" t="str">
        <f t="shared" si="555"/>
        <v>1966_4</v>
      </c>
      <c r="J6665" s="51">
        <f t="shared" si="556"/>
        <v>3.069261</v>
      </c>
    </row>
    <row r="6666" spans="6:10" x14ac:dyDescent="0.25">
      <c r="F6666" s="50">
        <f t="shared" si="553"/>
        <v>24196</v>
      </c>
      <c r="G6666" s="27">
        <f t="shared" si="552"/>
        <v>5</v>
      </c>
      <c r="H6666" s="50">
        <f t="shared" si="554"/>
        <v>24198</v>
      </c>
      <c r="I6666" s="50" t="str">
        <f t="shared" si="555"/>
        <v>1966_4</v>
      </c>
      <c r="J6666" s="51">
        <f t="shared" si="556"/>
        <v>3.069261</v>
      </c>
    </row>
    <row r="6667" spans="6:10" x14ac:dyDescent="0.25">
      <c r="F6667" s="50">
        <f t="shared" si="553"/>
        <v>24197</v>
      </c>
      <c r="G6667" s="27">
        <f t="shared" si="552"/>
        <v>5</v>
      </c>
      <c r="H6667" s="50">
        <f t="shared" si="554"/>
        <v>24198</v>
      </c>
      <c r="I6667" s="50" t="str">
        <f t="shared" si="555"/>
        <v>1966_4</v>
      </c>
      <c r="J6667" s="51">
        <f t="shared" si="556"/>
        <v>3.069261</v>
      </c>
    </row>
    <row r="6668" spans="6:10" x14ac:dyDescent="0.25">
      <c r="F6668" s="50">
        <f t="shared" si="553"/>
        <v>24198</v>
      </c>
      <c r="G6668" s="27">
        <f t="shared" si="552"/>
        <v>5</v>
      </c>
      <c r="H6668" s="50">
        <f t="shared" si="554"/>
        <v>24198</v>
      </c>
      <c r="I6668" s="50" t="str">
        <f t="shared" si="555"/>
        <v>1966_4</v>
      </c>
      <c r="J6668" s="51">
        <f t="shared" si="556"/>
        <v>3.069261</v>
      </c>
    </row>
    <row r="6669" spans="6:10" x14ac:dyDescent="0.25">
      <c r="F6669" s="50">
        <f t="shared" si="553"/>
        <v>24199</v>
      </c>
      <c r="G6669" s="27">
        <f t="shared" si="552"/>
        <v>5</v>
      </c>
      <c r="H6669" s="50">
        <f t="shared" si="554"/>
        <v>24208</v>
      </c>
      <c r="I6669" s="50" t="str">
        <f t="shared" si="555"/>
        <v>1966_4</v>
      </c>
      <c r="J6669" s="51">
        <f t="shared" si="556"/>
        <v>3.0793759999999999</v>
      </c>
    </row>
    <row r="6670" spans="6:10" x14ac:dyDescent="0.25">
      <c r="F6670" s="50">
        <f t="shared" si="553"/>
        <v>24200</v>
      </c>
      <c r="G6670" s="27">
        <f t="shared" si="552"/>
        <v>5</v>
      </c>
      <c r="H6670" s="50">
        <f t="shared" si="554"/>
        <v>24208</v>
      </c>
      <c r="I6670" s="50" t="str">
        <f t="shared" si="555"/>
        <v>1966_4</v>
      </c>
      <c r="J6670" s="51">
        <f t="shared" si="556"/>
        <v>3.0793759999999999</v>
      </c>
    </row>
    <row r="6671" spans="6:10" x14ac:dyDescent="0.25">
      <c r="F6671" s="50">
        <f t="shared" si="553"/>
        <v>24201</v>
      </c>
      <c r="G6671" s="27">
        <f t="shared" si="552"/>
        <v>5</v>
      </c>
      <c r="H6671" s="50">
        <f t="shared" si="554"/>
        <v>24208</v>
      </c>
      <c r="I6671" s="50" t="str">
        <f t="shared" si="555"/>
        <v>1966_4</v>
      </c>
      <c r="J6671" s="51">
        <f t="shared" si="556"/>
        <v>3.0793759999999999</v>
      </c>
    </row>
    <row r="6672" spans="6:10" x14ac:dyDescent="0.25">
      <c r="F6672" s="50">
        <f t="shared" si="553"/>
        <v>24202</v>
      </c>
      <c r="G6672" s="27">
        <f t="shared" si="552"/>
        <v>5</v>
      </c>
      <c r="H6672" s="50">
        <f t="shared" si="554"/>
        <v>24208</v>
      </c>
      <c r="I6672" s="50" t="str">
        <f t="shared" si="555"/>
        <v>1966_4</v>
      </c>
      <c r="J6672" s="51">
        <f t="shared" si="556"/>
        <v>3.0793759999999999</v>
      </c>
    </row>
    <row r="6673" spans="6:10" x14ac:dyDescent="0.25">
      <c r="F6673" s="50">
        <f t="shared" si="553"/>
        <v>24203</v>
      </c>
      <c r="G6673" s="27">
        <f t="shared" si="552"/>
        <v>5</v>
      </c>
      <c r="H6673" s="50">
        <f t="shared" si="554"/>
        <v>24208</v>
      </c>
      <c r="I6673" s="50" t="str">
        <f t="shared" si="555"/>
        <v>1966_4</v>
      </c>
      <c r="J6673" s="51">
        <f t="shared" si="556"/>
        <v>3.0793759999999999</v>
      </c>
    </row>
    <row r="6674" spans="6:10" x14ac:dyDescent="0.25">
      <c r="F6674" s="50">
        <f t="shared" si="553"/>
        <v>24204</v>
      </c>
      <c r="G6674" s="27">
        <f t="shared" si="552"/>
        <v>5</v>
      </c>
      <c r="H6674" s="50">
        <f t="shared" si="554"/>
        <v>24208</v>
      </c>
      <c r="I6674" s="50" t="str">
        <f t="shared" si="555"/>
        <v>1966_4</v>
      </c>
      <c r="J6674" s="51">
        <f t="shared" si="556"/>
        <v>3.0793759999999999</v>
      </c>
    </row>
    <row r="6675" spans="6:10" x14ac:dyDescent="0.25">
      <c r="F6675" s="50">
        <f t="shared" si="553"/>
        <v>24205</v>
      </c>
      <c r="G6675" s="27">
        <f t="shared" si="552"/>
        <v>5</v>
      </c>
      <c r="H6675" s="50">
        <f t="shared" si="554"/>
        <v>24208</v>
      </c>
      <c r="I6675" s="50" t="str">
        <f t="shared" si="555"/>
        <v>1966_4</v>
      </c>
      <c r="J6675" s="51">
        <f t="shared" si="556"/>
        <v>3.0793759999999999</v>
      </c>
    </row>
    <row r="6676" spans="6:10" x14ac:dyDescent="0.25">
      <c r="F6676" s="50">
        <f t="shared" si="553"/>
        <v>24206</v>
      </c>
      <c r="G6676" s="27">
        <f t="shared" si="552"/>
        <v>5</v>
      </c>
      <c r="H6676" s="50">
        <f t="shared" si="554"/>
        <v>24208</v>
      </c>
      <c r="I6676" s="50" t="str">
        <f t="shared" si="555"/>
        <v>1966_4</v>
      </c>
      <c r="J6676" s="51">
        <f t="shared" si="556"/>
        <v>3.0793759999999999</v>
      </c>
    </row>
    <row r="6677" spans="6:10" x14ac:dyDescent="0.25">
      <c r="F6677" s="50">
        <f t="shared" si="553"/>
        <v>24207</v>
      </c>
      <c r="G6677" s="27">
        <f t="shared" si="552"/>
        <v>5</v>
      </c>
      <c r="H6677" s="50">
        <f t="shared" si="554"/>
        <v>24208</v>
      </c>
      <c r="I6677" s="50" t="str">
        <f t="shared" si="555"/>
        <v>1966_4</v>
      </c>
      <c r="J6677" s="51">
        <f t="shared" si="556"/>
        <v>3.0793759999999999</v>
      </c>
    </row>
    <row r="6678" spans="6:10" x14ac:dyDescent="0.25">
      <c r="F6678" s="50">
        <f t="shared" si="553"/>
        <v>24208</v>
      </c>
      <c r="G6678" s="27">
        <f t="shared" si="552"/>
        <v>5</v>
      </c>
      <c r="H6678" s="50">
        <f t="shared" si="554"/>
        <v>24208</v>
      </c>
      <c r="I6678" s="50" t="str">
        <f t="shared" si="555"/>
        <v>1966_4</v>
      </c>
      <c r="J6678" s="51">
        <f t="shared" si="556"/>
        <v>3.0793759999999999</v>
      </c>
    </row>
    <row r="6679" spans="6:10" x14ac:dyDescent="0.25">
      <c r="F6679" s="50">
        <f t="shared" si="553"/>
        <v>24209</v>
      </c>
      <c r="G6679" s="27">
        <f t="shared" si="552"/>
        <v>5</v>
      </c>
      <c r="H6679" s="50">
        <f t="shared" si="554"/>
        <v>24218</v>
      </c>
      <c r="I6679" s="50" t="str">
        <f t="shared" si="555"/>
        <v>1966_4</v>
      </c>
      <c r="J6679" s="51">
        <f t="shared" si="556"/>
        <v>3.0503830000000001</v>
      </c>
    </row>
    <row r="6680" spans="6:10" x14ac:dyDescent="0.25">
      <c r="F6680" s="50">
        <f t="shared" si="553"/>
        <v>24210</v>
      </c>
      <c r="G6680" s="27">
        <f t="shared" si="552"/>
        <v>5</v>
      </c>
      <c r="H6680" s="50">
        <f t="shared" si="554"/>
        <v>24218</v>
      </c>
      <c r="I6680" s="50" t="str">
        <f t="shared" si="555"/>
        <v>1966_4</v>
      </c>
      <c r="J6680" s="51">
        <f t="shared" si="556"/>
        <v>3.0503830000000001</v>
      </c>
    </row>
    <row r="6681" spans="6:10" x14ac:dyDescent="0.25">
      <c r="F6681" s="50">
        <f t="shared" si="553"/>
        <v>24211</v>
      </c>
      <c r="G6681" s="27">
        <f t="shared" si="552"/>
        <v>5</v>
      </c>
      <c r="H6681" s="50">
        <f t="shared" si="554"/>
        <v>24218</v>
      </c>
      <c r="I6681" s="50" t="str">
        <f t="shared" si="555"/>
        <v>1966_4</v>
      </c>
      <c r="J6681" s="51">
        <f t="shared" si="556"/>
        <v>3.0503830000000001</v>
      </c>
    </row>
    <row r="6682" spans="6:10" x14ac:dyDescent="0.25">
      <c r="F6682" s="50">
        <f t="shared" si="553"/>
        <v>24212</v>
      </c>
      <c r="G6682" s="27">
        <f t="shared" si="552"/>
        <v>5</v>
      </c>
      <c r="H6682" s="50">
        <f t="shared" si="554"/>
        <v>24218</v>
      </c>
      <c r="I6682" s="50" t="str">
        <f t="shared" si="555"/>
        <v>1966_4</v>
      </c>
      <c r="J6682" s="51">
        <f t="shared" si="556"/>
        <v>3.0503830000000001</v>
      </c>
    </row>
    <row r="6683" spans="6:10" x14ac:dyDescent="0.25">
      <c r="F6683" s="50">
        <f t="shared" si="553"/>
        <v>24213</v>
      </c>
      <c r="G6683" s="27">
        <f t="shared" si="552"/>
        <v>5</v>
      </c>
      <c r="H6683" s="50">
        <f t="shared" si="554"/>
        <v>24218</v>
      </c>
      <c r="I6683" s="50" t="str">
        <f t="shared" si="555"/>
        <v>1966_4</v>
      </c>
      <c r="J6683" s="51">
        <f t="shared" si="556"/>
        <v>3.0503830000000001</v>
      </c>
    </row>
    <row r="6684" spans="6:10" x14ac:dyDescent="0.25">
      <c r="F6684" s="50">
        <f t="shared" si="553"/>
        <v>24214</v>
      </c>
      <c r="G6684" s="27">
        <f t="shared" si="552"/>
        <v>5</v>
      </c>
      <c r="H6684" s="50">
        <f t="shared" si="554"/>
        <v>24218</v>
      </c>
      <c r="I6684" s="50" t="str">
        <f t="shared" si="555"/>
        <v>1966_4</v>
      </c>
      <c r="J6684" s="51">
        <f t="shared" si="556"/>
        <v>3.0503830000000001</v>
      </c>
    </row>
    <row r="6685" spans="6:10" x14ac:dyDescent="0.25">
      <c r="F6685" s="50">
        <f t="shared" si="553"/>
        <v>24215</v>
      </c>
      <c r="G6685" s="27">
        <f t="shared" si="552"/>
        <v>5</v>
      </c>
      <c r="H6685" s="50">
        <f t="shared" si="554"/>
        <v>24218</v>
      </c>
      <c r="I6685" s="50" t="str">
        <f t="shared" si="555"/>
        <v>1966_4</v>
      </c>
      <c r="J6685" s="51">
        <f t="shared" si="556"/>
        <v>3.0503830000000001</v>
      </c>
    </row>
    <row r="6686" spans="6:10" x14ac:dyDescent="0.25">
      <c r="F6686" s="50">
        <f t="shared" si="553"/>
        <v>24216</v>
      </c>
      <c r="G6686" s="27">
        <f t="shared" si="552"/>
        <v>5</v>
      </c>
      <c r="H6686" s="50">
        <f t="shared" si="554"/>
        <v>24218</v>
      </c>
      <c r="I6686" s="50" t="str">
        <f t="shared" si="555"/>
        <v>1966_4</v>
      </c>
      <c r="J6686" s="51">
        <f t="shared" si="556"/>
        <v>3.0503830000000001</v>
      </c>
    </row>
    <row r="6687" spans="6:10" x14ac:dyDescent="0.25">
      <c r="F6687" s="50">
        <f t="shared" si="553"/>
        <v>24217</v>
      </c>
      <c r="G6687" s="27">
        <f t="shared" si="552"/>
        <v>5</v>
      </c>
      <c r="H6687" s="50">
        <f t="shared" si="554"/>
        <v>24218</v>
      </c>
      <c r="I6687" s="50" t="str">
        <f t="shared" si="555"/>
        <v>1966_4</v>
      </c>
      <c r="J6687" s="51">
        <f t="shared" si="556"/>
        <v>3.0503830000000001</v>
      </c>
    </row>
    <row r="6688" spans="6:10" x14ac:dyDescent="0.25">
      <c r="F6688" s="50">
        <f t="shared" si="553"/>
        <v>24218</v>
      </c>
      <c r="G6688" s="27">
        <f t="shared" si="552"/>
        <v>5</v>
      </c>
      <c r="H6688" s="50">
        <f t="shared" si="554"/>
        <v>24218</v>
      </c>
      <c r="I6688" s="50" t="str">
        <f t="shared" si="555"/>
        <v>1966_4</v>
      </c>
      <c r="J6688" s="51">
        <f t="shared" si="556"/>
        <v>3.0503830000000001</v>
      </c>
    </row>
    <row r="6689" spans="6:10" x14ac:dyDescent="0.25">
      <c r="F6689" s="50">
        <f t="shared" si="553"/>
        <v>24219</v>
      </c>
      <c r="G6689" s="27">
        <f t="shared" si="552"/>
        <v>5</v>
      </c>
      <c r="H6689" s="50">
        <f t="shared" si="554"/>
        <v>24228</v>
      </c>
      <c r="I6689" s="50" t="str">
        <f t="shared" si="555"/>
        <v>1966_5</v>
      </c>
      <c r="J6689" s="51">
        <f t="shared" si="556"/>
        <v>3.048403</v>
      </c>
    </row>
    <row r="6690" spans="6:10" x14ac:dyDescent="0.25">
      <c r="F6690" s="50">
        <f t="shared" si="553"/>
        <v>24220</v>
      </c>
      <c r="G6690" s="27">
        <f t="shared" si="552"/>
        <v>5</v>
      </c>
      <c r="H6690" s="50">
        <f t="shared" si="554"/>
        <v>24228</v>
      </c>
      <c r="I6690" s="50" t="str">
        <f t="shared" si="555"/>
        <v>1966_5</v>
      </c>
      <c r="J6690" s="51">
        <f t="shared" si="556"/>
        <v>3.048403</v>
      </c>
    </row>
    <row r="6691" spans="6:10" x14ac:dyDescent="0.25">
      <c r="F6691" s="50">
        <f t="shared" si="553"/>
        <v>24221</v>
      </c>
      <c r="G6691" s="27">
        <f t="shared" si="552"/>
        <v>5</v>
      </c>
      <c r="H6691" s="50">
        <f t="shared" si="554"/>
        <v>24228</v>
      </c>
      <c r="I6691" s="50" t="str">
        <f t="shared" si="555"/>
        <v>1966_5</v>
      </c>
      <c r="J6691" s="51">
        <f t="shared" si="556"/>
        <v>3.048403</v>
      </c>
    </row>
    <row r="6692" spans="6:10" x14ac:dyDescent="0.25">
      <c r="F6692" s="50">
        <f t="shared" si="553"/>
        <v>24222</v>
      </c>
      <c r="G6692" s="27">
        <f t="shared" si="552"/>
        <v>5</v>
      </c>
      <c r="H6692" s="50">
        <f t="shared" si="554"/>
        <v>24228</v>
      </c>
      <c r="I6692" s="50" t="str">
        <f t="shared" si="555"/>
        <v>1966_5</v>
      </c>
      <c r="J6692" s="51">
        <f t="shared" si="556"/>
        <v>3.048403</v>
      </c>
    </row>
    <row r="6693" spans="6:10" x14ac:dyDescent="0.25">
      <c r="F6693" s="50">
        <f t="shared" si="553"/>
        <v>24223</v>
      </c>
      <c r="G6693" s="27">
        <f t="shared" si="552"/>
        <v>5</v>
      </c>
      <c r="H6693" s="50">
        <f t="shared" si="554"/>
        <v>24228</v>
      </c>
      <c r="I6693" s="50" t="str">
        <f t="shared" si="555"/>
        <v>1966_5</v>
      </c>
      <c r="J6693" s="51">
        <f t="shared" si="556"/>
        <v>3.048403</v>
      </c>
    </row>
    <row r="6694" spans="6:10" x14ac:dyDescent="0.25">
      <c r="F6694" s="50">
        <f t="shared" si="553"/>
        <v>24224</v>
      </c>
      <c r="G6694" s="27">
        <f t="shared" si="552"/>
        <v>5</v>
      </c>
      <c r="H6694" s="50">
        <f t="shared" si="554"/>
        <v>24228</v>
      </c>
      <c r="I6694" s="50" t="str">
        <f t="shared" si="555"/>
        <v>1966_5</v>
      </c>
      <c r="J6694" s="51">
        <f t="shared" si="556"/>
        <v>3.048403</v>
      </c>
    </row>
    <row r="6695" spans="6:10" x14ac:dyDescent="0.25">
      <c r="F6695" s="50">
        <f t="shared" si="553"/>
        <v>24225</v>
      </c>
      <c r="G6695" s="27">
        <f t="shared" si="552"/>
        <v>5</v>
      </c>
      <c r="H6695" s="50">
        <f t="shared" si="554"/>
        <v>24228</v>
      </c>
      <c r="I6695" s="50" t="str">
        <f t="shared" si="555"/>
        <v>1966_5</v>
      </c>
      <c r="J6695" s="51">
        <f t="shared" si="556"/>
        <v>3.048403</v>
      </c>
    </row>
    <row r="6696" spans="6:10" x14ac:dyDescent="0.25">
      <c r="F6696" s="50">
        <f t="shared" si="553"/>
        <v>24226</v>
      </c>
      <c r="G6696" s="27">
        <f t="shared" si="552"/>
        <v>5</v>
      </c>
      <c r="H6696" s="50">
        <f t="shared" si="554"/>
        <v>24228</v>
      </c>
      <c r="I6696" s="50" t="str">
        <f t="shared" si="555"/>
        <v>1966_5</v>
      </c>
      <c r="J6696" s="51">
        <f t="shared" si="556"/>
        <v>3.048403</v>
      </c>
    </row>
    <row r="6697" spans="6:10" x14ac:dyDescent="0.25">
      <c r="F6697" s="50">
        <f t="shared" si="553"/>
        <v>24227</v>
      </c>
      <c r="G6697" s="27">
        <f t="shared" si="552"/>
        <v>5</v>
      </c>
      <c r="H6697" s="50">
        <f t="shared" si="554"/>
        <v>24228</v>
      </c>
      <c r="I6697" s="50" t="str">
        <f t="shared" si="555"/>
        <v>1966_5</v>
      </c>
      <c r="J6697" s="51">
        <f t="shared" si="556"/>
        <v>3.048403</v>
      </c>
    </row>
    <row r="6698" spans="6:10" x14ac:dyDescent="0.25">
      <c r="F6698" s="50">
        <f t="shared" si="553"/>
        <v>24228</v>
      </c>
      <c r="G6698" s="27">
        <f t="shared" ref="G6698:G6761" si="557">IF(AND(MONTH(F6698)=2,DAY(F6698)=29),G6697+1,G6697)</f>
        <v>5</v>
      </c>
      <c r="H6698" s="50">
        <f t="shared" si="554"/>
        <v>24228</v>
      </c>
      <c r="I6698" s="50" t="str">
        <f t="shared" si="555"/>
        <v>1966_5</v>
      </c>
      <c r="J6698" s="51">
        <f t="shared" si="556"/>
        <v>3.048403</v>
      </c>
    </row>
    <row r="6699" spans="6:10" x14ac:dyDescent="0.25">
      <c r="F6699" s="50">
        <f t="shared" si="553"/>
        <v>24229</v>
      </c>
      <c r="G6699" s="27">
        <f t="shared" si="557"/>
        <v>5</v>
      </c>
      <c r="H6699" s="50">
        <f t="shared" si="554"/>
        <v>24238</v>
      </c>
      <c r="I6699" s="50" t="str">
        <f t="shared" si="555"/>
        <v>1966_5</v>
      </c>
      <c r="J6699" s="51">
        <f t="shared" si="556"/>
        <v>3.0482800000000001</v>
      </c>
    </row>
    <row r="6700" spans="6:10" x14ac:dyDescent="0.25">
      <c r="F6700" s="50">
        <f t="shared" ref="F6700:F6763" si="558">F6699+1</f>
        <v>24230</v>
      </c>
      <c r="G6700" s="27">
        <f t="shared" si="557"/>
        <v>5</v>
      </c>
      <c r="H6700" s="50">
        <f t="shared" si="554"/>
        <v>24238</v>
      </c>
      <c r="I6700" s="50" t="str">
        <f t="shared" si="555"/>
        <v>1966_5</v>
      </c>
      <c r="J6700" s="51">
        <f t="shared" si="556"/>
        <v>3.0482800000000001</v>
      </c>
    </row>
    <row r="6701" spans="6:10" x14ac:dyDescent="0.25">
      <c r="F6701" s="50">
        <f t="shared" si="558"/>
        <v>24231</v>
      </c>
      <c r="G6701" s="27">
        <f t="shared" si="557"/>
        <v>5</v>
      </c>
      <c r="H6701" s="50">
        <f t="shared" si="554"/>
        <v>24238</v>
      </c>
      <c r="I6701" s="50" t="str">
        <f t="shared" si="555"/>
        <v>1966_5</v>
      </c>
      <c r="J6701" s="51">
        <f t="shared" si="556"/>
        <v>3.0482800000000001</v>
      </c>
    </row>
    <row r="6702" spans="6:10" x14ac:dyDescent="0.25">
      <c r="F6702" s="50">
        <f t="shared" si="558"/>
        <v>24232</v>
      </c>
      <c r="G6702" s="27">
        <f t="shared" si="557"/>
        <v>5</v>
      </c>
      <c r="H6702" s="50">
        <f t="shared" si="554"/>
        <v>24238</v>
      </c>
      <c r="I6702" s="50" t="str">
        <f t="shared" si="555"/>
        <v>1966_5</v>
      </c>
      <c r="J6702" s="51">
        <f t="shared" si="556"/>
        <v>3.0482800000000001</v>
      </c>
    </row>
    <row r="6703" spans="6:10" x14ac:dyDescent="0.25">
      <c r="F6703" s="50">
        <f t="shared" si="558"/>
        <v>24233</v>
      </c>
      <c r="G6703" s="27">
        <f t="shared" si="557"/>
        <v>5</v>
      </c>
      <c r="H6703" s="50">
        <f t="shared" si="554"/>
        <v>24238</v>
      </c>
      <c r="I6703" s="50" t="str">
        <f t="shared" si="555"/>
        <v>1966_5</v>
      </c>
      <c r="J6703" s="51">
        <f t="shared" si="556"/>
        <v>3.0482800000000001</v>
      </c>
    </row>
    <row r="6704" spans="6:10" x14ac:dyDescent="0.25">
      <c r="F6704" s="50">
        <f t="shared" si="558"/>
        <v>24234</v>
      </c>
      <c r="G6704" s="27">
        <f t="shared" si="557"/>
        <v>5</v>
      </c>
      <c r="H6704" s="50">
        <f t="shared" si="554"/>
        <v>24238</v>
      </c>
      <c r="I6704" s="50" t="str">
        <f t="shared" si="555"/>
        <v>1966_5</v>
      </c>
      <c r="J6704" s="51">
        <f t="shared" si="556"/>
        <v>3.0482800000000001</v>
      </c>
    </row>
    <row r="6705" spans="6:10" x14ac:dyDescent="0.25">
      <c r="F6705" s="50">
        <f t="shared" si="558"/>
        <v>24235</v>
      </c>
      <c r="G6705" s="27">
        <f t="shared" si="557"/>
        <v>5</v>
      </c>
      <c r="H6705" s="50">
        <f t="shared" si="554"/>
        <v>24238</v>
      </c>
      <c r="I6705" s="50" t="str">
        <f t="shared" si="555"/>
        <v>1966_5</v>
      </c>
      <c r="J6705" s="51">
        <f t="shared" si="556"/>
        <v>3.0482800000000001</v>
      </c>
    </row>
    <row r="6706" spans="6:10" x14ac:dyDescent="0.25">
      <c r="F6706" s="50">
        <f t="shared" si="558"/>
        <v>24236</v>
      </c>
      <c r="G6706" s="27">
        <f t="shared" si="557"/>
        <v>5</v>
      </c>
      <c r="H6706" s="50">
        <f t="shared" si="554"/>
        <v>24238</v>
      </c>
      <c r="I6706" s="50" t="str">
        <f t="shared" si="555"/>
        <v>1966_5</v>
      </c>
      <c r="J6706" s="51">
        <f t="shared" si="556"/>
        <v>3.0482800000000001</v>
      </c>
    </row>
    <row r="6707" spans="6:10" x14ac:dyDescent="0.25">
      <c r="F6707" s="50">
        <f t="shared" si="558"/>
        <v>24237</v>
      </c>
      <c r="G6707" s="27">
        <f t="shared" si="557"/>
        <v>5</v>
      </c>
      <c r="H6707" s="50">
        <f t="shared" si="554"/>
        <v>24238</v>
      </c>
      <c r="I6707" s="50" t="str">
        <f t="shared" si="555"/>
        <v>1966_5</v>
      </c>
      <c r="J6707" s="51">
        <f t="shared" si="556"/>
        <v>3.0482800000000001</v>
      </c>
    </row>
    <row r="6708" spans="6:10" x14ac:dyDescent="0.25">
      <c r="F6708" s="50">
        <f t="shared" si="558"/>
        <v>24238</v>
      </c>
      <c r="G6708" s="27">
        <f t="shared" si="557"/>
        <v>5</v>
      </c>
      <c r="H6708" s="50">
        <f t="shared" si="554"/>
        <v>24238</v>
      </c>
      <c r="I6708" s="50" t="str">
        <f t="shared" si="555"/>
        <v>1966_5</v>
      </c>
      <c r="J6708" s="51">
        <f t="shared" si="556"/>
        <v>3.0482800000000001</v>
      </c>
    </row>
    <row r="6709" spans="6:10" x14ac:dyDescent="0.25">
      <c r="F6709" s="50">
        <f t="shared" si="558"/>
        <v>24239</v>
      </c>
      <c r="G6709" s="27">
        <f t="shared" si="557"/>
        <v>5</v>
      </c>
      <c r="H6709" s="50">
        <f t="shared" si="554"/>
        <v>24248</v>
      </c>
      <c r="I6709" s="50" t="str">
        <f t="shared" si="555"/>
        <v>1966_5</v>
      </c>
      <c r="J6709" s="51">
        <f t="shared" si="556"/>
        <v>3.051237</v>
      </c>
    </row>
    <row r="6710" spans="6:10" x14ac:dyDescent="0.25">
      <c r="F6710" s="50">
        <f t="shared" si="558"/>
        <v>24240</v>
      </c>
      <c r="G6710" s="27">
        <f t="shared" si="557"/>
        <v>5</v>
      </c>
      <c r="H6710" s="50">
        <f t="shared" si="554"/>
        <v>24248</v>
      </c>
      <c r="I6710" s="50" t="str">
        <f t="shared" si="555"/>
        <v>1966_5</v>
      </c>
      <c r="J6710" s="51">
        <f t="shared" si="556"/>
        <v>3.051237</v>
      </c>
    </row>
    <row r="6711" spans="6:10" x14ac:dyDescent="0.25">
      <c r="F6711" s="50">
        <f t="shared" si="558"/>
        <v>24241</v>
      </c>
      <c r="G6711" s="27">
        <f t="shared" si="557"/>
        <v>5</v>
      </c>
      <c r="H6711" s="50">
        <f t="shared" si="554"/>
        <v>24248</v>
      </c>
      <c r="I6711" s="50" t="str">
        <f t="shared" si="555"/>
        <v>1966_5</v>
      </c>
      <c r="J6711" s="51">
        <f t="shared" si="556"/>
        <v>3.051237</v>
      </c>
    </row>
    <row r="6712" spans="6:10" x14ac:dyDescent="0.25">
      <c r="F6712" s="50">
        <f t="shared" si="558"/>
        <v>24242</v>
      </c>
      <c r="G6712" s="27">
        <f t="shared" si="557"/>
        <v>5</v>
      </c>
      <c r="H6712" s="50">
        <f t="shared" si="554"/>
        <v>24248</v>
      </c>
      <c r="I6712" s="50" t="str">
        <f t="shared" si="555"/>
        <v>1966_5</v>
      </c>
      <c r="J6712" s="51">
        <f t="shared" si="556"/>
        <v>3.051237</v>
      </c>
    </row>
    <row r="6713" spans="6:10" x14ac:dyDescent="0.25">
      <c r="F6713" s="50">
        <f t="shared" si="558"/>
        <v>24243</v>
      </c>
      <c r="G6713" s="27">
        <f t="shared" si="557"/>
        <v>5</v>
      </c>
      <c r="H6713" s="50">
        <f t="shared" si="554"/>
        <v>24248</v>
      </c>
      <c r="I6713" s="50" t="str">
        <f t="shared" si="555"/>
        <v>1966_5</v>
      </c>
      <c r="J6713" s="51">
        <f t="shared" si="556"/>
        <v>3.051237</v>
      </c>
    </row>
    <row r="6714" spans="6:10" x14ac:dyDescent="0.25">
      <c r="F6714" s="50">
        <f t="shared" si="558"/>
        <v>24244</v>
      </c>
      <c r="G6714" s="27">
        <f t="shared" si="557"/>
        <v>5</v>
      </c>
      <c r="H6714" s="50">
        <f t="shared" si="554"/>
        <v>24248</v>
      </c>
      <c r="I6714" s="50" t="str">
        <f t="shared" si="555"/>
        <v>1966_5</v>
      </c>
      <c r="J6714" s="51">
        <f t="shared" si="556"/>
        <v>3.051237</v>
      </c>
    </row>
    <row r="6715" spans="6:10" x14ac:dyDescent="0.25">
      <c r="F6715" s="50">
        <f t="shared" si="558"/>
        <v>24245</v>
      </c>
      <c r="G6715" s="27">
        <f t="shared" si="557"/>
        <v>5</v>
      </c>
      <c r="H6715" s="50">
        <f t="shared" si="554"/>
        <v>24248</v>
      </c>
      <c r="I6715" s="50" t="str">
        <f t="shared" si="555"/>
        <v>1966_5</v>
      </c>
      <c r="J6715" s="51">
        <f t="shared" si="556"/>
        <v>3.051237</v>
      </c>
    </row>
    <row r="6716" spans="6:10" x14ac:dyDescent="0.25">
      <c r="F6716" s="50">
        <f t="shared" si="558"/>
        <v>24246</v>
      </c>
      <c r="G6716" s="27">
        <f t="shared" si="557"/>
        <v>5</v>
      </c>
      <c r="H6716" s="50">
        <f t="shared" si="554"/>
        <v>24248</v>
      </c>
      <c r="I6716" s="50" t="str">
        <f t="shared" si="555"/>
        <v>1966_5</v>
      </c>
      <c r="J6716" s="51">
        <f t="shared" si="556"/>
        <v>3.051237</v>
      </c>
    </row>
    <row r="6717" spans="6:10" x14ac:dyDescent="0.25">
      <c r="F6717" s="50">
        <f t="shared" si="558"/>
        <v>24247</v>
      </c>
      <c r="G6717" s="27">
        <f t="shared" si="557"/>
        <v>5</v>
      </c>
      <c r="H6717" s="50">
        <f t="shared" si="554"/>
        <v>24248</v>
      </c>
      <c r="I6717" s="50" t="str">
        <f t="shared" si="555"/>
        <v>1966_5</v>
      </c>
      <c r="J6717" s="51">
        <f t="shared" si="556"/>
        <v>3.051237</v>
      </c>
    </row>
    <row r="6718" spans="6:10" x14ac:dyDescent="0.25">
      <c r="F6718" s="50">
        <f t="shared" si="558"/>
        <v>24248</v>
      </c>
      <c r="G6718" s="27">
        <f t="shared" si="557"/>
        <v>5</v>
      </c>
      <c r="H6718" s="50">
        <f t="shared" si="554"/>
        <v>24248</v>
      </c>
      <c r="I6718" s="50" t="str">
        <f t="shared" si="555"/>
        <v>1966_5</v>
      </c>
      <c r="J6718" s="51">
        <f t="shared" si="556"/>
        <v>3.051237</v>
      </c>
    </row>
    <row r="6719" spans="6:10" x14ac:dyDescent="0.25">
      <c r="F6719" s="50">
        <f t="shared" si="558"/>
        <v>24249</v>
      </c>
      <c r="G6719" s="27">
        <f t="shared" si="557"/>
        <v>5</v>
      </c>
      <c r="H6719" s="50">
        <f t="shared" si="554"/>
        <v>24258</v>
      </c>
      <c r="I6719" s="50" t="str">
        <f t="shared" si="555"/>
        <v>1966_5</v>
      </c>
      <c r="J6719" s="51">
        <f t="shared" si="556"/>
        <v>3.0691570000000001</v>
      </c>
    </row>
    <row r="6720" spans="6:10" x14ac:dyDescent="0.25">
      <c r="F6720" s="50">
        <f t="shared" si="558"/>
        <v>24250</v>
      </c>
      <c r="G6720" s="27">
        <f t="shared" si="557"/>
        <v>5</v>
      </c>
      <c r="H6720" s="50">
        <f t="shared" si="554"/>
        <v>24258</v>
      </c>
      <c r="I6720" s="50" t="str">
        <f t="shared" si="555"/>
        <v>1966_5</v>
      </c>
      <c r="J6720" s="51">
        <f t="shared" si="556"/>
        <v>3.0691570000000001</v>
      </c>
    </row>
    <row r="6721" spans="6:10" x14ac:dyDescent="0.25">
      <c r="F6721" s="50">
        <f t="shared" si="558"/>
        <v>24251</v>
      </c>
      <c r="G6721" s="27">
        <f t="shared" si="557"/>
        <v>5</v>
      </c>
      <c r="H6721" s="50">
        <f t="shared" si="554"/>
        <v>24258</v>
      </c>
      <c r="I6721" s="50" t="str">
        <f t="shared" si="555"/>
        <v>1966_5</v>
      </c>
      <c r="J6721" s="51">
        <f t="shared" si="556"/>
        <v>3.0691570000000001</v>
      </c>
    </row>
    <row r="6722" spans="6:10" x14ac:dyDescent="0.25">
      <c r="F6722" s="50">
        <f t="shared" si="558"/>
        <v>24252</v>
      </c>
      <c r="G6722" s="27">
        <f t="shared" si="557"/>
        <v>5</v>
      </c>
      <c r="H6722" s="50">
        <f t="shared" si="554"/>
        <v>24258</v>
      </c>
      <c r="I6722" s="50" t="str">
        <f t="shared" si="555"/>
        <v>1966_5</v>
      </c>
      <c r="J6722" s="51">
        <f t="shared" si="556"/>
        <v>3.0691570000000001</v>
      </c>
    </row>
    <row r="6723" spans="6:10" x14ac:dyDescent="0.25">
      <c r="F6723" s="50">
        <f t="shared" si="558"/>
        <v>24253</v>
      </c>
      <c r="G6723" s="27">
        <f t="shared" si="557"/>
        <v>5</v>
      </c>
      <c r="H6723" s="50">
        <f t="shared" ref="H6723:H6786" si="559">INDEX($A$3:$B$1134,INT((ROW($F6723)-ROW($F$3)+9-G6723)/10)+1,1)</f>
        <v>24258</v>
      </c>
      <c r="I6723" s="50" t="str">
        <f t="shared" si="555"/>
        <v>1966_5</v>
      </c>
      <c r="J6723" s="51">
        <f t="shared" si="556"/>
        <v>3.0691570000000001</v>
      </c>
    </row>
    <row r="6724" spans="6:10" x14ac:dyDescent="0.25">
      <c r="F6724" s="50">
        <f t="shared" si="558"/>
        <v>24254</v>
      </c>
      <c r="G6724" s="27">
        <f t="shared" si="557"/>
        <v>5</v>
      </c>
      <c r="H6724" s="50">
        <f t="shared" si="559"/>
        <v>24258</v>
      </c>
      <c r="I6724" s="50" t="str">
        <f t="shared" ref="I6724:I6787" si="560">YEAR(H6724)&amp;"_"&amp;MONTH(H6724)</f>
        <v>1966_5</v>
      </c>
      <c r="J6724" s="51">
        <f t="shared" ref="J6724:J6787" si="561">VLOOKUP(H6724,$A:$B,2)</f>
        <v>3.0691570000000001</v>
      </c>
    </row>
    <row r="6725" spans="6:10" x14ac:dyDescent="0.25">
      <c r="F6725" s="50">
        <f t="shared" si="558"/>
        <v>24255</v>
      </c>
      <c r="G6725" s="27">
        <f t="shared" si="557"/>
        <v>5</v>
      </c>
      <c r="H6725" s="50">
        <f t="shared" si="559"/>
        <v>24258</v>
      </c>
      <c r="I6725" s="50" t="str">
        <f t="shared" si="560"/>
        <v>1966_5</v>
      </c>
      <c r="J6725" s="51">
        <f t="shared" si="561"/>
        <v>3.0691570000000001</v>
      </c>
    </row>
    <row r="6726" spans="6:10" x14ac:dyDescent="0.25">
      <c r="F6726" s="50">
        <f t="shared" si="558"/>
        <v>24256</v>
      </c>
      <c r="G6726" s="27">
        <f t="shared" si="557"/>
        <v>5</v>
      </c>
      <c r="H6726" s="50">
        <f t="shared" si="559"/>
        <v>24258</v>
      </c>
      <c r="I6726" s="50" t="str">
        <f t="shared" si="560"/>
        <v>1966_5</v>
      </c>
      <c r="J6726" s="51">
        <f t="shared" si="561"/>
        <v>3.0691570000000001</v>
      </c>
    </row>
    <row r="6727" spans="6:10" x14ac:dyDescent="0.25">
      <c r="F6727" s="50">
        <f t="shared" si="558"/>
        <v>24257</v>
      </c>
      <c r="G6727" s="27">
        <f t="shared" si="557"/>
        <v>5</v>
      </c>
      <c r="H6727" s="50">
        <f t="shared" si="559"/>
        <v>24258</v>
      </c>
      <c r="I6727" s="50" t="str">
        <f t="shared" si="560"/>
        <v>1966_5</v>
      </c>
      <c r="J6727" s="51">
        <f t="shared" si="561"/>
        <v>3.0691570000000001</v>
      </c>
    </row>
    <row r="6728" spans="6:10" x14ac:dyDescent="0.25">
      <c r="F6728" s="50">
        <f t="shared" si="558"/>
        <v>24258</v>
      </c>
      <c r="G6728" s="27">
        <f t="shared" si="557"/>
        <v>5</v>
      </c>
      <c r="H6728" s="50">
        <f t="shared" si="559"/>
        <v>24258</v>
      </c>
      <c r="I6728" s="50" t="str">
        <f t="shared" si="560"/>
        <v>1966_5</v>
      </c>
      <c r="J6728" s="51">
        <f t="shared" si="561"/>
        <v>3.0691570000000001</v>
      </c>
    </row>
    <row r="6729" spans="6:10" x14ac:dyDescent="0.25">
      <c r="F6729" s="50">
        <f t="shared" si="558"/>
        <v>24259</v>
      </c>
      <c r="G6729" s="27">
        <f t="shared" si="557"/>
        <v>5</v>
      </c>
      <c r="H6729" s="50">
        <f t="shared" si="559"/>
        <v>24268</v>
      </c>
      <c r="I6729" s="50" t="str">
        <f t="shared" si="560"/>
        <v>1966_6</v>
      </c>
      <c r="J6729" s="51">
        <f t="shared" si="561"/>
        <v>3.0573899999999998</v>
      </c>
    </row>
    <row r="6730" spans="6:10" x14ac:dyDescent="0.25">
      <c r="F6730" s="50">
        <f t="shared" si="558"/>
        <v>24260</v>
      </c>
      <c r="G6730" s="27">
        <f t="shared" si="557"/>
        <v>5</v>
      </c>
      <c r="H6730" s="50">
        <f t="shared" si="559"/>
        <v>24268</v>
      </c>
      <c r="I6730" s="50" t="str">
        <f t="shared" si="560"/>
        <v>1966_6</v>
      </c>
      <c r="J6730" s="51">
        <f t="shared" si="561"/>
        <v>3.0573899999999998</v>
      </c>
    </row>
    <row r="6731" spans="6:10" x14ac:dyDescent="0.25">
      <c r="F6731" s="50">
        <f t="shared" si="558"/>
        <v>24261</v>
      </c>
      <c r="G6731" s="27">
        <f t="shared" si="557"/>
        <v>5</v>
      </c>
      <c r="H6731" s="50">
        <f t="shared" si="559"/>
        <v>24268</v>
      </c>
      <c r="I6731" s="50" t="str">
        <f t="shared" si="560"/>
        <v>1966_6</v>
      </c>
      <c r="J6731" s="51">
        <f t="shared" si="561"/>
        <v>3.0573899999999998</v>
      </c>
    </row>
    <row r="6732" spans="6:10" x14ac:dyDescent="0.25">
      <c r="F6732" s="50">
        <f t="shared" si="558"/>
        <v>24262</v>
      </c>
      <c r="G6732" s="27">
        <f t="shared" si="557"/>
        <v>5</v>
      </c>
      <c r="H6732" s="50">
        <f t="shared" si="559"/>
        <v>24268</v>
      </c>
      <c r="I6732" s="50" t="str">
        <f t="shared" si="560"/>
        <v>1966_6</v>
      </c>
      <c r="J6732" s="51">
        <f t="shared" si="561"/>
        <v>3.0573899999999998</v>
      </c>
    </row>
    <row r="6733" spans="6:10" x14ac:dyDescent="0.25">
      <c r="F6733" s="50">
        <f t="shared" si="558"/>
        <v>24263</v>
      </c>
      <c r="G6733" s="27">
        <f t="shared" si="557"/>
        <v>5</v>
      </c>
      <c r="H6733" s="50">
        <f t="shared" si="559"/>
        <v>24268</v>
      </c>
      <c r="I6733" s="50" t="str">
        <f t="shared" si="560"/>
        <v>1966_6</v>
      </c>
      <c r="J6733" s="51">
        <f t="shared" si="561"/>
        <v>3.0573899999999998</v>
      </c>
    </row>
    <row r="6734" spans="6:10" x14ac:dyDescent="0.25">
      <c r="F6734" s="50">
        <f t="shared" si="558"/>
        <v>24264</v>
      </c>
      <c r="G6734" s="27">
        <f t="shared" si="557"/>
        <v>5</v>
      </c>
      <c r="H6734" s="50">
        <f t="shared" si="559"/>
        <v>24268</v>
      </c>
      <c r="I6734" s="50" t="str">
        <f t="shared" si="560"/>
        <v>1966_6</v>
      </c>
      <c r="J6734" s="51">
        <f t="shared" si="561"/>
        <v>3.0573899999999998</v>
      </c>
    </row>
    <row r="6735" spans="6:10" x14ac:dyDescent="0.25">
      <c r="F6735" s="50">
        <f t="shared" si="558"/>
        <v>24265</v>
      </c>
      <c r="G6735" s="27">
        <f t="shared" si="557"/>
        <v>5</v>
      </c>
      <c r="H6735" s="50">
        <f t="shared" si="559"/>
        <v>24268</v>
      </c>
      <c r="I6735" s="50" t="str">
        <f t="shared" si="560"/>
        <v>1966_6</v>
      </c>
      <c r="J6735" s="51">
        <f t="shared" si="561"/>
        <v>3.0573899999999998</v>
      </c>
    </row>
    <row r="6736" spans="6:10" x14ac:dyDescent="0.25">
      <c r="F6736" s="50">
        <f t="shared" si="558"/>
        <v>24266</v>
      </c>
      <c r="G6736" s="27">
        <f t="shared" si="557"/>
        <v>5</v>
      </c>
      <c r="H6736" s="50">
        <f t="shared" si="559"/>
        <v>24268</v>
      </c>
      <c r="I6736" s="50" t="str">
        <f t="shared" si="560"/>
        <v>1966_6</v>
      </c>
      <c r="J6736" s="51">
        <f t="shared" si="561"/>
        <v>3.0573899999999998</v>
      </c>
    </row>
    <row r="6737" spans="6:10" x14ac:dyDescent="0.25">
      <c r="F6737" s="50">
        <f t="shared" si="558"/>
        <v>24267</v>
      </c>
      <c r="G6737" s="27">
        <f t="shared" si="557"/>
        <v>5</v>
      </c>
      <c r="H6737" s="50">
        <f t="shared" si="559"/>
        <v>24268</v>
      </c>
      <c r="I6737" s="50" t="str">
        <f t="shared" si="560"/>
        <v>1966_6</v>
      </c>
      <c r="J6737" s="51">
        <f t="shared" si="561"/>
        <v>3.0573899999999998</v>
      </c>
    </row>
    <row r="6738" spans="6:10" x14ac:dyDescent="0.25">
      <c r="F6738" s="50">
        <f t="shared" si="558"/>
        <v>24268</v>
      </c>
      <c r="G6738" s="27">
        <f t="shared" si="557"/>
        <v>5</v>
      </c>
      <c r="H6738" s="50">
        <f t="shared" si="559"/>
        <v>24268</v>
      </c>
      <c r="I6738" s="50" t="str">
        <f t="shared" si="560"/>
        <v>1966_6</v>
      </c>
      <c r="J6738" s="51">
        <f t="shared" si="561"/>
        <v>3.0573899999999998</v>
      </c>
    </row>
    <row r="6739" spans="6:10" x14ac:dyDescent="0.25">
      <c r="F6739" s="50">
        <f t="shared" si="558"/>
        <v>24269</v>
      </c>
      <c r="G6739" s="27">
        <f t="shared" si="557"/>
        <v>5</v>
      </c>
      <c r="H6739" s="50">
        <f t="shared" si="559"/>
        <v>24278</v>
      </c>
      <c r="I6739" s="50" t="str">
        <f t="shared" si="560"/>
        <v>1966_6</v>
      </c>
      <c r="J6739" s="51">
        <f t="shared" si="561"/>
        <v>3.0673689999999998</v>
      </c>
    </row>
    <row r="6740" spans="6:10" x14ac:dyDescent="0.25">
      <c r="F6740" s="50">
        <f t="shared" si="558"/>
        <v>24270</v>
      </c>
      <c r="G6740" s="27">
        <f t="shared" si="557"/>
        <v>5</v>
      </c>
      <c r="H6740" s="50">
        <f t="shared" si="559"/>
        <v>24278</v>
      </c>
      <c r="I6740" s="50" t="str">
        <f t="shared" si="560"/>
        <v>1966_6</v>
      </c>
      <c r="J6740" s="51">
        <f t="shared" si="561"/>
        <v>3.0673689999999998</v>
      </c>
    </row>
    <row r="6741" spans="6:10" x14ac:dyDescent="0.25">
      <c r="F6741" s="50">
        <f t="shared" si="558"/>
        <v>24271</v>
      </c>
      <c r="G6741" s="27">
        <f t="shared" si="557"/>
        <v>5</v>
      </c>
      <c r="H6741" s="50">
        <f t="shared" si="559"/>
        <v>24278</v>
      </c>
      <c r="I6741" s="50" t="str">
        <f t="shared" si="560"/>
        <v>1966_6</v>
      </c>
      <c r="J6741" s="51">
        <f t="shared" si="561"/>
        <v>3.0673689999999998</v>
      </c>
    </row>
    <row r="6742" spans="6:10" x14ac:dyDescent="0.25">
      <c r="F6742" s="50">
        <f t="shared" si="558"/>
        <v>24272</v>
      </c>
      <c r="G6742" s="27">
        <f t="shared" si="557"/>
        <v>5</v>
      </c>
      <c r="H6742" s="50">
        <f t="shared" si="559"/>
        <v>24278</v>
      </c>
      <c r="I6742" s="50" t="str">
        <f t="shared" si="560"/>
        <v>1966_6</v>
      </c>
      <c r="J6742" s="51">
        <f t="shared" si="561"/>
        <v>3.0673689999999998</v>
      </c>
    </row>
    <row r="6743" spans="6:10" x14ac:dyDescent="0.25">
      <c r="F6743" s="50">
        <f t="shared" si="558"/>
        <v>24273</v>
      </c>
      <c r="G6743" s="27">
        <f t="shared" si="557"/>
        <v>5</v>
      </c>
      <c r="H6743" s="50">
        <f t="shared" si="559"/>
        <v>24278</v>
      </c>
      <c r="I6743" s="50" t="str">
        <f t="shared" si="560"/>
        <v>1966_6</v>
      </c>
      <c r="J6743" s="51">
        <f t="shared" si="561"/>
        <v>3.0673689999999998</v>
      </c>
    </row>
    <row r="6744" spans="6:10" x14ac:dyDescent="0.25">
      <c r="F6744" s="50">
        <f t="shared" si="558"/>
        <v>24274</v>
      </c>
      <c r="G6744" s="27">
        <f t="shared" si="557"/>
        <v>5</v>
      </c>
      <c r="H6744" s="50">
        <f t="shared" si="559"/>
        <v>24278</v>
      </c>
      <c r="I6744" s="50" t="str">
        <f t="shared" si="560"/>
        <v>1966_6</v>
      </c>
      <c r="J6744" s="51">
        <f t="shared" si="561"/>
        <v>3.0673689999999998</v>
      </c>
    </row>
    <row r="6745" spans="6:10" x14ac:dyDescent="0.25">
      <c r="F6745" s="50">
        <f t="shared" si="558"/>
        <v>24275</v>
      </c>
      <c r="G6745" s="27">
        <f t="shared" si="557"/>
        <v>5</v>
      </c>
      <c r="H6745" s="50">
        <f t="shared" si="559"/>
        <v>24278</v>
      </c>
      <c r="I6745" s="50" t="str">
        <f t="shared" si="560"/>
        <v>1966_6</v>
      </c>
      <c r="J6745" s="51">
        <f t="shared" si="561"/>
        <v>3.0673689999999998</v>
      </c>
    </row>
    <row r="6746" spans="6:10" x14ac:dyDescent="0.25">
      <c r="F6746" s="50">
        <f t="shared" si="558"/>
        <v>24276</v>
      </c>
      <c r="G6746" s="27">
        <f t="shared" si="557"/>
        <v>5</v>
      </c>
      <c r="H6746" s="50">
        <f t="shared" si="559"/>
        <v>24278</v>
      </c>
      <c r="I6746" s="50" t="str">
        <f t="shared" si="560"/>
        <v>1966_6</v>
      </c>
      <c r="J6746" s="51">
        <f t="shared" si="561"/>
        <v>3.0673689999999998</v>
      </c>
    </row>
    <row r="6747" spans="6:10" x14ac:dyDescent="0.25">
      <c r="F6747" s="50">
        <f t="shared" si="558"/>
        <v>24277</v>
      </c>
      <c r="G6747" s="27">
        <f t="shared" si="557"/>
        <v>5</v>
      </c>
      <c r="H6747" s="50">
        <f t="shared" si="559"/>
        <v>24278</v>
      </c>
      <c r="I6747" s="50" t="str">
        <f t="shared" si="560"/>
        <v>1966_6</v>
      </c>
      <c r="J6747" s="51">
        <f t="shared" si="561"/>
        <v>3.0673689999999998</v>
      </c>
    </row>
    <row r="6748" spans="6:10" x14ac:dyDescent="0.25">
      <c r="F6748" s="50">
        <f t="shared" si="558"/>
        <v>24278</v>
      </c>
      <c r="G6748" s="27">
        <f t="shared" si="557"/>
        <v>5</v>
      </c>
      <c r="H6748" s="50">
        <f t="shared" si="559"/>
        <v>24278</v>
      </c>
      <c r="I6748" s="50" t="str">
        <f t="shared" si="560"/>
        <v>1966_6</v>
      </c>
      <c r="J6748" s="51">
        <f t="shared" si="561"/>
        <v>3.0673689999999998</v>
      </c>
    </row>
    <row r="6749" spans="6:10" x14ac:dyDescent="0.25">
      <c r="F6749" s="50">
        <f t="shared" si="558"/>
        <v>24279</v>
      </c>
      <c r="G6749" s="27">
        <f t="shared" si="557"/>
        <v>5</v>
      </c>
      <c r="H6749" s="50">
        <f t="shared" si="559"/>
        <v>24288</v>
      </c>
      <c r="I6749" s="50" t="str">
        <f t="shared" si="560"/>
        <v>1966_6</v>
      </c>
      <c r="J6749" s="51">
        <f t="shared" si="561"/>
        <v>3.067078</v>
      </c>
    </row>
    <row r="6750" spans="6:10" x14ac:dyDescent="0.25">
      <c r="F6750" s="50">
        <f t="shared" si="558"/>
        <v>24280</v>
      </c>
      <c r="G6750" s="27">
        <f t="shared" si="557"/>
        <v>5</v>
      </c>
      <c r="H6750" s="50">
        <f t="shared" si="559"/>
        <v>24288</v>
      </c>
      <c r="I6750" s="50" t="str">
        <f t="shared" si="560"/>
        <v>1966_6</v>
      </c>
      <c r="J6750" s="51">
        <f t="shared" si="561"/>
        <v>3.067078</v>
      </c>
    </row>
    <row r="6751" spans="6:10" x14ac:dyDescent="0.25">
      <c r="F6751" s="50">
        <f t="shared" si="558"/>
        <v>24281</v>
      </c>
      <c r="G6751" s="27">
        <f t="shared" si="557"/>
        <v>5</v>
      </c>
      <c r="H6751" s="50">
        <f t="shared" si="559"/>
        <v>24288</v>
      </c>
      <c r="I6751" s="50" t="str">
        <f t="shared" si="560"/>
        <v>1966_6</v>
      </c>
      <c r="J6751" s="51">
        <f t="shared" si="561"/>
        <v>3.067078</v>
      </c>
    </row>
    <row r="6752" spans="6:10" x14ac:dyDescent="0.25">
      <c r="F6752" s="50">
        <f t="shared" si="558"/>
        <v>24282</v>
      </c>
      <c r="G6752" s="27">
        <f t="shared" si="557"/>
        <v>5</v>
      </c>
      <c r="H6752" s="50">
        <f t="shared" si="559"/>
        <v>24288</v>
      </c>
      <c r="I6752" s="50" t="str">
        <f t="shared" si="560"/>
        <v>1966_6</v>
      </c>
      <c r="J6752" s="51">
        <f t="shared" si="561"/>
        <v>3.067078</v>
      </c>
    </row>
    <row r="6753" spans="6:10" x14ac:dyDescent="0.25">
      <c r="F6753" s="50">
        <f t="shared" si="558"/>
        <v>24283</v>
      </c>
      <c r="G6753" s="27">
        <f t="shared" si="557"/>
        <v>5</v>
      </c>
      <c r="H6753" s="50">
        <f t="shared" si="559"/>
        <v>24288</v>
      </c>
      <c r="I6753" s="50" t="str">
        <f t="shared" si="560"/>
        <v>1966_6</v>
      </c>
      <c r="J6753" s="51">
        <f t="shared" si="561"/>
        <v>3.067078</v>
      </c>
    </row>
    <row r="6754" spans="6:10" x14ac:dyDescent="0.25">
      <c r="F6754" s="50">
        <f t="shared" si="558"/>
        <v>24284</v>
      </c>
      <c r="G6754" s="27">
        <f t="shared" si="557"/>
        <v>5</v>
      </c>
      <c r="H6754" s="50">
        <f t="shared" si="559"/>
        <v>24288</v>
      </c>
      <c r="I6754" s="50" t="str">
        <f t="shared" si="560"/>
        <v>1966_6</v>
      </c>
      <c r="J6754" s="51">
        <f t="shared" si="561"/>
        <v>3.067078</v>
      </c>
    </row>
    <row r="6755" spans="6:10" x14ac:dyDescent="0.25">
      <c r="F6755" s="50">
        <f t="shared" si="558"/>
        <v>24285</v>
      </c>
      <c r="G6755" s="27">
        <f t="shared" si="557"/>
        <v>5</v>
      </c>
      <c r="H6755" s="50">
        <f t="shared" si="559"/>
        <v>24288</v>
      </c>
      <c r="I6755" s="50" t="str">
        <f t="shared" si="560"/>
        <v>1966_6</v>
      </c>
      <c r="J6755" s="51">
        <f t="shared" si="561"/>
        <v>3.067078</v>
      </c>
    </row>
    <row r="6756" spans="6:10" x14ac:dyDescent="0.25">
      <c r="F6756" s="50">
        <f t="shared" si="558"/>
        <v>24286</v>
      </c>
      <c r="G6756" s="27">
        <f t="shared" si="557"/>
        <v>5</v>
      </c>
      <c r="H6756" s="50">
        <f t="shared" si="559"/>
        <v>24288</v>
      </c>
      <c r="I6756" s="50" t="str">
        <f t="shared" si="560"/>
        <v>1966_6</v>
      </c>
      <c r="J6756" s="51">
        <f t="shared" si="561"/>
        <v>3.067078</v>
      </c>
    </row>
    <row r="6757" spans="6:10" x14ac:dyDescent="0.25">
      <c r="F6757" s="50">
        <f t="shared" si="558"/>
        <v>24287</v>
      </c>
      <c r="G6757" s="27">
        <f t="shared" si="557"/>
        <v>5</v>
      </c>
      <c r="H6757" s="50">
        <f t="shared" si="559"/>
        <v>24288</v>
      </c>
      <c r="I6757" s="50" t="str">
        <f t="shared" si="560"/>
        <v>1966_6</v>
      </c>
      <c r="J6757" s="51">
        <f t="shared" si="561"/>
        <v>3.067078</v>
      </c>
    </row>
    <row r="6758" spans="6:10" x14ac:dyDescent="0.25">
      <c r="F6758" s="50">
        <f t="shared" si="558"/>
        <v>24288</v>
      </c>
      <c r="G6758" s="27">
        <f t="shared" si="557"/>
        <v>5</v>
      </c>
      <c r="H6758" s="50">
        <f t="shared" si="559"/>
        <v>24288</v>
      </c>
      <c r="I6758" s="50" t="str">
        <f t="shared" si="560"/>
        <v>1966_6</v>
      </c>
      <c r="J6758" s="51">
        <f t="shared" si="561"/>
        <v>3.067078</v>
      </c>
    </row>
    <row r="6759" spans="6:10" x14ac:dyDescent="0.25">
      <c r="F6759" s="50">
        <f t="shared" si="558"/>
        <v>24289</v>
      </c>
      <c r="G6759" s="27">
        <f t="shared" si="557"/>
        <v>5</v>
      </c>
      <c r="H6759" s="50">
        <f t="shared" si="559"/>
        <v>24298</v>
      </c>
      <c r="I6759" s="50" t="str">
        <f t="shared" si="560"/>
        <v>1966_7</v>
      </c>
      <c r="J6759" s="51">
        <f t="shared" si="561"/>
        <v>3.0543719999999999</v>
      </c>
    </row>
    <row r="6760" spans="6:10" x14ac:dyDescent="0.25">
      <c r="F6760" s="50">
        <f t="shared" si="558"/>
        <v>24290</v>
      </c>
      <c r="G6760" s="27">
        <f t="shared" si="557"/>
        <v>5</v>
      </c>
      <c r="H6760" s="50">
        <f t="shared" si="559"/>
        <v>24298</v>
      </c>
      <c r="I6760" s="50" t="str">
        <f t="shared" si="560"/>
        <v>1966_7</v>
      </c>
      <c r="J6760" s="51">
        <f t="shared" si="561"/>
        <v>3.0543719999999999</v>
      </c>
    </row>
    <row r="6761" spans="6:10" x14ac:dyDescent="0.25">
      <c r="F6761" s="50">
        <f t="shared" si="558"/>
        <v>24291</v>
      </c>
      <c r="G6761" s="27">
        <f t="shared" si="557"/>
        <v>5</v>
      </c>
      <c r="H6761" s="50">
        <f t="shared" si="559"/>
        <v>24298</v>
      </c>
      <c r="I6761" s="50" t="str">
        <f t="shared" si="560"/>
        <v>1966_7</v>
      </c>
      <c r="J6761" s="51">
        <f t="shared" si="561"/>
        <v>3.0543719999999999</v>
      </c>
    </row>
    <row r="6762" spans="6:10" x14ac:dyDescent="0.25">
      <c r="F6762" s="50">
        <f t="shared" si="558"/>
        <v>24292</v>
      </c>
      <c r="G6762" s="27">
        <f t="shared" ref="G6762:G6825" si="562">IF(AND(MONTH(F6762)=2,DAY(F6762)=29),G6761+1,G6761)</f>
        <v>5</v>
      </c>
      <c r="H6762" s="50">
        <f t="shared" si="559"/>
        <v>24298</v>
      </c>
      <c r="I6762" s="50" t="str">
        <f t="shared" si="560"/>
        <v>1966_7</v>
      </c>
      <c r="J6762" s="51">
        <f t="shared" si="561"/>
        <v>3.0543719999999999</v>
      </c>
    </row>
    <row r="6763" spans="6:10" x14ac:dyDescent="0.25">
      <c r="F6763" s="50">
        <f t="shared" si="558"/>
        <v>24293</v>
      </c>
      <c r="G6763" s="27">
        <f t="shared" si="562"/>
        <v>5</v>
      </c>
      <c r="H6763" s="50">
        <f t="shared" si="559"/>
        <v>24298</v>
      </c>
      <c r="I6763" s="50" t="str">
        <f t="shared" si="560"/>
        <v>1966_7</v>
      </c>
      <c r="J6763" s="51">
        <f t="shared" si="561"/>
        <v>3.0543719999999999</v>
      </c>
    </row>
    <row r="6764" spans="6:10" x14ac:dyDescent="0.25">
      <c r="F6764" s="50">
        <f t="shared" ref="F6764:F6827" si="563">F6763+1</f>
        <v>24294</v>
      </c>
      <c r="G6764" s="27">
        <f t="shared" si="562"/>
        <v>5</v>
      </c>
      <c r="H6764" s="50">
        <f t="shared" si="559"/>
        <v>24298</v>
      </c>
      <c r="I6764" s="50" t="str">
        <f t="shared" si="560"/>
        <v>1966_7</v>
      </c>
      <c r="J6764" s="51">
        <f t="shared" si="561"/>
        <v>3.0543719999999999</v>
      </c>
    </row>
    <row r="6765" spans="6:10" x14ac:dyDescent="0.25">
      <c r="F6765" s="50">
        <f t="shared" si="563"/>
        <v>24295</v>
      </c>
      <c r="G6765" s="27">
        <f t="shared" si="562"/>
        <v>5</v>
      </c>
      <c r="H6765" s="50">
        <f t="shared" si="559"/>
        <v>24298</v>
      </c>
      <c r="I6765" s="50" t="str">
        <f t="shared" si="560"/>
        <v>1966_7</v>
      </c>
      <c r="J6765" s="51">
        <f t="shared" si="561"/>
        <v>3.0543719999999999</v>
      </c>
    </row>
    <row r="6766" spans="6:10" x14ac:dyDescent="0.25">
      <c r="F6766" s="50">
        <f t="shared" si="563"/>
        <v>24296</v>
      </c>
      <c r="G6766" s="27">
        <f t="shared" si="562"/>
        <v>5</v>
      </c>
      <c r="H6766" s="50">
        <f t="shared" si="559"/>
        <v>24298</v>
      </c>
      <c r="I6766" s="50" t="str">
        <f t="shared" si="560"/>
        <v>1966_7</v>
      </c>
      <c r="J6766" s="51">
        <f t="shared" si="561"/>
        <v>3.0543719999999999</v>
      </c>
    </row>
    <row r="6767" spans="6:10" x14ac:dyDescent="0.25">
      <c r="F6767" s="50">
        <f t="shared" si="563"/>
        <v>24297</v>
      </c>
      <c r="G6767" s="27">
        <f t="shared" si="562"/>
        <v>5</v>
      </c>
      <c r="H6767" s="50">
        <f t="shared" si="559"/>
        <v>24298</v>
      </c>
      <c r="I6767" s="50" t="str">
        <f t="shared" si="560"/>
        <v>1966_7</v>
      </c>
      <c r="J6767" s="51">
        <f t="shared" si="561"/>
        <v>3.0543719999999999</v>
      </c>
    </row>
    <row r="6768" spans="6:10" x14ac:dyDescent="0.25">
      <c r="F6768" s="50">
        <f t="shared" si="563"/>
        <v>24298</v>
      </c>
      <c r="G6768" s="27">
        <f t="shared" si="562"/>
        <v>5</v>
      </c>
      <c r="H6768" s="50">
        <f t="shared" si="559"/>
        <v>24298</v>
      </c>
      <c r="I6768" s="50" t="str">
        <f t="shared" si="560"/>
        <v>1966_7</v>
      </c>
      <c r="J6768" s="51">
        <f t="shared" si="561"/>
        <v>3.0543719999999999</v>
      </c>
    </row>
    <row r="6769" spans="6:10" x14ac:dyDescent="0.25">
      <c r="F6769" s="50">
        <f t="shared" si="563"/>
        <v>24299</v>
      </c>
      <c r="G6769" s="27">
        <f t="shared" si="562"/>
        <v>5</v>
      </c>
      <c r="H6769" s="50">
        <f t="shared" si="559"/>
        <v>24308</v>
      </c>
      <c r="I6769" s="50" t="str">
        <f t="shared" si="560"/>
        <v>1966_7</v>
      </c>
      <c r="J6769" s="51">
        <f t="shared" si="561"/>
        <v>3.0406650000000002</v>
      </c>
    </row>
    <row r="6770" spans="6:10" x14ac:dyDescent="0.25">
      <c r="F6770" s="50">
        <f t="shared" si="563"/>
        <v>24300</v>
      </c>
      <c r="G6770" s="27">
        <f t="shared" si="562"/>
        <v>5</v>
      </c>
      <c r="H6770" s="50">
        <f t="shared" si="559"/>
        <v>24308</v>
      </c>
      <c r="I6770" s="50" t="str">
        <f t="shared" si="560"/>
        <v>1966_7</v>
      </c>
      <c r="J6770" s="51">
        <f t="shared" si="561"/>
        <v>3.0406650000000002</v>
      </c>
    </row>
    <row r="6771" spans="6:10" x14ac:dyDescent="0.25">
      <c r="F6771" s="50">
        <f t="shared" si="563"/>
        <v>24301</v>
      </c>
      <c r="G6771" s="27">
        <f t="shared" si="562"/>
        <v>5</v>
      </c>
      <c r="H6771" s="50">
        <f t="shared" si="559"/>
        <v>24308</v>
      </c>
      <c r="I6771" s="50" t="str">
        <f t="shared" si="560"/>
        <v>1966_7</v>
      </c>
      <c r="J6771" s="51">
        <f t="shared" si="561"/>
        <v>3.0406650000000002</v>
      </c>
    </row>
    <row r="6772" spans="6:10" x14ac:dyDescent="0.25">
      <c r="F6772" s="50">
        <f t="shared" si="563"/>
        <v>24302</v>
      </c>
      <c r="G6772" s="27">
        <f t="shared" si="562"/>
        <v>5</v>
      </c>
      <c r="H6772" s="50">
        <f t="shared" si="559"/>
        <v>24308</v>
      </c>
      <c r="I6772" s="50" t="str">
        <f t="shared" si="560"/>
        <v>1966_7</v>
      </c>
      <c r="J6772" s="51">
        <f t="shared" si="561"/>
        <v>3.0406650000000002</v>
      </c>
    </row>
    <row r="6773" spans="6:10" x14ac:dyDescent="0.25">
      <c r="F6773" s="50">
        <f t="shared" si="563"/>
        <v>24303</v>
      </c>
      <c r="G6773" s="27">
        <f t="shared" si="562"/>
        <v>5</v>
      </c>
      <c r="H6773" s="50">
        <f t="shared" si="559"/>
        <v>24308</v>
      </c>
      <c r="I6773" s="50" t="str">
        <f t="shared" si="560"/>
        <v>1966_7</v>
      </c>
      <c r="J6773" s="51">
        <f t="shared" si="561"/>
        <v>3.0406650000000002</v>
      </c>
    </row>
    <row r="6774" spans="6:10" x14ac:dyDescent="0.25">
      <c r="F6774" s="50">
        <f t="shared" si="563"/>
        <v>24304</v>
      </c>
      <c r="G6774" s="27">
        <f t="shared" si="562"/>
        <v>5</v>
      </c>
      <c r="H6774" s="50">
        <f t="shared" si="559"/>
        <v>24308</v>
      </c>
      <c r="I6774" s="50" t="str">
        <f t="shared" si="560"/>
        <v>1966_7</v>
      </c>
      <c r="J6774" s="51">
        <f t="shared" si="561"/>
        <v>3.0406650000000002</v>
      </c>
    </row>
    <row r="6775" spans="6:10" x14ac:dyDescent="0.25">
      <c r="F6775" s="50">
        <f t="shared" si="563"/>
        <v>24305</v>
      </c>
      <c r="G6775" s="27">
        <f t="shared" si="562"/>
        <v>5</v>
      </c>
      <c r="H6775" s="50">
        <f t="shared" si="559"/>
        <v>24308</v>
      </c>
      <c r="I6775" s="50" t="str">
        <f t="shared" si="560"/>
        <v>1966_7</v>
      </c>
      <c r="J6775" s="51">
        <f t="shared" si="561"/>
        <v>3.0406650000000002</v>
      </c>
    </row>
    <row r="6776" spans="6:10" x14ac:dyDescent="0.25">
      <c r="F6776" s="50">
        <f t="shared" si="563"/>
        <v>24306</v>
      </c>
      <c r="G6776" s="27">
        <f t="shared" si="562"/>
        <v>5</v>
      </c>
      <c r="H6776" s="50">
        <f t="shared" si="559"/>
        <v>24308</v>
      </c>
      <c r="I6776" s="50" t="str">
        <f t="shared" si="560"/>
        <v>1966_7</v>
      </c>
      <c r="J6776" s="51">
        <f t="shared" si="561"/>
        <v>3.0406650000000002</v>
      </c>
    </row>
    <row r="6777" spans="6:10" x14ac:dyDescent="0.25">
      <c r="F6777" s="50">
        <f t="shared" si="563"/>
        <v>24307</v>
      </c>
      <c r="G6777" s="27">
        <f t="shared" si="562"/>
        <v>5</v>
      </c>
      <c r="H6777" s="50">
        <f t="shared" si="559"/>
        <v>24308</v>
      </c>
      <c r="I6777" s="50" t="str">
        <f t="shared" si="560"/>
        <v>1966_7</v>
      </c>
      <c r="J6777" s="51">
        <f t="shared" si="561"/>
        <v>3.0406650000000002</v>
      </c>
    </row>
    <row r="6778" spans="6:10" x14ac:dyDescent="0.25">
      <c r="F6778" s="50">
        <f t="shared" si="563"/>
        <v>24308</v>
      </c>
      <c r="G6778" s="27">
        <f t="shared" si="562"/>
        <v>5</v>
      </c>
      <c r="H6778" s="50">
        <f t="shared" si="559"/>
        <v>24308</v>
      </c>
      <c r="I6778" s="50" t="str">
        <f t="shared" si="560"/>
        <v>1966_7</v>
      </c>
      <c r="J6778" s="51">
        <f t="shared" si="561"/>
        <v>3.0406650000000002</v>
      </c>
    </row>
    <row r="6779" spans="6:10" x14ac:dyDescent="0.25">
      <c r="F6779" s="50">
        <f t="shared" si="563"/>
        <v>24309</v>
      </c>
      <c r="G6779" s="27">
        <f t="shared" si="562"/>
        <v>5</v>
      </c>
      <c r="H6779" s="50">
        <f t="shared" si="559"/>
        <v>24318</v>
      </c>
      <c r="I6779" s="50" t="str">
        <f t="shared" si="560"/>
        <v>1966_7</v>
      </c>
      <c r="J6779" s="51">
        <f t="shared" si="561"/>
        <v>3.028686</v>
      </c>
    </row>
    <row r="6780" spans="6:10" x14ac:dyDescent="0.25">
      <c r="F6780" s="50">
        <f t="shared" si="563"/>
        <v>24310</v>
      </c>
      <c r="G6780" s="27">
        <f t="shared" si="562"/>
        <v>5</v>
      </c>
      <c r="H6780" s="50">
        <f t="shared" si="559"/>
        <v>24318</v>
      </c>
      <c r="I6780" s="50" t="str">
        <f t="shared" si="560"/>
        <v>1966_7</v>
      </c>
      <c r="J6780" s="51">
        <f t="shared" si="561"/>
        <v>3.028686</v>
      </c>
    </row>
    <row r="6781" spans="6:10" x14ac:dyDescent="0.25">
      <c r="F6781" s="50">
        <f t="shared" si="563"/>
        <v>24311</v>
      </c>
      <c r="G6781" s="27">
        <f t="shared" si="562"/>
        <v>5</v>
      </c>
      <c r="H6781" s="50">
        <f t="shared" si="559"/>
        <v>24318</v>
      </c>
      <c r="I6781" s="50" t="str">
        <f t="shared" si="560"/>
        <v>1966_7</v>
      </c>
      <c r="J6781" s="51">
        <f t="shared" si="561"/>
        <v>3.028686</v>
      </c>
    </row>
    <row r="6782" spans="6:10" x14ac:dyDescent="0.25">
      <c r="F6782" s="50">
        <f t="shared" si="563"/>
        <v>24312</v>
      </c>
      <c r="G6782" s="27">
        <f t="shared" si="562"/>
        <v>5</v>
      </c>
      <c r="H6782" s="50">
        <f t="shared" si="559"/>
        <v>24318</v>
      </c>
      <c r="I6782" s="50" t="str">
        <f t="shared" si="560"/>
        <v>1966_7</v>
      </c>
      <c r="J6782" s="51">
        <f t="shared" si="561"/>
        <v>3.028686</v>
      </c>
    </row>
    <row r="6783" spans="6:10" x14ac:dyDescent="0.25">
      <c r="F6783" s="50">
        <f t="shared" si="563"/>
        <v>24313</v>
      </c>
      <c r="G6783" s="27">
        <f t="shared" si="562"/>
        <v>5</v>
      </c>
      <c r="H6783" s="50">
        <f t="shared" si="559"/>
        <v>24318</v>
      </c>
      <c r="I6783" s="50" t="str">
        <f t="shared" si="560"/>
        <v>1966_7</v>
      </c>
      <c r="J6783" s="51">
        <f t="shared" si="561"/>
        <v>3.028686</v>
      </c>
    </row>
    <row r="6784" spans="6:10" x14ac:dyDescent="0.25">
      <c r="F6784" s="50">
        <f t="shared" si="563"/>
        <v>24314</v>
      </c>
      <c r="G6784" s="27">
        <f t="shared" si="562"/>
        <v>5</v>
      </c>
      <c r="H6784" s="50">
        <f t="shared" si="559"/>
        <v>24318</v>
      </c>
      <c r="I6784" s="50" t="str">
        <f t="shared" si="560"/>
        <v>1966_7</v>
      </c>
      <c r="J6784" s="51">
        <f t="shared" si="561"/>
        <v>3.028686</v>
      </c>
    </row>
    <row r="6785" spans="6:10" x14ac:dyDescent="0.25">
      <c r="F6785" s="50">
        <f t="shared" si="563"/>
        <v>24315</v>
      </c>
      <c r="G6785" s="27">
        <f t="shared" si="562"/>
        <v>5</v>
      </c>
      <c r="H6785" s="50">
        <f t="shared" si="559"/>
        <v>24318</v>
      </c>
      <c r="I6785" s="50" t="str">
        <f t="shared" si="560"/>
        <v>1966_7</v>
      </c>
      <c r="J6785" s="51">
        <f t="shared" si="561"/>
        <v>3.028686</v>
      </c>
    </row>
    <row r="6786" spans="6:10" x14ac:dyDescent="0.25">
      <c r="F6786" s="50">
        <f t="shared" si="563"/>
        <v>24316</v>
      </c>
      <c r="G6786" s="27">
        <f t="shared" si="562"/>
        <v>5</v>
      </c>
      <c r="H6786" s="50">
        <f t="shared" si="559"/>
        <v>24318</v>
      </c>
      <c r="I6786" s="50" t="str">
        <f t="shared" si="560"/>
        <v>1966_7</v>
      </c>
      <c r="J6786" s="51">
        <f t="shared" si="561"/>
        <v>3.028686</v>
      </c>
    </row>
    <row r="6787" spans="6:10" x14ac:dyDescent="0.25">
      <c r="F6787" s="50">
        <f t="shared" si="563"/>
        <v>24317</v>
      </c>
      <c r="G6787" s="27">
        <f t="shared" si="562"/>
        <v>5</v>
      </c>
      <c r="H6787" s="50">
        <f t="shared" ref="H6787:H6850" si="564">INDEX($A$3:$B$1134,INT((ROW($F6787)-ROW($F$3)+9-G6787)/10)+1,1)</f>
        <v>24318</v>
      </c>
      <c r="I6787" s="50" t="str">
        <f t="shared" si="560"/>
        <v>1966_7</v>
      </c>
      <c r="J6787" s="51">
        <f t="shared" si="561"/>
        <v>3.028686</v>
      </c>
    </row>
    <row r="6788" spans="6:10" x14ac:dyDescent="0.25">
      <c r="F6788" s="50">
        <f t="shared" si="563"/>
        <v>24318</v>
      </c>
      <c r="G6788" s="27">
        <f t="shared" si="562"/>
        <v>5</v>
      </c>
      <c r="H6788" s="50">
        <f t="shared" si="564"/>
        <v>24318</v>
      </c>
      <c r="I6788" s="50" t="str">
        <f t="shared" ref="I6788:I6851" si="565">YEAR(H6788)&amp;"_"&amp;MONTH(H6788)</f>
        <v>1966_7</v>
      </c>
      <c r="J6788" s="51">
        <f t="shared" ref="J6788:J6851" si="566">VLOOKUP(H6788,$A:$B,2)</f>
        <v>3.028686</v>
      </c>
    </row>
    <row r="6789" spans="6:10" x14ac:dyDescent="0.25">
      <c r="F6789" s="50">
        <f t="shared" si="563"/>
        <v>24319</v>
      </c>
      <c r="G6789" s="27">
        <f t="shared" si="562"/>
        <v>5</v>
      </c>
      <c r="H6789" s="50">
        <f t="shared" si="564"/>
        <v>24328</v>
      </c>
      <c r="I6789" s="50" t="str">
        <f t="shared" si="565"/>
        <v>1966_8</v>
      </c>
      <c r="J6789" s="51">
        <f t="shared" si="566"/>
        <v>3.012397</v>
      </c>
    </row>
    <row r="6790" spans="6:10" x14ac:dyDescent="0.25">
      <c r="F6790" s="50">
        <f t="shared" si="563"/>
        <v>24320</v>
      </c>
      <c r="G6790" s="27">
        <f t="shared" si="562"/>
        <v>5</v>
      </c>
      <c r="H6790" s="50">
        <f t="shared" si="564"/>
        <v>24328</v>
      </c>
      <c r="I6790" s="50" t="str">
        <f t="shared" si="565"/>
        <v>1966_8</v>
      </c>
      <c r="J6790" s="51">
        <f t="shared" si="566"/>
        <v>3.012397</v>
      </c>
    </row>
    <row r="6791" spans="6:10" x14ac:dyDescent="0.25">
      <c r="F6791" s="50">
        <f t="shared" si="563"/>
        <v>24321</v>
      </c>
      <c r="G6791" s="27">
        <f t="shared" si="562"/>
        <v>5</v>
      </c>
      <c r="H6791" s="50">
        <f t="shared" si="564"/>
        <v>24328</v>
      </c>
      <c r="I6791" s="50" t="str">
        <f t="shared" si="565"/>
        <v>1966_8</v>
      </c>
      <c r="J6791" s="51">
        <f t="shared" si="566"/>
        <v>3.012397</v>
      </c>
    </row>
    <row r="6792" spans="6:10" x14ac:dyDescent="0.25">
      <c r="F6792" s="50">
        <f t="shared" si="563"/>
        <v>24322</v>
      </c>
      <c r="G6792" s="27">
        <f t="shared" si="562"/>
        <v>5</v>
      </c>
      <c r="H6792" s="50">
        <f t="shared" si="564"/>
        <v>24328</v>
      </c>
      <c r="I6792" s="50" t="str">
        <f t="shared" si="565"/>
        <v>1966_8</v>
      </c>
      <c r="J6792" s="51">
        <f t="shared" si="566"/>
        <v>3.012397</v>
      </c>
    </row>
    <row r="6793" spans="6:10" x14ac:dyDescent="0.25">
      <c r="F6793" s="50">
        <f t="shared" si="563"/>
        <v>24323</v>
      </c>
      <c r="G6793" s="27">
        <f t="shared" si="562"/>
        <v>5</v>
      </c>
      <c r="H6793" s="50">
        <f t="shared" si="564"/>
        <v>24328</v>
      </c>
      <c r="I6793" s="50" t="str">
        <f t="shared" si="565"/>
        <v>1966_8</v>
      </c>
      <c r="J6793" s="51">
        <f t="shared" si="566"/>
        <v>3.012397</v>
      </c>
    </row>
    <row r="6794" spans="6:10" x14ac:dyDescent="0.25">
      <c r="F6794" s="50">
        <f t="shared" si="563"/>
        <v>24324</v>
      </c>
      <c r="G6794" s="27">
        <f t="shared" si="562"/>
        <v>5</v>
      </c>
      <c r="H6794" s="50">
        <f t="shared" si="564"/>
        <v>24328</v>
      </c>
      <c r="I6794" s="50" t="str">
        <f t="shared" si="565"/>
        <v>1966_8</v>
      </c>
      <c r="J6794" s="51">
        <f t="shared" si="566"/>
        <v>3.012397</v>
      </c>
    </row>
    <row r="6795" spans="6:10" x14ac:dyDescent="0.25">
      <c r="F6795" s="50">
        <f t="shared" si="563"/>
        <v>24325</v>
      </c>
      <c r="G6795" s="27">
        <f t="shared" si="562"/>
        <v>5</v>
      </c>
      <c r="H6795" s="50">
        <f t="shared" si="564"/>
        <v>24328</v>
      </c>
      <c r="I6795" s="50" t="str">
        <f t="shared" si="565"/>
        <v>1966_8</v>
      </c>
      <c r="J6795" s="51">
        <f t="shared" si="566"/>
        <v>3.012397</v>
      </c>
    </row>
    <row r="6796" spans="6:10" x14ac:dyDescent="0.25">
      <c r="F6796" s="50">
        <f t="shared" si="563"/>
        <v>24326</v>
      </c>
      <c r="G6796" s="27">
        <f t="shared" si="562"/>
        <v>5</v>
      </c>
      <c r="H6796" s="50">
        <f t="shared" si="564"/>
        <v>24328</v>
      </c>
      <c r="I6796" s="50" t="str">
        <f t="shared" si="565"/>
        <v>1966_8</v>
      </c>
      <c r="J6796" s="51">
        <f t="shared" si="566"/>
        <v>3.012397</v>
      </c>
    </row>
    <row r="6797" spans="6:10" x14ac:dyDescent="0.25">
      <c r="F6797" s="50">
        <f t="shared" si="563"/>
        <v>24327</v>
      </c>
      <c r="G6797" s="27">
        <f t="shared" si="562"/>
        <v>5</v>
      </c>
      <c r="H6797" s="50">
        <f t="shared" si="564"/>
        <v>24328</v>
      </c>
      <c r="I6797" s="50" t="str">
        <f t="shared" si="565"/>
        <v>1966_8</v>
      </c>
      <c r="J6797" s="51">
        <f t="shared" si="566"/>
        <v>3.012397</v>
      </c>
    </row>
    <row r="6798" spans="6:10" x14ac:dyDescent="0.25">
      <c r="F6798" s="50">
        <f t="shared" si="563"/>
        <v>24328</v>
      </c>
      <c r="G6798" s="27">
        <f t="shared" si="562"/>
        <v>5</v>
      </c>
      <c r="H6798" s="50">
        <f t="shared" si="564"/>
        <v>24328</v>
      </c>
      <c r="I6798" s="50" t="str">
        <f t="shared" si="565"/>
        <v>1966_8</v>
      </c>
      <c r="J6798" s="51">
        <f t="shared" si="566"/>
        <v>3.012397</v>
      </c>
    </row>
    <row r="6799" spans="6:10" x14ac:dyDescent="0.25">
      <c r="F6799" s="50">
        <f t="shared" si="563"/>
        <v>24329</v>
      </c>
      <c r="G6799" s="27">
        <f t="shared" si="562"/>
        <v>5</v>
      </c>
      <c r="H6799" s="50">
        <f t="shared" si="564"/>
        <v>24338</v>
      </c>
      <c r="I6799" s="50" t="str">
        <f t="shared" si="565"/>
        <v>1966_8</v>
      </c>
      <c r="J6799" s="51">
        <f t="shared" si="566"/>
        <v>2.9858799999999999</v>
      </c>
    </row>
    <row r="6800" spans="6:10" x14ac:dyDescent="0.25">
      <c r="F6800" s="50">
        <f t="shared" si="563"/>
        <v>24330</v>
      </c>
      <c r="G6800" s="27">
        <f t="shared" si="562"/>
        <v>5</v>
      </c>
      <c r="H6800" s="50">
        <f t="shared" si="564"/>
        <v>24338</v>
      </c>
      <c r="I6800" s="50" t="str">
        <f t="shared" si="565"/>
        <v>1966_8</v>
      </c>
      <c r="J6800" s="51">
        <f t="shared" si="566"/>
        <v>2.9858799999999999</v>
      </c>
    </row>
    <row r="6801" spans="6:10" x14ac:dyDescent="0.25">
      <c r="F6801" s="50">
        <f t="shared" si="563"/>
        <v>24331</v>
      </c>
      <c r="G6801" s="27">
        <f t="shared" si="562"/>
        <v>5</v>
      </c>
      <c r="H6801" s="50">
        <f t="shared" si="564"/>
        <v>24338</v>
      </c>
      <c r="I6801" s="50" t="str">
        <f t="shared" si="565"/>
        <v>1966_8</v>
      </c>
      <c r="J6801" s="51">
        <f t="shared" si="566"/>
        <v>2.9858799999999999</v>
      </c>
    </row>
    <row r="6802" spans="6:10" x14ac:dyDescent="0.25">
      <c r="F6802" s="50">
        <f t="shared" si="563"/>
        <v>24332</v>
      </c>
      <c r="G6802" s="27">
        <f t="shared" si="562"/>
        <v>5</v>
      </c>
      <c r="H6802" s="50">
        <f t="shared" si="564"/>
        <v>24338</v>
      </c>
      <c r="I6802" s="50" t="str">
        <f t="shared" si="565"/>
        <v>1966_8</v>
      </c>
      <c r="J6802" s="51">
        <f t="shared" si="566"/>
        <v>2.9858799999999999</v>
      </c>
    </row>
    <row r="6803" spans="6:10" x14ac:dyDescent="0.25">
      <c r="F6803" s="50">
        <f t="shared" si="563"/>
        <v>24333</v>
      </c>
      <c r="G6803" s="27">
        <f t="shared" si="562"/>
        <v>5</v>
      </c>
      <c r="H6803" s="50">
        <f t="shared" si="564"/>
        <v>24338</v>
      </c>
      <c r="I6803" s="50" t="str">
        <f t="shared" si="565"/>
        <v>1966_8</v>
      </c>
      <c r="J6803" s="51">
        <f t="shared" si="566"/>
        <v>2.9858799999999999</v>
      </c>
    </row>
    <row r="6804" spans="6:10" x14ac:dyDescent="0.25">
      <c r="F6804" s="50">
        <f t="shared" si="563"/>
        <v>24334</v>
      </c>
      <c r="G6804" s="27">
        <f t="shared" si="562"/>
        <v>5</v>
      </c>
      <c r="H6804" s="50">
        <f t="shared" si="564"/>
        <v>24338</v>
      </c>
      <c r="I6804" s="50" t="str">
        <f t="shared" si="565"/>
        <v>1966_8</v>
      </c>
      <c r="J6804" s="51">
        <f t="shared" si="566"/>
        <v>2.9858799999999999</v>
      </c>
    </row>
    <row r="6805" spans="6:10" x14ac:dyDescent="0.25">
      <c r="F6805" s="50">
        <f t="shared" si="563"/>
        <v>24335</v>
      </c>
      <c r="G6805" s="27">
        <f t="shared" si="562"/>
        <v>5</v>
      </c>
      <c r="H6805" s="50">
        <f t="shared" si="564"/>
        <v>24338</v>
      </c>
      <c r="I6805" s="50" t="str">
        <f t="shared" si="565"/>
        <v>1966_8</v>
      </c>
      <c r="J6805" s="51">
        <f t="shared" si="566"/>
        <v>2.9858799999999999</v>
      </c>
    </row>
    <row r="6806" spans="6:10" x14ac:dyDescent="0.25">
      <c r="F6806" s="50">
        <f t="shared" si="563"/>
        <v>24336</v>
      </c>
      <c r="G6806" s="27">
        <f t="shared" si="562"/>
        <v>5</v>
      </c>
      <c r="H6806" s="50">
        <f t="shared" si="564"/>
        <v>24338</v>
      </c>
      <c r="I6806" s="50" t="str">
        <f t="shared" si="565"/>
        <v>1966_8</v>
      </c>
      <c r="J6806" s="51">
        <f t="shared" si="566"/>
        <v>2.9858799999999999</v>
      </c>
    </row>
    <row r="6807" spans="6:10" x14ac:dyDescent="0.25">
      <c r="F6807" s="50">
        <f t="shared" si="563"/>
        <v>24337</v>
      </c>
      <c r="G6807" s="27">
        <f t="shared" si="562"/>
        <v>5</v>
      </c>
      <c r="H6807" s="50">
        <f t="shared" si="564"/>
        <v>24338</v>
      </c>
      <c r="I6807" s="50" t="str">
        <f t="shared" si="565"/>
        <v>1966_8</v>
      </c>
      <c r="J6807" s="51">
        <f t="shared" si="566"/>
        <v>2.9858799999999999</v>
      </c>
    </row>
    <row r="6808" spans="6:10" x14ac:dyDescent="0.25">
      <c r="F6808" s="50">
        <f t="shared" si="563"/>
        <v>24338</v>
      </c>
      <c r="G6808" s="27">
        <f t="shared" si="562"/>
        <v>5</v>
      </c>
      <c r="H6808" s="50">
        <f t="shared" si="564"/>
        <v>24338</v>
      </c>
      <c r="I6808" s="50" t="str">
        <f t="shared" si="565"/>
        <v>1966_8</v>
      </c>
      <c r="J6808" s="51">
        <f t="shared" si="566"/>
        <v>2.9858799999999999</v>
      </c>
    </row>
    <row r="6809" spans="6:10" x14ac:dyDescent="0.25">
      <c r="F6809" s="50">
        <f t="shared" si="563"/>
        <v>24339</v>
      </c>
      <c r="G6809" s="27">
        <f t="shared" si="562"/>
        <v>5</v>
      </c>
      <c r="H6809" s="50">
        <f t="shared" si="564"/>
        <v>24348</v>
      </c>
      <c r="I6809" s="50" t="str">
        <f t="shared" si="565"/>
        <v>1966_8</v>
      </c>
      <c r="J6809" s="51">
        <f t="shared" si="566"/>
        <v>2.9620410000000001</v>
      </c>
    </row>
    <row r="6810" spans="6:10" x14ac:dyDescent="0.25">
      <c r="F6810" s="50">
        <f t="shared" si="563"/>
        <v>24340</v>
      </c>
      <c r="G6810" s="27">
        <f t="shared" si="562"/>
        <v>5</v>
      </c>
      <c r="H6810" s="50">
        <f t="shared" si="564"/>
        <v>24348</v>
      </c>
      <c r="I6810" s="50" t="str">
        <f t="shared" si="565"/>
        <v>1966_8</v>
      </c>
      <c r="J6810" s="51">
        <f t="shared" si="566"/>
        <v>2.9620410000000001</v>
      </c>
    </row>
    <row r="6811" spans="6:10" x14ac:dyDescent="0.25">
      <c r="F6811" s="50">
        <f t="shared" si="563"/>
        <v>24341</v>
      </c>
      <c r="G6811" s="27">
        <f t="shared" si="562"/>
        <v>5</v>
      </c>
      <c r="H6811" s="50">
        <f t="shared" si="564"/>
        <v>24348</v>
      </c>
      <c r="I6811" s="50" t="str">
        <f t="shared" si="565"/>
        <v>1966_8</v>
      </c>
      <c r="J6811" s="51">
        <f t="shared" si="566"/>
        <v>2.9620410000000001</v>
      </c>
    </row>
    <row r="6812" spans="6:10" x14ac:dyDescent="0.25">
      <c r="F6812" s="50">
        <f t="shared" si="563"/>
        <v>24342</v>
      </c>
      <c r="G6812" s="27">
        <f t="shared" si="562"/>
        <v>5</v>
      </c>
      <c r="H6812" s="50">
        <f t="shared" si="564"/>
        <v>24348</v>
      </c>
      <c r="I6812" s="50" t="str">
        <f t="shared" si="565"/>
        <v>1966_8</v>
      </c>
      <c r="J6812" s="51">
        <f t="shared" si="566"/>
        <v>2.9620410000000001</v>
      </c>
    </row>
    <row r="6813" spans="6:10" x14ac:dyDescent="0.25">
      <c r="F6813" s="50">
        <f t="shared" si="563"/>
        <v>24343</v>
      </c>
      <c r="G6813" s="27">
        <f t="shared" si="562"/>
        <v>5</v>
      </c>
      <c r="H6813" s="50">
        <f t="shared" si="564"/>
        <v>24348</v>
      </c>
      <c r="I6813" s="50" t="str">
        <f t="shared" si="565"/>
        <v>1966_8</v>
      </c>
      <c r="J6813" s="51">
        <f t="shared" si="566"/>
        <v>2.9620410000000001</v>
      </c>
    </row>
    <row r="6814" spans="6:10" x14ac:dyDescent="0.25">
      <c r="F6814" s="50">
        <f t="shared" si="563"/>
        <v>24344</v>
      </c>
      <c r="G6814" s="27">
        <f t="shared" si="562"/>
        <v>5</v>
      </c>
      <c r="H6814" s="50">
        <f t="shared" si="564"/>
        <v>24348</v>
      </c>
      <c r="I6814" s="50" t="str">
        <f t="shared" si="565"/>
        <v>1966_8</v>
      </c>
      <c r="J6814" s="51">
        <f t="shared" si="566"/>
        <v>2.9620410000000001</v>
      </c>
    </row>
    <row r="6815" spans="6:10" x14ac:dyDescent="0.25">
      <c r="F6815" s="50">
        <f t="shared" si="563"/>
        <v>24345</v>
      </c>
      <c r="G6815" s="27">
        <f t="shared" si="562"/>
        <v>5</v>
      </c>
      <c r="H6815" s="50">
        <f t="shared" si="564"/>
        <v>24348</v>
      </c>
      <c r="I6815" s="50" t="str">
        <f t="shared" si="565"/>
        <v>1966_8</v>
      </c>
      <c r="J6815" s="51">
        <f t="shared" si="566"/>
        <v>2.9620410000000001</v>
      </c>
    </row>
    <row r="6816" spans="6:10" x14ac:dyDescent="0.25">
      <c r="F6816" s="50">
        <f t="shared" si="563"/>
        <v>24346</v>
      </c>
      <c r="G6816" s="27">
        <f t="shared" si="562"/>
        <v>5</v>
      </c>
      <c r="H6816" s="50">
        <f t="shared" si="564"/>
        <v>24348</v>
      </c>
      <c r="I6816" s="50" t="str">
        <f t="shared" si="565"/>
        <v>1966_8</v>
      </c>
      <c r="J6816" s="51">
        <f t="shared" si="566"/>
        <v>2.9620410000000001</v>
      </c>
    </row>
    <row r="6817" spans="6:10" x14ac:dyDescent="0.25">
      <c r="F6817" s="50">
        <f t="shared" si="563"/>
        <v>24347</v>
      </c>
      <c r="G6817" s="27">
        <f t="shared" si="562"/>
        <v>5</v>
      </c>
      <c r="H6817" s="50">
        <f t="shared" si="564"/>
        <v>24348</v>
      </c>
      <c r="I6817" s="50" t="str">
        <f t="shared" si="565"/>
        <v>1966_8</v>
      </c>
      <c r="J6817" s="51">
        <f t="shared" si="566"/>
        <v>2.9620410000000001</v>
      </c>
    </row>
    <row r="6818" spans="6:10" x14ac:dyDescent="0.25">
      <c r="F6818" s="50">
        <f t="shared" si="563"/>
        <v>24348</v>
      </c>
      <c r="G6818" s="27">
        <f t="shared" si="562"/>
        <v>5</v>
      </c>
      <c r="H6818" s="50">
        <f t="shared" si="564"/>
        <v>24348</v>
      </c>
      <c r="I6818" s="50" t="str">
        <f t="shared" si="565"/>
        <v>1966_8</v>
      </c>
      <c r="J6818" s="51">
        <f t="shared" si="566"/>
        <v>2.9620410000000001</v>
      </c>
    </row>
    <row r="6819" spans="6:10" x14ac:dyDescent="0.25">
      <c r="F6819" s="50">
        <f t="shared" si="563"/>
        <v>24349</v>
      </c>
      <c r="G6819" s="27">
        <f t="shared" si="562"/>
        <v>5</v>
      </c>
      <c r="H6819" s="50">
        <f t="shared" si="564"/>
        <v>24358</v>
      </c>
      <c r="I6819" s="50" t="str">
        <f t="shared" si="565"/>
        <v>1966_9</v>
      </c>
      <c r="J6819" s="51">
        <f t="shared" si="566"/>
        <v>2.9258470000000001</v>
      </c>
    </row>
    <row r="6820" spans="6:10" x14ac:dyDescent="0.25">
      <c r="F6820" s="50">
        <f t="shared" si="563"/>
        <v>24350</v>
      </c>
      <c r="G6820" s="27">
        <f t="shared" si="562"/>
        <v>5</v>
      </c>
      <c r="H6820" s="50">
        <f t="shared" si="564"/>
        <v>24358</v>
      </c>
      <c r="I6820" s="50" t="str">
        <f t="shared" si="565"/>
        <v>1966_9</v>
      </c>
      <c r="J6820" s="51">
        <f t="shared" si="566"/>
        <v>2.9258470000000001</v>
      </c>
    </row>
    <row r="6821" spans="6:10" x14ac:dyDescent="0.25">
      <c r="F6821" s="50">
        <f t="shared" si="563"/>
        <v>24351</v>
      </c>
      <c r="G6821" s="27">
        <f t="shared" si="562"/>
        <v>5</v>
      </c>
      <c r="H6821" s="50">
        <f t="shared" si="564"/>
        <v>24358</v>
      </c>
      <c r="I6821" s="50" t="str">
        <f t="shared" si="565"/>
        <v>1966_9</v>
      </c>
      <c r="J6821" s="51">
        <f t="shared" si="566"/>
        <v>2.9258470000000001</v>
      </c>
    </row>
    <row r="6822" spans="6:10" x14ac:dyDescent="0.25">
      <c r="F6822" s="50">
        <f t="shared" si="563"/>
        <v>24352</v>
      </c>
      <c r="G6822" s="27">
        <f t="shared" si="562"/>
        <v>5</v>
      </c>
      <c r="H6822" s="50">
        <f t="shared" si="564"/>
        <v>24358</v>
      </c>
      <c r="I6822" s="50" t="str">
        <f t="shared" si="565"/>
        <v>1966_9</v>
      </c>
      <c r="J6822" s="51">
        <f t="shared" si="566"/>
        <v>2.9258470000000001</v>
      </c>
    </row>
    <row r="6823" spans="6:10" x14ac:dyDescent="0.25">
      <c r="F6823" s="50">
        <f t="shared" si="563"/>
        <v>24353</v>
      </c>
      <c r="G6823" s="27">
        <f t="shared" si="562"/>
        <v>5</v>
      </c>
      <c r="H6823" s="50">
        <f t="shared" si="564"/>
        <v>24358</v>
      </c>
      <c r="I6823" s="50" t="str">
        <f t="shared" si="565"/>
        <v>1966_9</v>
      </c>
      <c r="J6823" s="51">
        <f t="shared" si="566"/>
        <v>2.9258470000000001</v>
      </c>
    </row>
    <row r="6824" spans="6:10" x14ac:dyDescent="0.25">
      <c r="F6824" s="50">
        <f t="shared" si="563"/>
        <v>24354</v>
      </c>
      <c r="G6824" s="27">
        <f t="shared" si="562"/>
        <v>5</v>
      </c>
      <c r="H6824" s="50">
        <f t="shared" si="564"/>
        <v>24358</v>
      </c>
      <c r="I6824" s="50" t="str">
        <f t="shared" si="565"/>
        <v>1966_9</v>
      </c>
      <c r="J6824" s="51">
        <f t="shared" si="566"/>
        <v>2.9258470000000001</v>
      </c>
    </row>
    <row r="6825" spans="6:10" x14ac:dyDescent="0.25">
      <c r="F6825" s="50">
        <f t="shared" si="563"/>
        <v>24355</v>
      </c>
      <c r="G6825" s="27">
        <f t="shared" si="562"/>
        <v>5</v>
      </c>
      <c r="H6825" s="50">
        <f t="shared" si="564"/>
        <v>24358</v>
      </c>
      <c r="I6825" s="50" t="str">
        <f t="shared" si="565"/>
        <v>1966_9</v>
      </c>
      <c r="J6825" s="51">
        <f t="shared" si="566"/>
        <v>2.9258470000000001</v>
      </c>
    </row>
    <row r="6826" spans="6:10" x14ac:dyDescent="0.25">
      <c r="F6826" s="50">
        <f t="shared" si="563"/>
        <v>24356</v>
      </c>
      <c r="G6826" s="27">
        <f t="shared" ref="G6826:G6889" si="567">IF(AND(MONTH(F6826)=2,DAY(F6826)=29),G6825+1,G6825)</f>
        <v>5</v>
      </c>
      <c r="H6826" s="50">
        <f t="shared" si="564"/>
        <v>24358</v>
      </c>
      <c r="I6826" s="50" t="str">
        <f t="shared" si="565"/>
        <v>1966_9</v>
      </c>
      <c r="J6826" s="51">
        <f t="shared" si="566"/>
        <v>2.9258470000000001</v>
      </c>
    </row>
    <row r="6827" spans="6:10" x14ac:dyDescent="0.25">
      <c r="F6827" s="50">
        <f t="shared" si="563"/>
        <v>24357</v>
      </c>
      <c r="G6827" s="27">
        <f t="shared" si="567"/>
        <v>5</v>
      </c>
      <c r="H6827" s="50">
        <f t="shared" si="564"/>
        <v>24358</v>
      </c>
      <c r="I6827" s="50" t="str">
        <f t="shared" si="565"/>
        <v>1966_9</v>
      </c>
      <c r="J6827" s="51">
        <f t="shared" si="566"/>
        <v>2.9258470000000001</v>
      </c>
    </row>
    <row r="6828" spans="6:10" x14ac:dyDescent="0.25">
      <c r="F6828" s="50">
        <f t="shared" ref="F6828:F6891" si="568">F6827+1</f>
        <v>24358</v>
      </c>
      <c r="G6828" s="27">
        <f t="shared" si="567"/>
        <v>5</v>
      </c>
      <c r="H6828" s="50">
        <f t="shared" si="564"/>
        <v>24358</v>
      </c>
      <c r="I6828" s="50" t="str">
        <f t="shared" si="565"/>
        <v>1966_9</v>
      </c>
      <c r="J6828" s="51">
        <f t="shared" si="566"/>
        <v>2.9258470000000001</v>
      </c>
    </row>
    <row r="6829" spans="6:10" x14ac:dyDescent="0.25">
      <c r="F6829" s="50">
        <f t="shared" si="568"/>
        <v>24359</v>
      </c>
      <c r="G6829" s="27">
        <f t="shared" si="567"/>
        <v>5</v>
      </c>
      <c r="H6829" s="50">
        <f t="shared" si="564"/>
        <v>24368</v>
      </c>
      <c r="I6829" s="50" t="str">
        <f t="shared" si="565"/>
        <v>1966_9</v>
      </c>
      <c r="J6829" s="51">
        <f t="shared" si="566"/>
        <v>2.8724759999999998</v>
      </c>
    </row>
    <row r="6830" spans="6:10" x14ac:dyDescent="0.25">
      <c r="F6830" s="50">
        <f t="shared" si="568"/>
        <v>24360</v>
      </c>
      <c r="G6830" s="27">
        <f t="shared" si="567"/>
        <v>5</v>
      </c>
      <c r="H6830" s="50">
        <f t="shared" si="564"/>
        <v>24368</v>
      </c>
      <c r="I6830" s="50" t="str">
        <f t="shared" si="565"/>
        <v>1966_9</v>
      </c>
      <c r="J6830" s="51">
        <f t="shared" si="566"/>
        <v>2.8724759999999998</v>
      </c>
    </row>
    <row r="6831" spans="6:10" x14ac:dyDescent="0.25">
      <c r="F6831" s="50">
        <f t="shared" si="568"/>
        <v>24361</v>
      </c>
      <c r="G6831" s="27">
        <f t="shared" si="567"/>
        <v>5</v>
      </c>
      <c r="H6831" s="50">
        <f t="shared" si="564"/>
        <v>24368</v>
      </c>
      <c r="I6831" s="50" t="str">
        <f t="shared" si="565"/>
        <v>1966_9</v>
      </c>
      <c r="J6831" s="51">
        <f t="shared" si="566"/>
        <v>2.8724759999999998</v>
      </c>
    </row>
    <row r="6832" spans="6:10" x14ac:dyDescent="0.25">
      <c r="F6832" s="50">
        <f t="shared" si="568"/>
        <v>24362</v>
      </c>
      <c r="G6832" s="27">
        <f t="shared" si="567"/>
        <v>5</v>
      </c>
      <c r="H6832" s="50">
        <f t="shared" si="564"/>
        <v>24368</v>
      </c>
      <c r="I6832" s="50" t="str">
        <f t="shared" si="565"/>
        <v>1966_9</v>
      </c>
      <c r="J6832" s="51">
        <f t="shared" si="566"/>
        <v>2.8724759999999998</v>
      </c>
    </row>
    <row r="6833" spans="6:10" x14ac:dyDescent="0.25">
      <c r="F6833" s="50">
        <f t="shared" si="568"/>
        <v>24363</v>
      </c>
      <c r="G6833" s="27">
        <f t="shared" si="567"/>
        <v>5</v>
      </c>
      <c r="H6833" s="50">
        <f t="shared" si="564"/>
        <v>24368</v>
      </c>
      <c r="I6833" s="50" t="str">
        <f t="shared" si="565"/>
        <v>1966_9</v>
      </c>
      <c r="J6833" s="51">
        <f t="shared" si="566"/>
        <v>2.8724759999999998</v>
      </c>
    </row>
    <row r="6834" spans="6:10" x14ac:dyDescent="0.25">
      <c r="F6834" s="50">
        <f t="shared" si="568"/>
        <v>24364</v>
      </c>
      <c r="G6834" s="27">
        <f t="shared" si="567"/>
        <v>5</v>
      </c>
      <c r="H6834" s="50">
        <f t="shared" si="564"/>
        <v>24368</v>
      </c>
      <c r="I6834" s="50" t="str">
        <f t="shared" si="565"/>
        <v>1966_9</v>
      </c>
      <c r="J6834" s="51">
        <f t="shared" si="566"/>
        <v>2.8724759999999998</v>
      </c>
    </row>
    <row r="6835" spans="6:10" x14ac:dyDescent="0.25">
      <c r="F6835" s="50">
        <f t="shared" si="568"/>
        <v>24365</v>
      </c>
      <c r="G6835" s="27">
        <f t="shared" si="567"/>
        <v>5</v>
      </c>
      <c r="H6835" s="50">
        <f t="shared" si="564"/>
        <v>24368</v>
      </c>
      <c r="I6835" s="50" t="str">
        <f t="shared" si="565"/>
        <v>1966_9</v>
      </c>
      <c r="J6835" s="51">
        <f t="shared" si="566"/>
        <v>2.8724759999999998</v>
      </c>
    </row>
    <row r="6836" spans="6:10" x14ac:dyDescent="0.25">
      <c r="F6836" s="50">
        <f t="shared" si="568"/>
        <v>24366</v>
      </c>
      <c r="G6836" s="27">
        <f t="shared" si="567"/>
        <v>5</v>
      </c>
      <c r="H6836" s="50">
        <f t="shared" si="564"/>
        <v>24368</v>
      </c>
      <c r="I6836" s="50" t="str">
        <f t="shared" si="565"/>
        <v>1966_9</v>
      </c>
      <c r="J6836" s="51">
        <f t="shared" si="566"/>
        <v>2.8724759999999998</v>
      </c>
    </row>
    <row r="6837" spans="6:10" x14ac:dyDescent="0.25">
      <c r="F6837" s="50">
        <f t="shared" si="568"/>
        <v>24367</v>
      </c>
      <c r="G6837" s="27">
        <f t="shared" si="567"/>
        <v>5</v>
      </c>
      <c r="H6837" s="50">
        <f t="shared" si="564"/>
        <v>24368</v>
      </c>
      <c r="I6837" s="50" t="str">
        <f t="shared" si="565"/>
        <v>1966_9</v>
      </c>
      <c r="J6837" s="51">
        <f t="shared" si="566"/>
        <v>2.8724759999999998</v>
      </c>
    </row>
    <row r="6838" spans="6:10" x14ac:dyDescent="0.25">
      <c r="F6838" s="50">
        <f t="shared" si="568"/>
        <v>24368</v>
      </c>
      <c r="G6838" s="27">
        <f t="shared" si="567"/>
        <v>5</v>
      </c>
      <c r="H6838" s="50">
        <f t="shared" si="564"/>
        <v>24368</v>
      </c>
      <c r="I6838" s="50" t="str">
        <f t="shared" si="565"/>
        <v>1966_9</v>
      </c>
      <c r="J6838" s="51">
        <f t="shared" si="566"/>
        <v>2.8724759999999998</v>
      </c>
    </row>
    <row r="6839" spans="6:10" x14ac:dyDescent="0.25">
      <c r="F6839" s="50">
        <f t="shared" si="568"/>
        <v>24369</v>
      </c>
      <c r="G6839" s="27">
        <f t="shared" si="567"/>
        <v>5</v>
      </c>
      <c r="H6839" s="50">
        <f t="shared" si="564"/>
        <v>24378</v>
      </c>
      <c r="I6839" s="50" t="str">
        <f t="shared" si="565"/>
        <v>1966_9</v>
      </c>
      <c r="J6839" s="51">
        <f t="shared" si="566"/>
        <v>2.8147410000000002</v>
      </c>
    </row>
    <row r="6840" spans="6:10" x14ac:dyDescent="0.25">
      <c r="F6840" s="50">
        <f t="shared" si="568"/>
        <v>24370</v>
      </c>
      <c r="G6840" s="27">
        <f t="shared" si="567"/>
        <v>5</v>
      </c>
      <c r="H6840" s="50">
        <f t="shared" si="564"/>
        <v>24378</v>
      </c>
      <c r="I6840" s="50" t="str">
        <f t="shared" si="565"/>
        <v>1966_9</v>
      </c>
      <c r="J6840" s="51">
        <f t="shared" si="566"/>
        <v>2.8147410000000002</v>
      </c>
    </row>
    <row r="6841" spans="6:10" x14ac:dyDescent="0.25">
      <c r="F6841" s="50">
        <f t="shared" si="568"/>
        <v>24371</v>
      </c>
      <c r="G6841" s="27">
        <f t="shared" si="567"/>
        <v>5</v>
      </c>
      <c r="H6841" s="50">
        <f t="shared" si="564"/>
        <v>24378</v>
      </c>
      <c r="I6841" s="50" t="str">
        <f t="shared" si="565"/>
        <v>1966_9</v>
      </c>
      <c r="J6841" s="51">
        <f t="shared" si="566"/>
        <v>2.8147410000000002</v>
      </c>
    </row>
    <row r="6842" spans="6:10" x14ac:dyDescent="0.25">
      <c r="F6842" s="50">
        <f t="shared" si="568"/>
        <v>24372</v>
      </c>
      <c r="G6842" s="27">
        <f t="shared" si="567"/>
        <v>5</v>
      </c>
      <c r="H6842" s="50">
        <f t="shared" si="564"/>
        <v>24378</v>
      </c>
      <c r="I6842" s="50" t="str">
        <f t="shared" si="565"/>
        <v>1966_9</v>
      </c>
      <c r="J6842" s="51">
        <f t="shared" si="566"/>
        <v>2.8147410000000002</v>
      </c>
    </row>
    <row r="6843" spans="6:10" x14ac:dyDescent="0.25">
      <c r="F6843" s="50">
        <f t="shared" si="568"/>
        <v>24373</v>
      </c>
      <c r="G6843" s="27">
        <f t="shared" si="567"/>
        <v>5</v>
      </c>
      <c r="H6843" s="50">
        <f t="shared" si="564"/>
        <v>24378</v>
      </c>
      <c r="I6843" s="50" t="str">
        <f t="shared" si="565"/>
        <v>1966_9</v>
      </c>
      <c r="J6843" s="51">
        <f t="shared" si="566"/>
        <v>2.8147410000000002</v>
      </c>
    </row>
    <row r="6844" spans="6:10" x14ac:dyDescent="0.25">
      <c r="F6844" s="50">
        <f t="shared" si="568"/>
        <v>24374</v>
      </c>
      <c r="G6844" s="27">
        <f t="shared" si="567"/>
        <v>5</v>
      </c>
      <c r="H6844" s="50">
        <f t="shared" si="564"/>
        <v>24378</v>
      </c>
      <c r="I6844" s="50" t="str">
        <f t="shared" si="565"/>
        <v>1966_9</v>
      </c>
      <c r="J6844" s="51">
        <f t="shared" si="566"/>
        <v>2.8147410000000002</v>
      </c>
    </row>
    <row r="6845" spans="6:10" x14ac:dyDescent="0.25">
      <c r="F6845" s="50">
        <f t="shared" si="568"/>
        <v>24375</v>
      </c>
      <c r="G6845" s="27">
        <f t="shared" si="567"/>
        <v>5</v>
      </c>
      <c r="H6845" s="50">
        <f t="shared" si="564"/>
        <v>24378</v>
      </c>
      <c r="I6845" s="50" t="str">
        <f t="shared" si="565"/>
        <v>1966_9</v>
      </c>
      <c r="J6845" s="51">
        <f t="shared" si="566"/>
        <v>2.8147410000000002</v>
      </c>
    </row>
    <row r="6846" spans="6:10" x14ac:dyDescent="0.25">
      <c r="F6846" s="50">
        <f t="shared" si="568"/>
        <v>24376</v>
      </c>
      <c r="G6846" s="27">
        <f t="shared" si="567"/>
        <v>5</v>
      </c>
      <c r="H6846" s="50">
        <f t="shared" si="564"/>
        <v>24378</v>
      </c>
      <c r="I6846" s="50" t="str">
        <f t="shared" si="565"/>
        <v>1966_9</v>
      </c>
      <c r="J6846" s="51">
        <f t="shared" si="566"/>
        <v>2.8147410000000002</v>
      </c>
    </row>
    <row r="6847" spans="6:10" x14ac:dyDescent="0.25">
      <c r="F6847" s="50">
        <f t="shared" si="568"/>
        <v>24377</v>
      </c>
      <c r="G6847" s="27">
        <f t="shared" si="567"/>
        <v>5</v>
      </c>
      <c r="H6847" s="50">
        <f t="shared" si="564"/>
        <v>24378</v>
      </c>
      <c r="I6847" s="50" t="str">
        <f t="shared" si="565"/>
        <v>1966_9</v>
      </c>
      <c r="J6847" s="51">
        <f t="shared" si="566"/>
        <v>2.8147410000000002</v>
      </c>
    </row>
    <row r="6848" spans="6:10" x14ac:dyDescent="0.25">
      <c r="F6848" s="50">
        <f t="shared" si="568"/>
        <v>24378</v>
      </c>
      <c r="G6848" s="27">
        <f t="shared" si="567"/>
        <v>5</v>
      </c>
      <c r="H6848" s="50">
        <f t="shared" si="564"/>
        <v>24378</v>
      </c>
      <c r="I6848" s="50" t="str">
        <f t="shared" si="565"/>
        <v>1966_9</v>
      </c>
      <c r="J6848" s="51">
        <f t="shared" si="566"/>
        <v>2.8147410000000002</v>
      </c>
    </row>
    <row r="6849" spans="6:10" x14ac:dyDescent="0.25">
      <c r="F6849" s="50">
        <f t="shared" si="568"/>
        <v>24379</v>
      </c>
      <c r="G6849" s="27">
        <f t="shared" si="567"/>
        <v>5</v>
      </c>
      <c r="H6849" s="50">
        <f t="shared" si="564"/>
        <v>24388</v>
      </c>
      <c r="I6849" s="50" t="str">
        <f t="shared" si="565"/>
        <v>1966_10</v>
      </c>
      <c r="J6849" s="51">
        <f t="shared" si="566"/>
        <v>2.7570830000000002</v>
      </c>
    </row>
    <row r="6850" spans="6:10" x14ac:dyDescent="0.25">
      <c r="F6850" s="50">
        <f t="shared" si="568"/>
        <v>24380</v>
      </c>
      <c r="G6850" s="27">
        <f t="shared" si="567"/>
        <v>5</v>
      </c>
      <c r="H6850" s="50">
        <f t="shared" si="564"/>
        <v>24388</v>
      </c>
      <c r="I6850" s="50" t="str">
        <f t="shared" si="565"/>
        <v>1966_10</v>
      </c>
      <c r="J6850" s="51">
        <f t="shared" si="566"/>
        <v>2.7570830000000002</v>
      </c>
    </row>
    <row r="6851" spans="6:10" x14ac:dyDescent="0.25">
      <c r="F6851" s="50">
        <f t="shared" si="568"/>
        <v>24381</v>
      </c>
      <c r="G6851" s="27">
        <f t="shared" si="567"/>
        <v>5</v>
      </c>
      <c r="H6851" s="50">
        <f t="shared" ref="H6851:H6914" si="569">INDEX($A$3:$B$1134,INT((ROW($F6851)-ROW($F$3)+9-G6851)/10)+1,1)</f>
        <v>24388</v>
      </c>
      <c r="I6851" s="50" t="str">
        <f t="shared" si="565"/>
        <v>1966_10</v>
      </c>
      <c r="J6851" s="51">
        <f t="shared" si="566"/>
        <v>2.7570830000000002</v>
      </c>
    </row>
    <row r="6852" spans="6:10" x14ac:dyDescent="0.25">
      <c r="F6852" s="50">
        <f t="shared" si="568"/>
        <v>24382</v>
      </c>
      <c r="G6852" s="27">
        <f t="shared" si="567"/>
        <v>5</v>
      </c>
      <c r="H6852" s="50">
        <f t="shared" si="569"/>
        <v>24388</v>
      </c>
      <c r="I6852" s="50" t="str">
        <f t="shared" ref="I6852:I6915" si="570">YEAR(H6852)&amp;"_"&amp;MONTH(H6852)</f>
        <v>1966_10</v>
      </c>
      <c r="J6852" s="51">
        <f t="shared" ref="J6852:J6915" si="571">VLOOKUP(H6852,$A:$B,2)</f>
        <v>2.7570830000000002</v>
      </c>
    </row>
    <row r="6853" spans="6:10" x14ac:dyDescent="0.25">
      <c r="F6853" s="50">
        <f t="shared" si="568"/>
        <v>24383</v>
      </c>
      <c r="G6853" s="27">
        <f t="shared" si="567"/>
        <v>5</v>
      </c>
      <c r="H6853" s="50">
        <f t="shared" si="569"/>
        <v>24388</v>
      </c>
      <c r="I6853" s="50" t="str">
        <f t="shared" si="570"/>
        <v>1966_10</v>
      </c>
      <c r="J6853" s="51">
        <f t="shared" si="571"/>
        <v>2.7570830000000002</v>
      </c>
    </row>
    <row r="6854" spans="6:10" x14ac:dyDescent="0.25">
      <c r="F6854" s="50">
        <f t="shared" si="568"/>
        <v>24384</v>
      </c>
      <c r="G6854" s="27">
        <f t="shared" si="567"/>
        <v>5</v>
      </c>
      <c r="H6854" s="50">
        <f t="shared" si="569"/>
        <v>24388</v>
      </c>
      <c r="I6854" s="50" t="str">
        <f t="shared" si="570"/>
        <v>1966_10</v>
      </c>
      <c r="J6854" s="51">
        <f t="shared" si="571"/>
        <v>2.7570830000000002</v>
      </c>
    </row>
    <row r="6855" spans="6:10" x14ac:dyDescent="0.25">
      <c r="F6855" s="50">
        <f t="shared" si="568"/>
        <v>24385</v>
      </c>
      <c r="G6855" s="27">
        <f t="shared" si="567"/>
        <v>5</v>
      </c>
      <c r="H6855" s="50">
        <f t="shared" si="569"/>
        <v>24388</v>
      </c>
      <c r="I6855" s="50" t="str">
        <f t="shared" si="570"/>
        <v>1966_10</v>
      </c>
      <c r="J6855" s="51">
        <f t="shared" si="571"/>
        <v>2.7570830000000002</v>
      </c>
    </row>
    <row r="6856" spans="6:10" x14ac:dyDescent="0.25">
      <c r="F6856" s="50">
        <f t="shared" si="568"/>
        <v>24386</v>
      </c>
      <c r="G6856" s="27">
        <f t="shared" si="567"/>
        <v>5</v>
      </c>
      <c r="H6856" s="50">
        <f t="shared" si="569"/>
        <v>24388</v>
      </c>
      <c r="I6856" s="50" t="str">
        <f t="shared" si="570"/>
        <v>1966_10</v>
      </c>
      <c r="J6856" s="51">
        <f t="shared" si="571"/>
        <v>2.7570830000000002</v>
      </c>
    </row>
    <row r="6857" spans="6:10" x14ac:dyDescent="0.25">
      <c r="F6857" s="50">
        <f t="shared" si="568"/>
        <v>24387</v>
      </c>
      <c r="G6857" s="27">
        <f t="shared" si="567"/>
        <v>5</v>
      </c>
      <c r="H6857" s="50">
        <f t="shared" si="569"/>
        <v>24388</v>
      </c>
      <c r="I6857" s="50" t="str">
        <f t="shared" si="570"/>
        <v>1966_10</v>
      </c>
      <c r="J6857" s="51">
        <f t="shared" si="571"/>
        <v>2.7570830000000002</v>
      </c>
    </row>
    <row r="6858" spans="6:10" x14ac:dyDescent="0.25">
      <c r="F6858" s="50">
        <f t="shared" si="568"/>
        <v>24388</v>
      </c>
      <c r="G6858" s="27">
        <f t="shared" si="567"/>
        <v>5</v>
      </c>
      <c r="H6858" s="50">
        <f t="shared" si="569"/>
        <v>24388</v>
      </c>
      <c r="I6858" s="50" t="str">
        <f t="shared" si="570"/>
        <v>1966_10</v>
      </c>
      <c r="J6858" s="51">
        <f t="shared" si="571"/>
        <v>2.7570830000000002</v>
      </c>
    </row>
    <row r="6859" spans="6:10" x14ac:dyDescent="0.25">
      <c r="F6859" s="50">
        <f t="shared" si="568"/>
        <v>24389</v>
      </c>
      <c r="G6859" s="27">
        <f t="shared" si="567"/>
        <v>5</v>
      </c>
      <c r="H6859" s="50">
        <f t="shared" si="569"/>
        <v>24398</v>
      </c>
      <c r="I6859" s="50" t="str">
        <f t="shared" si="570"/>
        <v>1966_10</v>
      </c>
      <c r="J6859" s="51">
        <f t="shared" si="571"/>
        <v>2.7102149999999998</v>
      </c>
    </row>
    <row r="6860" spans="6:10" x14ac:dyDescent="0.25">
      <c r="F6860" s="50">
        <f t="shared" si="568"/>
        <v>24390</v>
      </c>
      <c r="G6860" s="27">
        <f t="shared" si="567"/>
        <v>5</v>
      </c>
      <c r="H6860" s="50">
        <f t="shared" si="569"/>
        <v>24398</v>
      </c>
      <c r="I6860" s="50" t="str">
        <f t="shared" si="570"/>
        <v>1966_10</v>
      </c>
      <c r="J6860" s="51">
        <f t="shared" si="571"/>
        <v>2.7102149999999998</v>
      </c>
    </row>
    <row r="6861" spans="6:10" x14ac:dyDescent="0.25">
      <c r="F6861" s="50">
        <f t="shared" si="568"/>
        <v>24391</v>
      </c>
      <c r="G6861" s="27">
        <f t="shared" si="567"/>
        <v>5</v>
      </c>
      <c r="H6861" s="50">
        <f t="shared" si="569"/>
        <v>24398</v>
      </c>
      <c r="I6861" s="50" t="str">
        <f t="shared" si="570"/>
        <v>1966_10</v>
      </c>
      <c r="J6861" s="51">
        <f t="shared" si="571"/>
        <v>2.7102149999999998</v>
      </c>
    </row>
    <row r="6862" spans="6:10" x14ac:dyDescent="0.25">
      <c r="F6862" s="50">
        <f t="shared" si="568"/>
        <v>24392</v>
      </c>
      <c r="G6862" s="27">
        <f t="shared" si="567"/>
        <v>5</v>
      </c>
      <c r="H6862" s="50">
        <f t="shared" si="569"/>
        <v>24398</v>
      </c>
      <c r="I6862" s="50" t="str">
        <f t="shared" si="570"/>
        <v>1966_10</v>
      </c>
      <c r="J6862" s="51">
        <f t="shared" si="571"/>
        <v>2.7102149999999998</v>
      </c>
    </row>
    <row r="6863" spans="6:10" x14ac:dyDescent="0.25">
      <c r="F6863" s="50">
        <f t="shared" si="568"/>
        <v>24393</v>
      </c>
      <c r="G6863" s="27">
        <f t="shared" si="567"/>
        <v>5</v>
      </c>
      <c r="H6863" s="50">
        <f t="shared" si="569"/>
        <v>24398</v>
      </c>
      <c r="I6863" s="50" t="str">
        <f t="shared" si="570"/>
        <v>1966_10</v>
      </c>
      <c r="J6863" s="51">
        <f t="shared" si="571"/>
        <v>2.7102149999999998</v>
      </c>
    </row>
    <row r="6864" spans="6:10" x14ac:dyDescent="0.25">
      <c r="F6864" s="50">
        <f t="shared" si="568"/>
        <v>24394</v>
      </c>
      <c r="G6864" s="27">
        <f t="shared" si="567"/>
        <v>5</v>
      </c>
      <c r="H6864" s="50">
        <f t="shared" si="569"/>
        <v>24398</v>
      </c>
      <c r="I6864" s="50" t="str">
        <f t="shared" si="570"/>
        <v>1966_10</v>
      </c>
      <c r="J6864" s="51">
        <f t="shared" si="571"/>
        <v>2.7102149999999998</v>
      </c>
    </row>
    <row r="6865" spans="6:10" x14ac:dyDescent="0.25">
      <c r="F6865" s="50">
        <f t="shared" si="568"/>
        <v>24395</v>
      </c>
      <c r="G6865" s="27">
        <f t="shared" si="567"/>
        <v>5</v>
      </c>
      <c r="H6865" s="50">
        <f t="shared" si="569"/>
        <v>24398</v>
      </c>
      <c r="I6865" s="50" t="str">
        <f t="shared" si="570"/>
        <v>1966_10</v>
      </c>
      <c r="J6865" s="51">
        <f t="shared" si="571"/>
        <v>2.7102149999999998</v>
      </c>
    </row>
    <row r="6866" spans="6:10" x14ac:dyDescent="0.25">
      <c r="F6866" s="50">
        <f t="shared" si="568"/>
        <v>24396</v>
      </c>
      <c r="G6866" s="27">
        <f t="shared" si="567"/>
        <v>5</v>
      </c>
      <c r="H6866" s="50">
        <f t="shared" si="569"/>
        <v>24398</v>
      </c>
      <c r="I6866" s="50" t="str">
        <f t="shared" si="570"/>
        <v>1966_10</v>
      </c>
      <c r="J6866" s="51">
        <f t="shared" si="571"/>
        <v>2.7102149999999998</v>
      </c>
    </row>
    <row r="6867" spans="6:10" x14ac:dyDescent="0.25">
      <c r="F6867" s="50">
        <f t="shared" si="568"/>
        <v>24397</v>
      </c>
      <c r="G6867" s="27">
        <f t="shared" si="567"/>
        <v>5</v>
      </c>
      <c r="H6867" s="50">
        <f t="shared" si="569"/>
        <v>24398</v>
      </c>
      <c r="I6867" s="50" t="str">
        <f t="shared" si="570"/>
        <v>1966_10</v>
      </c>
      <c r="J6867" s="51">
        <f t="shared" si="571"/>
        <v>2.7102149999999998</v>
      </c>
    </row>
    <row r="6868" spans="6:10" x14ac:dyDescent="0.25">
      <c r="F6868" s="50">
        <f t="shared" si="568"/>
        <v>24398</v>
      </c>
      <c r="G6868" s="27">
        <f t="shared" si="567"/>
        <v>5</v>
      </c>
      <c r="H6868" s="50">
        <f t="shared" si="569"/>
        <v>24398</v>
      </c>
      <c r="I6868" s="50" t="str">
        <f t="shared" si="570"/>
        <v>1966_10</v>
      </c>
      <c r="J6868" s="51">
        <f t="shared" si="571"/>
        <v>2.7102149999999998</v>
      </c>
    </row>
    <row r="6869" spans="6:10" x14ac:dyDescent="0.25">
      <c r="F6869" s="50">
        <f t="shared" si="568"/>
        <v>24399</v>
      </c>
      <c r="G6869" s="27">
        <f t="shared" si="567"/>
        <v>5</v>
      </c>
      <c r="H6869" s="50">
        <f t="shared" si="569"/>
        <v>24408</v>
      </c>
      <c r="I6869" s="50" t="str">
        <f t="shared" si="570"/>
        <v>1966_10</v>
      </c>
      <c r="J6869" s="51">
        <f t="shared" si="571"/>
        <v>2.7008390000000002</v>
      </c>
    </row>
    <row r="6870" spans="6:10" x14ac:dyDescent="0.25">
      <c r="F6870" s="50">
        <f t="shared" si="568"/>
        <v>24400</v>
      </c>
      <c r="G6870" s="27">
        <f t="shared" si="567"/>
        <v>5</v>
      </c>
      <c r="H6870" s="50">
        <f t="shared" si="569"/>
        <v>24408</v>
      </c>
      <c r="I6870" s="50" t="str">
        <f t="shared" si="570"/>
        <v>1966_10</v>
      </c>
      <c r="J6870" s="51">
        <f t="shared" si="571"/>
        <v>2.7008390000000002</v>
      </c>
    </row>
    <row r="6871" spans="6:10" x14ac:dyDescent="0.25">
      <c r="F6871" s="50">
        <f t="shared" si="568"/>
        <v>24401</v>
      </c>
      <c r="G6871" s="27">
        <f t="shared" si="567"/>
        <v>5</v>
      </c>
      <c r="H6871" s="50">
        <f t="shared" si="569"/>
        <v>24408</v>
      </c>
      <c r="I6871" s="50" t="str">
        <f t="shared" si="570"/>
        <v>1966_10</v>
      </c>
      <c r="J6871" s="51">
        <f t="shared" si="571"/>
        <v>2.7008390000000002</v>
      </c>
    </row>
    <row r="6872" spans="6:10" x14ac:dyDescent="0.25">
      <c r="F6872" s="50">
        <f t="shared" si="568"/>
        <v>24402</v>
      </c>
      <c r="G6872" s="27">
        <f t="shared" si="567"/>
        <v>5</v>
      </c>
      <c r="H6872" s="50">
        <f t="shared" si="569"/>
        <v>24408</v>
      </c>
      <c r="I6872" s="50" t="str">
        <f t="shared" si="570"/>
        <v>1966_10</v>
      </c>
      <c r="J6872" s="51">
        <f t="shared" si="571"/>
        <v>2.7008390000000002</v>
      </c>
    </row>
    <row r="6873" spans="6:10" x14ac:dyDescent="0.25">
      <c r="F6873" s="50">
        <f t="shared" si="568"/>
        <v>24403</v>
      </c>
      <c r="G6873" s="27">
        <f t="shared" si="567"/>
        <v>5</v>
      </c>
      <c r="H6873" s="50">
        <f t="shared" si="569"/>
        <v>24408</v>
      </c>
      <c r="I6873" s="50" t="str">
        <f t="shared" si="570"/>
        <v>1966_10</v>
      </c>
      <c r="J6873" s="51">
        <f t="shared" si="571"/>
        <v>2.7008390000000002</v>
      </c>
    </row>
    <row r="6874" spans="6:10" x14ac:dyDescent="0.25">
      <c r="F6874" s="50">
        <f t="shared" si="568"/>
        <v>24404</v>
      </c>
      <c r="G6874" s="27">
        <f t="shared" si="567"/>
        <v>5</v>
      </c>
      <c r="H6874" s="50">
        <f t="shared" si="569"/>
        <v>24408</v>
      </c>
      <c r="I6874" s="50" t="str">
        <f t="shared" si="570"/>
        <v>1966_10</v>
      </c>
      <c r="J6874" s="51">
        <f t="shared" si="571"/>
        <v>2.7008390000000002</v>
      </c>
    </row>
    <row r="6875" spans="6:10" x14ac:dyDescent="0.25">
      <c r="F6875" s="50">
        <f t="shared" si="568"/>
        <v>24405</v>
      </c>
      <c r="G6875" s="27">
        <f t="shared" si="567"/>
        <v>5</v>
      </c>
      <c r="H6875" s="50">
        <f t="shared" si="569"/>
        <v>24408</v>
      </c>
      <c r="I6875" s="50" t="str">
        <f t="shared" si="570"/>
        <v>1966_10</v>
      </c>
      <c r="J6875" s="51">
        <f t="shared" si="571"/>
        <v>2.7008390000000002</v>
      </c>
    </row>
    <row r="6876" spans="6:10" x14ac:dyDescent="0.25">
      <c r="F6876" s="50">
        <f t="shared" si="568"/>
        <v>24406</v>
      </c>
      <c r="G6876" s="27">
        <f t="shared" si="567"/>
        <v>5</v>
      </c>
      <c r="H6876" s="50">
        <f t="shared" si="569"/>
        <v>24408</v>
      </c>
      <c r="I6876" s="50" t="str">
        <f t="shared" si="570"/>
        <v>1966_10</v>
      </c>
      <c r="J6876" s="51">
        <f t="shared" si="571"/>
        <v>2.7008390000000002</v>
      </c>
    </row>
    <row r="6877" spans="6:10" x14ac:dyDescent="0.25">
      <c r="F6877" s="50">
        <f t="shared" si="568"/>
        <v>24407</v>
      </c>
      <c r="G6877" s="27">
        <f t="shared" si="567"/>
        <v>5</v>
      </c>
      <c r="H6877" s="50">
        <f t="shared" si="569"/>
        <v>24408</v>
      </c>
      <c r="I6877" s="50" t="str">
        <f t="shared" si="570"/>
        <v>1966_10</v>
      </c>
      <c r="J6877" s="51">
        <f t="shared" si="571"/>
        <v>2.7008390000000002</v>
      </c>
    </row>
    <row r="6878" spans="6:10" x14ac:dyDescent="0.25">
      <c r="F6878" s="50">
        <f t="shared" si="568"/>
        <v>24408</v>
      </c>
      <c r="G6878" s="27">
        <f t="shared" si="567"/>
        <v>5</v>
      </c>
      <c r="H6878" s="50">
        <f t="shared" si="569"/>
        <v>24408</v>
      </c>
      <c r="I6878" s="50" t="str">
        <f t="shared" si="570"/>
        <v>1966_10</v>
      </c>
      <c r="J6878" s="51">
        <f t="shared" si="571"/>
        <v>2.7008390000000002</v>
      </c>
    </row>
    <row r="6879" spans="6:10" x14ac:dyDescent="0.25">
      <c r="F6879" s="50">
        <f t="shared" si="568"/>
        <v>24409</v>
      </c>
      <c r="G6879" s="27">
        <f t="shared" si="567"/>
        <v>5</v>
      </c>
      <c r="H6879" s="50">
        <f t="shared" si="569"/>
        <v>24418</v>
      </c>
      <c r="I6879" s="50" t="str">
        <f t="shared" si="570"/>
        <v>1966_11</v>
      </c>
      <c r="J6879" s="51">
        <f t="shared" si="571"/>
        <v>2.6501440000000001</v>
      </c>
    </row>
    <row r="6880" spans="6:10" x14ac:dyDescent="0.25">
      <c r="F6880" s="50">
        <f t="shared" si="568"/>
        <v>24410</v>
      </c>
      <c r="G6880" s="27">
        <f t="shared" si="567"/>
        <v>5</v>
      </c>
      <c r="H6880" s="50">
        <f t="shared" si="569"/>
        <v>24418</v>
      </c>
      <c r="I6880" s="50" t="str">
        <f t="shared" si="570"/>
        <v>1966_11</v>
      </c>
      <c r="J6880" s="51">
        <f t="shared" si="571"/>
        <v>2.6501440000000001</v>
      </c>
    </row>
    <row r="6881" spans="6:10" x14ac:dyDescent="0.25">
      <c r="F6881" s="50">
        <f t="shared" si="568"/>
        <v>24411</v>
      </c>
      <c r="G6881" s="27">
        <f t="shared" si="567"/>
        <v>5</v>
      </c>
      <c r="H6881" s="50">
        <f t="shared" si="569"/>
        <v>24418</v>
      </c>
      <c r="I6881" s="50" t="str">
        <f t="shared" si="570"/>
        <v>1966_11</v>
      </c>
      <c r="J6881" s="51">
        <f t="shared" si="571"/>
        <v>2.6501440000000001</v>
      </c>
    </row>
    <row r="6882" spans="6:10" x14ac:dyDescent="0.25">
      <c r="F6882" s="50">
        <f t="shared" si="568"/>
        <v>24412</v>
      </c>
      <c r="G6882" s="27">
        <f t="shared" si="567"/>
        <v>5</v>
      </c>
      <c r="H6882" s="50">
        <f t="shared" si="569"/>
        <v>24418</v>
      </c>
      <c r="I6882" s="50" t="str">
        <f t="shared" si="570"/>
        <v>1966_11</v>
      </c>
      <c r="J6882" s="51">
        <f t="shared" si="571"/>
        <v>2.6501440000000001</v>
      </c>
    </row>
    <row r="6883" spans="6:10" x14ac:dyDescent="0.25">
      <c r="F6883" s="50">
        <f t="shared" si="568"/>
        <v>24413</v>
      </c>
      <c r="G6883" s="27">
        <f t="shared" si="567"/>
        <v>5</v>
      </c>
      <c r="H6883" s="50">
        <f t="shared" si="569"/>
        <v>24418</v>
      </c>
      <c r="I6883" s="50" t="str">
        <f t="shared" si="570"/>
        <v>1966_11</v>
      </c>
      <c r="J6883" s="51">
        <f t="shared" si="571"/>
        <v>2.6501440000000001</v>
      </c>
    </row>
    <row r="6884" spans="6:10" x14ac:dyDescent="0.25">
      <c r="F6884" s="50">
        <f t="shared" si="568"/>
        <v>24414</v>
      </c>
      <c r="G6884" s="27">
        <f t="shared" si="567"/>
        <v>5</v>
      </c>
      <c r="H6884" s="50">
        <f t="shared" si="569"/>
        <v>24418</v>
      </c>
      <c r="I6884" s="50" t="str">
        <f t="shared" si="570"/>
        <v>1966_11</v>
      </c>
      <c r="J6884" s="51">
        <f t="shared" si="571"/>
        <v>2.6501440000000001</v>
      </c>
    </row>
    <row r="6885" spans="6:10" x14ac:dyDescent="0.25">
      <c r="F6885" s="50">
        <f t="shared" si="568"/>
        <v>24415</v>
      </c>
      <c r="G6885" s="27">
        <f t="shared" si="567"/>
        <v>5</v>
      </c>
      <c r="H6885" s="50">
        <f t="shared" si="569"/>
        <v>24418</v>
      </c>
      <c r="I6885" s="50" t="str">
        <f t="shared" si="570"/>
        <v>1966_11</v>
      </c>
      <c r="J6885" s="51">
        <f t="shared" si="571"/>
        <v>2.6501440000000001</v>
      </c>
    </row>
    <row r="6886" spans="6:10" x14ac:dyDescent="0.25">
      <c r="F6886" s="50">
        <f t="shared" si="568"/>
        <v>24416</v>
      </c>
      <c r="G6886" s="27">
        <f t="shared" si="567"/>
        <v>5</v>
      </c>
      <c r="H6886" s="50">
        <f t="shared" si="569"/>
        <v>24418</v>
      </c>
      <c r="I6886" s="50" t="str">
        <f t="shared" si="570"/>
        <v>1966_11</v>
      </c>
      <c r="J6886" s="51">
        <f t="shared" si="571"/>
        <v>2.6501440000000001</v>
      </c>
    </row>
    <row r="6887" spans="6:10" x14ac:dyDescent="0.25">
      <c r="F6887" s="50">
        <f t="shared" si="568"/>
        <v>24417</v>
      </c>
      <c r="G6887" s="27">
        <f t="shared" si="567"/>
        <v>5</v>
      </c>
      <c r="H6887" s="50">
        <f t="shared" si="569"/>
        <v>24418</v>
      </c>
      <c r="I6887" s="50" t="str">
        <f t="shared" si="570"/>
        <v>1966_11</v>
      </c>
      <c r="J6887" s="51">
        <f t="shared" si="571"/>
        <v>2.6501440000000001</v>
      </c>
    </row>
    <row r="6888" spans="6:10" x14ac:dyDescent="0.25">
      <c r="F6888" s="50">
        <f t="shared" si="568"/>
        <v>24418</v>
      </c>
      <c r="G6888" s="27">
        <f t="shared" si="567"/>
        <v>5</v>
      </c>
      <c r="H6888" s="50">
        <f t="shared" si="569"/>
        <v>24418</v>
      </c>
      <c r="I6888" s="50" t="str">
        <f t="shared" si="570"/>
        <v>1966_11</v>
      </c>
      <c r="J6888" s="51">
        <f t="shared" si="571"/>
        <v>2.6501440000000001</v>
      </c>
    </row>
    <row r="6889" spans="6:10" x14ac:dyDescent="0.25">
      <c r="F6889" s="50">
        <f t="shared" si="568"/>
        <v>24419</v>
      </c>
      <c r="G6889" s="27">
        <f t="shared" si="567"/>
        <v>5</v>
      </c>
      <c r="H6889" s="50">
        <f t="shared" si="569"/>
        <v>24428</v>
      </c>
      <c r="I6889" s="50" t="str">
        <f t="shared" si="570"/>
        <v>1966_11</v>
      </c>
      <c r="J6889" s="51">
        <f t="shared" si="571"/>
        <v>2.606344</v>
      </c>
    </row>
    <row r="6890" spans="6:10" x14ac:dyDescent="0.25">
      <c r="F6890" s="50">
        <f t="shared" si="568"/>
        <v>24420</v>
      </c>
      <c r="G6890" s="27">
        <f t="shared" ref="G6890:G6953" si="572">IF(AND(MONTH(F6890)=2,DAY(F6890)=29),G6889+1,G6889)</f>
        <v>5</v>
      </c>
      <c r="H6890" s="50">
        <f t="shared" si="569"/>
        <v>24428</v>
      </c>
      <c r="I6890" s="50" t="str">
        <f t="shared" si="570"/>
        <v>1966_11</v>
      </c>
      <c r="J6890" s="51">
        <f t="shared" si="571"/>
        <v>2.606344</v>
      </c>
    </row>
    <row r="6891" spans="6:10" x14ac:dyDescent="0.25">
      <c r="F6891" s="50">
        <f t="shared" si="568"/>
        <v>24421</v>
      </c>
      <c r="G6891" s="27">
        <f t="shared" si="572"/>
        <v>5</v>
      </c>
      <c r="H6891" s="50">
        <f t="shared" si="569"/>
        <v>24428</v>
      </c>
      <c r="I6891" s="50" t="str">
        <f t="shared" si="570"/>
        <v>1966_11</v>
      </c>
      <c r="J6891" s="51">
        <f t="shared" si="571"/>
        <v>2.606344</v>
      </c>
    </row>
    <row r="6892" spans="6:10" x14ac:dyDescent="0.25">
      <c r="F6892" s="50">
        <f t="shared" ref="F6892:F6955" si="573">F6891+1</f>
        <v>24422</v>
      </c>
      <c r="G6892" s="27">
        <f t="shared" si="572"/>
        <v>5</v>
      </c>
      <c r="H6892" s="50">
        <f t="shared" si="569"/>
        <v>24428</v>
      </c>
      <c r="I6892" s="50" t="str">
        <f t="shared" si="570"/>
        <v>1966_11</v>
      </c>
      <c r="J6892" s="51">
        <f t="shared" si="571"/>
        <v>2.606344</v>
      </c>
    </row>
    <row r="6893" spans="6:10" x14ac:dyDescent="0.25">
      <c r="F6893" s="50">
        <f t="shared" si="573"/>
        <v>24423</v>
      </c>
      <c r="G6893" s="27">
        <f t="shared" si="572"/>
        <v>5</v>
      </c>
      <c r="H6893" s="50">
        <f t="shared" si="569"/>
        <v>24428</v>
      </c>
      <c r="I6893" s="50" t="str">
        <f t="shared" si="570"/>
        <v>1966_11</v>
      </c>
      <c r="J6893" s="51">
        <f t="shared" si="571"/>
        <v>2.606344</v>
      </c>
    </row>
    <row r="6894" spans="6:10" x14ac:dyDescent="0.25">
      <c r="F6894" s="50">
        <f t="shared" si="573"/>
        <v>24424</v>
      </c>
      <c r="G6894" s="27">
        <f t="shared" si="572"/>
        <v>5</v>
      </c>
      <c r="H6894" s="50">
        <f t="shared" si="569"/>
        <v>24428</v>
      </c>
      <c r="I6894" s="50" t="str">
        <f t="shared" si="570"/>
        <v>1966_11</v>
      </c>
      <c r="J6894" s="51">
        <f t="shared" si="571"/>
        <v>2.606344</v>
      </c>
    </row>
    <row r="6895" spans="6:10" x14ac:dyDescent="0.25">
      <c r="F6895" s="50">
        <f t="shared" si="573"/>
        <v>24425</v>
      </c>
      <c r="G6895" s="27">
        <f t="shared" si="572"/>
        <v>5</v>
      </c>
      <c r="H6895" s="50">
        <f t="shared" si="569"/>
        <v>24428</v>
      </c>
      <c r="I6895" s="50" t="str">
        <f t="shared" si="570"/>
        <v>1966_11</v>
      </c>
      <c r="J6895" s="51">
        <f t="shared" si="571"/>
        <v>2.606344</v>
      </c>
    </row>
    <row r="6896" spans="6:10" x14ac:dyDescent="0.25">
      <c r="F6896" s="50">
        <f t="shared" si="573"/>
        <v>24426</v>
      </c>
      <c r="G6896" s="27">
        <f t="shared" si="572"/>
        <v>5</v>
      </c>
      <c r="H6896" s="50">
        <f t="shared" si="569"/>
        <v>24428</v>
      </c>
      <c r="I6896" s="50" t="str">
        <f t="shared" si="570"/>
        <v>1966_11</v>
      </c>
      <c r="J6896" s="51">
        <f t="shared" si="571"/>
        <v>2.606344</v>
      </c>
    </row>
    <row r="6897" spans="6:10" x14ac:dyDescent="0.25">
      <c r="F6897" s="50">
        <f t="shared" si="573"/>
        <v>24427</v>
      </c>
      <c r="G6897" s="27">
        <f t="shared" si="572"/>
        <v>5</v>
      </c>
      <c r="H6897" s="50">
        <f t="shared" si="569"/>
        <v>24428</v>
      </c>
      <c r="I6897" s="50" t="str">
        <f t="shared" si="570"/>
        <v>1966_11</v>
      </c>
      <c r="J6897" s="51">
        <f t="shared" si="571"/>
        <v>2.606344</v>
      </c>
    </row>
    <row r="6898" spans="6:10" x14ac:dyDescent="0.25">
      <c r="F6898" s="50">
        <f t="shared" si="573"/>
        <v>24428</v>
      </c>
      <c r="G6898" s="27">
        <f t="shared" si="572"/>
        <v>5</v>
      </c>
      <c r="H6898" s="50">
        <f t="shared" si="569"/>
        <v>24428</v>
      </c>
      <c r="I6898" s="50" t="str">
        <f t="shared" si="570"/>
        <v>1966_11</v>
      </c>
      <c r="J6898" s="51">
        <f t="shared" si="571"/>
        <v>2.606344</v>
      </c>
    </row>
    <row r="6899" spans="6:10" x14ac:dyDescent="0.25">
      <c r="F6899" s="50">
        <f t="shared" si="573"/>
        <v>24429</v>
      </c>
      <c r="G6899" s="27">
        <f t="shared" si="572"/>
        <v>5</v>
      </c>
      <c r="H6899" s="50">
        <f t="shared" si="569"/>
        <v>24438</v>
      </c>
      <c r="I6899" s="50" t="str">
        <f t="shared" si="570"/>
        <v>1966_11</v>
      </c>
      <c r="J6899" s="51">
        <f t="shared" si="571"/>
        <v>2.5868120000000001</v>
      </c>
    </row>
    <row r="6900" spans="6:10" x14ac:dyDescent="0.25">
      <c r="F6900" s="50">
        <f t="shared" si="573"/>
        <v>24430</v>
      </c>
      <c r="G6900" s="27">
        <f t="shared" si="572"/>
        <v>5</v>
      </c>
      <c r="H6900" s="50">
        <f t="shared" si="569"/>
        <v>24438</v>
      </c>
      <c r="I6900" s="50" t="str">
        <f t="shared" si="570"/>
        <v>1966_11</v>
      </c>
      <c r="J6900" s="51">
        <f t="shared" si="571"/>
        <v>2.5868120000000001</v>
      </c>
    </row>
    <row r="6901" spans="6:10" x14ac:dyDescent="0.25">
      <c r="F6901" s="50">
        <f t="shared" si="573"/>
        <v>24431</v>
      </c>
      <c r="G6901" s="27">
        <f t="shared" si="572"/>
        <v>5</v>
      </c>
      <c r="H6901" s="50">
        <f t="shared" si="569"/>
        <v>24438</v>
      </c>
      <c r="I6901" s="50" t="str">
        <f t="shared" si="570"/>
        <v>1966_11</v>
      </c>
      <c r="J6901" s="51">
        <f t="shared" si="571"/>
        <v>2.5868120000000001</v>
      </c>
    </row>
    <row r="6902" spans="6:10" x14ac:dyDescent="0.25">
      <c r="F6902" s="50">
        <f t="shared" si="573"/>
        <v>24432</v>
      </c>
      <c r="G6902" s="27">
        <f t="shared" si="572"/>
        <v>5</v>
      </c>
      <c r="H6902" s="50">
        <f t="shared" si="569"/>
        <v>24438</v>
      </c>
      <c r="I6902" s="50" t="str">
        <f t="shared" si="570"/>
        <v>1966_11</v>
      </c>
      <c r="J6902" s="51">
        <f t="shared" si="571"/>
        <v>2.5868120000000001</v>
      </c>
    </row>
    <row r="6903" spans="6:10" x14ac:dyDescent="0.25">
      <c r="F6903" s="50">
        <f t="shared" si="573"/>
        <v>24433</v>
      </c>
      <c r="G6903" s="27">
        <f t="shared" si="572"/>
        <v>5</v>
      </c>
      <c r="H6903" s="50">
        <f t="shared" si="569"/>
        <v>24438</v>
      </c>
      <c r="I6903" s="50" t="str">
        <f t="shared" si="570"/>
        <v>1966_11</v>
      </c>
      <c r="J6903" s="51">
        <f t="shared" si="571"/>
        <v>2.5868120000000001</v>
      </c>
    </row>
    <row r="6904" spans="6:10" x14ac:dyDescent="0.25">
      <c r="F6904" s="50">
        <f t="shared" si="573"/>
        <v>24434</v>
      </c>
      <c r="G6904" s="27">
        <f t="shared" si="572"/>
        <v>5</v>
      </c>
      <c r="H6904" s="50">
        <f t="shared" si="569"/>
        <v>24438</v>
      </c>
      <c r="I6904" s="50" t="str">
        <f t="shared" si="570"/>
        <v>1966_11</v>
      </c>
      <c r="J6904" s="51">
        <f t="shared" si="571"/>
        <v>2.5868120000000001</v>
      </c>
    </row>
    <row r="6905" spans="6:10" x14ac:dyDescent="0.25">
      <c r="F6905" s="50">
        <f t="shared" si="573"/>
        <v>24435</v>
      </c>
      <c r="G6905" s="27">
        <f t="shared" si="572"/>
        <v>5</v>
      </c>
      <c r="H6905" s="50">
        <f t="shared" si="569"/>
        <v>24438</v>
      </c>
      <c r="I6905" s="50" t="str">
        <f t="shared" si="570"/>
        <v>1966_11</v>
      </c>
      <c r="J6905" s="51">
        <f t="shared" si="571"/>
        <v>2.5868120000000001</v>
      </c>
    </row>
    <row r="6906" spans="6:10" x14ac:dyDescent="0.25">
      <c r="F6906" s="50">
        <f t="shared" si="573"/>
        <v>24436</v>
      </c>
      <c r="G6906" s="27">
        <f t="shared" si="572"/>
        <v>5</v>
      </c>
      <c r="H6906" s="50">
        <f t="shared" si="569"/>
        <v>24438</v>
      </c>
      <c r="I6906" s="50" t="str">
        <f t="shared" si="570"/>
        <v>1966_11</v>
      </c>
      <c r="J6906" s="51">
        <f t="shared" si="571"/>
        <v>2.5868120000000001</v>
      </c>
    </row>
    <row r="6907" spans="6:10" x14ac:dyDescent="0.25">
      <c r="F6907" s="50">
        <f t="shared" si="573"/>
        <v>24437</v>
      </c>
      <c r="G6907" s="27">
        <f t="shared" si="572"/>
        <v>5</v>
      </c>
      <c r="H6907" s="50">
        <f t="shared" si="569"/>
        <v>24438</v>
      </c>
      <c r="I6907" s="50" t="str">
        <f t="shared" si="570"/>
        <v>1966_11</v>
      </c>
      <c r="J6907" s="51">
        <f t="shared" si="571"/>
        <v>2.5868120000000001</v>
      </c>
    </row>
    <row r="6908" spans="6:10" x14ac:dyDescent="0.25">
      <c r="F6908" s="50">
        <f t="shared" si="573"/>
        <v>24438</v>
      </c>
      <c r="G6908" s="27">
        <f t="shared" si="572"/>
        <v>5</v>
      </c>
      <c r="H6908" s="50">
        <f t="shared" si="569"/>
        <v>24438</v>
      </c>
      <c r="I6908" s="50" t="str">
        <f t="shared" si="570"/>
        <v>1966_11</v>
      </c>
      <c r="J6908" s="51">
        <f t="shared" si="571"/>
        <v>2.5868120000000001</v>
      </c>
    </row>
    <row r="6909" spans="6:10" x14ac:dyDescent="0.25">
      <c r="F6909" s="50">
        <f t="shared" si="573"/>
        <v>24439</v>
      </c>
      <c r="G6909" s="27">
        <f t="shared" si="572"/>
        <v>5</v>
      </c>
      <c r="H6909" s="50">
        <f t="shared" si="569"/>
        <v>24448</v>
      </c>
      <c r="I6909" s="50" t="str">
        <f t="shared" si="570"/>
        <v>1966_12</v>
      </c>
      <c r="J6909" s="51">
        <f t="shared" si="571"/>
        <v>2.5590099999999998</v>
      </c>
    </row>
    <row r="6910" spans="6:10" x14ac:dyDescent="0.25">
      <c r="F6910" s="50">
        <f t="shared" si="573"/>
        <v>24440</v>
      </c>
      <c r="G6910" s="27">
        <f t="shared" si="572"/>
        <v>5</v>
      </c>
      <c r="H6910" s="50">
        <f t="shared" si="569"/>
        <v>24448</v>
      </c>
      <c r="I6910" s="50" t="str">
        <f t="shared" si="570"/>
        <v>1966_12</v>
      </c>
      <c r="J6910" s="51">
        <f t="shared" si="571"/>
        <v>2.5590099999999998</v>
      </c>
    </row>
    <row r="6911" spans="6:10" x14ac:dyDescent="0.25">
      <c r="F6911" s="50">
        <f t="shared" si="573"/>
        <v>24441</v>
      </c>
      <c r="G6911" s="27">
        <f t="shared" si="572"/>
        <v>5</v>
      </c>
      <c r="H6911" s="50">
        <f t="shared" si="569"/>
        <v>24448</v>
      </c>
      <c r="I6911" s="50" t="str">
        <f t="shared" si="570"/>
        <v>1966_12</v>
      </c>
      <c r="J6911" s="51">
        <f t="shared" si="571"/>
        <v>2.5590099999999998</v>
      </c>
    </row>
    <row r="6912" spans="6:10" x14ac:dyDescent="0.25">
      <c r="F6912" s="50">
        <f t="shared" si="573"/>
        <v>24442</v>
      </c>
      <c r="G6912" s="27">
        <f t="shared" si="572"/>
        <v>5</v>
      </c>
      <c r="H6912" s="50">
        <f t="shared" si="569"/>
        <v>24448</v>
      </c>
      <c r="I6912" s="50" t="str">
        <f t="shared" si="570"/>
        <v>1966_12</v>
      </c>
      <c r="J6912" s="51">
        <f t="shared" si="571"/>
        <v>2.5590099999999998</v>
      </c>
    </row>
    <row r="6913" spans="6:10" x14ac:dyDescent="0.25">
      <c r="F6913" s="50">
        <f t="shared" si="573"/>
        <v>24443</v>
      </c>
      <c r="G6913" s="27">
        <f t="shared" si="572"/>
        <v>5</v>
      </c>
      <c r="H6913" s="50">
        <f t="shared" si="569"/>
        <v>24448</v>
      </c>
      <c r="I6913" s="50" t="str">
        <f t="shared" si="570"/>
        <v>1966_12</v>
      </c>
      <c r="J6913" s="51">
        <f t="shared" si="571"/>
        <v>2.5590099999999998</v>
      </c>
    </row>
    <row r="6914" spans="6:10" x14ac:dyDescent="0.25">
      <c r="F6914" s="50">
        <f t="shared" si="573"/>
        <v>24444</v>
      </c>
      <c r="G6914" s="27">
        <f t="shared" si="572"/>
        <v>5</v>
      </c>
      <c r="H6914" s="50">
        <f t="shared" si="569"/>
        <v>24448</v>
      </c>
      <c r="I6914" s="50" t="str">
        <f t="shared" si="570"/>
        <v>1966_12</v>
      </c>
      <c r="J6914" s="51">
        <f t="shared" si="571"/>
        <v>2.5590099999999998</v>
      </c>
    </row>
    <row r="6915" spans="6:10" x14ac:dyDescent="0.25">
      <c r="F6915" s="50">
        <f t="shared" si="573"/>
        <v>24445</v>
      </c>
      <c r="G6915" s="27">
        <f t="shared" si="572"/>
        <v>5</v>
      </c>
      <c r="H6915" s="50">
        <f t="shared" ref="H6915:H6978" si="574">INDEX($A$3:$B$1134,INT((ROW($F6915)-ROW($F$3)+9-G6915)/10)+1,1)</f>
        <v>24448</v>
      </c>
      <c r="I6915" s="50" t="str">
        <f t="shared" si="570"/>
        <v>1966_12</v>
      </c>
      <c r="J6915" s="51">
        <f t="shared" si="571"/>
        <v>2.5590099999999998</v>
      </c>
    </row>
    <row r="6916" spans="6:10" x14ac:dyDescent="0.25">
      <c r="F6916" s="50">
        <f t="shared" si="573"/>
        <v>24446</v>
      </c>
      <c r="G6916" s="27">
        <f t="shared" si="572"/>
        <v>5</v>
      </c>
      <c r="H6916" s="50">
        <f t="shared" si="574"/>
        <v>24448</v>
      </c>
      <c r="I6916" s="50" t="str">
        <f t="shared" ref="I6916:I6979" si="575">YEAR(H6916)&amp;"_"&amp;MONTH(H6916)</f>
        <v>1966_12</v>
      </c>
      <c r="J6916" s="51">
        <f t="shared" ref="J6916:J6979" si="576">VLOOKUP(H6916,$A:$B,2)</f>
        <v>2.5590099999999998</v>
      </c>
    </row>
    <row r="6917" spans="6:10" x14ac:dyDescent="0.25">
      <c r="F6917" s="50">
        <f t="shared" si="573"/>
        <v>24447</v>
      </c>
      <c r="G6917" s="27">
        <f t="shared" si="572"/>
        <v>5</v>
      </c>
      <c r="H6917" s="50">
        <f t="shared" si="574"/>
        <v>24448</v>
      </c>
      <c r="I6917" s="50" t="str">
        <f t="shared" si="575"/>
        <v>1966_12</v>
      </c>
      <c r="J6917" s="51">
        <f t="shared" si="576"/>
        <v>2.5590099999999998</v>
      </c>
    </row>
    <row r="6918" spans="6:10" x14ac:dyDescent="0.25">
      <c r="F6918" s="50">
        <f t="shared" si="573"/>
        <v>24448</v>
      </c>
      <c r="G6918" s="27">
        <f t="shared" si="572"/>
        <v>5</v>
      </c>
      <c r="H6918" s="50">
        <f t="shared" si="574"/>
        <v>24448</v>
      </c>
      <c r="I6918" s="50" t="str">
        <f t="shared" si="575"/>
        <v>1966_12</v>
      </c>
      <c r="J6918" s="51">
        <f t="shared" si="576"/>
        <v>2.5590099999999998</v>
      </c>
    </row>
    <row r="6919" spans="6:10" x14ac:dyDescent="0.25">
      <c r="F6919" s="50">
        <f t="shared" si="573"/>
        <v>24449</v>
      </c>
      <c r="G6919" s="27">
        <f t="shared" si="572"/>
        <v>5</v>
      </c>
      <c r="H6919" s="50">
        <f t="shared" si="574"/>
        <v>24458</v>
      </c>
      <c r="I6919" s="50" t="str">
        <f t="shared" si="575"/>
        <v>1966_12</v>
      </c>
      <c r="J6919" s="51">
        <f t="shared" si="576"/>
        <v>2.5456409999999998</v>
      </c>
    </row>
    <row r="6920" spans="6:10" x14ac:dyDescent="0.25">
      <c r="F6920" s="50">
        <f t="shared" si="573"/>
        <v>24450</v>
      </c>
      <c r="G6920" s="27">
        <f t="shared" si="572"/>
        <v>5</v>
      </c>
      <c r="H6920" s="50">
        <f t="shared" si="574"/>
        <v>24458</v>
      </c>
      <c r="I6920" s="50" t="str">
        <f t="shared" si="575"/>
        <v>1966_12</v>
      </c>
      <c r="J6920" s="51">
        <f t="shared" si="576"/>
        <v>2.5456409999999998</v>
      </c>
    </row>
    <row r="6921" spans="6:10" x14ac:dyDescent="0.25">
      <c r="F6921" s="50">
        <f t="shared" si="573"/>
        <v>24451</v>
      </c>
      <c r="G6921" s="27">
        <f t="shared" si="572"/>
        <v>5</v>
      </c>
      <c r="H6921" s="50">
        <f t="shared" si="574"/>
        <v>24458</v>
      </c>
      <c r="I6921" s="50" t="str">
        <f t="shared" si="575"/>
        <v>1966_12</v>
      </c>
      <c r="J6921" s="51">
        <f t="shared" si="576"/>
        <v>2.5456409999999998</v>
      </c>
    </row>
    <row r="6922" spans="6:10" x14ac:dyDescent="0.25">
      <c r="F6922" s="50">
        <f t="shared" si="573"/>
        <v>24452</v>
      </c>
      <c r="G6922" s="27">
        <f t="shared" si="572"/>
        <v>5</v>
      </c>
      <c r="H6922" s="50">
        <f t="shared" si="574"/>
        <v>24458</v>
      </c>
      <c r="I6922" s="50" t="str">
        <f t="shared" si="575"/>
        <v>1966_12</v>
      </c>
      <c r="J6922" s="51">
        <f t="shared" si="576"/>
        <v>2.5456409999999998</v>
      </c>
    </row>
    <row r="6923" spans="6:10" x14ac:dyDescent="0.25">
      <c r="F6923" s="50">
        <f t="shared" si="573"/>
        <v>24453</v>
      </c>
      <c r="G6923" s="27">
        <f t="shared" si="572"/>
        <v>5</v>
      </c>
      <c r="H6923" s="50">
        <f t="shared" si="574"/>
        <v>24458</v>
      </c>
      <c r="I6923" s="50" t="str">
        <f t="shared" si="575"/>
        <v>1966_12</v>
      </c>
      <c r="J6923" s="51">
        <f t="shared" si="576"/>
        <v>2.5456409999999998</v>
      </c>
    </row>
    <row r="6924" spans="6:10" x14ac:dyDescent="0.25">
      <c r="F6924" s="50">
        <f t="shared" si="573"/>
        <v>24454</v>
      </c>
      <c r="G6924" s="27">
        <f t="shared" si="572"/>
        <v>5</v>
      </c>
      <c r="H6924" s="50">
        <f t="shared" si="574"/>
        <v>24458</v>
      </c>
      <c r="I6924" s="50" t="str">
        <f t="shared" si="575"/>
        <v>1966_12</v>
      </c>
      <c r="J6924" s="51">
        <f t="shared" si="576"/>
        <v>2.5456409999999998</v>
      </c>
    </row>
    <row r="6925" spans="6:10" x14ac:dyDescent="0.25">
      <c r="F6925" s="50">
        <f t="shared" si="573"/>
        <v>24455</v>
      </c>
      <c r="G6925" s="27">
        <f t="shared" si="572"/>
        <v>5</v>
      </c>
      <c r="H6925" s="50">
        <f t="shared" si="574"/>
        <v>24458</v>
      </c>
      <c r="I6925" s="50" t="str">
        <f t="shared" si="575"/>
        <v>1966_12</v>
      </c>
      <c r="J6925" s="51">
        <f t="shared" si="576"/>
        <v>2.5456409999999998</v>
      </c>
    </row>
    <row r="6926" spans="6:10" x14ac:dyDescent="0.25">
      <c r="F6926" s="50">
        <f t="shared" si="573"/>
        <v>24456</v>
      </c>
      <c r="G6926" s="27">
        <f t="shared" si="572"/>
        <v>5</v>
      </c>
      <c r="H6926" s="50">
        <f t="shared" si="574"/>
        <v>24458</v>
      </c>
      <c r="I6926" s="50" t="str">
        <f t="shared" si="575"/>
        <v>1966_12</v>
      </c>
      <c r="J6926" s="51">
        <f t="shared" si="576"/>
        <v>2.5456409999999998</v>
      </c>
    </row>
    <row r="6927" spans="6:10" x14ac:dyDescent="0.25">
      <c r="F6927" s="50">
        <f t="shared" si="573"/>
        <v>24457</v>
      </c>
      <c r="G6927" s="27">
        <f t="shared" si="572"/>
        <v>5</v>
      </c>
      <c r="H6927" s="50">
        <f t="shared" si="574"/>
        <v>24458</v>
      </c>
      <c r="I6927" s="50" t="str">
        <f t="shared" si="575"/>
        <v>1966_12</v>
      </c>
      <c r="J6927" s="51">
        <f t="shared" si="576"/>
        <v>2.5456409999999998</v>
      </c>
    </row>
    <row r="6928" spans="6:10" x14ac:dyDescent="0.25">
      <c r="F6928" s="50">
        <f t="shared" si="573"/>
        <v>24458</v>
      </c>
      <c r="G6928" s="27">
        <f t="shared" si="572"/>
        <v>5</v>
      </c>
      <c r="H6928" s="50">
        <f t="shared" si="574"/>
        <v>24458</v>
      </c>
      <c r="I6928" s="50" t="str">
        <f t="shared" si="575"/>
        <v>1966_12</v>
      </c>
      <c r="J6928" s="51">
        <f t="shared" si="576"/>
        <v>2.5456409999999998</v>
      </c>
    </row>
    <row r="6929" spans="6:10" x14ac:dyDescent="0.25">
      <c r="F6929" s="50">
        <f t="shared" si="573"/>
        <v>24459</v>
      </c>
      <c r="G6929" s="27">
        <f t="shared" si="572"/>
        <v>5</v>
      </c>
      <c r="H6929" s="50">
        <f t="shared" si="574"/>
        <v>24468</v>
      </c>
      <c r="I6929" s="50" t="str">
        <f t="shared" si="575"/>
        <v>1966_12</v>
      </c>
      <c r="J6929" s="51">
        <f t="shared" si="576"/>
        <v>2.5463550000000001</v>
      </c>
    </row>
    <row r="6930" spans="6:10" x14ac:dyDescent="0.25">
      <c r="F6930" s="50">
        <f t="shared" si="573"/>
        <v>24460</v>
      </c>
      <c r="G6930" s="27">
        <f t="shared" si="572"/>
        <v>5</v>
      </c>
      <c r="H6930" s="50">
        <f t="shared" si="574"/>
        <v>24468</v>
      </c>
      <c r="I6930" s="50" t="str">
        <f t="shared" si="575"/>
        <v>1966_12</v>
      </c>
      <c r="J6930" s="51">
        <f t="shared" si="576"/>
        <v>2.5463550000000001</v>
      </c>
    </row>
    <row r="6931" spans="6:10" x14ac:dyDescent="0.25">
      <c r="F6931" s="50">
        <f t="shared" si="573"/>
        <v>24461</v>
      </c>
      <c r="G6931" s="27">
        <f t="shared" si="572"/>
        <v>5</v>
      </c>
      <c r="H6931" s="50">
        <f t="shared" si="574"/>
        <v>24468</v>
      </c>
      <c r="I6931" s="50" t="str">
        <f t="shared" si="575"/>
        <v>1966_12</v>
      </c>
      <c r="J6931" s="51">
        <f t="shared" si="576"/>
        <v>2.5463550000000001</v>
      </c>
    </row>
    <row r="6932" spans="6:10" x14ac:dyDescent="0.25">
      <c r="F6932" s="50">
        <f t="shared" si="573"/>
        <v>24462</v>
      </c>
      <c r="G6932" s="27">
        <f t="shared" si="572"/>
        <v>5</v>
      </c>
      <c r="H6932" s="50">
        <f t="shared" si="574"/>
        <v>24468</v>
      </c>
      <c r="I6932" s="50" t="str">
        <f t="shared" si="575"/>
        <v>1966_12</v>
      </c>
      <c r="J6932" s="51">
        <f t="shared" si="576"/>
        <v>2.5463550000000001</v>
      </c>
    </row>
    <row r="6933" spans="6:10" x14ac:dyDescent="0.25">
      <c r="F6933" s="50">
        <f t="shared" si="573"/>
        <v>24463</v>
      </c>
      <c r="G6933" s="27">
        <f t="shared" si="572"/>
        <v>5</v>
      </c>
      <c r="H6933" s="50">
        <f t="shared" si="574"/>
        <v>24468</v>
      </c>
      <c r="I6933" s="50" t="str">
        <f t="shared" si="575"/>
        <v>1966_12</v>
      </c>
      <c r="J6933" s="51">
        <f t="shared" si="576"/>
        <v>2.5463550000000001</v>
      </c>
    </row>
    <row r="6934" spans="6:10" x14ac:dyDescent="0.25">
      <c r="F6934" s="50">
        <f t="shared" si="573"/>
        <v>24464</v>
      </c>
      <c r="G6934" s="27">
        <f t="shared" si="572"/>
        <v>5</v>
      </c>
      <c r="H6934" s="50">
        <f t="shared" si="574"/>
        <v>24468</v>
      </c>
      <c r="I6934" s="50" t="str">
        <f t="shared" si="575"/>
        <v>1966_12</v>
      </c>
      <c r="J6934" s="51">
        <f t="shared" si="576"/>
        <v>2.5463550000000001</v>
      </c>
    </row>
    <row r="6935" spans="6:10" x14ac:dyDescent="0.25">
      <c r="F6935" s="50">
        <f t="shared" si="573"/>
        <v>24465</v>
      </c>
      <c r="G6935" s="27">
        <f t="shared" si="572"/>
        <v>5</v>
      </c>
      <c r="H6935" s="50">
        <f t="shared" si="574"/>
        <v>24468</v>
      </c>
      <c r="I6935" s="50" t="str">
        <f t="shared" si="575"/>
        <v>1966_12</v>
      </c>
      <c r="J6935" s="51">
        <f t="shared" si="576"/>
        <v>2.5463550000000001</v>
      </c>
    </row>
    <row r="6936" spans="6:10" x14ac:dyDescent="0.25">
      <c r="F6936" s="50">
        <f t="shared" si="573"/>
        <v>24466</v>
      </c>
      <c r="G6936" s="27">
        <f t="shared" si="572"/>
        <v>5</v>
      </c>
      <c r="H6936" s="50">
        <f t="shared" si="574"/>
        <v>24468</v>
      </c>
      <c r="I6936" s="50" t="str">
        <f t="shared" si="575"/>
        <v>1966_12</v>
      </c>
      <c r="J6936" s="51">
        <f t="shared" si="576"/>
        <v>2.5463550000000001</v>
      </c>
    </row>
    <row r="6937" spans="6:10" x14ac:dyDescent="0.25">
      <c r="F6937" s="50">
        <f t="shared" si="573"/>
        <v>24467</v>
      </c>
      <c r="G6937" s="27">
        <f t="shared" si="572"/>
        <v>5</v>
      </c>
      <c r="H6937" s="50">
        <f t="shared" si="574"/>
        <v>24468</v>
      </c>
      <c r="I6937" s="50" t="str">
        <f t="shared" si="575"/>
        <v>1966_12</v>
      </c>
      <c r="J6937" s="51">
        <f t="shared" si="576"/>
        <v>2.5463550000000001</v>
      </c>
    </row>
    <row r="6938" spans="6:10" x14ac:dyDescent="0.25">
      <c r="F6938" s="50">
        <f t="shared" si="573"/>
        <v>24468</v>
      </c>
      <c r="G6938" s="27">
        <f t="shared" si="572"/>
        <v>5</v>
      </c>
      <c r="H6938" s="50">
        <f t="shared" si="574"/>
        <v>24468</v>
      </c>
      <c r="I6938" s="50" t="str">
        <f t="shared" si="575"/>
        <v>1966_12</v>
      </c>
      <c r="J6938" s="51">
        <f t="shared" si="576"/>
        <v>2.5463550000000001</v>
      </c>
    </row>
    <row r="6939" spans="6:10" x14ac:dyDescent="0.25">
      <c r="F6939" s="50">
        <f t="shared" si="573"/>
        <v>24469</v>
      </c>
      <c r="G6939" s="27">
        <f t="shared" si="572"/>
        <v>5</v>
      </c>
      <c r="H6939" s="50">
        <f t="shared" si="574"/>
        <v>24478</v>
      </c>
      <c r="I6939" s="50" t="str">
        <f t="shared" si="575"/>
        <v>1967_1</v>
      </c>
      <c r="J6939" s="51">
        <f t="shared" si="576"/>
        <v>2.5151300000000001</v>
      </c>
    </row>
    <row r="6940" spans="6:10" x14ac:dyDescent="0.25">
      <c r="F6940" s="50">
        <f t="shared" si="573"/>
        <v>24470</v>
      </c>
      <c r="G6940" s="27">
        <f t="shared" si="572"/>
        <v>5</v>
      </c>
      <c r="H6940" s="50">
        <f t="shared" si="574"/>
        <v>24478</v>
      </c>
      <c r="I6940" s="50" t="str">
        <f t="shared" si="575"/>
        <v>1967_1</v>
      </c>
      <c r="J6940" s="51">
        <f t="shared" si="576"/>
        <v>2.5151300000000001</v>
      </c>
    </row>
    <row r="6941" spans="6:10" x14ac:dyDescent="0.25">
      <c r="F6941" s="50">
        <f t="shared" si="573"/>
        <v>24471</v>
      </c>
      <c r="G6941" s="27">
        <f t="shared" si="572"/>
        <v>5</v>
      </c>
      <c r="H6941" s="50">
        <f t="shared" si="574"/>
        <v>24478</v>
      </c>
      <c r="I6941" s="50" t="str">
        <f t="shared" si="575"/>
        <v>1967_1</v>
      </c>
      <c r="J6941" s="51">
        <f t="shared" si="576"/>
        <v>2.5151300000000001</v>
      </c>
    </row>
    <row r="6942" spans="6:10" x14ac:dyDescent="0.25">
      <c r="F6942" s="50">
        <f t="shared" si="573"/>
        <v>24472</v>
      </c>
      <c r="G6942" s="27">
        <f t="shared" si="572"/>
        <v>5</v>
      </c>
      <c r="H6942" s="50">
        <f t="shared" si="574"/>
        <v>24478</v>
      </c>
      <c r="I6942" s="50" t="str">
        <f t="shared" si="575"/>
        <v>1967_1</v>
      </c>
      <c r="J6942" s="51">
        <f t="shared" si="576"/>
        <v>2.5151300000000001</v>
      </c>
    </row>
    <row r="6943" spans="6:10" x14ac:dyDescent="0.25">
      <c r="F6943" s="50">
        <f t="shared" si="573"/>
        <v>24473</v>
      </c>
      <c r="G6943" s="27">
        <f t="shared" si="572"/>
        <v>5</v>
      </c>
      <c r="H6943" s="50">
        <f t="shared" si="574"/>
        <v>24478</v>
      </c>
      <c r="I6943" s="50" t="str">
        <f t="shared" si="575"/>
        <v>1967_1</v>
      </c>
      <c r="J6943" s="51">
        <f t="shared" si="576"/>
        <v>2.5151300000000001</v>
      </c>
    </row>
    <row r="6944" spans="6:10" x14ac:dyDescent="0.25">
      <c r="F6944" s="50">
        <f t="shared" si="573"/>
        <v>24474</v>
      </c>
      <c r="G6944" s="27">
        <f t="shared" si="572"/>
        <v>5</v>
      </c>
      <c r="H6944" s="50">
        <f t="shared" si="574"/>
        <v>24478</v>
      </c>
      <c r="I6944" s="50" t="str">
        <f t="shared" si="575"/>
        <v>1967_1</v>
      </c>
      <c r="J6944" s="51">
        <f t="shared" si="576"/>
        <v>2.5151300000000001</v>
      </c>
    </row>
    <row r="6945" spans="6:10" x14ac:dyDescent="0.25">
      <c r="F6945" s="50">
        <f t="shared" si="573"/>
        <v>24475</v>
      </c>
      <c r="G6945" s="27">
        <f t="shared" si="572"/>
        <v>5</v>
      </c>
      <c r="H6945" s="50">
        <f t="shared" si="574"/>
        <v>24478</v>
      </c>
      <c r="I6945" s="50" t="str">
        <f t="shared" si="575"/>
        <v>1967_1</v>
      </c>
      <c r="J6945" s="51">
        <f t="shared" si="576"/>
        <v>2.5151300000000001</v>
      </c>
    </row>
    <row r="6946" spans="6:10" x14ac:dyDescent="0.25">
      <c r="F6946" s="50">
        <f t="shared" si="573"/>
        <v>24476</v>
      </c>
      <c r="G6946" s="27">
        <f t="shared" si="572"/>
        <v>5</v>
      </c>
      <c r="H6946" s="50">
        <f t="shared" si="574"/>
        <v>24478</v>
      </c>
      <c r="I6946" s="50" t="str">
        <f t="shared" si="575"/>
        <v>1967_1</v>
      </c>
      <c r="J6946" s="51">
        <f t="shared" si="576"/>
        <v>2.5151300000000001</v>
      </c>
    </row>
    <row r="6947" spans="6:10" x14ac:dyDescent="0.25">
      <c r="F6947" s="50">
        <f t="shared" si="573"/>
        <v>24477</v>
      </c>
      <c r="G6947" s="27">
        <f t="shared" si="572"/>
        <v>5</v>
      </c>
      <c r="H6947" s="50">
        <f t="shared" si="574"/>
        <v>24478</v>
      </c>
      <c r="I6947" s="50" t="str">
        <f t="shared" si="575"/>
        <v>1967_1</v>
      </c>
      <c r="J6947" s="51">
        <f t="shared" si="576"/>
        <v>2.5151300000000001</v>
      </c>
    </row>
    <row r="6948" spans="6:10" x14ac:dyDescent="0.25">
      <c r="F6948" s="50">
        <f t="shared" si="573"/>
        <v>24478</v>
      </c>
      <c r="G6948" s="27">
        <f t="shared" si="572"/>
        <v>5</v>
      </c>
      <c r="H6948" s="50">
        <f t="shared" si="574"/>
        <v>24478</v>
      </c>
      <c r="I6948" s="50" t="str">
        <f t="shared" si="575"/>
        <v>1967_1</v>
      </c>
      <c r="J6948" s="51">
        <f t="shared" si="576"/>
        <v>2.5151300000000001</v>
      </c>
    </row>
    <row r="6949" spans="6:10" x14ac:dyDescent="0.25">
      <c r="F6949" s="50">
        <f t="shared" si="573"/>
        <v>24479</v>
      </c>
      <c r="G6949" s="27">
        <f t="shared" si="572"/>
        <v>5</v>
      </c>
      <c r="H6949" s="50">
        <f t="shared" si="574"/>
        <v>24488</v>
      </c>
      <c r="I6949" s="50" t="str">
        <f t="shared" si="575"/>
        <v>1967_1</v>
      </c>
      <c r="J6949" s="51">
        <f t="shared" si="576"/>
        <v>2.505417</v>
      </c>
    </row>
    <row r="6950" spans="6:10" x14ac:dyDescent="0.25">
      <c r="F6950" s="50">
        <f t="shared" si="573"/>
        <v>24480</v>
      </c>
      <c r="G6950" s="27">
        <f t="shared" si="572"/>
        <v>5</v>
      </c>
      <c r="H6950" s="50">
        <f t="shared" si="574"/>
        <v>24488</v>
      </c>
      <c r="I6950" s="50" t="str">
        <f t="shared" si="575"/>
        <v>1967_1</v>
      </c>
      <c r="J6950" s="51">
        <f t="shared" si="576"/>
        <v>2.505417</v>
      </c>
    </row>
    <row r="6951" spans="6:10" x14ac:dyDescent="0.25">
      <c r="F6951" s="50">
        <f t="shared" si="573"/>
        <v>24481</v>
      </c>
      <c r="G6951" s="27">
        <f t="shared" si="572"/>
        <v>5</v>
      </c>
      <c r="H6951" s="50">
        <f t="shared" si="574"/>
        <v>24488</v>
      </c>
      <c r="I6951" s="50" t="str">
        <f t="shared" si="575"/>
        <v>1967_1</v>
      </c>
      <c r="J6951" s="51">
        <f t="shared" si="576"/>
        <v>2.505417</v>
      </c>
    </row>
    <row r="6952" spans="6:10" x14ac:dyDescent="0.25">
      <c r="F6952" s="50">
        <f t="shared" si="573"/>
        <v>24482</v>
      </c>
      <c r="G6952" s="27">
        <f t="shared" si="572"/>
        <v>5</v>
      </c>
      <c r="H6952" s="50">
        <f t="shared" si="574"/>
        <v>24488</v>
      </c>
      <c r="I6952" s="50" t="str">
        <f t="shared" si="575"/>
        <v>1967_1</v>
      </c>
      <c r="J6952" s="51">
        <f t="shared" si="576"/>
        <v>2.505417</v>
      </c>
    </row>
    <row r="6953" spans="6:10" x14ac:dyDescent="0.25">
      <c r="F6953" s="50">
        <f t="shared" si="573"/>
        <v>24483</v>
      </c>
      <c r="G6953" s="27">
        <f t="shared" si="572"/>
        <v>5</v>
      </c>
      <c r="H6953" s="50">
        <f t="shared" si="574"/>
        <v>24488</v>
      </c>
      <c r="I6953" s="50" t="str">
        <f t="shared" si="575"/>
        <v>1967_1</v>
      </c>
      <c r="J6953" s="51">
        <f t="shared" si="576"/>
        <v>2.505417</v>
      </c>
    </row>
    <row r="6954" spans="6:10" x14ac:dyDescent="0.25">
      <c r="F6954" s="50">
        <f t="shared" si="573"/>
        <v>24484</v>
      </c>
      <c r="G6954" s="27">
        <f t="shared" ref="G6954:G7017" si="577">IF(AND(MONTH(F6954)=2,DAY(F6954)=29),G6953+1,G6953)</f>
        <v>5</v>
      </c>
      <c r="H6954" s="50">
        <f t="shared" si="574"/>
        <v>24488</v>
      </c>
      <c r="I6954" s="50" t="str">
        <f t="shared" si="575"/>
        <v>1967_1</v>
      </c>
      <c r="J6954" s="51">
        <f t="shared" si="576"/>
        <v>2.505417</v>
      </c>
    </row>
    <row r="6955" spans="6:10" x14ac:dyDescent="0.25">
      <c r="F6955" s="50">
        <f t="shared" si="573"/>
        <v>24485</v>
      </c>
      <c r="G6955" s="27">
        <f t="shared" si="577"/>
        <v>5</v>
      </c>
      <c r="H6955" s="50">
        <f t="shared" si="574"/>
        <v>24488</v>
      </c>
      <c r="I6955" s="50" t="str">
        <f t="shared" si="575"/>
        <v>1967_1</v>
      </c>
      <c r="J6955" s="51">
        <f t="shared" si="576"/>
        <v>2.505417</v>
      </c>
    </row>
    <row r="6956" spans="6:10" x14ac:dyDescent="0.25">
      <c r="F6956" s="50">
        <f t="shared" ref="F6956:F7019" si="578">F6955+1</f>
        <v>24486</v>
      </c>
      <c r="G6956" s="27">
        <f t="shared" si="577"/>
        <v>5</v>
      </c>
      <c r="H6956" s="50">
        <f t="shared" si="574"/>
        <v>24488</v>
      </c>
      <c r="I6956" s="50" t="str">
        <f t="shared" si="575"/>
        <v>1967_1</v>
      </c>
      <c r="J6956" s="51">
        <f t="shared" si="576"/>
        <v>2.505417</v>
      </c>
    </row>
    <row r="6957" spans="6:10" x14ac:dyDescent="0.25">
      <c r="F6957" s="50">
        <f t="shared" si="578"/>
        <v>24487</v>
      </c>
      <c r="G6957" s="27">
        <f t="shared" si="577"/>
        <v>5</v>
      </c>
      <c r="H6957" s="50">
        <f t="shared" si="574"/>
        <v>24488</v>
      </c>
      <c r="I6957" s="50" t="str">
        <f t="shared" si="575"/>
        <v>1967_1</v>
      </c>
      <c r="J6957" s="51">
        <f t="shared" si="576"/>
        <v>2.505417</v>
      </c>
    </row>
    <row r="6958" spans="6:10" x14ac:dyDescent="0.25">
      <c r="F6958" s="50">
        <f t="shared" si="578"/>
        <v>24488</v>
      </c>
      <c r="G6958" s="27">
        <f t="shared" si="577"/>
        <v>5</v>
      </c>
      <c r="H6958" s="50">
        <f t="shared" si="574"/>
        <v>24488</v>
      </c>
      <c r="I6958" s="50" t="str">
        <f t="shared" si="575"/>
        <v>1967_1</v>
      </c>
      <c r="J6958" s="51">
        <f t="shared" si="576"/>
        <v>2.505417</v>
      </c>
    </row>
    <row r="6959" spans="6:10" x14ac:dyDescent="0.25">
      <c r="F6959" s="50">
        <f t="shared" si="578"/>
        <v>24489</v>
      </c>
      <c r="G6959" s="27">
        <f t="shared" si="577"/>
        <v>5</v>
      </c>
      <c r="H6959" s="50">
        <f t="shared" si="574"/>
        <v>24498</v>
      </c>
      <c r="I6959" s="50" t="str">
        <f t="shared" si="575"/>
        <v>1967_1</v>
      </c>
      <c r="J6959" s="51">
        <f t="shared" si="576"/>
        <v>2.472197</v>
      </c>
    </row>
    <row r="6960" spans="6:10" x14ac:dyDescent="0.25">
      <c r="F6960" s="50">
        <f t="shared" si="578"/>
        <v>24490</v>
      </c>
      <c r="G6960" s="27">
        <f t="shared" si="577"/>
        <v>5</v>
      </c>
      <c r="H6960" s="50">
        <f t="shared" si="574"/>
        <v>24498</v>
      </c>
      <c r="I6960" s="50" t="str">
        <f t="shared" si="575"/>
        <v>1967_1</v>
      </c>
      <c r="J6960" s="51">
        <f t="shared" si="576"/>
        <v>2.472197</v>
      </c>
    </row>
    <row r="6961" spans="6:10" x14ac:dyDescent="0.25">
      <c r="F6961" s="50">
        <f t="shared" si="578"/>
        <v>24491</v>
      </c>
      <c r="G6961" s="27">
        <f t="shared" si="577"/>
        <v>5</v>
      </c>
      <c r="H6961" s="50">
        <f t="shared" si="574"/>
        <v>24498</v>
      </c>
      <c r="I6961" s="50" t="str">
        <f t="shared" si="575"/>
        <v>1967_1</v>
      </c>
      <c r="J6961" s="51">
        <f t="shared" si="576"/>
        <v>2.472197</v>
      </c>
    </row>
    <row r="6962" spans="6:10" x14ac:dyDescent="0.25">
      <c r="F6962" s="50">
        <f t="shared" si="578"/>
        <v>24492</v>
      </c>
      <c r="G6962" s="27">
        <f t="shared" si="577"/>
        <v>5</v>
      </c>
      <c r="H6962" s="50">
        <f t="shared" si="574"/>
        <v>24498</v>
      </c>
      <c r="I6962" s="50" t="str">
        <f t="shared" si="575"/>
        <v>1967_1</v>
      </c>
      <c r="J6962" s="51">
        <f t="shared" si="576"/>
        <v>2.472197</v>
      </c>
    </row>
    <row r="6963" spans="6:10" x14ac:dyDescent="0.25">
      <c r="F6963" s="50">
        <f t="shared" si="578"/>
        <v>24493</v>
      </c>
      <c r="G6963" s="27">
        <f t="shared" si="577"/>
        <v>5</v>
      </c>
      <c r="H6963" s="50">
        <f t="shared" si="574"/>
        <v>24498</v>
      </c>
      <c r="I6963" s="50" t="str">
        <f t="shared" si="575"/>
        <v>1967_1</v>
      </c>
      <c r="J6963" s="51">
        <f t="shared" si="576"/>
        <v>2.472197</v>
      </c>
    </row>
    <row r="6964" spans="6:10" x14ac:dyDescent="0.25">
      <c r="F6964" s="50">
        <f t="shared" si="578"/>
        <v>24494</v>
      </c>
      <c r="G6964" s="27">
        <f t="shared" si="577"/>
        <v>5</v>
      </c>
      <c r="H6964" s="50">
        <f t="shared" si="574"/>
        <v>24498</v>
      </c>
      <c r="I6964" s="50" t="str">
        <f t="shared" si="575"/>
        <v>1967_1</v>
      </c>
      <c r="J6964" s="51">
        <f t="shared" si="576"/>
        <v>2.472197</v>
      </c>
    </row>
    <row r="6965" spans="6:10" x14ac:dyDescent="0.25">
      <c r="F6965" s="50">
        <f t="shared" si="578"/>
        <v>24495</v>
      </c>
      <c r="G6965" s="27">
        <f t="shared" si="577"/>
        <v>5</v>
      </c>
      <c r="H6965" s="50">
        <f t="shared" si="574"/>
        <v>24498</v>
      </c>
      <c r="I6965" s="50" t="str">
        <f t="shared" si="575"/>
        <v>1967_1</v>
      </c>
      <c r="J6965" s="51">
        <f t="shared" si="576"/>
        <v>2.472197</v>
      </c>
    </row>
    <row r="6966" spans="6:10" x14ac:dyDescent="0.25">
      <c r="F6966" s="50">
        <f t="shared" si="578"/>
        <v>24496</v>
      </c>
      <c r="G6966" s="27">
        <f t="shared" si="577"/>
        <v>5</v>
      </c>
      <c r="H6966" s="50">
        <f t="shared" si="574"/>
        <v>24498</v>
      </c>
      <c r="I6966" s="50" t="str">
        <f t="shared" si="575"/>
        <v>1967_1</v>
      </c>
      <c r="J6966" s="51">
        <f t="shared" si="576"/>
        <v>2.472197</v>
      </c>
    </row>
    <row r="6967" spans="6:10" x14ac:dyDescent="0.25">
      <c r="F6967" s="50">
        <f t="shared" si="578"/>
        <v>24497</v>
      </c>
      <c r="G6967" s="27">
        <f t="shared" si="577"/>
        <v>5</v>
      </c>
      <c r="H6967" s="50">
        <f t="shared" si="574"/>
        <v>24498</v>
      </c>
      <c r="I6967" s="50" t="str">
        <f t="shared" si="575"/>
        <v>1967_1</v>
      </c>
      <c r="J6967" s="51">
        <f t="shared" si="576"/>
        <v>2.472197</v>
      </c>
    </row>
    <row r="6968" spans="6:10" x14ac:dyDescent="0.25">
      <c r="F6968" s="50">
        <f t="shared" si="578"/>
        <v>24498</v>
      </c>
      <c r="G6968" s="27">
        <f t="shared" si="577"/>
        <v>5</v>
      </c>
      <c r="H6968" s="50">
        <f t="shared" si="574"/>
        <v>24498</v>
      </c>
      <c r="I6968" s="50" t="str">
        <f t="shared" si="575"/>
        <v>1967_1</v>
      </c>
      <c r="J6968" s="51">
        <f t="shared" si="576"/>
        <v>2.472197</v>
      </c>
    </row>
    <row r="6969" spans="6:10" x14ac:dyDescent="0.25">
      <c r="F6969" s="50">
        <f t="shared" si="578"/>
        <v>24499</v>
      </c>
      <c r="G6969" s="27">
        <f t="shared" si="577"/>
        <v>5</v>
      </c>
      <c r="H6969" s="50">
        <f t="shared" si="574"/>
        <v>24508</v>
      </c>
      <c r="I6969" s="50" t="str">
        <f t="shared" si="575"/>
        <v>1967_2</v>
      </c>
      <c r="J6969" s="51">
        <f t="shared" si="576"/>
        <v>2.4064589999999999</v>
      </c>
    </row>
    <row r="6970" spans="6:10" x14ac:dyDescent="0.25">
      <c r="F6970" s="50">
        <f t="shared" si="578"/>
        <v>24500</v>
      </c>
      <c r="G6970" s="27">
        <f t="shared" si="577"/>
        <v>5</v>
      </c>
      <c r="H6970" s="50">
        <f t="shared" si="574"/>
        <v>24508</v>
      </c>
      <c r="I6970" s="50" t="str">
        <f t="shared" si="575"/>
        <v>1967_2</v>
      </c>
      <c r="J6970" s="51">
        <f t="shared" si="576"/>
        <v>2.4064589999999999</v>
      </c>
    </row>
    <row r="6971" spans="6:10" x14ac:dyDescent="0.25">
      <c r="F6971" s="50">
        <f t="shared" si="578"/>
        <v>24501</v>
      </c>
      <c r="G6971" s="27">
        <f t="shared" si="577"/>
        <v>5</v>
      </c>
      <c r="H6971" s="50">
        <f t="shared" si="574"/>
        <v>24508</v>
      </c>
      <c r="I6971" s="50" t="str">
        <f t="shared" si="575"/>
        <v>1967_2</v>
      </c>
      <c r="J6971" s="51">
        <f t="shared" si="576"/>
        <v>2.4064589999999999</v>
      </c>
    </row>
    <row r="6972" spans="6:10" x14ac:dyDescent="0.25">
      <c r="F6972" s="50">
        <f t="shared" si="578"/>
        <v>24502</v>
      </c>
      <c r="G6972" s="27">
        <f t="shared" si="577"/>
        <v>5</v>
      </c>
      <c r="H6972" s="50">
        <f t="shared" si="574"/>
        <v>24508</v>
      </c>
      <c r="I6972" s="50" t="str">
        <f t="shared" si="575"/>
        <v>1967_2</v>
      </c>
      <c r="J6972" s="51">
        <f t="shared" si="576"/>
        <v>2.4064589999999999</v>
      </c>
    </row>
    <row r="6973" spans="6:10" x14ac:dyDescent="0.25">
      <c r="F6973" s="50">
        <f t="shared" si="578"/>
        <v>24503</v>
      </c>
      <c r="G6973" s="27">
        <f t="shared" si="577"/>
        <v>5</v>
      </c>
      <c r="H6973" s="50">
        <f t="shared" si="574"/>
        <v>24508</v>
      </c>
      <c r="I6973" s="50" t="str">
        <f t="shared" si="575"/>
        <v>1967_2</v>
      </c>
      <c r="J6973" s="51">
        <f t="shared" si="576"/>
        <v>2.4064589999999999</v>
      </c>
    </row>
    <row r="6974" spans="6:10" x14ac:dyDescent="0.25">
      <c r="F6974" s="50">
        <f t="shared" si="578"/>
        <v>24504</v>
      </c>
      <c r="G6974" s="27">
        <f t="shared" si="577"/>
        <v>5</v>
      </c>
      <c r="H6974" s="50">
        <f t="shared" si="574"/>
        <v>24508</v>
      </c>
      <c r="I6974" s="50" t="str">
        <f t="shared" si="575"/>
        <v>1967_2</v>
      </c>
      <c r="J6974" s="51">
        <f t="shared" si="576"/>
        <v>2.4064589999999999</v>
      </c>
    </row>
    <row r="6975" spans="6:10" x14ac:dyDescent="0.25">
      <c r="F6975" s="50">
        <f t="shared" si="578"/>
        <v>24505</v>
      </c>
      <c r="G6975" s="27">
        <f t="shared" si="577"/>
        <v>5</v>
      </c>
      <c r="H6975" s="50">
        <f t="shared" si="574"/>
        <v>24508</v>
      </c>
      <c r="I6975" s="50" t="str">
        <f t="shared" si="575"/>
        <v>1967_2</v>
      </c>
      <c r="J6975" s="51">
        <f t="shared" si="576"/>
        <v>2.4064589999999999</v>
      </c>
    </row>
    <row r="6976" spans="6:10" x14ac:dyDescent="0.25">
      <c r="F6976" s="50">
        <f t="shared" si="578"/>
        <v>24506</v>
      </c>
      <c r="G6976" s="27">
        <f t="shared" si="577"/>
        <v>5</v>
      </c>
      <c r="H6976" s="50">
        <f t="shared" si="574"/>
        <v>24508</v>
      </c>
      <c r="I6976" s="50" t="str">
        <f t="shared" si="575"/>
        <v>1967_2</v>
      </c>
      <c r="J6976" s="51">
        <f t="shared" si="576"/>
        <v>2.4064589999999999</v>
      </c>
    </row>
    <row r="6977" spans="6:10" x14ac:dyDescent="0.25">
      <c r="F6977" s="50">
        <f t="shared" si="578"/>
        <v>24507</v>
      </c>
      <c r="G6977" s="27">
        <f t="shared" si="577"/>
        <v>5</v>
      </c>
      <c r="H6977" s="50">
        <f t="shared" si="574"/>
        <v>24508</v>
      </c>
      <c r="I6977" s="50" t="str">
        <f t="shared" si="575"/>
        <v>1967_2</v>
      </c>
      <c r="J6977" s="51">
        <f t="shared" si="576"/>
        <v>2.4064589999999999</v>
      </c>
    </row>
    <row r="6978" spans="6:10" x14ac:dyDescent="0.25">
      <c r="F6978" s="50">
        <f t="shared" si="578"/>
        <v>24508</v>
      </c>
      <c r="G6978" s="27">
        <f t="shared" si="577"/>
        <v>5</v>
      </c>
      <c r="H6978" s="50">
        <f t="shared" si="574"/>
        <v>24508</v>
      </c>
      <c r="I6978" s="50" t="str">
        <f t="shared" si="575"/>
        <v>1967_2</v>
      </c>
      <c r="J6978" s="51">
        <f t="shared" si="576"/>
        <v>2.4064589999999999</v>
      </c>
    </row>
    <row r="6979" spans="6:10" x14ac:dyDescent="0.25">
      <c r="F6979" s="50">
        <f t="shared" si="578"/>
        <v>24509</v>
      </c>
      <c r="G6979" s="27">
        <f t="shared" si="577"/>
        <v>5</v>
      </c>
      <c r="H6979" s="50">
        <f t="shared" ref="H6979:H7042" si="579">INDEX($A$3:$B$1134,INT((ROW($F6979)-ROW($F$3)+9-G6979)/10)+1,1)</f>
        <v>24518</v>
      </c>
      <c r="I6979" s="50" t="str">
        <f t="shared" si="575"/>
        <v>1967_2</v>
      </c>
      <c r="J6979" s="51">
        <f t="shared" si="576"/>
        <v>2.3432200000000001</v>
      </c>
    </row>
    <row r="6980" spans="6:10" x14ac:dyDescent="0.25">
      <c r="F6980" s="50">
        <f t="shared" si="578"/>
        <v>24510</v>
      </c>
      <c r="G6980" s="27">
        <f t="shared" si="577"/>
        <v>5</v>
      </c>
      <c r="H6980" s="50">
        <f t="shared" si="579"/>
        <v>24518</v>
      </c>
      <c r="I6980" s="50" t="str">
        <f t="shared" ref="I6980:I7043" si="580">YEAR(H6980)&amp;"_"&amp;MONTH(H6980)</f>
        <v>1967_2</v>
      </c>
      <c r="J6980" s="51">
        <f t="shared" ref="J6980:J7043" si="581">VLOOKUP(H6980,$A:$B,2)</f>
        <v>2.3432200000000001</v>
      </c>
    </row>
    <row r="6981" spans="6:10" x14ac:dyDescent="0.25">
      <c r="F6981" s="50">
        <f t="shared" si="578"/>
        <v>24511</v>
      </c>
      <c r="G6981" s="27">
        <f t="shared" si="577"/>
        <v>5</v>
      </c>
      <c r="H6981" s="50">
        <f t="shared" si="579"/>
        <v>24518</v>
      </c>
      <c r="I6981" s="50" t="str">
        <f t="shared" si="580"/>
        <v>1967_2</v>
      </c>
      <c r="J6981" s="51">
        <f t="shared" si="581"/>
        <v>2.3432200000000001</v>
      </c>
    </row>
    <row r="6982" spans="6:10" x14ac:dyDescent="0.25">
      <c r="F6982" s="50">
        <f t="shared" si="578"/>
        <v>24512</v>
      </c>
      <c r="G6982" s="27">
        <f t="shared" si="577"/>
        <v>5</v>
      </c>
      <c r="H6982" s="50">
        <f t="shared" si="579"/>
        <v>24518</v>
      </c>
      <c r="I6982" s="50" t="str">
        <f t="shared" si="580"/>
        <v>1967_2</v>
      </c>
      <c r="J6982" s="51">
        <f t="shared" si="581"/>
        <v>2.3432200000000001</v>
      </c>
    </row>
    <row r="6983" spans="6:10" x14ac:dyDescent="0.25">
      <c r="F6983" s="50">
        <f t="shared" si="578"/>
        <v>24513</v>
      </c>
      <c r="G6983" s="27">
        <f t="shared" si="577"/>
        <v>5</v>
      </c>
      <c r="H6983" s="50">
        <f t="shared" si="579"/>
        <v>24518</v>
      </c>
      <c r="I6983" s="50" t="str">
        <f t="shared" si="580"/>
        <v>1967_2</v>
      </c>
      <c r="J6983" s="51">
        <f t="shared" si="581"/>
        <v>2.3432200000000001</v>
      </c>
    </row>
    <row r="6984" spans="6:10" x14ac:dyDescent="0.25">
      <c r="F6984" s="50">
        <f t="shared" si="578"/>
        <v>24514</v>
      </c>
      <c r="G6984" s="27">
        <f t="shared" si="577"/>
        <v>5</v>
      </c>
      <c r="H6984" s="50">
        <f t="shared" si="579"/>
        <v>24518</v>
      </c>
      <c r="I6984" s="50" t="str">
        <f t="shared" si="580"/>
        <v>1967_2</v>
      </c>
      <c r="J6984" s="51">
        <f t="shared" si="581"/>
        <v>2.3432200000000001</v>
      </c>
    </row>
    <row r="6985" spans="6:10" x14ac:dyDescent="0.25">
      <c r="F6985" s="50">
        <f t="shared" si="578"/>
        <v>24515</v>
      </c>
      <c r="G6985" s="27">
        <f t="shared" si="577"/>
        <v>5</v>
      </c>
      <c r="H6985" s="50">
        <f t="shared" si="579"/>
        <v>24518</v>
      </c>
      <c r="I6985" s="50" t="str">
        <f t="shared" si="580"/>
        <v>1967_2</v>
      </c>
      <c r="J6985" s="51">
        <f t="shared" si="581"/>
        <v>2.3432200000000001</v>
      </c>
    </row>
    <row r="6986" spans="6:10" x14ac:dyDescent="0.25">
      <c r="F6986" s="50">
        <f t="shared" si="578"/>
        <v>24516</v>
      </c>
      <c r="G6986" s="27">
        <f t="shared" si="577"/>
        <v>5</v>
      </c>
      <c r="H6986" s="50">
        <f t="shared" si="579"/>
        <v>24518</v>
      </c>
      <c r="I6986" s="50" t="str">
        <f t="shared" si="580"/>
        <v>1967_2</v>
      </c>
      <c r="J6986" s="51">
        <f t="shared" si="581"/>
        <v>2.3432200000000001</v>
      </c>
    </row>
    <row r="6987" spans="6:10" x14ac:dyDescent="0.25">
      <c r="F6987" s="50">
        <f t="shared" si="578"/>
        <v>24517</v>
      </c>
      <c r="G6987" s="27">
        <f t="shared" si="577"/>
        <v>5</v>
      </c>
      <c r="H6987" s="50">
        <f t="shared" si="579"/>
        <v>24518</v>
      </c>
      <c r="I6987" s="50" t="str">
        <f t="shared" si="580"/>
        <v>1967_2</v>
      </c>
      <c r="J6987" s="51">
        <f t="shared" si="581"/>
        <v>2.3432200000000001</v>
      </c>
    </row>
    <row r="6988" spans="6:10" x14ac:dyDescent="0.25">
      <c r="F6988" s="50">
        <f t="shared" si="578"/>
        <v>24518</v>
      </c>
      <c r="G6988" s="27">
        <f t="shared" si="577"/>
        <v>5</v>
      </c>
      <c r="H6988" s="50">
        <f t="shared" si="579"/>
        <v>24518</v>
      </c>
      <c r="I6988" s="50" t="str">
        <f t="shared" si="580"/>
        <v>1967_2</v>
      </c>
      <c r="J6988" s="51">
        <f t="shared" si="581"/>
        <v>2.3432200000000001</v>
      </c>
    </row>
    <row r="6989" spans="6:10" x14ac:dyDescent="0.25">
      <c r="F6989" s="50">
        <f t="shared" si="578"/>
        <v>24519</v>
      </c>
      <c r="G6989" s="27">
        <f t="shared" si="577"/>
        <v>5</v>
      </c>
      <c r="H6989" s="50">
        <f t="shared" si="579"/>
        <v>24528</v>
      </c>
      <c r="I6989" s="50" t="str">
        <f t="shared" si="580"/>
        <v>1967_2</v>
      </c>
      <c r="J6989" s="51">
        <f t="shared" si="581"/>
        <v>2.293199</v>
      </c>
    </row>
    <row r="6990" spans="6:10" x14ac:dyDescent="0.25">
      <c r="F6990" s="50">
        <f t="shared" si="578"/>
        <v>24520</v>
      </c>
      <c r="G6990" s="27">
        <f t="shared" si="577"/>
        <v>5</v>
      </c>
      <c r="H6990" s="50">
        <f t="shared" si="579"/>
        <v>24528</v>
      </c>
      <c r="I6990" s="50" t="str">
        <f t="shared" si="580"/>
        <v>1967_2</v>
      </c>
      <c r="J6990" s="51">
        <f t="shared" si="581"/>
        <v>2.293199</v>
      </c>
    </row>
    <row r="6991" spans="6:10" x14ac:dyDescent="0.25">
      <c r="F6991" s="50">
        <f t="shared" si="578"/>
        <v>24521</v>
      </c>
      <c r="G6991" s="27">
        <f t="shared" si="577"/>
        <v>5</v>
      </c>
      <c r="H6991" s="50">
        <f t="shared" si="579"/>
        <v>24528</v>
      </c>
      <c r="I6991" s="50" t="str">
        <f t="shared" si="580"/>
        <v>1967_2</v>
      </c>
      <c r="J6991" s="51">
        <f t="shared" si="581"/>
        <v>2.293199</v>
      </c>
    </row>
    <row r="6992" spans="6:10" x14ac:dyDescent="0.25">
      <c r="F6992" s="50">
        <f t="shared" si="578"/>
        <v>24522</v>
      </c>
      <c r="G6992" s="27">
        <f t="shared" si="577"/>
        <v>5</v>
      </c>
      <c r="H6992" s="50">
        <f t="shared" si="579"/>
        <v>24528</v>
      </c>
      <c r="I6992" s="50" t="str">
        <f t="shared" si="580"/>
        <v>1967_2</v>
      </c>
      <c r="J6992" s="51">
        <f t="shared" si="581"/>
        <v>2.293199</v>
      </c>
    </row>
    <row r="6993" spans="6:10" x14ac:dyDescent="0.25">
      <c r="F6993" s="50">
        <f t="shared" si="578"/>
        <v>24523</v>
      </c>
      <c r="G6993" s="27">
        <f t="shared" si="577"/>
        <v>5</v>
      </c>
      <c r="H6993" s="50">
        <f t="shared" si="579"/>
        <v>24528</v>
      </c>
      <c r="I6993" s="50" t="str">
        <f t="shared" si="580"/>
        <v>1967_2</v>
      </c>
      <c r="J6993" s="51">
        <f t="shared" si="581"/>
        <v>2.293199</v>
      </c>
    </row>
    <row r="6994" spans="6:10" x14ac:dyDescent="0.25">
      <c r="F6994" s="50">
        <f t="shared" si="578"/>
        <v>24524</v>
      </c>
      <c r="G6994" s="27">
        <f t="shared" si="577"/>
        <v>5</v>
      </c>
      <c r="H6994" s="50">
        <f t="shared" si="579"/>
        <v>24528</v>
      </c>
      <c r="I6994" s="50" t="str">
        <f t="shared" si="580"/>
        <v>1967_2</v>
      </c>
      <c r="J6994" s="51">
        <f t="shared" si="581"/>
        <v>2.293199</v>
      </c>
    </row>
    <row r="6995" spans="6:10" x14ac:dyDescent="0.25">
      <c r="F6995" s="50">
        <f t="shared" si="578"/>
        <v>24525</v>
      </c>
      <c r="G6995" s="27">
        <f t="shared" si="577"/>
        <v>5</v>
      </c>
      <c r="H6995" s="50">
        <f t="shared" si="579"/>
        <v>24528</v>
      </c>
      <c r="I6995" s="50" t="str">
        <f t="shared" si="580"/>
        <v>1967_2</v>
      </c>
      <c r="J6995" s="51">
        <f t="shared" si="581"/>
        <v>2.293199</v>
      </c>
    </row>
    <row r="6996" spans="6:10" x14ac:dyDescent="0.25">
      <c r="F6996" s="50">
        <f t="shared" si="578"/>
        <v>24526</v>
      </c>
      <c r="G6996" s="27">
        <f t="shared" si="577"/>
        <v>5</v>
      </c>
      <c r="H6996" s="50">
        <f t="shared" si="579"/>
        <v>24528</v>
      </c>
      <c r="I6996" s="50" t="str">
        <f t="shared" si="580"/>
        <v>1967_2</v>
      </c>
      <c r="J6996" s="51">
        <f t="shared" si="581"/>
        <v>2.293199</v>
      </c>
    </row>
    <row r="6997" spans="6:10" x14ac:dyDescent="0.25">
      <c r="F6997" s="50">
        <f t="shared" si="578"/>
        <v>24527</v>
      </c>
      <c r="G6997" s="27">
        <f t="shared" si="577"/>
        <v>5</v>
      </c>
      <c r="H6997" s="50">
        <f t="shared" si="579"/>
        <v>24528</v>
      </c>
      <c r="I6997" s="50" t="str">
        <f t="shared" si="580"/>
        <v>1967_2</v>
      </c>
      <c r="J6997" s="51">
        <f t="shared" si="581"/>
        <v>2.293199</v>
      </c>
    </row>
    <row r="6998" spans="6:10" x14ac:dyDescent="0.25">
      <c r="F6998" s="50">
        <f t="shared" si="578"/>
        <v>24528</v>
      </c>
      <c r="G6998" s="27">
        <f t="shared" si="577"/>
        <v>5</v>
      </c>
      <c r="H6998" s="50">
        <f t="shared" si="579"/>
        <v>24528</v>
      </c>
      <c r="I6998" s="50" t="str">
        <f t="shared" si="580"/>
        <v>1967_2</v>
      </c>
      <c r="J6998" s="51">
        <f t="shared" si="581"/>
        <v>2.293199</v>
      </c>
    </row>
    <row r="6999" spans="6:10" x14ac:dyDescent="0.25">
      <c r="F6999" s="50">
        <f t="shared" si="578"/>
        <v>24529</v>
      </c>
      <c r="G6999" s="27">
        <f t="shared" si="577"/>
        <v>5</v>
      </c>
      <c r="H6999" s="50">
        <f t="shared" si="579"/>
        <v>24538</v>
      </c>
      <c r="I6999" s="50" t="str">
        <f t="shared" si="580"/>
        <v>1967_3</v>
      </c>
      <c r="J6999" s="51">
        <f t="shared" si="581"/>
        <v>2.2612649999999999</v>
      </c>
    </row>
    <row r="7000" spans="6:10" x14ac:dyDescent="0.25">
      <c r="F7000" s="50">
        <f t="shared" si="578"/>
        <v>24530</v>
      </c>
      <c r="G7000" s="27">
        <f t="shared" si="577"/>
        <v>5</v>
      </c>
      <c r="H7000" s="50">
        <f t="shared" si="579"/>
        <v>24538</v>
      </c>
      <c r="I7000" s="50" t="str">
        <f t="shared" si="580"/>
        <v>1967_3</v>
      </c>
      <c r="J7000" s="51">
        <f t="shared" si="581"/>
        <v>2.2612649999999999</v>
      </c>
    </row>
    <row r="7001" spans="6:10" x14ac:dyDescent="0.25">
      <c r="F7001" s="50">
        <f t="shared" si="578"/>
        <v>24531</v>
      </c>
      <c r="G7001" s="27">
        <f t="shared" si="577"/>
        <v>5</v>
      </c>
      <c r="H7001" s="50">
        <f t="shared" si="579"/>
        <v>24538</v>
      </c>
      <c r="I7001" s="50" t="str">
        <f t="shared" si="580"/>
        <v>1967_3</v>
      </c>
      <c r="J7001" s="51">
        <f t="shared" si="581"/>
        <v>2.2612649999999999</v>
      </c>
    </row>
    <row r="7002" spans="6:10" x14ac:dyDescent="0.25">
      <c r="F7002" s="50">
        <f t="shared" si="578"/>
        <v>24532</v>
      </c>
      <c r="G7002" s="27">
        <f t="shared" si="577"/>
        <v>5</v>
      </c>
      <c r="H7002" s="50">
        <f t="shared" si="579"/>
        <v>24538</v>
      </c>
      <c r="I7002" s="50" t="str">
        <f t="shared" si="580"/>
        <v>1967_3</v>
      </c>
      <c r="J7002" s="51">
        <f t="shared" si="581"/>
        <v>2.2612649999999999</v>
      </c>
    </row>
    <row r="7003" spans="6:10" x14ac:dyDescent="0.25">
      <c r="F7003" s="50">
        <f t="shared" si="578"/>
        <v>24533</v>
      </c>
      <c r="G7003" s="27">
        <f t="shared" si="577"/>
        <v>5</v>
      </c>
      <c r="H7003" s="50">
        <f t="shared" si="579"/>
        <v>24538</v>
      </c>
      <c r="I7003" s="50" t="str">
        <f t="shared" si="580"/>
        <v>1967_3</v>
      </c>
      <c r="J7003" s="51">
        <f t="shared" si="581"/>
        <v>2.2612649999999999</v>
      </c>
    </row>
    <row r="7004" spans="6:10" x14ac:dyDescent="0.25">
      <c r="F7004" s="50">
        <f t="shared" si="578"/>
        <v>24534</v>
      </c>
      <c r="G7004" s="27">
        <f t="shared" si="577"/>
        <v>5</v>
      </c>
      <c r="H7004" s="50">
        <f t="shared" si="579"/>
        <v>24538</v>
      </c>
      <c r="I7004" s="50" t="str">
        <f t="shared" si="580"/>
        <v>1967_3</v>
      </c>
      <c r="J7004" s="51">
        <f t="shared" si="581"/>
        <v>2.2612649999999999</v>
      </c>
    </row>
    <row r="7005" spans="6:10" x14ac:dyDescent="0.25">
      <c r="F7005" s="50">
        <f t="shared" si="578"/>
        <v>24535</v>
      </c>
      <c r="G7005" s="27">
        <f t="shared" si="577"/>
        <v>5</v>
      </c>
      <c r="H7005" s="50">
        <f t="shared" si="579"/>
        <v>24538</v>
      </c>
      <c r="I7005" s="50" t="str">
        <f t="shared" si="580"/>
        <v>1967_3</v>
      </c>
      <c r="J7005" s="51">
        <f t="shared" si="581"/>
        <v>2.2612649999999999</v>
      </c>
    </row>
    <row r="7006" spans="6:10" x14ac:dyDescent="0.25">
      <c r="F7006" s="50">
        <f t="shared" si="578"/>
        <v>24536</v>
      </c>
      <c r="G7006" s="27">
        <f t="shared" si="577"/>
        <v>5</v>
      </c>
      <c r="H7006" s="50">
        <f t="shared" si="579"/>
        <v>24538</v>
      </c>
      <c r="I7006" s="50" t="str">
        <f t="shared" si="580"/>
        <v>1967_3</v>
      </c>
      <c r="J7006" s="51">
        <f t="shared" si="581"/>
        <v>2.2612649999999999</v>
      </c>
    </row>
    <row r="7007" spans="6:10" x14ac:dyDescent="0.25">
      <c r="F7007" s="50">
        <f t="shared" si="578"/>
        <v>24537</v>
      </c>
      <c r="G7007" s="27">
        <f t="shared" si="577"/>
        <v>5</v>
      </c>
      <c r="H7007" s="50">
        <f t="shared" si="579"/>
        <v>24538</v>
      </c>
      <c r="I7007" s="50" t="str">
        <f t="shared" si="580"/>
        <v>1967_3</v>
      </c>
      <c r="J7007" s="51">
        <f t="shared" si="581"/>
        <v>2.2612649999999999</v>
      </c>
    </row>
    <row r="7008" spans="6:10" x14ac:dyDescent="0.25">
      <c r="F7008" s="50">
        <f t="shared" si="578"/>
        <v>24538</v>
      </c>
      <c r="G7008" s="27">
        <f t="shared" si="577"/>
        <v>5</v>
      </c>
      <c r="H7008" s="50">
        <f t="shared" si="579"/>
        <v>24538</v>
      </c>
      <c r="I7008" s="50" t="str">
        <f t="shared" si="580"/>
        <v>1967_3</v>
      </c>
      <c r="J7008" s="51">
        <f t="shared" si="581"/>
        <v>2.2612649999999999</v>
      </c>
    </row>
    <row r="7009" spans="6:10" x14ac:dyDescent="0.25">
      <c r="F7009" s="50">
        <f t="shared" si="578"/>
        <v>24539</v>
      </c>
      <c r="G7009" s="27">
        <f t="shared" si="577"/>
        <v>5</v>
      </c>
      <c r="H7009" s="50">
        <f t="shared" si="579"/>
        <v>24548</v>
      </c>
      <c r="I7009" s="50" t="str">
        <f t="shared" si="580"/>
        <v>1967_3</v>
      </c>
      <c r="J7009" s="51">
        <f t="shared" si="581"/>
        <v>2.2563759999999999</v>
      </c>
    </row>
    <row r="7010" spans="6:10" x14ac:dyDescent="0.25">
      <c r="F7010" s="50">
        <f t="shared" si="578"/>
        <v>24540</v>
      </c>
      <c r="G7010" s="27">
        <f t="shared" si="577"/>
        <v>5</v>
      </c>
      <c r="H7010" s="50">
        <f t="shared" si="579"/>
        <v>24548</v>
      </c>
      <c r="I7010" s="50" t="str">
        <f t="shared" si="580"/>
        <v>1967_3</v>
      </c>
      <c r="J7010" s="51">
        <f t="shared" si="581"/>
        <v>2.2563759999999999</v>
      </c>
    </row>
    <row r="7011" spans="6:10" x14ac:dyDescent="0.25">
      <c r="F7011" s="50">
        <f t="shared" si="578"/>
        <v>24541</v>
      </c>
      <c r="G7011" s="27">
        <f t="shared" si="577"/>
        <v>5</v>
      </c>
      <c r="H7011" s="50">
        <f t="shared" si="579"/>
        <v>24548</v>
      </c>
      <c r="I7011" s="50" t="str">
        <f t="shared" si="580"/>
        <v>1967_3</v>
      </c>
      <c r="J7011" s="51">
        <f t="shared" si="581"/>
        <v>2.2563759999999999</v>
      </c>
    </row>
    <row r="7012" spans="6:10" x14ac:dyDescent="0.25">
      <c r="F7012" s="50">
        <f t="shared" si="578"/>
        <v>24542</v>
      </c>
      <c r="G7012" s="27">
        <f t="shared" si="577"/>
        <v>5</v>
      </c>
      <c r="H7012" s="50">
        <f t="shared" si="579"/>
        <v>24548</v>
      </c>
      <c r="I7012" s="50" t="str">
        <f t="shared" si="580"/>
        <v>1967_3</v>
      </c>
      <c r="J7012" s="51">
        <f t="shared" si="581"/>
        <v>2.2563759999999999</v>
      </c>
    </row>
    <row r="7013" spans="6:10" x14ac:dyDescent="0.25">
      <c r="F7013" s="50">
        <f t="shared" si="578"/>
        <v>24543</v>
      </c>
      <c r="G7013" s="27">
        <f t="shared" si="577"/>
        <v>5</v>
      </c>
      <c r="H7013" s="50">
        <f t="shared" si="579"/>
        <v>24548</v>
      </c>
      <c r="I7013" s="50" t="str">
        <f t="shared" si="580"/>
        <v>1967_3</v>
      </c>
      <c r="J7013" s="51">
        <f t="shared" si="581"/>
        <v>2.2563759999999999</v>
      </c>
    </row>
    <row r="7014" spans="6:10" x14ac:dyDescent="0.25">
      <c r="F7014" s="50">
        <f t="shared" si="578"/>
        <v>24544</v>
      </c>
      <c r="G7014" s="27">
        <f t="shared" si="577"/>
        <v>5</v>
      </c>
      <c r="H7014" s="50">
        <f t="shared" si="579"/>
        <v>24548</v>
      </c>
      <c r="I7014" s="50" t="str">
        <f t="shared" si="580"/>
        <v>1967_3</v>
      </c>
      <c r="J7014" s="51">
        <f t="shared" si="581"/>
        <v>2.2563759999999999</v>
      </c>
    </row>
    <row r="7015" spans="6:10" x14ac:dyDescent="0.25">
      <c r="F7015" s="50">
        <f t="shared" si="578"/>
        <v>24545</v>
      </c>
      <c r="G7015" s="27">
        <f t="shared" si="577"/>
        <v>5</v>
      </c>
      <c r="H7015" s="50">
        <f t="shared" si="579"/>
        <v>24548</v>
      </c>
      <c r="I7015" s="50" t="str">
        <f t="shared" si="580"/>
        <v>1967_3</v>
      </c>
      <c r="J7015" s="51">
        <f t="shared" si="581"/>
        <v>2.2563759999999999</v>
      </c>
    </row>
    <row r="7016" spans="6:10" x14ac:dyDescent="0.25">
      <c r="F7016" s="50">
        <f t="shared" si="578"/>
        <v>24546</v>
      </c>
      <c r="G7016" s="27">
        <f t="shared" si="577"/>
        <v>5</v>
      </c>
      <c r="H7016" s="50">
        <f t="shared" si="579"/>
        <v>24548</v>
      </c>
      <c r="I7016" s="50" t="str">
        <f t="shared" si="580"/>
        <v>1967_3</v>
      </c>
      <c r="J7016" s="51">
        <f t="shared" si="581"/>
        <v>2.2563759999999999</v>
      </c>
    </row>
    <row r="7017" spans="6:10" x14ac:dyDescent="0.25">
      <c r="F7017" s="50">
        <f t="shared" si="578"/>
        <v>24547</v>
      </c>
      <c r="G7017" s="27">
        <f t="shared" si="577"/>
        <v>5</v>
      </c>
      <c r="H7017" s="50">
        <f t="shared" si="579"/>
        <v>24548</v>
      </c>
      <c r="I7017" s="50" t="str">
        <f t="shared" si="580"/>
        <v>1967_3</v>
      </c>
      <c r="J7017" s="51">
        <f t="shared" si="581"/>
        <v>2.2563759999999999</v>
      </c>
    </row>
    <row r="7018" spans="6:10" x14ac:dyDescent="0.25">
      <c r="F7018" s="50">
        <f t="shared" si="578"/>
        <v>24548</v>
      </c>
      <c r="G7018" s="27">
        <f t="shared" ref="G7018:G7081" si="582">IF(AND(MONTH(F7018)=2,DAY(F7018)=29),G7017+1,G7017)</f>
        <v>5</v>
      </c>
      <c r="H7018" s="50">
        <f t="shared" si="579"/>
        <v>24548</v>
      </c>
      <c r="I7018" s="50" t="str">
        <f t="shared" si="580"/>
        <v>1967_3</v>
      </c>
      <c r="J7018" s="51">
        <f t="shared" si="581"/>
        <v>2.2563759999999999</v>
      </c>
    </row>
    <row r="7019" spans="6:10" x14ac:dyDescent="0.25">
      <c r="F7019" s="50">
        <f t="shared" si="578"/>
        <v>24549</v>
      </c>
      <c r="G7019" s="27">
        <f t="shared" si="582"/>
        <v>5</v>
      </c>
      <c r="H7019" s="50">
        <f t="shared" si="579"/>
        <v>24558</v>
      </c>
      <c r="I7019" s="50" t="str">
        <f t="shared" si="580"/>
        <v>1967_3</v>
      </c>
      <c r="J7019" s="51">
        <f t="shared" si="581"/>
        <v>2.2701020000000001</v>
      </c>
    </row>
    <row r="7020" spans="6:10" x14ac:dyDescent="0.25">
      <c r="F7020" s="50">
        <f t="shared" ref="F7020:F7083" si="583">F7019+1</f>
        <v>24550</v>
      </c>
      <c r="G7020" s="27">
        <f t="shared" si="582"/>
        <v>5</v>
      </c>
      <c r="H7020" s="50">
        <f t="shared" si="579"/>
        <v>24558</v>
      </c>
      <c r="I7020" s="50" t="str">
        <f t="shared" si="580"/>
        <v>1967_3</v>
      </c>
      <c r="J7020" s="51">
        <f t="shared" si="581"/>
        <v>2.2701020000000001</v>
      </c>
    </row>
    <row r="7021" spans="6:10" x14ac:dyDescent="0.25">
      <c r="F7021" s="50">
        <f t="shared" si="583"/>
        <v>24551</v>
      </c>
      <c r="G7021" s="27">
        <f t="shared" si="582"/>
        <v>5</v>
      </c>
      <c r="H7021" s="50">
        <f t="shared" si="579"/>
        <v>24558</v>
      </c>
      <c r="I7021" s="50" t="str">
        <f t="shared" si="580"/>
        <v>1967_3</v>
      </c>
      <c r="J7021" s="51">
        <f t="shared" si="581"/>
        <v>2.2701020000000001</v>
      </c>
    </row>
    <row r="7022" spans="6:10" x14ac:dyDescent="0.25">
      <c r="F7022" s="50">
        <f t="shared" si="583"/>
        <v>24552</v>
      </c>
      <c r="G7022" s="27">
        <f t="shared" si="582"/>
        <v>5</v>
      </c>
      <c r="H7022" s="50">
        <f t="shared" si="579"/>
        <v>24558</v>
      </c>
      <c r="I7022" s="50" t="str">
        <f t="shared" si="580"/>
        <v>1967_3</v>
      </c>
      <c r="J7022" s="51">
        <f t="shared" si="581"/>
        <v>2.2701020000000001</v>
      </c>
    </row>
    <row r="7023" spans="6:10" x14ac:dyDescent="0.25">
      <c r="F7023" s="50">
        <f t="shared" si="583"/>
        <v>24553</v>
      </c>
      <c r="G7023" s="27">
        <f t="shared" si="582"/>
        <v>5</v>
      </c>
      <c r="H7023" s="50">
        <f t="shared" si="579"/>
        <v>24558</v>
      </c>
      <c r="I7023" s="50" t="str">
        <f t="shared" si="580"/>
        <v>1967_3</v>
      </c>
      <c r="J7023" s="51">
        <f t="shared" si="581"/>
        <v>2.2701020000000001</v>
      </c>
    </row>
    <row r="7024" spans="6:10" x14ac:dyDescent="0.25">
      <c r="F7024" s="50">
        <f t="shared" si="583"/>
        <v>24554</v>
      </c>
      <c r="G7024" s="27">
        <f t="shared" si="582"/>
        <v>5</v>
      </c>
      <c r="H7024" s="50">
        <f t="shared" si="579"/>
        <v>24558</v>
      </c>
      <c r="I7024" s="50" t="str">
        <f t="shared" si="580"/>
        <v>1967_3</v>
      </c>
      <c r="J7024" s="51">
        <f t="shared" si="581"/>
        <v>2.2701020000000001</v>
      </c>
    </row>
    <row r="7025" spans="6:10" x14ac:dyDescent="0.25">
      <c r="F7025" s="50">
        <f t="shared" si="583"/>
        <v>24555</v>
      </c>
      <c r="G7025" s="27">
        <f t="shared" si="582"/>
        <v>5</v>
      </c>
      <c r="H7025" s="50">
        <f t="shared" si="579"/>
        <v>24558</v>
      </c>
      <c r="I7025" s="50" t="str">
        <f t="shared" si="580"/>
        <v>1967_3</v>
      </c>
      <c r="J7025" s="51">
        <f t="shared" si="581"/>
        <v>2.2701020000000001</v>
      </c>
    </row>
    <row r="7026" spans="6:10" x14ac:dyDescent="0.25">
      <c r="F7026" s="50">
        <f t="shared" si="583"/>
        <v>24556</v>
      </c>
      <c r="G7026" s="27">
        <f t="shared" si="582"/>
        <v>5</v>
      </c>
      <c r="H7026" s="50">
        <f t="shared" si="579"/>
        <v>24558</v>
      </c>
      <c r="I7026" s="50" t="str">
        <f t="shared" si="580"/>
        <v>1967_3</v>
      </c>
      <c r="J7026" s="51">
        <f t="shared" si="581"/>
        <v>2.2701020000000001</v>
      </c>
    </row>
    <row r="7027" spans="6:10" x14ac:dyDescent="0.25">
      <c r="F7027" s="50">
        <f t="shared" si="583"/>
        <v>24557</v>
      </c>
      <c r="G7027" s="27">
        <f t="shared" si="582"/>
        <v>5</v>
      </c>
      <c r="H7027" s="50">
        <f t="shared" si="579"/>
        <v>24558</v>
      </c>
      <c r="I7027" s="50" t="str">
        <f t="shared" si="580"/>
        <v>1967_3</v>
      </c>
      <c r="J7027" s="51">
        <f t="shared" si="581"/>
        <v>2.2701020000000001</v>
      </c>
    </row>
    <row r="7028" spans="6:10" x14ac:dyDescent="0.25">
      <c r="F7028" s="50">
        <f t="shared" si="583"/>
        <v>24558</v>
      </c>
      <c r="G7028" s="27">
        <f t="shared" si="582"/>
        <v>5</v>
      </c>
      <c r="H7028" s="50">
        <f t="shared" si="579"/>
        <v>24558</v>
      </c>
      <c r="I7028" s="50" t="str">
        <f t="shared" si="580"/>
        <v>1967_3</v>
      </c>
      <c r="J7028" s="51">
        <f t="shared" si="581"/>
        <v>2.2701020000000001</v>
      </c>
    </row>
    <row r="7029" spans="6:10" x14ac:dyDescent="0.25">
      <c r="F7029" s="50">
        <f t="shared" si="583"/>
        <v>24559</v>
      </c>
      <c r="G7029" s="27">
        <f t="shared" si="582"/>
        <v>5</v>
      </c>
      <c r="H7029" s="50">
        <f t="shared" si="579"/>
        <v>24568</v>
      </c>
      <c r="I7029" s="50" t="str">
        <f t="shared" si="580"/>
        <v>1967_4</v>
      </c>
      <c r="J7029" s="51">
        <f t="shared" si="581"/>
        <v>2.280459</v>
      </c>
    </row>
    <row r="7030" spans="6:10" x14ac:dyDescent="0.25">
      <c r="F7030" s="50">
        <f t="shared" si="583"/>
        <v>24560</v>
      </c>
      <c r="G7030" s="27">
        <f t="shared" si="582"/>
        <v>5</v>
      </c>
      <c r="H7030" s="50">
        <f t="shared" si="579"/>
        <v>24568</v>
      </c>
      <c r="I7030" s="50" t="str">
        <f t="shared" si="580"/>
        <v>1967_4</v>
      </c>
      <c r="J7030" s="51">
        <f t="shared" si="581"/>
        <v>2.280459</v>
      </c>
    </row>
    <row r="7031" spans="6:10" x14ac:dyDescent="0.25">
      <c r="F7031" s="50">
        <f t="shared" si="583"/>
        <v>24561</v>
      </c>
      <c r="G7031" s="27">
        <f t="shared" si="582"/>
        <v>5</v>
      </c>
      <c r="H7031" s="50">
        <f t="shared" si="579"/>
        <v>24568</v>
      </c>
      <c r="I7031" s="50" t="str">
        <f t="shared" si="580"/>
        <v>1967_4</v>
      </c>
      <c r="J7031" s="51">
        <f t="shared" si="581"/>
        <v>2.280459</v>
      </c>
    </row>
    <row r="7032" spans="6:10" x14ac:dyDescent="0.25">
      <c r="F7032" s="50">
        <f t="shared" si="583"/>
        <v>24562</v>
      </c>
      <c r="G7032" s="27">
        <f t="shared" si="582"/>
        <v>5</v>
      </c>
      <c r="H7032" s="50">
        <f t="shared" si="579"/>
        <v>24568</v>
      </c>
      <c r="I7032" s="50" t="str">
        <f t="shared" si="580"/>
        <v>1967_4</v>
      </c>
      <c r="J7032" s="51">
        <f t="shared" si="581"/>
        <v>2.280459</v>
      </c>
    </row>
    <row r="7033" spans="6:10" x14ac:dyDescent="0.25">
      <c r="F7033" s="50">
        <f t="shared" si="583"/>
        <v>24563</v>
      </c>
      <c r="G7033" s="27">
        <f t="shared" si="582"/>
        <v>5</v>
      </c>
      <c r="H7033" s="50">
        <f t="shared" si="579"/>
        <v>24568</v>
      </c>
      <c r="I7033" s="50" t="str">
        <f t="shared" si="580"/>
        <v>1967_4</v>
      </c>
      <c r="J7033" s="51">
        <f t="shared" si="581"/>
        <v>2.280459</v>
      </c>
    </row>
    <row r="7034" spans="6:10" x14ac:dyDescent="0.25">
      <c r="F7034" s="50">
        <f t="shared" si="583"/>
        <v>24564</v>
      </c>
      <c r="G7034" s="27">
        <f t="shared" si="582"/>
        <v>5</v>
      </c>
      <c r="H7034" s="50">
        <f t="shared" si="579"/>
        <v>24568</v>
      </c>
      <c r="I7034" s="50" t="str">
        <f t="shared" si="580"/>
        <v>1967_4</v>
      </c>
      <c r="J7034" s="51">
        <f t="shared" si="581"/>
        <v>2.280459</v>
      </c>
    </row>
    <row r="7035" spans="6:10" x14ac:dyDescent="0.25">
      <c r="F7035" s="50">
        <f t="shared" si="583"/>
        <v>24565</v>
      </c>
      <c r="G7035" s="27">
        <f t="shared" si="582"/>
        <v>5</v>
      </c>
      <c r="H7035" s="50">
        <f t="shared" si="579"/>
        <v>24568</v>
      </c>
      <c r="I7035" s="50" t="str">
        <f t="shared" si="580"/>
        <v>1967_4</v>
      </c>
      <c r="J7035" s="51">
        <f t="shared" si="581"/>
        <v>2.280459</v>
      </c>
    </row>
    <row r="7036" spans="6:10" x14ac:dyDescent="0.25">
      <c r="F7036" s="50">
        <f t="shared" si="583"/>
        <v>24566</v>
      </c>
      <c r="G7036" s="27">
        <f t="shared" si="582"/>
        <v>5</v>
      </c>
      <c r="H7036" s="50">
        <f t="shared" si="579"/>
        <v>24568</v>
      </c>
      <c r="I7036" s="50" t="str">
        <f t="shared" si="580"/>
        <v>1967_4</v>
      </c>
      <c r="J7036" s="51">
        <f t="shared" si="581"/>
        <v>2.280459</v>
      </c>
    </row>
    <row r="7037" spans="6:10" x14ac:dyDescent="0.25">
      <c r="F7037" s="50">
        <f t="shared" si="583"/>
        <v>24567</v>
      </c>
      <c r="G7037" s="27">
        <f t="shared" si="582"/>
        <v>5</v>
      </c>
      <c r="H7037" s="50">
        <f t="shared" si="579"/>
        <v>24568</v>
      </c>
      <c r="I7037" s="50" t="str">
        <f t="shared" si="580"/>
        <v>1967_4</v>
      </c>
      <c r="J7037" s="51">
        <f t="shared" si="581"/>
        <v>2.280459</v>
      </c>
    </row>
    <row r="7038" spans="6:10" x14ac:dyDescent="0.25">
      <c r="F7038" s="50">
        <f t="shared" si="583"/>
        <v>24568</v>
      </c>
      <c r="G7038" s="27">
        <f t="shared" si="582"/>
        <v>5</v>
      </c>
      <c r="H7038" s="50">
        <f t="shared" si="579"/>
        <v>24568</v>
      </c>
      <c r="I7038" s="50" t="str">
        <f t="shared" si="580"/>
        <v>1967_4</v>
      </c>
      <c r="J7038" s="51">
        <f t="shared" si="581"/>
        <v>2.280459</v>
      </c>
    </row>
    <row r="7039" spans="6:10" x14ac:dyDescent="0.25">
      <c r="F7039" s="50">
        <f t="shared" si="583"/>
        <v>24569</v>
      </c>
      <c r="G7039" s="27">
        <f t="shared" si="582"/>
        <v>5</v>
      </c>
      <c r="H7039" s="50">
        <f t="shared" si="579"/>
        <v>24578</v>
      </c>
      <c r="I7039" s="50" t="str">
        <f t="shared" si="580"/>
        <v>1967_4</v>
      </c>
      <c r="J7039" s="51">
        <f t="shared" si="581"/>
        <v>2.2893490000000001</v>
      </c>
    </row>
    <row r="7040" spans="6:10" x14ac:dyDescent="0.25">
      <c r="F7040" s="50">
        <f t="shared" si="583"/>
        <v>24570</v>
      </c>
      <c r="G7040" s="27">
        <f t="shared" si="582"/>
        <v>5</v>
      </c>
      <c r="H7040" s="50">
        <f t="shared" si="579"/>
        <v>24578</v>
      </c>
      <c r="I7040" s="50" t="str">
        <f t="shared" si="580"/>
        <v>1967_4</v>
      </c>
      <c r="J7040" s="51">
        <f t="shared" si="581"/>
        <v>2.2893490000000001</v>
      </c>
    </row>
    <row r="7041" spans="6:10" x14ac:dyDescent="0.25">
      <c r="F7041" s="50">
        <f t="shared" si="583"/>
        <v>24571</v>
      </c>
      <c r="G7041" s="27">
        <f t="shared" si="582"/>
        <v>5</v>
      </c>
      <c r="H7041" s="50">
        <f t="shared" si="579"/>
        <v>24578</v>
      </c>
      <c r="I7041" s="50" t="str">
        <f t="shared" si="580"/>
        <v>1967_4</v>
      </c>
      <c r="J7041" s="51">
        <f t="shared" si="581"/>
        <v>2.2893490000000001</v>
      </c>
    </row>
    <row r="7042" spans="6:10" x14ac:dyDescent="0.25">
      <c r="F7042" s="50">
        <f t="shared" si="583"/>
        <v>24572</v>
      </c>
      <c r="G7042" s="27">
        <f t="shared" si="582"/>
        <v>5</v>
      </c>
      <c r="H7042" s="50">
        <f t="shared" si="579"/>
        <v>24578</v>
      </c>
      <c r="I7042" s="50" t="str">
        <f t="shared" si="580"/>
        <v>1967_4</v>
      </c>
      <c r="J7042" s="51">
        <f t="shared" si="581"/>
        <v>2.2893490000000001</v>
      </c>
    </row>
    <row r="7043" spans="6:10" x14ac:dyDescent="0.25">
      <c r="F7043" s="50">
        <f t="shared" si="583"/>
        <v>24573</v>
      </c>
      <c r="G7043" s="27">
        <f t="shared" si="582"/>
        <v>5</v>
      </c>
      <c r="H7043" s="50">
        <f t="shared" ref="H7043:H7106" si="584">INDEX($A$3:$B$1134,INT((ROW($F7043)-ROW($F$3)+9-G7043)/10)+1,1)</f>
        <v>24578</v>
      </c>
      <c r="I7043" s="50" t="str">
        <f t="shared" si="580"/>
        <v>1967_4</v>
      </c>
      <c r="J7043" s="51">
        <f t="shared" si="581"/>
        <v>2.2893490000000001</v>
      </c>
    </row>
    <row r="7044" spans="6:10" x14ac:dyDescent="0.25">
      <c r="F7044" s="50">
        <f t="shared" si="583"/>
        <v>24574</v>
      </c>
      <c r="G7044" s="27">
        <f t="shared" si="582"/>
        <v>5</v>
      </c>
      <c r="H7044" s="50">
        <f t="shared" si="584"/>
        <v>24578</v>
      </c>
      <c r="I7044" s="50" t="str">
        <f t="shared" ref="I7044:I7107" si="585">YEAR(H7044)&amp;"_"&amp;MONTH(H7044)</f>
        <v>1967_4</v>
      </c>
      <c r="J7044" s="51">
        <f t="shared" ref="J7044:J7107" si="586">VLOOKUP(H7044,$A:$B,2)</f>
        <v>2.2893490000000001</v>
      </c>
    </row>
    <row r="7045" spans="6:10" x14ac:dyDescent="0.25">
      <c r="F7045" s="50">
        <f t="shared" si="583"/>
        <v>24575</v>
      </c>
      <c r="G7045" s="27">
        <f t="shared" si="582"/>
        <v>5</v>
      </c>
      <c r="H7045" s="50">
        <f t="shared" si="584"/>
        <v>24578</v>
      </c>
      <c r="I7045" s="50" t="str">
        <f t="shared" si="585"/>
        <v>1967_4</v>
      </c>
      <c r="J7045" s="51">
        <f t="shared" si="586"/>
        <v>2.2893490000000001</v>
      </c>
    </row>
    <row r="7046" spans="6:10" x14ac:dyDescent="0.25">
      <c r="F7046" s="50">
        <f t="shared" si="583"/>
        <v>24576</v>
      </c>
      <c r="G7046" s="27">
        <f t="shared" si="582"/>
        <v>5</v>
      </c>
      <c r="H7046" s="50">
        <f t="shared" si="584"/>
        <v>24578</v>
      </c>
      <c r="I7046" s="50" t="str">
        <f t="shared" si="585"/>
        <v>1967_4</v>
      </c>
      <c r="J7046" s="51">
        <f t="shared" si="586"/>
        <v>2.2893490000000001</v>
      </c>
    </row>
    <row r="7047" spans="6:10" x14ac:dyDescent="0.25">
      <c r="F7047" s="50">
        <f t="shared" si="583"/>
        <v>24577</v>
      </c>
      <c r="G7047" s="27">
        <f t="shared" si="582"/>
        <v>5</v>
      </c>
      <c r="H7047" s="50">
        <f t="shared" si="584"/>
        <v>24578</v>
      </c>
      <c r="I7047" s="50" t="str">
        <f t="shared" si="585"/>
        <v>1967_4</v>
      </c>
      <c r="J7047" s="51">
        <f t="shared" si="586"/>
        <v>2.2893490000000001</v>
      </c>
    </row>
    <row r="7048" spans="6:10" x14ac:dyDescent="0.25">
      <c r="F7048" s="50">
        <f t="shared" si="583"/>
        <v>24578</v>
      </c>
      <c r="G7048" s="27">
        <f t="shared" si="582"/>
        <v>5</v>
      </c>
      <c r="H7048" s="50">
        <f t="shared" si="584"/>
        <v>24578</v>
      </c>
      <c r="I7048" s="50" t="str">
        <f t="shared" si="585"/>
        <v>1967_4</v>
      </c>
      <c r="J7048" s="51">
        <f t="shared" si="586"/>
        <v>2.2893490000000001</v>
      </c>
    </row>
    <row r="7049" spans="6:10" x14ac:dyDescent="0.25">
      <c r="F7049" s="50">
        <f t="shared" si="583"/>
        <v>24579</v>
      </c>
      <c r="G7049" s="27">
        <f t="shared" si="582"/>
        <v>5</v>
      </c>
      <c r="H7049" s="50">
        <f t="shared" si="584"/>
        <v>24588</v>
      </c>
      <c r="I7049" s="50" t="str">
        <f t="shared" si="585"/>
        <v>1967_4</v>
      </c>
      <c r="J7049" s="51">
        <f t="shared" si="586"/>
        <v>2.3125290000000001</v>
      </c>
    </row>
    <row r="7050" spans="6:10" x14ac:dyDescent="0.25">
      <c r="F7050" s="50">
        <f t="shared" si="583"/>
        <v>24580</v>
      </c>
      <c r="G7050" s="27">
        <f t="shared" si="582"/>
        <v>5</v>
      </c>
      <c r="H7050" s="50">
        <f t="shared" si="584"/>
        <v>24588</v>
      </c>
      <c r="I7050" s="50" t="str">
        <f t="shared" si="585"/>
        <v>1967_4</v>
      </c>
      <c r="J7050" s="51">
        <f t="shared" si="586"/>
        <v>2.3125290000000001</v>
      </c>
    </row>
    <row r="7051" spans="6:10" x14ac:dyDescent="0.25">
      <c r="F7051" s="50">
        <f t="shared" si="583"/>
        <v>24581</v>
      </c>
      <c r="G7051" s="27">
        <f t="shared" si="582"/>
        <v>5</v>
      </c>
      <c r="H7051" s="50">
        <f t="shared" si="584"/>
        <v>24588</v>
      </c>
      <c r="I7051" s="50" t="str">
        <f t="shared" si="585"/>
        <v>1967_4</v>
      </c>
      <c r="J7051" s="51">
        <f t="shared" si="586"/>
        <v>2.3125290000000001</v>
      </c>
    </row>
    <row r="7052" spans="6:10" x14ac:dyDescent="0.25">
      <c r="F7052" s="50">
        <f t="shared" si="583"/>
        <v>24582</v>
      </c>
      <c r="G7052" s="27">
        <f t="shared" si="582"/>
        <v>5</v>
      </c>
      <c r="H7052" s="50">
        <f t="shared" si="584"/>
        <v>24588</v>
      </c>
      <c r="I7052" s="50" t="str">
        <f t="shared" si="585"/>
        <v>1967_4</v>
      </c>
      <c r="J7052" s="51">
        <f t="shared" si="586"/>
        <v>2.3125290000000001</v>
      </c>
    </row>
    <row r="7053" spans="6:10" x14ac:dyDescent="0.25">
      <c r="F7053" s="50">
        <f t="shared" si="583"/>
        <v>24583</v>
      </c>
      <c r="G7053" s="27">
        <f t="shared" si="582"/>
        <v>5</v>
      </c>
      <c r="H7053" s="50">
        <f t="shared" si="584"/>
        <v>24588</v>
      </c>
      <c r="I7053" s="50" t="str">
        <f t="shared" si="585"/>
        <v>1967_4</v>
      </c>
      <c r="J7053" s="51">
        <f t="shared" si="586"/>
        <v>2.3125290000000001</v>
      </c>
    </row>
    <row r="7054" spans="6:10" x14ac:dyDescent="0.25">
      <c r="F7054" s="50">
        <f t="shared" si="583"/>
        <v>24584</v>
      </c>
      <c r="G7054" s="27">
        <f t="shared" si="582"/>
        <v>5</v>
      </c>
      <c r="H7054" s="50">
        <f t="shared" si="584"/>
        <v>24588</v>
      </c>
      <c r="I7054" s="50" t="str">
        <f t="shared" si="585"/>
        <v>1967_4</v>
      </c>
      <c r="J7054" s="51">
        <f t="shared" si="586"/>
        <v>2.3125290000000001</v>
      </c>
    </row>
    <row r="7055" spans="6:10" x14ac:dyDescent="0.25">
      <c r="F7055" s="50">
        <f t="shared" si="583"/>
        <v>24585</v>
      </c>
      <c r="G7055" s="27">
        <f t="shared" si="582"/>
        <v>5</v>
      </c>
      <c r="H7055" s="50">
        <f t="shared" si="584"/>
        <v>24588</v>
      </c>
      <c r="I7055" s="50" t="str">
        <f t="shared" si="585"/>
        <v>1967_4</v>
      </c>
      <c r="J7055" s="51">
        <f t="shared" si="586"/>
        <v>2.3125290000000001</v>
      </c>
    </row>
    <row r="7056" spans="6:10" x14ac:dyDescent="0.25">
      <c r="F7056" s="50">
        <f t="shared" si="583"/>
        <v>24586</v>
      </c>
      <c r="G7056" s="27">
        <f t="shared" si="582"/>
        <v>5</v>
      </c>
      <c r="H7056" s="50">
        <f t="shared" si="584"/>
        <v>24588</v>
      </c>
      <c r="I7056" s="50" t="str">
        <f t="shared" si="585"/>
        <v>1967_4</v>
      </c>
      <c r="J7056" s="51">
        <f t="shared" si="586"/>
        <v>2.3125290000000001</v>
      </c>
    </row>
    <row r="7057" spans="6:10" x14ac:dyDescent="0.25">
      <c r="F7057" s="50">
        <f t="shared" si="583"/>
        <v>24587</v>
      </c>
      <c r="G7057" s="27">
        <f t="shared" si="582"/>
        <v>5</v>
      </c>
      <c r="H7057" s="50">
        <f t="shared" si="584"/>
        <v>24588</v>
      </c>
      <c r="I7057" s="50" t="str">
        <f t="shared" si="585"/>
        <v>1967_4</v>
      </c>
      <c r="J7057" s="51">
        <f t="shared" si="586"/>
        <v>2.3125290000000001</v>
      </c>
    </row>
    <row r="7058" spans="6:10" x14ac:dyDescent="0.25">
      <c r="F7058" s="50">
        <f t="shared" si="583"/>
        <v>24588</v>
      </c>
      <c r="G7058" s="27">
        <f t="shared" si="582"/>
        <v>5</v>
      </c>
      <c r="H7058" s="50">
        <f t="shared" si="584"/>
        <v>24588</v>
      </c>
      <c r="I7058" s="50" t="str">
        <f t="shared" si="585"/>
        <v>1967_4</v>
      </c>
      <c r="J7058" s="51">
        <f t="shared" si="586"/>
        <v>2.3125290000000001</v>
      </c>
    </row>
    <row r="7059" spans="6:10" x14ac:dyDescent="0.25">
      <c r="F7059" s="50">
        <f t="shared" si="583"/>
        <v>24589</v>
      </c>
      <c r="G7059" s="27">
        <f t="shared" si="582"/>
        <v>5</v>
      </c>
      <c r="H7059" s="50">
        <f t="shared" si="584"/>
        <v>24598</v>
      </c>
      <c r="I7059" s="50" t="str">
        <f t="shared" si="585"/>
        <v>1967_5</v>
      </c>
      <c r="J7059" s="51">
        <f t="shared" si="586"/>
        <v>2.3334790000000001</v>
      </c>
    </row>
    <row r="7060" spans="6:10" x14ac:dyDescent="0.25">
      <c r="F7060" s="50">
        <f t="shared" si="583"/>
        <v>24590</v>
      </c>
      <c r="G7060" s="27">
        <f t="shared" si="582"/>
        <v>5</v>
      </c>
      <c r="H7060" s="50">
        <f t="shared" si="584"/>
        <v>24598</v>
      </c>
      <c r="I7060" s="50" t="str">
        <f t="shared" si="585"/>
        <v>1967_5</v>
      </c>
      <c r="J7060" s="51">
        <f t="shared" si="586"/>
        <v>2.3334790000000001</v>
      </c>
    </row>
    <row r="7061" spans="6:10" x14ac:dyDescent="0.25">
      <c r="F7061" s="50">
        <f t="shared" si="583"/>
        <v>24591</v>
      </c>
      <c r="G7061" s="27">
        <f t="shared" si="582"/>
        <v>5</v>
      </c>
      <c r="H7061" s="50">
        <f t="shared" si="584"/>
        <v>24598</v>
      </c>
      <c r="I7061" s="50" t="str">
        <f t="shared" si="585"/>
        <v>1967_5</v>
      </c>
      <c r="J7061" s="51">
        <f t="shared" si="586"/>
        <v>2.3334790000000001</v>
      </c>
    </row>
    <row r="7062" spans="6:10" x14ac:dyDescent="0.25">
      <c r="F7062" s="50">
        <f t="shared" si="583"/>
        <v>24592</v>
      </c>
      <c r="G7062" s="27">
        <f t="shared" si="582"/>
        <v>5</v>
      </c>
      <c r="H7062" s="50">
        <f t="shared" si="584"/>
        <v>24598</v>
      </c>
      <c r="I7062" s="50" t="str">
        <f t="shared" si="585"/>
        <v>1967_5</v>
      </c>
      <c r="J7062" s="51">
        <f t="shared" si="586"/>
        <v>2.3334790000000001</v>
      </c>
    </row>
    <row r="7063" spans="6:10" x14ac:dyDescent="0.25">
      <c r="F7063" s="50">
        <f t="shared" si="583"/>
        <v>24593</v>
      </c>
      <c r="G7063" s="27">
        <f t="shared" si="582"/>
        <v>5</v>
      </c>
      <c r="H7063" s="50">
        <f t="shared" si="584"/>
        <v>24598</v>
      </c>
      <c r="I7063" s="50" t="str">
        <f t="shared" si="585"/>
        <v>1967_5</v>
      </c>
      <c r="J7063" s="51">
        <f t="shared" si="586"/>
        <v>2.3334790000000001</v>
      </c>
    </row>
    <row r="7064" spans="6:10" x14ac:dyDescent="0.25">
      <c r="F7064" s="50">
        <f t="shared" si="583"/>
        <v>24594</v>
      </c>
      <c r="G7064" s="27">
        <f t="shared" si="582"/>
        <v>5</v>
      </c>
      <c r="H7064" s="50">
        <f t="shared" si="584"/>
        <v>24598</v>
      </c>
      <c r="I7064" s="50" t="str">
        <f t="shared" si="585"/>
        <v>1967_5</v>
      </c>
      <c r="J7064" s="51">
        <f t="shared" si="586"/>
        <v>2.3334790000000001</v>
      </c>
    </row>
    <row r="7065" spans="6:10" x14ac:dyDescent="0.25">
      <c r="F7065" s="50">
        <f t="shared" si="583"/>
        <v>24595</v>
      </c>
      <c r="G7065" s="27">
        <f t="shared" si="582"/>
        <v>5</v>
      </c>
      <c r="H7065" s="50">
        <f t="shared" si="584"/>
        <v>24598</v>
      </c>
      <c r="I7065" s="50" t="str">
        <f t="shared" si="585"/>
        <v>1967_5</v>
      </c>
      <c r="J7065" s="51">
        <f t="shared" si="586"/>
        <v>2.3334790000000001</v>
      </c>
    </row>
    <row r="7066" spans="6:10" x14ac:dyDescent="0.25">
      <c r="F7066" s="50">
        <f t="shared" si="583"/>
        <v>24596</v>
      </c>
      <c r="G7066" s="27">
        <f t="shared" si="582"/>
        <v>5</v>
      </c>
      <c r="H7066" s="50">
        <f t="shared" si="584"/>
        <v>24598</v>
      </c>
      <c r="I7066" s="50" t="str">
        <f t="shared" si="585"/>
        <v>1967_5</v>
      </c>
      <c r="J7066" s="51">
        <f t="shared" si="586"/>
        <v>2.3334790000000001</v>
      </c>
    </row>
    <row r="7067" spans="6:10" x14ac:dyDescent="0.25">
      <c r="F7067" s="50">
        <f t="shared" si="583"/>
        <v>24597</v>
      </c>
      <c r="G7067" s="27">
        <f t="shared" si="582"/>
        <v>5</v>
      </c>
      <c r="H7067" s="50">
        <f t="shared" si="584"/>
        <v>24598</v>
      </c>
      <c r="I7067" s="50" t="str">
        <f t="shared" si="585"/>
        <v>1967_5</v>
      </c>
      <c r="J7067" s="51">
        <f t="shared" si="586"/>
        <v>2.3334790000000001</v>
      </c>
    </row>
    <row r="7068" spans="6:10" x14ac:dyDescent="0.25">
      <c r="F7068" s="50">
        <f t="shared" si="583"/>
        <v>24598</v>
      </c>
      <c r="G7068" s="27">
        <f t="shared" si="582"/>
        <v>5</v>
      </c>
      <c r="H7068" s="50">
        <f t="shared" si="584"/>
        <v>24598</v>
      </c>
      <c r="I7068" s="50" t="str">
        <f t="shared" si="585"/>
        <v>1967_5</v>
      </c>
      <c r="J7068" s="51">
        <f t="shared" si="586"/>
        <v>2.3334790000000001</v>
      </c>
    </row>
    <row r="7069" spans="6:10" x14ac:dyDescent="0.25">
      <c r="F7069" s="50">
        <f t="shared" si="583"/>
        <v>24599</v>
      </c>
      <c r="G7069" s="27">
        <f t="shared" si="582"/>
        <v>5</v>
      </c>
      <c r="H7069" s="50">
        <f t="shared" si="584"/>
        <v>24608</v>
      </c>
      <c r="I7069" s="50" t="str">
        <f t="shared" si="585"/>
        <v>1967_5</v>
      </c>
      <c r="J7069" s="51">
        <f t="shared" si="586"/>
        <v>2.3650449999999998</v>
      </c>
    </row>
    <row r="7070" spans="6:10" x14ac:dyDescent="0.25">
      <c r="F7070" s="50">
        <f t="shared" si="583"/>
        <v>24600</v>
      </c>
      <c r="G7070" s="27">
        <f t="shared" si="582"/>
        <v>5</v>
      </c>
      <c r="H7070" s="50">
        <f t="shared" si="584"/>
        <v>24608</v>
      </c>
      <c r="I7070" s="50" t="str">
        <f t="shared" si="585"/>
        <v>1967_5</v>
      </c>
      <c r="J7070" s="51">
        <f t="shared" si="586"/>
        <v>2.3650449999999998</v>
      </c>
    </row>
    <row r="7071" spans="6:10" x14ac:dyDescent="0.25">
      <c r="F7071" s="50">
        <f t="shared" si="583"/>
        <v>24601</v>
      </c>
      <c r="G7071" s="27">
        <f t="shared" si="582"/>
        <v>5</v>
      </c>
      <c r="H7071" s="50">
        <f t="shared" si="584"/>
        <v>24608</v>
      </c>
      <c r="I7071" s="50" t="str">
        <f t="shared" si="585"/>
        <v>1967_5</v>
      </c>
      <c r="J7071" s="51">
        <f t="shared" si="586"/>
        <v>2.3650449999999998</v>
      </c>
    </row>
    <row r="7072" spans="6:10" x14ac:dyDescent="0.25">
      <c r="F7072" s="50">
        <f t="shared" si="583"/>
        <v>24602</v>
      </c>
      <c r="G7072" s="27">
        <f t="shared" si="582"/>
        <v>5</v>
      </c>
      <c r="H7072" s="50">
        <f t="shared" si="584"/>
        <v>24608</v>
      </c>
      <c r="I7072" s="50" t="str">
        <f t="shared" si="585"/>
        <v>1967_5</v>
      </c>
      <c r="J7072" s="51">
        <f t="shared" si="586"/>
        <v>2.3650449999999998</v>
      </c>
    </row>
    <row r="7073" spans="6:10" x14ac:dyDescent="0.25">
      <c r="F7073" s="50">
        <f t="shared" si="583"/>
        <v>24603</v>
      </c>
      <c r="G7073" s="27">
        <f t="shared" si="582"/>
        <v>5</v>
      </c>
      <c r="H7073" s="50">
        <f t="shared" si="584"/>
        <v>24608</v>
      </c>
      <c r="I7073" s="50" t="str">
        <f t="shared" si="585"/>
        <v>1967_5</v>
      </c>
      <c r="J7073" s="51">
        <f t="shared" si="586"/>
        <v>2.3650449999999998</v>
      </c>
    </row>
    <row r="7074" spans="6:10" x14ac:dyDescent="0.25">
      <c r="F7074" s="50">
        <f t="shared" si="583"/>
        <v>24604</v>
      </c>
      <c r="G7074" s="27">
        <f t="shared" si="582"/>
        <v>5</v>
      </c>
      <c r="H7074" s="50">
        <f t="shared" si="584"/>
        <v>24608</v>
      </c>
      <c r="I7074" s="50" t="str">
        <f t="shared" si="585"/>
        <v>1967_5</v>
      </c>
      <c r="J7074" s="51">
        <f t="shared" si="586"/>
        <v>2.3650449999999998</v>
      </c>
    </row>
    <row r="7075" spans="6:10" x14ac:dyDescent="0.25">
      <c r="F7075" s="50">
        <f t="shared" si="583"/>
        <v>24605</v>
      </c>
      <c r="G7075" s="27">
        <f t="shared" si="582"/>
        <v>5</v>
      </c>
      <c r="H7075" s="50">
        <f t="shared" si="584"/>
        <v>24608</v>
      </c>
      <c r="I7075" s="50" t="str">
        <f t="shared" si="585"/>
        <v>1967_5</v>
      </c>
      <c r="J7075" s="51">
        <f t="shared" si="586"/>
        <v>2.3650449999999998</v>
      </c>
    </row>
    <row r="7076" spans="6:10" x14ac:dyDescent="0.25">
      <c r="F7076" s="50">
        <f t="shared" si="583"/>
        <v>24606</v>
      </c>
      <c r="G7076" s="27">
        <f t="shared" si="582"/>
        <v>5</v>
      </c>
      <c r="H7076" s="50">
        <f t="shared" si="584"/>
        <v>24608</v>
      </c>
      <c r="I7076" s="50" t="str">
        <f t="shared" si="585"/>
        <v>1967_5</v>
      </c>
      <c r="J7076" s="51">
        <f t="shared" si="586"/>
        <v>2.3650449999999998</v>
      </c>
    </row>
    <row r="7077" spans="6:10" x14ac:dyDescent="0.25">
      <c r="F7077" s="50">
        <f t="shared" si="583"/>
        <v>24607</v>
      </c>
      <c r="G7077" s="27">
        <f t="shared" si="582"/>
        <v>5</v>
      </c>
      <c r="H7077" s="50">
        <f t="shared" si="584"/>
        <v>24608</v>
      </c>
      <c r="I7077" s="50" t="str">
        <f t="shared" si="585"/>
        <v>1967_5</v>
      </c>
      <c r="J7077" s="51">
        <f t="shared" si="586"/>
        <v>2.3650449999999998</v>
      </c>
    </row>
    <row r="7078" spans="6:10" x14ac:dyDescent="0.25">
      <c r="F7078" s="50">
        <f t="shared" si="583"/>
        <v>24608</v>
      </c>
      <c r="G7078" s="27">
        <f t="shared" si="582"/>
        <v>5</v>
      </c>
      <c r="H7078" s="50">
        <f t="shared" si="584"/>
        <v>24608</v>
      </c>
      <c r="I7078" s="50" t="str">
        <f t="shared" si="585"/>
        <v>1967_5</v>
      </c>
      <c r="J7078" s="51">
        <f t="shared" si="586"/>
        <v>2.3650449999999998</v>
      </c>
    </row>
    <row r="7079" spans="6:10" x14ac:dyDescent="0.25">
      <c r="F7079" s="50">
        <f t="shared" si="583"/>
        <v>24609</v>
      </c>
      <c r="G7079" s="27">
        <f t="shared" si="582"/>
        <v>5</v>
      </c>
      <c r="H7079" s="50">
        <f t="shared" si="584"/>
        <v>24618</v>
      </c>
      <c r="I7079" s="50" t="str">
        <f t="shared" si="585"/>
        <v>1967_5</v>
      </c>
      <c r="J7079" s="51">
        <f t="shared" si="586"/>
        <v>2.4047209999999999</v>
      </c>
    </row>
    <row r="7080" spans="6:10" x14ac:dyDescent="0.25">
      <c r="F7080" s="50">
        <f t="shared" si="583"/>
        <v>24610</v>
      </c>
      <c r="G7080" s="27">
        <f t="shared" si="582"/>
        <v>5</v>
      </c>
      <c r="H7080" s="50">
        <f t="shared" si="584"/>
        <v>24618</v>
      </c>
      <c r="I7080" s="50" t="str">
        <f t="shared" si="585"/>
        <v>1967_5</v>
      </c>
      <c r="J7080" s="51">
        <f t="shared" si="586"/>
        <v>2.4047209999999999</v>
      </c>
    </row>
    <row r="7081" spans="6:10" x14ac:dyDescent="0.25">
      <c r="F7081" s="50">
        <f t="shared" si="583"/>
        <v>24611</v>
      </c>
      <c r="G7081" s="27">
        <f t="shared" si="582"/>
        <v>5</v>
      </c>
      <c r="H7081" s="50">
        <f t="shared" si="584"/>
        <v>24618</v>
      </c>
      <c r="I7081" s="50" t="str">
        <f t="shared" si="585"/>
        <v>1967_5</v>
      </c>
      <c r="J7081" s="51">
        <f t="shared" si="586"/>
        <v>2.4047209999999999</v>
      </c>
    </row>
    <row r="7082" spans="6:10" x14ac:dyDescent="0.25">
      <c r="F7082" s="50">
        <f t="shared" si="583"/>
        <v>24612</v>
      </c>
      <c r="G7082" s="27">
        <f t="shared" ref="G7082:G7145" si="587">IF(AND(MONTH(F7082)=2,DAY(F7082)=29),G7081+1,G7081)</f>
        <v>5</v>
      </c>
      <c r="H7082" s="50">
        <f t="shared" si="584"/>
        <v>24618</v>
      </c>
      <c r="I7082" s="50" t="str">
        <f t="shared" si="585"/>
        <v>1967_5</v>
      </c>
      <c r="J7082" s="51">
        <f t="shared" si="586"/>
        <v>2.4047209999999999</v>
      </c>
    </row>
    <row r="7083" spans="6:10" x14ac:dyDescent="0.25">
      <c r="F7083" s="50">
        <f t="shared" si="583"/>
        <v>24613</v>
      </c>
      <c r="G7083" s="27">
        <f t="shared" si="587"/>
        <v>5</v>
      </c>
      <c r="H7083" s="50">
        <f t="shared" si="584"/>
        <v>24618</v>
      </c>
      <c r="I7083" s="50" t="str">
        <f t="shared" si="585"/>
        <v>1967_5</v>
      </c>
      <c r="J7083" s="51">
        <f t="shared" si="586"/>
        <v>2.4047209999999999</v>
      </c>
    </row>
    <row r="7084" spans="6:10" x14ac:dyDescent="0.25">
      <c r="F7084" s="50">
        <f t="shared" ref="F7084:F7147" si="588">F7083+1</f>
        <v>24614</v>
      </c>
      <c r="G7084" s="27">
        <f t="shared" si="587"/>
        <v>5</v>
      </c>
      <c r="H7084" s="50">
        <f t="shared" si="584"/>
        <v>24618</v>
      </c>
      <c r="I7084" s="50" t="str">
        <f t="shared" si="585"/>
        <v>1967_5</v>
      </c>
      <c r="J7084" s="51">
        <f t="shared" si="586"/>
        <v>2.4047209999999999</v>
      </c>
    </row>
    <row r="7085" spans="6:10" x14ac:dyDescent="0.25">
      <c r="F7085" s="50">
        <f t="shared" si="588"/>
        <v>24615</v>
      </c>
      <c r="G7085" s="27">
        <f t="shared" si="587"/>
        <v>5</v>
      </c>
      <c r="H7085" s="50">
        <f t="shared" si="584"/>
        <v>24618</v>
      </c>
      <c r="I7085" s="50" t="str">
        <f t="shared" si="585"/>
        <v>1967_5</v>
      </c>
      <c r="J7085" s="51">
        <f t="shared" si="586"/>
        <v>2.4047209999999999</v>
      </c>
    </row>
    <row r="7086" spans="6:10" x14ac:dyDescent="0.25">
      <c r="F7086" s="50">
        <f t="shared" si="588"/>
        <v>24616</v>
      </c>
      <c r="G7086" s="27">
        <f t="shared" si="587"/>
        <v>5</v>
      </c>
      <c r="H7086" s="50">
        <f t="shared" si="584"/>
        <v>24618</v>
      </c>
      <c r="I7086" s="50" t="str">
        <f t="shared" si="585"/>
        <v>1967_5</v>
      </c>
      <c r="J7086" s="51">
        <f t="shared" si="586"/>
        <v>2.4047209999999999</v>
      </c>
    </row>
    <row r="7087" spans="6:10" x14ac:dyDescent="0.25">
      <c r="F7087" s="50">
        <f t="shared" si="588"/>
        <v>24617</v>
      </c>
      <c r="G7087" s="27">
        <f t="shared" si="587"/>
        <v>5</v>
      </c>
      <c r="H7087" s="50">
        <f t="shared" si="584"/>
        <v>24618</v>
      </c>
      <c r="I7087" s="50" t="str">
        <f t="shared" si="585"/>
        <v>1967_5</v>
      </c>
      <c r="J7087" s="51">
        <f t="shared" si="586"/>
        <v>2.4047209999999999</v>
      </c>
    </row>
    <row r="7088" spans="6:10" x14ac:dyDescent="0.25">
      <c r="F7088" s="50">
        <f t="shared" si="588"/>
        <v>24618</v>
      </c>
      <c r="G7088" s="27">
        <f t="shared" si="587"/>
        <v>5</v>
      </c>
      <c r="H7088" s="50">
        <f t="shared" si="584"/>
        <v>24618</v>
      </c>
      <c r="I7088" s="50" t="str">
        <f t="shared" si="585"/>
        <v>1967_5</v>
      </c>
      <c r="J7088" s="51">
        <f t="shared" si="586"/>
        <v>2.4047209999999999</v>
      </c>
    </row>
    <row r="7089" spans="6:10" x14ac:dyDescent="0.25">
      <c r="F7089" s="50">
        <f t="shared" si="588"/>
        <v>24619</v>
      </c>
      <c r="G7089" s="27">
        <f t="shared" si="587"/>
        <v>5</v>
      </c>
      <c r="H7089" s="50">
        <f t="shared" si="584"/>
        <v>24628</v>
      </c>
      <c r="I7089" s="50" t="str">
        <f t="shared" si="585"/>
        <v>1967_6</v>
      </c>
      <c r="J7089" s="51">
        <f t="shared" si="586"/>
        <v>2.480728</v>
      </c>
    </row>
    <row r="7090" spans="6:10" x14ac:dyDescent="0.25">
      <c r="F7090" s="50">
        <f t="shared" si="588"/>
        <v>24620</v>
      </c>
      <c r="G7090" s="27">
        <f t="shared" si="587"/>
        <v>5</v>
      </c>
      <c r="H7090" s="50">
        <f t="shared" si="584"/>
        <v>24628</v>
      </c>
      <c r="I7090" s="50" t="str">
        <f t="shared" si="585"/>
        <v>1967_6</v>
      </c>
      <c r="J7090" s="51">
        <f t="shared" si="586"/>
        <v>2.480728</v>
      </c>
    </row>
    <row r="7091" spans="6:10" x14ac:dyDescent="0.25">
      <c r="F7091" s="50">
        <f t="shared" si="588"/>
        <v>24621</v>
      </c>
      <c r="G7091" s="27">
        <f t="shared" si="587"/>
        <v>5</v>
      </c>
      <c r="H7091" s="50">
        <f t="shared" si="584"/>
        <v>24628</v>
      </c>
      <c r="I7091" s="50" t="str">
        <f t="shared" si="585"/>
        <v>1967_6</v>
      </c>
      <c r="J7091" s="51">
        <f t="shared" si="586"/>
        <v>2.480728</v>
      </c>
    </row>
    <row r="7092" spans="6:10" x14ac:dyDescent="0.25">
      <c r="F7092" s="50">
        <f t="shared" si="588"/>
        <v>24622</v>
      </c>
      <c r="G7092" s="27">
        <f t="shared" si="587"/>
        <v>5</v>
      </c>
      <c r="H7092" s="50">
        <f t="shared" si="584"/>
        <v>24628</v>
      </c>
      <c r="I7092" s="50" t="str">
        <f t="shared" si="585"/>
        <v>1967_6</v>
      </c>
      <c r="J7092" s="51">
        <f t="shared" si="586"/>
        <v>2.480728</v>
      </c>
    </row>
    <row r="7093" spans="6:10" x14ac:dyDescent="0.25">
      <c r="F7093" s="50">
        <f t="shared" si="588"/>
        <v>24623</v>
      </c>
      <c r="G7093" s="27">
        <f t="shared" si="587"/>
        <v>5</v>
      </c>
      <c r="H7093" s="50">
        <f t="shared" si="584"/>
        <v>24628</v>
      </c>
      <c r="I7093" s="50" t="str">
        <f t="shared" si="585"/>
        <v>1967_6</v>
      </c>
      <c r="J7093" s="51">
        <f t="shared" si="586"/>
        <v>2.480728</v>
      </c>
    </row>
    <row r="7094" spans="6:10" x14ac:dyDescent="0.25">
      <c r="F7094" s="50">
        <f t="shared" si="588"/>
        <v>24624</v>
      </c>
      <c r="G7094" s="27">
        <f t="shared" si="587"/>
        <v>5</v>
      </c>
      <c r="H7094" s="50">
        <f t="shared" si="584"/>
        <v>24628</v>
      </c>
      <c r="I7094" s="50" t="str">
        <f t="shared" si="585"/>
        <v>1967_6</v>
      </c>
      <c r="J7094" s="51">
        <f t="shared" si="586"/>
        <v>2.480728</v>
      </c>
    </row>
    <row r="7095" spans="6:10" x14ac:dyDescent="0.25">
      <c r="F7095" s="50">
        <f t="shared" si="588"/>
        <v>24625</v>
      </c>
      <c r="G7095" s="27">
        <f t="shared" si="587"/>
        <v>5</v>
      </c>
      <c r="H7095" s="50">
        <f t="shared" si="584"/>
        <v>24628</v>
      </c>
      <c r="I7095" s="50" t="str">
        <f t="shared" si="585"/>
        <v>1967_6</v>
      </c>
      <c r="J7095" s="51">
        <f t="shared" si="586"/>
        <v>2.480728</v>
      </c>
    </row>
    <row r="7096" spans="6:10" x14ac:dyDescent="0.25">
      <c r="F7096" s="50">
        <f t="shared" si="588"/>
        <v>24626</v>
      </c>
      <c r="G7096" s="27">
        <f t="shared" si="587"/>
        <v>5</v>
      </c>
      <c r="H7096" s="50">
        <f t="shared" si="584"/>
        <v>24628</v>
      </c>
      <c r="I7096" s="50" t="str">
        <f t="shared" si="585"/>
        <v>1967_6</v>
      </c>
      <c r="J7096" s="51">
        <f t="shared" si="586"/>
        <v>2.480728</v>
      </c>
    </row>
    <row r="7097" spans="6:10" x14ac:dyDescent="0.25">
      <c r="F7097" s="50">
        <f t="shared" si="588"/>
        <v>24627</v>
      </c>
      <c r="G7097" s="27">
        <f t="shared" si="587"/>
        <v>5</v>
      </c>
      <c r="H7097" s="50">
        <f t="shared" si="584"/>
        <v>24628</v>
      </c>
      <c r="I7097" s="50" t="str">
        <f t="shared" si="585"/>
        <v>1967_6</v>
      </c>
      <c r="J7097" s="51">
        <f t="shared" si="586"/>
        <v>2.480728</v>
      </c>
    </row>
    <row r="7098" spans="6:10" x14ac:dyDescent="0.25">
      <c r="F7098" s="50">
        <f t="shared" si="588"/>
        <v>24628</v>
      </c>
      <c r="G7098" s="27">
        <f t="shared" si="587"/>
        <v>5</v>
      </c>
      <c r="H7098" s="50">
        <f t="shared" si="584"/>
        <v>24628</v>
      </c>
      <c r="I7098" s="50" t="str">
        <f t="shared" si="585"/>
        <v>1967_6</v>
      </c>
      <c r="J7098" s="51">
        <f t="shared" si="586"/>
        <v>2.480728</v>
      </c>
    </row>
    <row r="7099" spans="6:10" x14ac:dyDescent="0.25">
      <c r="F7099" s="50">
        <f t="shared" si="588"/>
        <v>24629</v>
      </c>
      <c r="G7099" s="27">
        <f t="shared" si="587"/>
        <v>5</v>
      </c>
      <c r="H7099" s="50">
        <f t="shared" si="584"/>
        <v>24638</v>
      </c>
      <c r="I7099" s="50" t="str">
        <f t="shared" si="585"/>
        <v>1967_6</v>
      </c>
      <c r="J7099" s="51">
        <f t="shared" si="586"/>
        <v>2.5674220000000001</v>
      </c>
    </row>
    <row r="7100" spans="6:10" x14ac:dyDescent="0.25">
      <c r="F7100" s="50">
        <f t="shared" si="588"/>
        <v>24630</v>
      </c>
      <c r="G7100" s="27">
        <f t="shared" si="587"/>
        <v>5</v>
      </c>
      <c r="H7100" s="50">
        <f t="shared" si="584"/>
        <v>24638</v>
      </c>
      <c r="I7100" s="50" t="str">
        <f t="shared" si="585"/>
        <v>1967_6</v>
      </c>
      <c r="J7100" s="51">
        <f t="shared" si="586"/>
        <v>2.5674220000000001</v>
      </c>
    </row>
    <row r="7101" spans="6:10" x14ac:dyDescent="0.25">
      <c r="F7101" s="50">
        <f t="shared" si="588"/>
        <v>24631</v>
      </c>
      <c r="G7101" s="27">
        <f t="shared" si="587"/>
        <v>5</v>
      </c>
      <c r="H7101" s="50">
        <f t="shared" si="584"/>
        <v>24638</v>
      </c>
      <c r="I7101" s="50" t="str">
        <f t="shared" si="585"/>
        <v>1967_6</v>
      </c>
      <c r="J7101" s="51">
        <f t="shared" si="586"/>
        <v>2.5674220000000001</v>
      </c>
    </row>
    <row r="7102" spans="6:10" x14ac:dyDescent="0.25">
      <c r="F7102" s="50">
        <f t="shared" si="588"/>
        <v>24632</v>
      </c>
      <c r="G7102" s="27">
        <f t="shared" si="587"/>
        <v>5</v>
      </c>
      <c r="H7102" s="50">
        <f t="shared" si="584"/>
        <v>24638</v>
      </c>
      <c r="I7102" s="50" t="str">
        <f t="shared" si="585"/>
        <v>1967_6</v>
      </c>
      <c r="J7102" s="51">
        <f t="shared" si="586"/>
        <v>2.5674220000000001</v>
      </c>
    </row>
    <row r="7103" spans="6:10" x14ac:dyDescent="0.25">
      <c r="F7103" s="50">
        <f t="shared" si="588"/>
        <v>24633</v>
      </c>
      <c r="G7103" s="27">
        <f t="shared" si="587"/>
        <v>5</v>
      </c>
      <c r="H7103" s="50">
        <f t="shared" si="584"/>
        <v>24638</v>
      </c>
      <c r="I7103" s="50" t="str">
        <f t="shared" si="585"/>
        <v>1967_6</v>
      </c>
      <c r="J7103" s="51">
        <f t="shared" si="586"/>
        <v>2.5674220000000001</v>
      </c>
    </row>
    <row r="7104" spans="6:10" x14ac:dyDescent="0.25">
      <c r="F7104" s="50">
        <f t="shared" si="588"/>
        <v>24634</v>
      </c>
      <c r="G7104" s="27">
        <f t="shared" si="587"/>
        <v>5</v>
      </c>
      <c r="H7104" s="50">
        <f t="shared" si="584"/>
        <v>24638</v>
      </c>
      <c r="I7104" s="50" t="str">
        <f t="shared" si="585"/>
        <v>1967_6</v>
      </c>
      <c r="J7104" s="51">
        <f t="shared" si="586"/>
        <v>2.5674220000000001</v>
      </c>
    </row>
    <row r="7105" spans="6:10" x14ac:dyDescent="0.25">
      <c r="F7105" s="50">
        <f t="shared" si="588"/>
        <v>24635</v>
      </c>
      <c r="G7105" s="27">
        <f t="shared" si="587"/>
        <v>5</v>
      </c>
      <c r="H7105" s="50">
        <f t="shared" si="584"/>
        <v>24638</v>
      </c>
      <c r="I7105" s="50" t="str">
        <f t="shared" si="585"/>
        <v>1967_6</v>
      </c>
      <c r="J7105" s="51">
        <f t="shared" si="586"/>
        <v>2.5674220000000001</v>
      </c>
    </row>
    <row r="7106" spans="6:10" x14ac:dyDescent="0.25">
      <c r="F7106" s="50">
        <f t="shared" si="588"/>
        <v>24636</v>
      </c>
      <c r="G7106" s="27">
        <f t="shared" si="587"/>
        <v>5</v>
      </c>
      <c r="H7106" s="50">
        <f t="shared" si="584"/>
        <v>24638</v>
      </c>
      <c r="I7106" s="50" t="str">
        <f t="shared" si="585"/>
        <v>1967_6</v>
      </c>
      <c r="J7106" s="51">
        <f t="shared" si="586"/>
        <v>2.5674220000000001</v>
      </c>
    </row>
    <row r="7107" spans="6:10" x14ac:dyDescent="0.25">
      <c r="F7107" s="50">
        <f t="shared" si="588"/>
        <v>24637</v>
      </c>
      <c r="G7107" s="27">
        <f t="shared" si="587"/>
        <v>5</v>
      </c>
      <c r="H7107" s="50">
        <f t="shared" ref="H7107:H7170" si="589">INDEX($A$3:$B$1134,INT((ROW($F7107)-ROW($F$3)+9-G7107)/10)+1,1)</f>
        <v>24638</v>
      </c>
      <c r="I7107" s="50" t="str">
        <f t="shared" si="585"/>
        <v>1967_6</v>
      </c>
      <c r="J7107" s="51">
        <f t="shared" si="586"/>
        <v>2.5674220000000001</v>
      </c>
    </row>
    <row r="7108" spans="6:10" x14ac:dyDescent="0.25">
      <c r="F7108" s="50">
        <f t="shared" si="588"/>
        <v>24638</v>
      </c>
      <c r="G7108" s="27">
        <f t="shared" si="587"/>
        <v>5</v>
      </c>
      <c r="H7108" s="50">
        <f t="shared" si="589"/>
        <v>24638</v>
      </c>
      <c r="I7108" s="50" t="str">
        <f t="shared" ref="I7108:I7171" si="590">YEAR(H7108)&amp;"_"&amp;MONTH(H7108)</f>
        <v>1967_6</v>
      </c>
      <c r="J7108" s="51">
        <f t="shared" ref="J7108:J7171" si="591">VLOOKUP(H7108,$A:$B,2)</f>
        <v>2.5674220000000001</v>
      </c>
    </row>
    <row r="7109" spans="6:10" x14ac:dyDescent="0.25">
      <c r="F7109" s="50">
        <f t="shared" si="588"/>
        <v>24639</v>
      </c>
      <c r="G7109" s="27">
        <f t="shared" si="587"/>
        <v>5</v>
      </c>
      <c r="H7109" s="50">
        <f t="shared" si="589"/>
        <v>24648</v>
      </c>
      <c r="I7109" s="50" t="str">
        <f t="shared" si="590"/>
        <v>1967_6</v>
      </c>
      <c r="J7109" s="51">
        <f t="shared" si="591"/>
        <v>2.6372469999999999</v>
      </c>
    </row>
    <row r="7110" spans="6:10" x14ac:dyDescent="0.25">
      <c r="F7110" s="50">
        <f t="shared" si="588"/>
        <v>24640</v>
      </c>
      <c r="G7110" s="27">
        <f t="shared" si="587"/>
        <v>5</v>
      </c>
      <c r="H7110" s="50">
        <f t="shared" si="589"/>
        <v>24648</v>
      </c>
      <c r="I7110" s="50" t="str">
        <f t="shared" si="590"/>
        <v>1967_6</v>
      </c>
      <c r="J7110" s="51">
        <f t="shared" si="591"/>
        <v>2.6372469999999999</v>
      </c>
    </row>
    <row r="7111" spans="6:10" x14ac:dyDescent="0.25">
      <c r="F7111" s="50">
        <f t="shared" si="588"/>
        <v>24641</v>
      </c>
      <c r="G7111" s="27">
        <f t="shared" si="587"/>
        <v>5</v>
      </c>
      <c r="H7111" s="50">
        <f t="shared" si="589"/>
        <v>24648</v>
      </c>
      <c r="I7111" s="50" t="str">
        <f t="shared" si="590"/>
        <v>1967_6</v>
      </c>
      <c r="J7111" s="51">
        <f t="shared" si="591"/>
        <v>2.6372469999999999</v>
      </c>
    </row>
    <row r="7112" spans="6:10" x14ac:dyDescent="0.25">
      <c r="F7112" s="50">
        <f t="shared" si="588"/>
        <v>24642</v>
      </c>
      <c r="G7112" s="27">
        <f t="shared" si="587"/>
        <v>5</v>
      </c>
      <c r="H7112" s="50">
        <f t="shared" si="589"/>
        <v>24648</v>
      </c>
      <c r="I7112" s="50" t="str">
        <f t="shared" si="590"/>
        <v>1967_6</v>
      </c>
      <c r="J7112" s="51">
        <f t="shared" si="591"/>
        <v>2.6372469999999999</v>
      </c>
    </row>
    <row r="7113" spans="6:10" x14ac:dyDescent="0.25">
      <c r="F7113" s="50">
        <f t="shared" si="588"/>
        <v>24643</v>
      </c>
      <c r="G7113" s="27">
        <f t="shared" si="587"/>
        <v>5</v>
      </c>
      <c r="H7113" s="50">
        <f t="shared" si="589"/>
        <v>24648</v>
      </c>
      <c r="I7113" s="50" t="str">
        <f t="shared" si="590"/>
        <v>1967_6</v>
      </c>
      <c r="J7113" s="51">
        <f t="shared" si="591"/>
        <v>2.6372469999999999</v>
      </c>
    </row>
    <row r="7114" spans="6:10" x14ac:dyDescent="0.25">
      <c r="F7114" s="50">
        <f t="shared" si="588"/>
        <v>24644</v>
      </c>
      <c r="G7114" s="27">
        <f t="shared" si="587"/>
        <v>5</v>
      </c>
      <c r="H7114" s="50">
        <f t="shared" si="589"/>
        <v>24648</v>
      </c>
      <c r="I7114" s="50" t="str">
        <f t="shared" si="590"/>
        <v>1967_6</v>
      </c>
      <c r="J7114" s="51">
        <f t="shared" si="591"/>
        <v>2.6372469999999999</v>
      </c>
    </row>
    <row r="7115" spans="6:10" x14ac:dyDescent="0.25">
      <c r="F7115" s="50">
        <f t="shared" si="588"/>
        <v>24645</v>
      </c>
      <c r="G7115" s="27">
        <f t="shared" si="587"/>
        <v>5</v>
      </c>
      <c r="H7115" s="50">
        <f t="shared" si="589"/>
        <v>24648</v>
      </c>
      <c r="I7115" s="50" t="str">
        <f t="shared" si="590"/>
        <v>1967_6</v>
      </c>
      <c r="J7115" s="51">
        <f t="shared" si="591"/>
        <v>2.6372469999999999</v>
      </c>
    </row>
    <row r="7116" spans="6:10" x14ac:dyDescent="0.25">
      <c r="F7116" s="50">
        <f t="shared" si="588"/>
        <v>24646</v>
      </c>
      <c r="G7116" s="27">
        <f t="shared" si="587"/>
        <v>5</v>
      </c>
      <c r="H7116" s="50">
        <f t="shared" si="589"/>
        <v>24648</v>
      </c>
      <c r="I7116" s="50" t="str">
        <f t="shared" si="590"/>
        <v>1967_6</v>
      </c>
      <c r="J7116" s="51">
        <f t="shared" si="591"/>
        <v>2.6372469999999999</v>
      </c>
    </row>
    <row r="7117" spans="6:10" x14ac:dyDescent="0.25">
      <c r="F7117" s="50">
        <f t="shared" si="588"/>
        <v>24647</v>
      </c>
      <c r="G7117" s="27">
        <f t="shared" si="587"/>
        <v>5</v>
      </c>
      <c r="H7117" s="50">
        <f t="shared" si="589"/>
        <v>24648</v>
      </c>
      <c r="I7117" s="50" t="str">
        <f t="shared" si="590"/>
        <v>1967_6</v>
      </c>
      <c r="J7117" s="51">
        <f t="shared" si="591"/>
        <v>2.6372469999999999</v>
      </c>
    </row>
    <row r="7118" spans="6:10" x14ac:dyDescent="0.25">
      <c r="F7118" s="50">
        <f t="shared" si="588"/>
        <v>24648</v>
      </c>
      <c r="G7118" s="27">
        <f t="shared" si="587"/>
        <v>5</v>
      </c>
      <c r="H7118" s="50">
        <f t="shared" si="589"/>
        <v>24648</v>
      </c>
      <c r="I7118" s="50" t="str">
        <f t="shared" si="590"/>
        <v>1967_6</v>
      </c>
      <c r="J7118" s="51">
        <f t="shared" si="591"/>
        <v>2.6372469999999999</v>
      </c>
    </row>
    <row r="7119" spans="6:10" x14ac:dyDescent="0.25">
      <c r="F7119" s="50">
        <f t="shared" si="588"/>
        <v>24649</v>
      </c>
      <c r="G7119" s="27">
        <f t="shared" si="587"/>
        <v>5</v>
      </c>
      <c r="H7119" s="50">
        <f t="shared" si="589"/>
        <v>24658</v>
      </c>
      <c r="I7119" s="50" t="str">
        <f t="shared" si="590"/>
        <v>1967_7</v>
      </c>
      <c r="J7119" s="51">
        <f t="shared" si="591"/>
        <v>2.6885780000000001</v>
      </c>
    </row>
    <row r="7120" spans="6:10" x14ac:dyDescent="0.25">
      <c r="F7120" s="50">
        <f t="shared" si="588"/>
        <v>24650</v>
      </c>
      <c r="G7120" s="27">
        <f t="shared" si="587"/>
        <v>5</v>
      </c>
      <c r="H7120" s="50">
        <f t="shared" si="589"/>
        <v>24658</v>
      </c>
      <c r="I7120" s="50" t="str">
        <f t="shared" si="590"/>
        <v>1967_7</v>
      </c>
      <c r="J7120" s="51">
        <f t="shared" si="591"/>
        <v>2.6885780000000001</v>
      </c>
    </row>
    <row r="7121" spans="6:10" x14ac:dyDescent="0.25">
      <c r="F7121" s="50">
        <f t="shared" si="588"/>
        <v>24651</v>
      </c>
      <c r="G7121" s="27">
        <f t="shared" si="587"/>
        <v>5</v>
      </c>
      <c r="H7121" s="50">
        <f t="shared" si="589"/>
        <v>24658</v>
      </c>
      <c r="I7121" s="50" t="str">
        <f t="shared" si="590"/>
        <v>1967_7</v>
      </c>
      <c r="J7121" s="51">
        <f t="shared" si="591"/>
        <v>2.6885780000000001</v>
      </c>
    </row>
    <row r="7122" spans="6:10" x14ac:dyDescent="0.25">
      <c r="F7122" s="50">
        <f t="shared" si="588"/>
        <v>24652</v>
      </c>
      <c r="G7122" s="27">
        <f t="shared" si="587"/>
        <v>5</v>
      </c>
      <c r="H7122" s="50">
        <f t="shared" si="589"/>
        <v>24658</v>
      </c>
      <c r="I7122" s="50" t="str">
        <f t="shared" si="590"/>
        <v>1967_7</v>
      </c>
      <c r="J7122" s="51">
        <f t="shared" si="591"/>
        <v>2.6885780000000001</v>
      </c>
    </row>
    <row r="7123" spans="6:10" x14ac:dyDescent="0.25">
      <c r="F7123" s="50">
        <f t="shared" si="588"/>
        <v>24653</v>
      </c>
      <c r="G7123" s="27">
        <f t="shared" si="587"/>
        <v>5</v>
      </c>
      <c r="H7123" s="50">
        <f t="shared" si="589"/>
        <v>24658</v>
      </c>
      <c r="I7123" s="50" t="str">
        <f t="shared" si="590"/>
        <v>1967_7</v>
      </c>
      <c r="J7123" s="51">
        <f t="shared" si="591"/>
        <v>2.6885780000000001</v>
      </c>
    </row>
    <row r="7124" spans="6:10" x14ac:dyDescent="0.25">
      <c r="F7124" s="50">
        <f t="shared" si="588"/>
        <v>24654</v>
      </c>
      <c r="G7124" s="27">
        <f t="shared" si="587"/>
        <v>5</v>
      </c>
      <c r="H7124" s="50">
        <f t="shared" si="589"/>
        <v>24658</v>
      </c>
      <c r="I7124" s="50" t="str">
        <f t="shared" si="590"/>
        <v>1967_7</v>
      </c>
      <c r="J7124" s="51">
        <f t="shared" si="591"/>
        <v>2.6885780000000001</v>
      </c>
    </row>
    <row r="7125" spans="6:10" x14ac:dyDescent="0.25">
      <c r="F7125" s="50">
        <f t="shared" si="588"/>
        <v>24655</v>
      </c>
      <c r="G7125" s="27">
        <f t="shared" si="587"/>
        <v>5</v>
      </c>
      <c r="H7125" s="50">
        <f t="shared" si="589"/>
        <v>24658</v>
      </c>
      <c r="I7125" s="50" t="str">
        <f t="shared" si="590"/>
        <v>1967_7</v>
      </c>
      <c r="J7125" s="51">
        <f t="shared" si="591"/>
        <v>2.6885780000000001</v>
      </c>
    </row>
    <row r="7126" spans="6:10" x14ac:dyDescent="0.25">
      <c r="F7126" s="50">
        <f t="shared" si="588"/>
        <v>24656</v>
      </c>
      <c r="G7126" s="27">
        <f t="shared" si="587"/>
        <v>5</v>
      </c>
      <c r="H7126" s="50">
        <f t="shared" si="589"/>
        <v>24658</v>
      </c>
      <c r="I7126" s="50" t="str">
        <f t="shared" si="590"/>
        <v>1967_7</v>
      </c>
      <c r="J7126" s="51">
        <f t="shared" si="591"/>
        <v>2.6885780000000001</v>
      </c>
    </row>
    <row r="7127" spans="6:10" x14ac:dyDescent="0.25">
      <c r="F7127" s="50">
        <f t="shared" si="588"/>
        <v>24657</v>
      </c>
      <c r="G7127" s="27">
        <f t="shared" si="587"/>
        <v>5</v>
      </c>
      <c r="H7127" s="50">
        <f t="shared" si="589"/>
        <v>24658</v>
      </c>
      <c r="I7127" s="50" t="str">
        <f t="shared" si="590"/>
        <v>1967_7</v>
      </c>
      <c r="J7127" s="51">
        <f t="shared" si="591"/>
        <v>2.6885780000000001</v>
      </c>
    </row>
    <row r="7128" spans="6:10" x14ac:dyDescent="0.25">
      <c r="F7128" s="50">
        <f t="shared" si="588"/>
        <v>24658</v>
      </c>
      <c r="G7128" s="27">
        <f t="shared" si="587"/>
        <v>5</v>
      </c>
      <c r="H7128" s="50">
        <f t="shared" si="589"/>
        <v>24658</v>
      </c>
      <c r="I7128" s="50" t="str">
        <f t="shared" si="590"/>
        <v>1967_7</v>
      </c>
      <c r="J7128" s="51">
        <f t="shared" si="591"/>
        <v>2.6885780000000001</v>
      </c>
    </row>
    <row r="7129" spans="6:10" x14ac:dyDescent="0.25">
      <c r="F7129" s="50">
        <f t="shared" si="588"/>
        <v>24659</v>
      </c>
      <c r="G7129" s="27">
        <f t="shared" si="587"/>
        <v>5</v>
      </c>
      <c r="H7129" s="50">
        <f t="shared" si="589"/>
        <v>24668</v>
      </c>
      <c r="I7129" s="50" t="str">
        <f t="shared" si="590"/>
        <v>1967_7</v>
      </c>
      <c r="J7129" s="51">
        <f t="shared" si="591"/>
        <v>2.705085</v>
      </c>
    </row>
    <row r="7130" spans="6:10" x14ac:dyDescent="0.25">
      <c r="F7130" s="50">
        <f t="shared" si="588"/>
        <v>24660</v>
      </c>
      <c r="G7130" s="27">
        <f t="shared" si="587"/>
        <v>5</v>
      </c>
      <c r="H7130" s="50">
        <f t="shared" si="589"/>
        <v>24668</v>
      </c>
      <c r="I7130" s="50" t="str">
        <f t="shared" si="590"/>
        <v>1967_7</v>
      </c>
      <c r="J7130" s="51">
        <f t="shared" si="591"/>
        <v>2.705085</v>
      </c>
    </row>
    <row r="7131" spans="6:10" x14ac:dyDescent="0.25">
      <c r="F7131" s="50">
        <f t="shared" si="588"/>
        <v>24661</v>
      </c>
      <c r="G7131" s="27">
        <f t="shared" si="587"/>
        <v>5</v>
      </c>
      <c r="H7131" s="50">
        <f t="shared" si="589"/>
        <v>24668</v>
      </c>
      <c r="I7131" s="50" t="str">
        <f t="shared" si="590"/>
        <v>1967_7</v>
      </c>
      <c r="J7131" s="51">
        <f t="shared" si="591"/>
        <v>2.705085</v>
      </c>
    </row>
    <row r="7132" spans="6:10" x14ac:dyDescent="0.25">
      <c r="F7132" s="50">
        <f t="shared" si="588"/>
        <v>24662</v>
      </c>
      <c r="G7132" s="27">
        <f t="shared" si="587"/>
        <v>5</v>
      </c>
      <c r="H7132" s="50">
        <f t="shared" si="589"/>
        <v>24668</v>
      </c>
      <c r="I7132" s="50" t="str">
        <f t="shared" si="590"/>
        <v>1967_7</v>
      </c>
      <c r="J7132" s="51">
        <f t="shared" si="591"/>
        <v>2.705085</v>
      </c>
    </row>
    <row r="7133" spans="6:10" x14ac:dyDescent="0.25">
      <c r="F7133" s="50">
        <f t="shared" si="588"/>
        <v>24663</v>
      </c>
      <c r="G7133" s="27">
        <f t="shared" si="587"/>
        <v>5</v>
      </c>
      <c r="H7133" s="50">
        <f t="shared" si="589"/>
        <v>24668</v>
      </c>
      <c r="I7133" s="50" t="str">
        <f t="shared" si="590"/>
        <v>1967_7</v>
      </c>
      <c r="J7133" s="51">
        <f t="shared" si="591"/>
        <v>2.705085</v>
      </c>
    </row>
    <row r="7134" spans="6:10" x14ac:dyDescent="0.25">
      <c r="F7134" s="50">
        <f t="shared" si="588"/>
        <v>24664</v>
      </c>
      <c r="G7134" s="27">
        <f t="shared" si="587"/>
        <v>5</v>
      </c>
      <c r="H7134" s="50">
        <f t="shared" si="589"/>
        <v>24668</v>
      </c>
      <c r="I7134" s="50" t="str">
        <f t="shared" si="590"/>
        <v>1967_7</v>
      </c>
      <c r="J7134" s="51">
        <f t="shared" si="591"/>
        <v>2.705085</v>
      </c>
    </row>
    <row r="7135" spans="6:10" x14ac:dyDescent="0.25">
      <c r="F7135" s="50">
        <f t="shared" si="588"/>
        <v>24665</v>
      </c>
      <c r="G7135" s="27">
        <f t="shared" si="587"/>
        <v>5</v>
      </c>
      <c r="H7135" s="50">
        <f t="shared" si="589"/>
        <v>24668</v>
      </c>
      <c r="I7135" s="50" t="str">
        <f t="shared" si="590"/>
        <v>1967_7</v>
      </c>
      <c r="J7135" s="51">
        <f t="shared" si="591"/>
        <v>2.705085</v>
      </c>
    </row>
    <row r="7136" spans="6:10" x14ac:dyDescent="0.25">
      <c r="F7136" s="50">
        <f t="shared" si="588"/>
        <v>24666</v>
      </c>
      <c r="G7136" s="27">
        <f t="shared" si="587"/>
        <v>5</v>
      </c>
      <c r="H7136" s="50">
        <f t="shared" si="589"/>
        <v>24668</v>
      </c>
      <c r="I7136" s="50" t="str">
        <f t="shared" si="590"/>
        <v>1967_7</v>
      </c>
      <c r="J7136" s="51">
        <f t="shared" si="591"/>
        <v>2.705085</v>
      </c>
    </row>
    <row r="7137" spans="6:10" x14ac:dyDescent="0.25">
      <c r="F7137" s="50">
        <f t="shared" si="588"/>
        <v>24667</v>
      </c>
      <c r="G7137" s="27">
        <f t="shared" si="587"/>
        <v>5</v>
      </c>
      <c r="H7137" s="50">
        <f t="shared" si="589"/>
        <v>24668</v>
      </c>
      <c r="I7137" s="50" t="str">
        <f t="shared" si="590"/>
        <v>1967_7</v>
      </c>
      <c r="J7137" s="51">
        <f t="shared" si="591"/>
        <v>2.705085</v>
      </c>
    </row>
    <row r="7138" spans="6:10" x14ac:dyDescent="0.25">
      <c r="F7138" s="50">
        <f t="shared" si="588"/>
        <v>24668</v>
      </c>
      <c r="G7138" s="27">
        <f t="shared" si="587"/>
        <v>5</v>
      </c>
      <c r="H7138" s="50">
        <f t="shared" si="589"/>
        <v>24668</v>
      </c>
      <c r="I7138" s="50" t="str">
        <f t="shared" si="590"/>
        <v>1967_7</v>
      </c>
      <c r="J7138" s="51">
        <f t="shared" si="591"/>
        <v>2.705085</v>
      </c>
    </row>
    <row r="7139" spans="6:10" x14ac:dyDescent="0.25">
      <c r="F7139" s="50">
        <f t="shared" si="588"/>
        <v>24669</v>
      </c>
      <c r="G7139" s="27">
        <f t="shared" si="587"/>
        <v>5</v>
      </c>
      <c r="H7139" s="50">
        <f t="shared" si="589"/>
        <v>24678</v>
      </c>
      <c r="I7139" s="50" t="str">
        <f t="shared" si="590"/>
        <v>1967_7</v>
      </c>
      <c r="J7139" s="51">
        <f t="shared" si="591"/>
        <v>2.77434</v>
      </c>
    </row>
    <row r="7140" spans="6:10" x14ac:dyDescent="0.25">
      <c r="F7140" s="50">
        <f t="shared" si="588"/>
        <v>24670</v>
      </c>
      <c r="G7140" s="27">
        <f t="shared" si="587"/>
        <v>5</v>
      </c>
      <c r="H7140" s="50">
        <f t="shared" si="589"/>
        <v>24678</v>
      </c>
      <c r="I7140" s="50" t="str">
        <f t="shared" si="590"/>
        <v>1967_7</v>
      </c>
      <c r="J7140" s="51">
        <f t="shared" si="591"/>
        <v>2.77434</v>
      </c>
    </row>
    <row r="7141" spans="6:10" x14ac:dyDescent="0.25">
      <c r="F7141" s="50">
        <f t="shared" si="588"/>
        <v>24671</v>
      </c>
      <c r="G7141" s="27">
        <f t="shared" si="587"/>
        <v>5</v>
      </c>
      <c r="H7141" s="50">
        <f t="shared" si="589"/>
        <v>24678</v>
      </c>
      <c r="I7141" s="50" t="str">
        <f t="shared" si="590"/>
        <v>1967_7</v>
      </c>
      <c r="J7141" s="51">
        <f t="shared" si="591"/>
        <v>2.77434</v>
      </c>
    </row>
    <row r="7142" spans="6:10" x14ac:dyDescent="0.25">
      <c r="F7142" s="50">
        <f t="shared" si="588"/>
        <v>24672</v>
      </c>
      <c r="G7142" s="27">
        <f t="shared" si="587"/>
        <v>5</v>
      </c>
      <c r="H7142" s="50">
        <f t="shared" si="589"/>
        <v>24678</v>
      </c>
      <c r="I7142" s="50" t="str">
        <f t="shared" si="590"/>
        <v>1967_7</v>
      </c>
      <c r="J7142" s="51">
        <f t="shared" si="591"/>
        <v>2.77434</v>
      </c>
    </row>
    <row r="7143" spans="6:10" x14ac:dyDescent="0.25">
      <c r="F7143" s="50">
        <f t="shared" si="588"/>
        <v>24673</v>
      </c>
      <c r="G7143" s="27">
        <f t="shared" si="587"/>
        <v>5</v>
      </c>
      <c r="H7143" s="50">
        <f t="shared" si="589"/>
        <v>24678</v>
      </c>
      <c r="I7143" s="50" t="str">
        <f t="shared" si="590"/>
        <v>1967_7</v>
      </c>
      <c r="J7143" s="51">
        <f t="shared" si="591"/>
        <v>2.77434</v>
      </c>
    </row>
    <row r="7144" spans="6:10" x14ac:dyDescent="0.25">
      <c r="F7144" s="50">
        <f t="shared" si="588"/>
        <v>24674</v>
      </c>
      <c r="G7144" s="27">
        <f t="shared" si="587"/>
        <v>5</v>
      </c>
      <c r="H7144" s="50">
        <f t="shared" si="589"/>
        <v>24678</v>
      </c>
      <c r="I7144" s="50" t="str">
        <f t="shared" si="590"/>
        <v>1967_7</v>
      </c>
      <c r="J7144" s="51">
        <f t="shared" si="591"/>
        <v>2.77434</v>
      </c>
    </row>
    <row r="7145" spans="6:10" x14ac:dyDescent="0.25">
      <c r="F7145" s="50">
        <f t="shared" si="588"/>
        <v>24675</v>
      </c>
      <c r="G7145" s="27">
        <f t="shared" si="587"/>
        <v>5</v>
      </c>
      <c r="H7145" s="50">
        <f t="shared" si="589"/>
        <v>24678</v>
      </c>
      <c r="I7145" s="50" t="str">
        <f t="shared" si="590"/>
        <v>1967_7</v>
      </c>
      <c r="J7145" s="51">
        <f t="shared" si="591"/>
        <v>2.77434</v>
      </c>
    </row>
    <row r="7146" spans="6:10" x14ac:dyDescent="0.25">
      <c r="F7146" s="50">
        <f t="shared" si="588"/>
        <v>24676</v>
      </c>
      <c r="G7146" s="27">
        <f t="shared" ref="G7146:G7209" si="592">IF(AND(MONTH(F7146)=2,DAY(F7146)=29),G7145+1,G7145)</f>
        <v>5</v>
      </c>
      <c r="H7146" s="50">
        <f t="shared" si="589"/>
        <v>24678</v>
      </c>
      <c r="I7146" s="50" t="str">
        <f t="shared" si="590"/>
        <v>1967_7</v>
      </c>
      <c r="J7146" s="51">
        <f t="shared" si="591"/>
        <v>2.77434</v>
      </c>
    </row>
    <row r="7147" spans="6:10" x14ac:dyDescent="0.25">
      <c r="F7147" s="50">
        <f t="shared" si="588"/>
        <v>24677</v>
      </c>
      <c r="G7147" s="27">
        <f t="shared" si="592"/>
        <v>5</v>
      </c>
      <c r="H7147" s="50">
        <f t="shared" si="589"/>
        <v>24678</v>
      </c>
      <c r="I7147" s="50" t="str">
        <f t="shared" si="590"/>
        <v>1967_7</v>
      </c>
      <c r="J7147" s="51">
        <f t="shared" si="591"/>
        <v>2.77434</v>
      </c>
    </row>
    <row r="7148" spans="6:10" x14ac:dyDescent="0.25">
      <c r="F7148" s="50">
        <f t="shared" ref="F7148:F7211" si="593">F7147+1</f>
        <v>24678</v>
      </c>
      <c r="G7148" s="27">
        <f t="shared" si="592"/>
        <v>5</v>
      </c>
      <c r="H7148" s="50">
        <f t="shared" si="589"/>
        <v>24678</v>
      </c>
      <c r="I7148" s="50" t="str">
        <f t="shared" si="590"/>
        <v>1967_7</v>
      </c>
      <c r="J7148" s="51">
        <f t="shared" si="591"/>
        <v>2.77434</v>
      </c>
    </row>
    <row r="7149" spans="6:10" x14ac:dyDescent="0.25">
      <c r="F7149" s="50">
        <f t="shared" si="593"/>
        <v>24679</v>
      </c>
      <c r="G7149" s="27">
        <f t="shared" si="592"/>
        <v>5</v>
      </c>
      <c r="H7149" s="50">
        <f t="shared" si="589"/>
        <v>24688</v>
      </c>
      <c r="I7149" s="50" t="str">
        <f t="shared" si="590"/>
        <v>1967_8</v>
      </c>
      <c r="J7149" s="51">
        <f t="shared" si="591"/>
        <v>2.8092800000000002</v>
      </c>
    </row>
    <row r="7150" spans="6:10" x14ac:dyDescent="0.25">
      <c r="F7150" s="50">
        <f t="shared" si="593"/>
        <v>24680</v>
      </c>
      <c r="G7150" s="27">
        <f t="shared" si="592"/>
        <v>5</v>
      </c>
      <c r="H7150" s="50">
        <f t="shared" si="589"/>
        <v>24688</v>
      </c>
      <c r="I7150" s="50" t="str">
        <f t="shared" si="590"/>
        <v>1967_8</v>
      </c>
      <c r="J7150" s="51">
        <f t="shared" si="591"/>
        <v>2.8092800000000002</v>
      </c>
    </row>
    <row r="7151" spans="6:10" x14ac:dyDescent="0.25">
      <c r="F7151" s="50">
        <f t="shared" si="593"/>
        <v>24681</v>
      </c>
      <c r="G7151" s="27">
        <f t="shared" si="592"/>
        <v>5</v>
      </c>
      <c r="H7151" s="50">
        <f t="shared" si="589"/>
        <v>24688</v>
      </c>
      <c r="I7151" s="50" t="str">
        <f t="shared" si="590"/>
        <v>1967_8</v>
      </c>
      <c r="J7151" s="51">
        <f t="shared" si="591"/>
        <v>2.8092800000000002</v>
      </c>
    </row>
    <row r="7152" spans="6:10" x14ac:dyDescent="0.25">
      <c r="F7152" s="50">
        <f t="shared" si="593"/>
        <v>24682</v>
      </c>
      <c r="G7152" s="27">
        <f t="shared" si="592"/>
        <v>5</v>
      </c>
      <c r="H7152" s="50">
        <f t="shared" si="589"/>
        <v>24688</v>
      </c>
      <c r="I7152" s="50" t="str">
        <f t="shared" si="590"/>
        <v>1967_8</v>
      </c>
      <c r="J7152" s="51">
        <f t="shared" si="591"/>
        <v>2.8092800000000002</v>
      </c>
    </row>
    <row r="7153" spans="6:10" x14ac:dyDescent="0.25">
      <c r="F7153" s="50">
        <f t="shared" si="593"/>
        <v>24683</v>
      </c>
      <c r="G7153" s="27">
        <f t="shared" si="592"/>
        <v>5</v>
      </c>
      <c r="H7153" s="50">
        <f t="shared" si="589"/>
        <v>24688</v>
      </c>
      <c r="I7153" s="50" t="str">
        <f t="shared" si="590"/>
        <v>1967_8</v>
      </c>
      <c r="J7153" s="51">
        <f t="shared" si="591"/>
        <v>2.8092800000000002</v>
      </c>
    </row>
    <row r="7154" spans="6:10" x14ac:dyDescent="0.25">
      <c r="F7154" s="50">
        <f t="shared" si="593"/>
        <v>24684</v>
      </c>
      <c r="G7154" s="27">
        <f t="shared" si="592"/>
        <v>5</v>
      </c>
      <c r="H7154" s="50">
        <f t="shared" si="589"/>
        <v>24688</v>
      </c>
      <c r="I7154" s="50" t="str">
        <f t="shared" si="590"/>
        <v>1967_8</v>
      </c>
      <c r="J7154" s="51">
        <f t="shared" si="591"/>
        <v>2.8092800000000002</v>
      </c>
    </row>
    <row r="7155" spans="6:10" x14ac:dyDescent="0.25">
      <c r="F7155" s="50">
        <f t="shared" si="593"/>
        <v>24685</v>
      </c>
      <c r="G7155" s="27">
        <f t="shared" si="592"/>
        <v>5</v>
      </c>
      <c r="H7155" s="50">
        <f t="shared" si="589"/>
        <v>24688</v>
      </c>
      <c r="I7155" s="50" t="str">
        <f t="shared" si="590"/>
        <v>1967_8</v>
      </c>
      <c r="J7155" s="51">
        <f t="shared" si="591"/>
        <v>2.8092800000000002</v>
      </c>
    </row>
    <row r="7156" spans="6:10" x14ac:dyDescent="0.25">
      <c r="F7156" s="50">
        <f t="shared" si="593"/>
        <v>24686</v>
      </c>
      <c r="G7156" s="27">
        <f t="shared" si="592"/>
        <v>5</v>
      </c>
      <c r="H7156" s="50">
        <f t="shared" si="589"/>
        <v>24688</v>
      </c>
      <c r="I7156" s="50" t="str">
        <f t="shared" si="590"/>
        <v>1967_8</v>
      </c>
      <c r="J7156" s="51">
        <f t="shared" si="591"/>
        <v>2.8092800000000002</v>
      </c>
    </row>
    <row r="7157" spans="6:10" x14ac:dyDescent="0.25">
      <c r="F7157" s="50">
        <f t="shared" si="593"/>
        <v>24687</v>
      </c>
      <c r="G7157" s="27">
        <f t="shared" si="592"/>
        <v>5</v>
      </c>
      <c r="H7157" s="50">
        <f t="shared" si="589"/>
        <v>24688</v>
      </c>
      <c r="I7157" s="50" t="str">
        <f t="shared" si="590"/>
        <v>1967_8</v>
      </c>
      <c r="J7157" s="51">
        <f t="shared" si="591"/>
        <v>2.8092800000000002</v>
      </c>
    </row>
    <row r="7158" spans="6:10" x14ac:dyDescent="0.25">
      <c r="F7158" s="50">
        <f t="shared" si="593"/>
        <v>24688</v>
      </c>
      <c r="G7158" s="27">
        <f t="shared" si="592"/>
        <v>5</v>
      </c>
      <c r="H7158" s="50">
        <f t="shared" si="589"/>
        <v>24688</v>
      </c>
      <c r="I7158" s="50" t="str">
        <f t="shared" si="590"/>
        <v>1967_8</v>
      </c>
      <c r="J7158" s="51">
        <f t="shared" si="591"/>
        <v>2.8092800000000002</v>
      </c>
    </row>
    <row r="7159" spans="6:10" x14ac:dyDescent="0.25">
      <c r="F7159" s="50">
        <f t="shared" si="593"/>
        <v>24689</v>
      </c>
      <c r="G7159" s="27">
        <f t="shared" si="592"/>
        <v>5</v>
      </c>
      <c r="H7159" s="50">
        <f t="shared" si="589"/>
        <v>24698</v>
      </c>
      <c r="I7159" s="50" t="str">
        <f t="shared" si="590"/>
        <v>1967_8</v>
      </c>
      <c r="J7159" s="51">
        <f t="shared" si="591"/>
        <v>2.8052709999999998</v>
      </c>
    </row>
    <row r="7160" spans="6:10" x14ac:dyDescent="0.25">
      <c r="F7160" s="50">
        <f t="shared" si="593"/>
        <v>24690</v>
      </c>
      <c r="G7160" s="27">
        <f t="shared" si="592"/>
        <v>5</v>
      </c>
      <c r="H7160" s="50">
        <f t="shared" si="589"/>
        <v>24698</v>
      </c>
      <c r="I7160" s="50" t="str">
        <f t="shared" si="590"/>
        <v>1967_8</v>
      </c>
      <c r="J7160" s="51">
        <f t="shared" si="591"/>
        <v>2.8052709999999998</v>
      </c>
    </row>
    <row r="7161" spans="6:10" x14ac:dyDescent="0.25">
      <c r="F7161" s="50">
        <f t="shared" si="593"/>
        <v>24691</v>
      </c>
      <c r="G7161" s="27">
        <f t="shared" si="592"/>
        <v>5</v>
      </c>
      <c r="H7161" s="50">
        <f t="shared" si="589"/>
        <v>24698</v>
      </c>
      <c r="I7161" s="50" t="str">
        <f t="shared" si="590"/>
        <v>1967_8</v>
      </c>
      <c r="J7161" s="51">
        <f t="shared" si="591"/>
        <v>2.8052709999999998</v>
      </c>
    </row>
    <row r="7162" spans="6:10" x14ac:dyDescent="0.25">
      <c r="F7162" s="50">
        <f t="shared" si="593"/>
        <v>24692</v>
      </c>
      <c r="G7162" s="27">
        <f t="shared" si="592"/>
        <v>5</v>
      </c>
      <c r="H7162" s="50">
        <f t="shared" si="589"/>
        <v>24698</v>
      </c>
      <c r="I7162" s="50" t="str">
        <f t="shared" si="590"/>
        <v>1967_8</v>
      </c>
      <c r="J7162" s="51">
        <f t="shared" si="591"/>
        <v>2.8052709999999998</v>
      </c>
    </row>
    <row r="7163" spans="6:10" x14ac:dyDescent="0.25">
      <c r="F7163" s="50">
        <f t="shared" si="593"/>
        <v>24693</v>
      </c>
      <c r="G7163" s="27">
        <f t="shared" si="592"/>
        <v>5</v>
      </c>
      <c r="H7163" s="50">
        <f t="shared" si="589"/>
        <v>24698</v>
      </c>
      <c r="I7163" s="50" t="str">
        <f t="shared" si="590"/>
        <v>1967_8</v>
      </c>
      <c r="J7163" s="51">
        <f t="shared" si="591"/>
        <v>2.8052709999999998</v>
      </c>
    </row>
    <row r="7164" spans="6:10" x14ac:dyDescent="0.25">
      <c r="F7164" s="50">
        <f t="shared" si="593"/>
        <v>24694</v>
      </c>
      <c r="G7164" s="27">
        <f t="shared" si="592"/>
        <v>5</v>
      </c>
      <c r="H7164" s="50">
        <f t="shared" si="589"/>
        <v>24698</v>
      </c>
      <c r="I7164" s="50" t="str">
        <f t="shared" si="590"/>
        <v>1967_8</v>
      </c>
      <c r="J7164" s="51">
        <f t="shared" si="591"/>
        <v>2.8052709999999998</v>
      </c>
    </row>
    <row r="7165" spans="6:10" x14ac:dyDescent="0.25">
      <c r="F7165" s="50">
        <f t="shared" si="593"/>
        <v>24695</v>
      </c>
      <c r="G7165" s="27">
        <f t="shared" si="592"/>
        <v>5</v>
      </c>
      <c r="H7165" s="50">
        <f t="shared" si="589"/>
        <v>24698</v>
      </c>
      <c r="I7165" s="50" t="str">
        <f t="shared" si="590"/>
        <v>1967_8</v>
      </c>
      <c r="J7165" s="51">
        <f t="shared" si="591"/>
        <v>2.8052709999999998</v>
      </c>
    </row>
    <row r="7166" spans="6:10" x14ac:dyDescent="0.25">
      <c r="F7166" s="50">
        <f t="shared" si="593"/>
        <v>24696</v>
      </c>
      <c r="G7166" s="27">
        <f t="shared" si="592"/>
        <v>5</v>
      </c>
      <c r="H7166" s="50">
        <f t="shared" si="589"/>
        <v>24698</v>
      </c>
      <c r="I7166" s="50" t="str">
        <f t="shared" si="590"/>
        <v>1967_8</v>
      </c>
      <c r="J7166" s="51">
        <f t="shared" si="591"/>
        <v>2.8052709999999998</v>
      </c>
    </row>
    <row r="7167" spans="6:10" x14ac:dyDescent="0.25">
      <c r="F7167" s="50">
        <f t="shared" si="593"/>
        <v>24697</v>
      </c>
      <c r="G7167" s="27">
        <f t="shared" si="592"/>
        <v>5</v>
      </c>
      <c r="H7167" s="50">
        <f t="shared" si="589"/>
        <v>24698</v>
      </c>
      <c r="I7167" s="50" t="str">
        <f t="shared" si="590"/>
        <v>1967_8</v>
      </c>
      <c r="J7167" s="51">
        <f t="shared" si="591"/>
        <v>2.8052709999999998</v>
      </c>
    </row>
    <row r="7168" spans="6:10" x14ac:dyDescent="0.25">
      <c r="F7168" s="50">
        <f t="shared" si="593"/>
        <v>24698</v>
      </c>
      <c r="G7168" s="27">
        <f t="shared" si="592"/>
        <v>5</v>
      </c>
      <c r="H7168" s="50">
        <f t="shared" si="589"/>
        <v>24698</v>
      </c>
      <c r="I7168" s="50" t="str">
        <f t="shared" si="590"/>
        <v>1967_8</v>
      </c>
      <c r="J7168" s="51">
        <f t="shared" si="591"/>
        <v>2.8052709999999998</v>
      </c>
    </row>
    <row r="7169" spans="6:10" x14ac:dyDescent="0.25">
      <c r="F7169" s="50">
        <f t="shared" si="593"/>
        <v>24699</v>
      </c>
      <c r="G7169" s="27">
        <f t="shared" si="592"/>
        <v>5</v>
      </c>
      <c r="H7169" s="50">
        <f t="shared" si="589"/>
        <v>24708</v>
      </c>
      <c r="I7169" s="50" t="str">
        <f t="shared" si="590"/>
        <v>1967_8</v>
      </c>
      <c r="J7169" s="51">
        <f t="shared" si="591"/>
        <v>2.864484</v>
      </c>
    </row>
    <row r="7170" spans="6:10" x14ac:dyDescent="0.25">
      <c r="F7170" s="50">
        <f t="shared" si="593"/>
        <v>24700</v>
      </c>
      <c r="G7170" s="27">
        <f t="shared" si="592"/>
        <v>5</v>
      </c>
      <c r="H7170" s="50">
        <f t="shared" si="589"/>
        <v>24708</v>
      </c>
      <c r="I7170" s="50" t="str">
        <f t="shared" si="590"/>
        <v>1967_8</v>
      </c>
      <c r="J7170" s="51">
        <f t="shared" si="591"/>
        <v>2.864484</v>
      </c>
    </row>
    <row r="7171" spans="6:10" x14ac:dyDescent="0.25">
      <c r="F7171" s="50">
        <f t="shared" si="593"/>
        <v>24701</v>
      </c>
      <c r="G7171" s="27">
        <f t="shared" si="592"/>
        <v>5</v>
      </c>
      <c r="H7171" s="50">
        <f t="shared" ref="H7171:H7234" si="594">INDEX($A$3:$B$1134,INT((ROW($F7171)-ROW($F$3)+9-G7171)/10)+1,1)</f>
        <v>24708</v>
      </c>
      <c r="I7171" s="50" t="str">
        <f t="shared" si="590"/>
        <v>1967_8</v>
      </c>
      <c r="J7171" s="51">
        <f t="shared" si="591"/>
        <v>2.864484</v>
      </c>
    </row>
    <row r="7172" spans="6:10" x14ac:dyDescent="0.25">
      <c r="F7172" s="50">
        <f t="shared" si="593"/>
        <v>24702</v>
      </c>
      <c r="G7172" s="27">
        <f t="shared" si="592"/>
        <v>5</v>
      </c>
      <c r="H7172" s="50">
        <f t="shared" si="594"/>
        <v>24708</v>
      </c>
      <c r="I7172" s="50" t="str">
        <f t="shared" ref="I7172:I7235" si="595">YEAR(H7172)&amp;"_"&amp;MONTH(H7172)</f>
        <v>1967_8</v>
      </c>
      <c r="J7172" s="51">
        <f t="shared" ref="J7172:J7235" si="596">VLOOKUP(H7172,$A:$B,2)</f>
        <v>2.864484</v>
      </c>
    </row>
    <row r="7173" spans="6:10" x14ac:dyDescent="0.25">
      <c r="F7173" s="50">
        <f t="shared" si="593"/>
        <v>24703</v>
      </c>
      <c r="G7173" s="27">
        <f t="shared" si="592"/>
        <v>5</v>
      </c>
      <c r="H7173" s="50">
        <f t="shared" si="594"/>
        <v>24708</v>
      </c>
      <c r="I7173" s="50" t="str">
        <f t="shared" si="595"/>
        <v>1967_8</v>
      </c>
      <c r="J7173" s="51">
        <f t="shared" si="596"/>
        <v>2.864484</v>
      </c>
    </row>
    <row r="7174" spans="6:10" x14ac:dyDescent="0.25">
      <c r="F7174" s="50">
        <f t="shared" si="593"/>
        <v>24704</v>
      </c>
      <c r="G7174" s="27">
        <f t="shared" si="592"/>
        <v>5</v>
      </c>
      <c r="H7174" s="50">
        <f t="shared" si="594"/>
        <v>24708</v>
      </c>
      <c r="I7174" s="50" t="str">
        <f t="shared" si="595"/>
        <v>1967_8</v>
      </c>
      <c r="J7174" s="51">
        <f t="shared" si="596"/>
        <v>2.864484</v>
      </c>
    </row>
    <row r="7175" spans="6:10" x14ac:dyDescent="0.25">
      <c r="F7175" s="50">
        <f t="shared" si="593"/>
        <v>24705</v>
      </c>
      <c r="G7175" s="27">
        <f t="shared" si="592"/>
        <v>5</v>
      </c>
      <c r="H7175" s="50">
        <f t="shared" si="594"/>
        <v>24708</v>
      </c>
      <c r="I7175" s="50" t="str">
        <f t="shared" si="595"/>
        <v>1967_8</v>
      </c>
      <c r="J7175" s="51">
        <f t="shared" si="596"/>
        <v>2.864484</v>
      </c>
    </row>
    <row r="7176" spans="6:10" x14ac:dyDescent="0.25">
      <c r="F7176" s="50">
        <f t="shared" si="593"/>
        <v>24706</v>
      </c>
      <c r="G7176" s="27">
        <f t="shared" si="592"/>
        <v>5</v>
      </c>
      <c r="H7176" s="50">
        <f t="shared" si="594"/>
        <v>24708</v>
      </c>
      <c r="I7176" s="50" t="str">
        <f t="shared" si="595"/>
        <v>1967_8</v>
      </c>
      <c r="J7176" s="51">
        <f t="shared" si="596"/>
        <v>2.864484</v>
      </c>
    </row>
    <row r="7177" spans="6:10" x14ac:dyDescent="0.25">
      <c r="F7177" s="50">
        <f t="shared" si="593"/>
        <v>24707</v>
      </c>
      <c r="G7177" s="27">
        <f t="shared" si="592"/>
        <v>5</v>
      </c>
      <c r="H7177" s="50">
        <f t="shared" si="594"/>
        <v>24708</v>
      </c>
      <c r="I7177" s="50" t="str">
        <f t="shared" si="595"/>
        <v>1967_8</v>
      </c>
      <c r="J7177" s="51">
        <f t="shared" si="596"/>
        <v>2.864484</v>
      </c>
    </row>
    <row r="7178" spans="6:10" x14ac:dyDescent="0.25">
      <c r="F7178" s="50">
        <f t="shared" si="593"/>
        <v>24708</v>
      </c>
      <c r="G7178" s="27">
        <f t="shared" si="592"/>
        <v>5</v>
      </c>
      <c r="H7178" s="50">
        <f t="shared" si="594"/>
        <v>24708</v>
      </c>
      <c r="I7178" s="50" t="str">
        <f t="shared" si="595"/>
        <v>1967_8</v>
      </c>
      <c r="J7178" s="51">
        <f t="shared" si="596"/>
        <v>2.864484</v>
      </c>
    </row>
    <row r="7179" spans="6:10" x14ac:dyDescent="0.25">
      <c r="F7179" s="50">
        <f t="shared" si="593"/>
        <v>24709</v>
      </c>
      <c r="G7179" s="27">
        <f t="shared" si="592"/>
        <v>5</v>
      </c>
      <c r="H7179" s="50">
        <f t="shared" si="594"/>
        <v>24718</v>
      </c>
      <c r="I7179" s="50" t="str">
        <f t="shared" si="595"/>
        <v>1967_9</v>
      </c>
      <c r="J7179" s="51">
        <f t="shared" si="596"/>
        <v>2.8884650000000001</v>
      </c>
    </row>
    <row r="7180" spans="6:10" x14ac:dyDescent="0.25">
      <c r="F7180" s="50">
        <f t="shared" si="593"/>
        <v>24710</v>
      </c>
      <c r="G7180" s="27">
        <f t="shared" si="592"/>
        <v>5</v>
      </c>
      <c r="H7180" s="50">
        <f t="shared" si="594"/>
        <v>24718</v>
      </c>
      <c r="I7180" s="50" t="str">
        <f t="shared" si="595"/>
        <v>1967_9</v>
      </c>
      <c r="J7180" s="51">
        <f t="shared" si="596"/>
        <v>2.8884650000000001</v>
      </c>
    </row>
    <row r="7181" spans="6:10" x14ac:dyDescent="0.25">
      <c r="F7181" s="50">
        <f t="shared" si="593"/>
        <v>24711</v>
      </c>
      <c r="G7181" s="27">
        <f t="shared" si="592"/>
        <v>5</v>
      </c>
      <c r="H7181" s="50">
        <f t="shared" si="594"/>
        <v>24718</v>
      </c>
      <c r="I7181" s="50" t="str">
        <f t="shared" si="595"/>
        <v>1967_9</v>
      </c>
      <c r="J7181" s="51">
        <f t="shared" si="596"/>
        <v>2.8884650000000001</v>
      </c>
    </row>
    <row r="7182" spans="6:10" x14ac:dyDescent="0.25">
      <c r="F7182" s="50">
        <f t="shared" si="593"/>
        <v>24712</v>
      </c>
      <c r="G7182" s="27">
        <f t="shared" si="592"/>
        <v>5</v>
      </c>
      <c r="H7182" s="50">
        <f t="shared" si="594"/>
        <v>24718</v>
      </c>
      <c r="I7182" s="50" t="str">
        <f t="shared" si="595"/>
        <v>1967_9</v>
      </c>
      <c r="J7182" s="51">
        <f t="shared" si="596"/>
        <v>2.8884650000000001</v>
      </c>
    </row>
    <row r="7183" spans="6:10" x14ac:dyDescent="0.25">
      <c r="F7183" s="50">
        <f t="shared" si="593"/>
        <v>24713</v>
      </c>
      <c r="G7183" s="27">
        <f t="shared" si="592"/>
        <v>5</v>
      </c>
      <c r="H7183" s="50">
        <f t="shared" si="594"/>
        <v>24718</v>
      </c>
      <c r="I7183" s="50" t="str">
        <f t="shared" si="595"/>
        <v>1967_9</v>
      </c>
      <c r="J7183" s="51">
        <f t="shared" si="596"/>
        <v>2.8884650000000001</v>
      </c>
    </row>
    <row r="7184" spans="6:10" x14ac:dyDescent="0.25">
      <c r="F7184" s="50">
        <f t="shared" si="593"/>
        <v>24714</v>
      </c>
      <c r="G7184" s="27">
        <f t="shared" si="592"/>
        <v>5</v>
      </c>
      <c r="H7184" s="50">
        <f t="shared" si="594"/>
        <v>24718</v>
      </c>
      <c r="I7184" s="50" t="str">
        <f t="shared" si="595"/>
        <v>1967_9</v>
      </c>
      <c r="J7184" s="51">
        <f t="shared" si="596"/>
        <v>2.8884650000000001</v>
      </c>
    </row>
    <row r="7185" spans="6:10" x14ac:dyDescent="0.25">
      <c r="F7185" s="50">
        <f t="shared" si="593"/>
        <v>24715</v>
      </c>
      <c r="G7185" s="27">
        <f t="shared" si="592"/>
        <v>5</v>
      </c>
      <c r="H7185" s="50">
        <f t="shared" si="594"/>
        <v>24718</v>
      </c>
      <c r="I7185" s="50" t="str">
        <f t="shared" si="595"/>
        <v>1967_9</v>
      </c>
      <c r="J7185" s="51">
        <f t="shared" si="596"/>
        <v>2.8884650000000001</v>
      </c>
    </row>
    <row r="7186" spans="6:10" x14ac:dyDescent="0.25">
      <c r="F7186" s="50">
        <f t="shared" si="593"/>
        <v>24716</v>
      </c>
      <c r="G7186" s="27">
        <f t="shared" si="592"/>
        <v>5</v>
      </c>
      <c r="H7186" s="50">
        <f t="shared" si="594"/>
        <v>24718</v>
      </c>
      <c r="I7186" s="50" t="str">
        <f t="shared" si="595"/>
        <v>1967_9</v>
      </c>
      <c r="J7186" s="51">
        <f t="shared" si="596"/>
        <v>2.8884650000000001</v>
      </c>
    </row>
    <row r="7187" spans="6:10" x14ac:dyDescent="0.25">
      <c r="F7187" s="50">
        <f t="shared" si="593"/>
        <v>24717</v>
      </c>
      <c r="G7187" s="27">
        <f t="shared" si="592"/>
        <v>5</v>
      </c>
      <c r="H7187" s="50">
        <f t="shared" si="594"/>
        <v>24718</v>
      </c>
      <c r="I7187" s="50" t="str">
        <f t="shared" si="595"/>
        <v>1967_9</v>
      </c>
      <c r="J7187" s="51">
        <f t="shared" si="596"/>
        <v>2.8884650000000001</v>
      </c>
    </row>
    <row r="7188" spans="6:10" x14ac:dyDescent="0.25">
      <c r="F7188" s="50">
        <f t="shared" si="593"/>
        <v>24718</v>
      </c>
      <c r="G7188" s="27">
        <f t="shared" si="592"/>
        <v>5</v>
      </c>
      <c r="H7188" s="50">
        <f t="shared" si="594"/>
        <v>24718</v>
      </c>
      <c r="I7188" s="50" t="str">
        <f t="shared" si="595"/>
        <v>1967_9</v>
      </c>
      <c r="J7188" s="51">
        <f t="shared" si="596"/>
        <v>2.8884650000000001</v>
      </c>
    </row>
    <row r="7189" spans="6:10" x14ac:dyDescent="0.25">
      <c r="F7189" s="50">
        <f t="shared" si="593"/>
        <v>24719</v>
      </c>
      <c r="G7189" s="27">
        <f t="shared" si="592"/>
        <v>5</v>
      </c>
      <c r="H7189" s="50">
        <f t="shared" si="594"/>
        <v>24728</v>
      </c>
      <c r="I7189" s="50" t="str">
        <f t="shared" si="595"/>
        <v>1967_9</v>
      </c>
      <c r="J7189" s="51">
        <f t="shared" si="596"/>
        <v>2.9416790000000002</v>
      </c>
    </row>
    <row r="7190" spans="6:10" x14ac:dyDescent="0.25">
      <c r="F7190" s="50">
        <f t="shared" si="593"/>
        <v>24720</v>
      </c>
      <c r="G7190" s="27">
        <f t="shared" si="592"/>
        <v>5</v>
      </c>
      <c r="H7190" s="50">
        <f t="shared" si="594"/>
        <v>24728</v>
      </c>
      <c r="I7190" s="50" t="str">
        <f t="shared" si="595"/>
        <v>1967_9</v>
      </c>
      <c r="J7190" s="51">
        <f t="shared" si="596"/>
        <v>2.9416790000000002</v>
      </c>
    </row>
    <row r="7191" spans="6:10" x14ac:dyDescent="0.25">
      <c r="F7191" s="50">
        <f t="shared" si="593"/>
        <v>24721</v>
      </c>
      <c r="G7191" s="27">
        <f t="shared" si="592"/>
        <v>5</v>
      </c>
      <c r="H7191" s="50">
        <f t="shared" si="594"/>
        <v>24728</v>
      </c>
      <c r="I7191" s="50" t="str">
        <f t="shared" si="595"/>
        <v>1967_9</v>
      </c>
      <c r="J7191" s="51">
        <f t="shared" si="596"/>
        <v>2.9416790000000002</v>
      </c>
    </row>
    <row r="7192" spans="6:10" x14ac:dyDescent="0.25">
      <c r="F7192" s="50">
        <f t="shared" si="593"/>
        <v>24722</v>
      </c>
      <c r="G7192" s="27">
        <f t="shared" si="592"/>
        <v>5</v>
      </c>
      <c r="H7192" s="50">
        <f t="shared" si="594"/>
        <v>24728</v>
      </c>
      <c r="I7192" s="50" t="str">
        <f t="shared" si="595"/>
        <v>1967_9</v>
      </c>
      <c r="J7192" s="51">
        <f t="shared" si="596"/>
        <v>2.9416790000000002</v>
      </c>
    </row>
    <row r="7193" spans="6:10" x14ac:dyDescent="0.25">
      <c r="F7193" s="50">
        <f t="shared" si="593"/>
        <v>24723</v>
      </c>
      <c r="G7193" s="27">
        <f t="shared" si="592"/>
        <v>5</v>
      </c>
      <c r="H7193" s="50">
        <f t="shared" si="594"/>
        <v>24728</v>
      </c>
      <c r="I7193" s="50" t="str">
        <f t="shared" si="595"/>
        <v>1967_9</v>
      </c>
      <c r="J7193" s="51">
        <f t="shared" si="596"/>
        <v>2.9416790000000002</v>
      </c>
    </row>
    <row r="7194" spans="6:10" x14ac:dyDescent="0.25">
      <c r="F7194" s="50">
        <f t="shared" si="593"/>
        <v>24724</v>
      </c>
      <c r="G7194" s="27">
        <f t="shared" si="592"/>
        <v>5</v>
      </c>
      <c r="H7194" s="50">
        <f t="shared" si="594"/>
        <v>24728</v>
      </c>
      <c r="I7194" s="50" t="str">
        <f t="shared" si="595"/>
        <v>1967_9</v>
      </c>
      <c r="J7194" s="51">
        <f t="shared" si="596"/>
        <v>2.9416790000000002</v>
      </c>
    </row>
    <row r="7195" spans="6:10" x14ac:dyDescent="0.25">
      <c r="F7195" s="50">
        <f t="shared" si="593"/>
        <v>24725</v>
      </c>
      <c r="G7195" s="27">
        <f t="shared" si="592"/>
        <v>5</v>
      </c>
      <c r="H7195" s="50">
        <f t="shared" si="594"/>
        <v>24728</v>
      </c>
      <c r="I7195" s="50" t="str">
        <f t="shared" si="595"/>
        <v>1967_9</v>
      </c>
      <c r="J7195" s="51">
        <f t="shared" si="596"/>
        <v>2.9416790000000002</v>
      </c>
    </row>
    <row r="7196" spans="6:10" x14ac:dyDescent="0.25">
      <c r="F7196" s="50">
        <f t="shared" si="593"/>
        <v>24726</v>
      </c>
      <c r="G7196" s="27">
        <f t="shared" si="592"/>
        <v>5</v>
      </c>
      <c r="H7196" s="50">
        <f t="shared" si="594"/>
        <v>24728</v>
      </c>
      <c r="I7196" s="50" t="str">
        <f t="shared" si="595"/>
        <v>1967_9</v>
      </c>
      <c r="J7196" s="51">
        <f t="shared" si="596"/>
        <v>2.9416790000000002</v>
      </c>
    </row>
    <row r="7197" spans="6:10" x14ac:dyDescent="0.25">
      <c r="F7197" s="50">
        <f t="shared" si="593"/>
        <v>24727</v>
      </c>
      <c r="G7197" s="27">
        <f t="shared" si="592"/>
        <v>5</v>
      </c>
      <c r="H7197" s="50">
        <f t="shared" si="594"/>
        <v>24728</v>
      </c>
      <c r="I7197" s="50" t="str">
        <f t="shared" si="595"/>
        <v>1967_9</v>
      </c>
      <c r="J7197" s="51">
        <f t="shared" si="596"/>
        <v>2.9416790000000002</v>
      </c>
    </row>
    <row r="7198" spans="6:10" x14ac:dyDescent="0.25">
      <c r="F7198" s="50">
        <f t="shared" si="593"/>
        <v>24728</v>
      </c>
      <c r="G7198" s="27">
        <f t="shared" si="592"/>
        <v>5</v>
      </c>
      <c r="H7198" s="50">
        <f t="shared" si="594"/>
        <v>24728</v>
      </c>
      <c r="I7198" s="50" t="str">
        <f t="shared" si="595"/>
        <v>1967_9</v>
      </c>
      <c r="J7198" s="51">
        <f t="shared" si="596"/>
        <v>2.9416790000000002</v>
      </c>
    </row>
    <row r="7199" spans="6:10" x14ac:dyDescent="0.25">
      <c r="F7199" s="50">
        <f t="shared" si="593"/>
        <v>24729</v>
      </c>
      <c r="G7199" s="27">
        <f t="shared" si="592"/>
        <v>5</v>
      </c>
      <c r="H7199" s="50">
        <f t="shared" si="594"/>
        <v>24738</v>
      </c>
      <c r="I7199" s="50" t="str">
        <f t="shared" si="595"/>
        <v>1967_9</v>
      </c>
      <c r="J7199" s="51">
        <f t="shared" si="596"/>
        <v>2.9737269999999998</v>
      </c>
    </row>
    <row r="7200" spans="6:10" x14ac:dyDescent="0.25">
      <c r="F7200" s="50">
        <f t="shared" si="593"/>
        <v>24730</v>
      </c>
      <c r="G7200" s="27">
        <f t="shared" si="592"/>
        <v>5</v>
      </c>
      <c r="H7200" s="50">
        <f t="shared" si="594"/>
        <v>24738</v>
      </c>
      <c r="I7200" s="50" t="str">
        <f t="shared" si="595"/>
        <v>1967_9</v>
      </c>
      <c r="J7200" s="51">
        <f t="shared" si="596"/>
        <v>2.9737269999999998</v>
      </c>
    </row>
    <row r="7201" spans="6:10" x14ac:dyDescent="0.25">
      <c r="F7201" s="50">
        <f t="shared" si="593"/>
        <v>24731</v>
      </c>
      <c r="G7201" s="27">
        <f t="shared" si="592"/>
        <v>5</v>
      </c>
      <c r="H7201" s="50">
        <f t="shared" si="594"/>
        <v>24738</v>
      </c>
      <c r="I7201" s="50" t="str">
        <f t="shared" si="595"/>
        <v>1967_9</v>
      </c>
      <c r="J7201" s="51">
        <f t="shared" si="596"/>
        <v>2.9737269999999998</v>
      </c>
    </row>
    <row r="7202" spans="6:10" x14ac:dyDescent="0.25">
      <c r="F7202" s="50">
        <f t="shared" si="593"/>
        <v>24732</v>
      </c>
      <c r="G7202" s="27">
        <f t="shared" si="592"/>
        <v>5</v>
      </c>
      <c r="H7202" s="50">
        <f t="shared" si="594"/>
        <v>24738</v>
      </c>
      <c r="I7202" s="50" t="str">
        <f t="shared" si="595"/>
        <v>1967_9</v>
      </c>
      <c r="J7202" s="51">
        <f t="shared" si="596"/>
        <v>2.9737269999999998</v>
      </c>
    </row>
    <row r="7203" spans="6:10" x14ac:dyDescent="0.25">
      <c r="F7203" s="50">
        <f t="shared" si="593"/>
        <v>24733</v>
      </c>
      <c r="G7203" s="27">
        <f t="shared" si="592"/>
        <v>5</v>
      </c>
      <c r="H7203" s="50">
        <f t="shared" si="594"/>
        <v>24738</v>
      </c>
      <c r="I7203" s="50" t="str">
        <f t="shared" si="595"/>
        <v>1967_9</v>
      </c>
      <c r="J7203" s="51">
        <f t="shared" si="596"/>
        <v>2.9737269999999998</v>
      </c>
    </row>
    <row r="7204" spans="6:10" x14ac:dyDescent="0.25">
      <c r="F7204" s="50">
        <f t="shared" si="593"/>
        <v>24734</v>
      </c>
      <c r="G7204" s="27">
        <f t="shared" si="592"/>
        <v>5</v>
      </c>
      <c r="H7204" s="50">
        <f t="shared" si="594"/>
        <v>24738</v>
      </c>
      <c r="I7204" s="50" t="str">
        <f t="shared" si="595"/>
        <v>1967_9</v>
      </c>
      <c r="J7204" s="51">
        <f t="shared" si="596"/>
        <v>2.9737269999999998</v>
      </c>
    </row>
    <row r="7205" spans="6:10" x14ac:dyDescent="0.25">
      <c r="F7205" s="50">
        <f t="shared" si="593"/>
        <v>24735</v>
      </c>
      <c r="G7205" s="27">
        <f t="shared" si="592"/>
        <v>5</v>
      </c>
      <c r="H7205" s="50">
        <f t="shared" si="594"/>
        <v>24738</v>
      </c>
      <c r="I7205" s="50" t="str">
        <f t="shared" si="595"/>
        <v>1967_9</v>
      </c>
      <c r="J7205" s="51">
        <f t="shared" si="596"/>
        <v>2.9737269999999998</v>
      </c>
    </row>
    <row r="7206" spans="6:10" x14ac:dyDescent="0.25">
      <c r="F7206" s="50">
        <f t="shared" si="593"/>
        <v>24736</v>
      </c>
      <c r="G7206" s="27">
        <f t="shared" si="592"/>
        <v>5</v>
      </c>
      <c r="H7206" s="50">
        <f t="shared" si="594"/>
        <v>24738</v>
      </c>
      <c r="I7206" s="50" t="str">
        <f t="shared" si="595"/>
        <v>1967_9</v>
      </c>
      <c r="J7206" s="51">
        <f t="shared" si="596"/>
        <v>2.9737269999999998</v>
      </c>
    </row>
    <row r="7207" spans="6:10" x14ac:dyDescent="0.25">
      <c r="F7207" s="50">
        <f t="shared" si="593"/>
        <v>24737</v>
      </c>
      <c r="G7207" s="27">
        <f t="shared" si="592"/>
        <v>5</v>
      </c>
      <c r="H7207" s="50">
        <f t="shared" si="594"/>
        <v>24738</v>
      </c>
      <c r="I7207" s="50" t="str">
        <f t="shared" si="595"/>
        <v>1967_9</v>
      </c>
      <c r="J7207" s="51">
        <f t="shared" si="596"/>
        <v>2.9737269999999998</v>
      </c>
    </row>
    <row r="7208" spans="6:10" x14ac:dyDescent="0.25">
      <c r="F7208" s="50">
        <f t="shared" si="593"/>
        <v>24738</v>
      </c>
      <c r="G7208" s="27">
        <f t="shared" si="592"/>
        <v>5</v>
      </c>
      <c r="H7208" s="50">
        <f t="shared" si="594"/>
        <v>24738</v>
      </c>
      <c r="I7208" s="50" t="str">
        <f t="shared" si="595"/>
        <v>1967_9</v>
      </c>
      <c r="J7208" s="51">
        <f t="shared" si="596"/>
        <v>2.9737269999999998</v>
      </c>
    </row>
    <row r="7209" spans="6:10" x14ac:dyDescent="0.25">
      <c r="F7209" s="50">
        <f t="shared" si="593"/>
        <v>24739</v>
      </c>
      <c r="G7209" s="27">
        <f t="shared" si="592"/>
        <v>5</v>
      </c>
      <c r="H7209" s="50">
        <f t="shared" si="594"/>
        <v>24748</v>
      </c>
      <c r="I7209" s="50" t="str">
        <f t="shared" si="595"/>
        <v>1967_10</v>
      </c>
      <c r="J7209" s="51">
        <f t="shared" si="596"/>
        <v>2.9757410000000002</v>
      </c>
    </row>
    <row r="7210" spans="6:10" x14ac:dyDescent="0.25">
      <c r="F7210" s="50">
        <f t="shared" si="593"/>
        <v>24740</v>
      </c>
      <c r="G7210" s="27">
        <f t="shared" ref="G7210:G7273" si="597">IF(AND(MONTH(F7210)=2,DAY(F7210)=29),G7209+1,G7209)</f>
        <v>5</v>
      </c>
      <c r="H7210" s="50">
        <f t="shared" si="594"/>
        <v>24748</v>
      </c>
      <c r="I7210" s="50" t="str">
        <f t="shared" si="595"/>
        <v>1967_10</v>
      </c>
      <c r="J7210" s="51">
        <f t="shared" si="596"/>
        <v>2.9757410000000002</v>
      </c>
    </row>
    <row r="7211" spans="6:10" x14ac:dyDescent="0.25">
      <c r="F7211" s="50">
        <f t="shared" si="593"/>
        <v>24741</v>
      </c>
      <c r="G7211" s="27">
        <f t="shared" si="597"/>
        <v>5</v>
      </c>
      <c r="H7211" s="50">
        <f t="shared" si="594"/>
        <v>24748</v>
      </c>
      <c r="I7211" s="50" t="str">
        <f t="shared" si="595"/>
        <v>1967_10</v>
      </c>
      <c r="J7211" s="51">
        <f t="shared" si="596"/>
        <v>2.9757410000000002</v>
      </c>
    </row>
    <row r="7212" spans="6:10" x14ac:dyDescent="0.25">
      <c r="F7212" s="50">
        <f t="shared" ref="F7212:F7275" si="598">F7211+1</f>
        <v>24742</v>
      </c>
      <c r="G7212" s="27">
        <f t="shared" si="597"/>
        <v>5</v>
      </c>
      <c r="H7212" s="50">
        <f t="shared" si="594"/>
        <v>24748</v>
      </c>
      <c r="I7212" s="50" t="str">
        <f t="shared" si="595"/>
        <v>1967_10</v>
      </c>
      <c r="J7212" s="51">
        <f t="shared" si="596"/>
        <v>2.9757410000000002</v>
      </c>
    </row>
    <row r="7213" spans="6:10" x14ac:dyDescent="0.25">
      <c r="F7213" s="50">
        <f t="shared" si="598"/>
        <v>24743</v>
      </c>
      <c r="G7213" s="27">
        <f t="shared" si="597"/>
        <v>5</v>
      </c>
      <c r="H7213" s="50">
        <f t="shared" si="594"/>
        <v>24748</v>
      </c>
      <c r="I7213" s="50" t="str">
        <f t="shared" si="595"/>
        <v>1967_10</v>
      </c>
      <c r="J7213" s="51">
        <f t="shared" si="596"/>
        <v>2.9757410000000002</v>
      </c>
    </row>
    <row r="7214" spans="6:10" x14ac:dyDescent="0.25">
      <c r="F7214" s="50">
        <f t="shared" si="598"/>
        <v>24744</v>
      </c>
      <c r="G7214" s="27">
        <f t="shared" si="597"/>
        <v>5</v>
      </c>
      <c r="H7214" s="50">
        <f t="shared" si="594"/>
        <v>24748</v>
      </c>
      <c r="I7214" s="50" t="str">
        <f t="shared" si="595"/>
        <v>1967_10</v>
      </c>
      <c r="J7214" s="51">
        <f t="shared" si="596"/>
        <v>2.9757410000000002</v>
      </c>
    </row>
    <row r="7215" spans="6:10" x14ac:dyDescent="0.25">
      <c r="F7215" s="50">
        <f t="shared" si="598"/>
        <v>24745</v>
      </c>
      <c r="G7215" s="27">
        <f t="shared" si="597"/>
        <v>5</v>
      </c>
      <c r="H7215" s="50">
        <f t="shared" si="594"/>
        <v>24748</v>
      </c>
      <c r="I7215" s="50" t="str">
        <f t="shared" si="595"/>
        <v>1967_10</v>
      </c>
      <c r="J7215" s="51">
        <f t="shared" si="596"/>
        <v>2.9757410000000002</v>
      </c>
    </row>
    <row r="7216" spans="6:10" x14ac:dyDescent="0.25">
      <c r="F7216" s="50">
        <f t="shared" si="598"/>
        <v>24746</v>
      </c>
      <c r="G7216" s="27">
        <f t="shared" si="597"/>
        <v>5</v>
      </c>
      <c r="H7216" s="50">
        <f t="shared" si="594"/>
        <v>24748</v>
      </c>
      <c r="I7216" s="50" t="str">
        <f t="shared" si="595"/>
        <v>1967_10</v>
      </c>
      <c r="J7216" s="51">
        <f t="shared" si="596"/>
        <v>2.9757410000000002</v>
      </c>
    </row>
    <row r="7217" spans="6:10" x14ac:dyDescent="0.25">
      <c r="F7217" s="50">
        <f t="shared" si="598"/>
        <v>24747</v>
      </c>
      <c r="G7217" s="27">
        <f t="shared" si="597"/>
        <v>5</v>
      </c>
      <c r="H7217" s="50">
        <f t="shared" si="594"/>
        <v>24748</v>
      </c>
      <c r="I7217" s="50" t="str">
        <f t="shared" si="595"/>
        <v>1967_10</v>
      </c>
      <c r="J7217" s="51">
        <f t="shared" si="596"/>
        <v>2.9757410000000002</v>
      </c>
    </row>
    <row r="7218" spans="6:10" x14ac:dyDescent="0.25">
      <c r="F7218" s="50">
        <f t="shared" si="598"/>
        <v>24748</v>
      </c>
      <c r="G7218" s="27">
        <f t="shared" si="597"/>
        <v>5</v>
      </c>
      <c r="H7218" s="50">
        <f t="shared" si="594"/>
        <v>24748</v>
      </c>
      <c r="I7218" s="50" t="str">
        <f t="shared" si="595"/>
        <v>1967_10</v>
      </c>
      <c r="J7218" s="51">
        <f t="shared" si="596"/>
        <v>2.9757410000000002</v>
      </c>
    </row>
    <row r="7219" spans="6:10" x14ac:dyDescent="0.25">
      <c r="F7219" s="50">
        <f t="shared" si="598"/>
        <v>24749</v>
      </c>
      <c r="G7219" s="27">
        <f t="shared" si="597"/>
        <v>5</v>
      </c>
      <c r="H7219" s="50">
        <f t="shared" si="594"/>
        <v>24758</v>
      </c>
      <c r="I7219" s="50" t="str">
        <f t="shared" si="595"/>
        <v>1967_10</v>
      </c>
      <c r="J7219" s="51">
        <f t="shared" si="596"/>
        <v>2.987692</v>
      </c>
    </row>
    <row r="7220" spans="6:10" x14ac:dyDescent="0.25">
      <c r="F7220" s="50">
        <f t="shared" si="598"/>
        <v>24750</v>
      </c>
      <c r="G7220" s="27">
        <f t="shared" si="597"/>
        <v>5</v>
      </c>
      <c r="H7220" s="50">
        <f t="shared" si="594"/>
        <v>24758</v>
      </c>
      <c r="I7220" s="50" t="str">
        <f t="shared" si="595"/>
        <v>1967_10</v>
      </c>
      <c r="J7220" s="51">
        <f t="shared" si="596"/>
        <v>2.987692</v>
      </c>
    </row>
    <row r="7221" spans="6:10" x14ac:dyDescent="0.25">
      <c r="F7221" s="50">
        <f t="shared" si="598"/>
        <v>24751</v>
      </c>
      <c r="G7221" s="27">
        <f t="shared" si="597"/>
        <v>5</v>
      </c>
      <c r="H7221" s="50">
        <f t="shared" si="594"/>
        <v>24758</v>
      </c>
      <c r="I7221" s="50" t="str">
        <f t="shared" si="595"/>
        <v>1967_10</v>
      </c>
      <c r="J7221" s="51">
        <f t="shared" si="596"/>
        <v>2.987692</v>
      </c>
    </row>
    <row r="7222" spans="6:10" x14ac:dyDescent="0.25">
      <c r="F7222" s="50">
        <f t="shared" si="598"/>
        <v>24752</v>
      </c>
      <c r="G7222" s="27">
        <f t="shared" si="597"/>
        <v>5</v>
      </c>
      <c r="H7222" s="50">
        <f t="shared" si="594"/>
        <v>24758</v>
      </c>
      <c r="I7222" s="50" t="str">
        <f t="shared" si="595"/>
        <v>1967_10</v>
      </c>
      <c r="J7222" s="51">
        <f t="shared" si="596"/>
        <v>2.987692</v>
      </c>
    </row>
    <row r="7223" spans="6:10" x14ac:dyDescent="0.25">
      <c r="F7223" s="50">
        <f t="shared" si="598"/>
        <v>24753</v>
      </c>
      <c r="G7223" s="27">
        <f t="shared" si="597"/>
        <v>5</v>
      </c>
      <c r="H7223" s="50">
        <f t="shared" si="594"/>
        <v>24758</v>
      </c>
      <c r="I7223" s="50" t="str">
        <f t="shared" si="595"/>
        <v>1967_10</v>
      </c>
      <c r="J7223" s="51">
        <f t="shared" si="596"/>
        <v>2.987692</v>
      </c>
    </row>
    <row r="7224" spans="6:10" x14ac:dyDescent="0.25">
      <c r="F7224" s="50">
        <f t="shared" si="598"/>
        <v>24754</v>
      </c>
      <c r="G7224" s="27">
        <f t="shared" si="597"/>
        <v>5</v>
      </c>
      <c r="H7224" s="50">
        <f t="shared" si="594"/>
        <v>24758</v>
      </c>
      <c r="I7224" s="50" t="str">
        <f t="shared" si="595"/>
        <v>1967_10</v>
      </c>
      <c r="J7224" s="51">
        <f t="shared" si="596"/>
        <v>2.987692</v>
      </c>
    </row>
    <row r="7225" spans="6:10" x14ac:dyDescent="0.25">
      <c r="F7225" s="50">
        <f t="shared" si="598"/>
        <v>24755</v>
      </c>
      <c r="G7225" s="27">
        <f t="shared" si="597"/>
        <v>5</v>
      </c>
      <c r="H7225" s="50">
        <f t="shared" si="594"/>
        <v>24758</v>
      </c>
      <c r="I7225" s="50" t="str">
        <f t="shared" si="595"/>
        <v>1967_10</v>
      </c>
      <c r="J7225" s="51">
        <f t="shared" si="596"/>
        <v>2.987692</v>
      </c>
    </row>
    <row r="7226" spans="6:10" x14ac:dyDescent="0.25">
      <c r="F7226" s="50">
        <f t="shared" si="598"/>
        <v>24756</v>
      </c>
      <c r="G7226" s="27">
        <f t="shared" si="597"/>
        <v>5</v>
      </c>
      <c r="H7226" s="50">
        <f t="shared" si="594"/>
        <v>24758</v>
      </c>
      <c r="I7226" s="50" t="str">
        <f t="shared" si="595"/>
        <v>1967_10</v>
      </c>
      <c r="J7226" s="51">
        <f t="shared" si="596"/>
        <v>2.987692</v>
      </c>
    </row>
    <row r="7227" spans="6:10" x14ac:dyDescent="0.25">
      <c r="F7227" s="50">
        <f t="shared" si="598"/>
        <v>24757</v>
      </c>
      <c r="G7227" s="27">
        <f t="shared" si="597"/>
        <v>5</v>
      </c>
      <c r="H7227" s="50">
        <f t="shared" si="594"/>
        <v>24758</v>
      </c>
      <c r="I7227" s="50" t="str">
        <f t="shared" si="595"/>
        <v>1967_10</v>
      </c>
      <c r="J7227" s="51">
        <f t="shared" si="596"/>
        <v>2.987692</v>
      </c>
    </row>
    <row r="7228" spans="6:10" x14ac:dyDescent="0.25">
      <c r="F7228" s="50">
        <f t="shared" si="598"/>
        <v>24758</v>
      </c>
      <c r="G7228" s="27">
        <f t="shared" si="597"/>
        <v>5</v>
      </c>
      <c r="H7228" s="50">
        <f t="shared" si="594"/>
        <v>24758</v>
      </c>
      <c r="I7228" s="50" t="str">
        <f t="shared" si="595"/>
        <v>1967_10</v>
      </c>
      <c r="J7228" s="51">
        <f t="shared" si="596"/>
        <v>2.987692</v>
      </c>
    </row>
    <row r="7229" spans="6:10" x14ac:dyDescent="0.25">
      <c r="F7229" s="50">
        <f t="shared" si="598"/>
        <v>24759</v>
      </c>
      <c r="G7229" s="27">
        <f t="shared" si="597"/>
        <v>5</v>
      </c>
      <c r="H7229" s="50">
        <f t="shared" si="594"/>
        <v>24768</v>
      </c>
      <c r="I7229" s="50" t="str">
        <f t="shared" si="595"/>
        <v>1967_10</v>
      </c>
      <c r="J7229" s="51">
        <f t="shared" si="596"/>
        <v>2.9750960000000002</v>
      </c>
    </row>
    <row r="7230" spans="6:10" x14ac:dyDescent="0.25">
      <c r="F7230" s="50">
        <f t="shared" si="598"/>
        <v>24760</v>
      </c>
      <c r="G7230" s="27">
        <f t="shared" si="597"/>
        <v>5</v>
      </c>
      <c r="H7230" s="50">
        <f t="shared" si="594"/>
        <v>24768</v>
      </c>
      <c r="I7230" s="50" t="str">
        <f t="shared" si="595"/>
        <v>1967_10</v>
      </c>
      <c r="J7230" s="51">
        <f t="shared" si="596"/>
        <v>2.9750960000000002</v>
      </c>
    </row>
    <row r="7231" spans="6:10" x14ac:dyDescent="0.25">
      <c r="F7231" s="50">
        <f t="shared" si="598"/>
        <v>24761</v>
      </c>
      <c r="G7231" s="27">
        <f t="shared" si="597"/>
        <v>5</v>
      </c>
      <c r="H7231" s="50">
        <f t="shared" si="594"/>
        <v>24768</v>
      </c>
      <c r="I7231" s="50" t="str">
        <f t="shared" si="595"/>
        <v>1967_10</v>
      </c>
      <c r="J7231" s="51">
        <f t="shared" si="596"/>
        <v>2.9750960000000002</v>
      </c>
    </row>
    <row r="7232" spans="6:10" x14ac:dyDescent="0.25">
      <c r="F7232" s="50">
        <f t="shared" si="598"/>
        <v>24762</v>
      </c>
      <c r="G7232" s="27">
        <f t="shared" si="597"/>
        <v>5</v>
      </c>
      <c r="H7232" s="50">
        <f t="shared" si="594"/>
        <v>24768</v>
      </c>
      <c r="I7232" s="50" t="str">
        <f t="shared" si="595"/>
        <v>1967_10</v>
      </c>
      <c r="J7232" s="51">
        <f t="shared" si="596"/>
        <v>2.9750960000000002</v>
      </c>
    </row>
    <row r="7233" spans="6:10" x14ac:dyDescent="0.25">
      <c r="F7233" s="50">
        <f t="shared" si="598"/>
        <v>24763</v>
      </c>
      <c r="G7233" s="27">
        <f t="shared" si="597"/>
        <v>5</v>
      </c>
      <c r="H7233" s="50">
        <f t="shared" si="594"/>
        <v>24768</v>
      </c>
      <c r="I7233" s="50" t="str">
        <f t="shared" si="595"/>
        <v>1967_10</v>
      </c>
      <c r="J7233" s="51">
        <f t="shared" si="596"/>
        <v>2.9750960000000002</v>
      </c>
    </row>
    <row r="7234" spans="6:10" x14ac:dyDescent="0.25">
      <c r="F7234" s="50">
        <f t="shared" si="598"/>
        <v>24764</v>
      </c>
      <c r="G7234" s="27">
        <f t="shared" si="597"/>
        <v>5</v>
      </c>
      <c r="H7234" s="50">
        <f t="shared" si="594"/>
        <v>24768</v>
      </c>
      <c r="I7234" s="50" t="str">
        <f t="shared" si="595"/>
        <v>1967_10</v>
      </c>
      <c r="J7234" s="51">
        <f t="shared" si="596"/>
        <v>2.9750960000000002</v>
      </c>
    </row>
    <row r="7235" spans="6:10" x14ac:dyDescent="0.25">
      <c r="F7235" s="50">
        <f t="shared" si="598"/>
        <v>24765</v>
      </c>
      <c r="G7235" s="27">
        <f t="shared" si="597"/>
        <v>5</v>
      </c>
      <c r="H7235" s="50">
        <f t="shared" ref="H7235:H7298" si="599">INDEX($A$3:$B$1134,INT((ROW($F7235)-ROW($F$3)+9-G7235)/10)+1,1)</f>
        <v>24768</v>
      </c>
      <c r="I7235" s="50" t="str">
        <f t="shared" si="595"/>
        <v>1967_10</v>
      </c>
      <c r="J7235" s="51">
        <f t="shared" si="596"/>
        <v>2.9750960000000002</v>
      </c>
    </row>
    <row r="7236" spans="6:10" x14ac:dyDescent="0.25">
      <c r="F7236" s="50">
        <f t="shared" si="598"/>
        <v>24766</v>
      </c>
      <c r="G7236" s="27">
        <f t="shared" si="597"/>
        <v>5</v>
      </c>
      <c r="H7236" s="50">
        <f t="shared" si="599"/>
        <v>24768</v>
      </c>
      <c r="I7236" s="50" t="str">
        <f t="shared" ref="I7236:I7299" si="600">YEAR(H7236)&amp;"_"&amp;MONTH(H7236)</f>
        <v>1967_10</v>
      </c>
      <c r="J7236" s="51">
        <f t="shared" ref="J7236:J7299" si="601">VLOOKUP(H7236,$A:$B,2)</f>
        <v>2.9750960000000002</v>
      </c>
    </row>
    <row r="7237" spans="6:10" x14ac:dyDescent="0.25">
      <c r="F7237" s="50">
        <f t="shared" si="598"/>
        <v>24767</v>
      </c>
      <c r="G7237" s="27">
        <f t="shared" si="597"/>
        <v>5</v>
      </c>
      <c r="H7237" s="50">
        <f t="shared" si="599"/>
        <v>24768</v>
      </c>
      <c r="I7237" s="50" t="str">
        <f t="shared" si="600"/>
        <v>1967_10</v>
      </c>
      <c r="J7237" s="51">
        <f t="shared" si="601"/>
        <v>2.9750960000000002</v>
      </c>
    </row>
    <row r="7238" spans="6:10" x14ac:dyDescent="0.25">
      <c r="F7238" s="50">
        <f t="shared" si="598"/>
        <v>24768</v>
      </c>
      <c r="G7238" s="27">
        <f t="shared" si="597"/>
        <v>5</v>
      </c>
      <c r="H7238" s="50">
        <f t="shared" si="599"/>
        <v>24768</v>
      </c>
      <c r="I7238" s="50" t="str">
        <f t="shared" si="600"/>
        <v>1967_10</v>
      </c>
      <c r="J7238" s="51">
        <f t="shared" si="601"/>
        <v>2.9750960000000002</v>
      </c>
    </row>
    <row r="7239" spans="6:10" x14ac:dyDescent="0.25">
      <c r="F7239" s="50">
        <f t="shared" si="598"/>
        <v>24769</v>
      </c>
      <c r="G7239" s="27">
        <f t="shared" si="597"/>
        <v>5</v>
      </c>
      <c r="H7239" s="50">
        <f t="shared" si="599"/>
        <v>24778</v>
      </c>
      <c r="I7239" s="50" t="str">
        <f t="shared" si="600"/>
        <v>1967_11</v>
      </c>
      <c r="J7239" s="51">
        <f t="shared" si="601"/>
        <v>2.9472969999999998</v>
      </c>
    </row>
    <row r="7240" spans="6:10" x14ac:dyDescent="0.25">
      <c r="F7240" s="50">
        <f t="shared" si="598"/>
        <v>24770</v>
      </c>
      <c r="G7240" s="27">
        <f t="shared" si="597"/>
        <v>5</v>
      </c>
      <c r="H7240" s="50">
        <f t="shared" si="599"/>
        <v>24778</v>
      </c>
      <c r="I7240" s="50" t="str">
        <f t="shared" si="600"/>
        <v>1967_11</v>
      </c>
      <c r="J7240" s="51">
        <f t="shared" si="601"/>
        <v>2.9472969999999998</v>
      </c>
    </row>
    <row r="7241" spans="6:10" x14ac:dyDescent="0.25">
      <c r="F7241" s="50">
        <f t="shared" si="598"/>
        <v>24771</v>
      </c>
      <c r="G7241" s="27">
        <f t="shared" si="597"/>
        <v>5</v>
      </c>
      <c r="H7241" s="50">
        <f t="shared" si="599"/>
        <v>24778</v>
      </c>
      <c r="I7241" s="50" t="str">
        <f t="shared" si="600"/>
        <v>1967_11</v>
      </c>
      <c r="J7241" s="51">
        <f t="shared" si="601"/>
        <v>2.9472969999999998</v>
      </c>
    </row>
    <row r="7242" spans="6:10" x14ac:dyDescent="0.25">
      <c r="F7242" s="50">
        <f t="shared" si="598"/>
        <v>24772</v>
      </c>
      <c r="G7242" s="27">
        <f t="shared" si="597"/>
        <v>5</v>
      </c>
      <c r="H7242" s="50">
        <f t="shared" si="599"/>
        <v>24778</v>
      </c>
      <c r="I7242" s="50" t="str">
        <f t="shared" si="600"/>
        <v>1967_11</v>
      </c>
      <c r="J7242" s="51">
        <f t="shared" si="601"/>
        <v>2.9472969999999998</v>
      </c>
    </row>
    <row r="7243" spans="6:10" x14ac:dyDescent="0.25">
      <c r="F7243" s="50">
        <f t="shared" si="598"/>
        <v>24773</v>
      </c>
      <c r="G7243" s="27">
        <f t="shared" si="597"/>
        <v>5</v>
      </c>
      <c r="H7243" s="50">
        <f t="shared" si="599"/>
        <v>24778</v>
      </c>
      <c r="I7243" s="50" t="str">
        <f t="shared" si="600"/>
        <v>1967_11</v>
      </c>
      <c r="J7243" s="51">
        <f t="shared" si="601"/>
        <v>2.9472969999999998</v>
      </c>
    </row>
    <row r="7244" spans="6:10" x14ac:dyDescent="0.25">
      <c r="F7244" s="50">
        <f t="shared" si="598"/>
        <v>24774</v>
      </c>
      <c r="G7244" s="27">
        <f t="shared" si="597"/>
        <v>5</v>
      </c>
      <c r="H7244" s="50">
        <f t="shared" si="599"/>
        <v>24778</v>
      </c>
      <c r="I7244" s="50" t="str">
        <f t="shared" si="600"/>
        <v>1967_11</v>
      </c>
      <c r="J7244" s="51">
        <f t="shared" si="601"/>
        <v>2.9472969999999998</v>
      </c>
    </row>
    <row r="7245" spans="6:10" x14ac:dyDescent="0.25">
      <c r="F7245" s="50">
        <f t="shared" si="598"/>
        <v>24775</v>
      </c>
      <c r="G7245" s="27">
        <f t="shared" si="597"/>
        <v>5</v>
      </c>
      <c r="H7245" s="50">
        <f t="shared" si="599"/>
        <v>24778</v>
      </c>
      <c r="I7245" s="50" t="str">
        <f t="shared" si="600"/>
        <v>1967_11</v>
      </c>
      <c r="J7245" s="51">
        <f t="shared" si="601"/>
        <v>2.9472969999999998</v>
      </c>
    </row>
    <row r="7246" spans="6:10" x14ac:dyDescent="0.25">
      <c r="F7246" s="50">
        <f t="shared" si="598"/>
        <v>24776</v>
      </c>
      <c r="G7246" s="27">
        <f t="shared" si="597"/>
        <v>5</v>
      </c>
      <c r="H7246" s="50">
        <f t="shared" si="599"/>
        <v>24778</v>
      </c>
      <c r="I7246" s="50" t="str">
        <f t="shared" si="600"/>
        <v>1967_11</v>
      </c>
      <c r="J7246" s="51">
        <f t="shared" si="601"/>
        <v>2.9472969999999998</v>
      </c>
    </row>
    <row r="7247" spans="6:10" x14ac:dyDescent="0.25">
      <c r="F7247" s="50">
        <f t="shared" si="598"/>
        <v>24777</v>
      </c>
      <c r="G7247" s="27">
        <f t="shared" si="597"/>
        <v>5</v>
      </c>
      <c r="H7247" s="50">
        <f t="shared" si="599"/>
        <v>24778</v>
      </c>
      <c r="I7247" s="50" t="str">
        <f t="shared" si="600"/>
        <v>1967_11</v>
      </c>
      <c r="J7247" s="51">
        <f t="shared" si="601"/>
        <v>2.9472969999999998</v>
      </c>
    </row>
    <row r="7248" spans="6:10" x14ac:dyDescent="0.25">
      <c r="F7248" s="50">
        <f t="shared" si="598"/>
        <v>24778</v>
      </c>
      <c r="G7248" s="27">
        <f t="shared" si="597"/>
        <v>5</v>
      </c>
      <c r="H7248" s="50">
        <f t="shared" si="599"/>
        <v>24778</v>
      </c>
      <c r="I7248" s="50" t="str">
        <f t="shared" si="600"/>
        <v>1967_11</v>
      </c>
      <c r="J7248" s="51">
        <f t="shared" si="601"/>
        <v>2.9472969999999998</v>
      </c>
    </row>
    <row r="7249" spans="6:10" x14ac:dyDescent="0.25">
      <c r="F7249" s="50">
        <f t="shared" si="598"/>
        <v>24779</v>
      </c>
      <c r="G7249" s="27">
        <f t="shared" si="597"/>
        <v>5</v>
      </c>
      <c r="H7249" s="50">
        <f t="shared" si="599"/>
        <v>24788</v>
      </c>
      <c r="I7249" s="50" t="str">
        <f t="shared" si="600"/>
        <v>1967_11</v>
      </c>
      <c r="J7249" s="51">
        <f t="shared" si="601"/>
        <v>2.9413749999999999</v>
      </c>
    </row>
    <row r="7250" spans="6:10" x14ac:dyDescent="0.25">
      <c r="F7250" s="50">
        <f t="shared" si="598"/>
        <v>24780</v>
      </c>
      <c r="G7250" s="27">
        <f t="shared" si="597"/>
        <v>5</v>
      </c>
      <c r="H7250" s="50">
        <f t="shared" si="599"/>
        <v>24788</v>
      </c>
      <c r="I7250" s="50" t="str">
        <f t="shared" si="600"/>
        <v>1967_11</v>
      </c>
      <c r="J7250" s="51">
        <f t="shared" si="601"/>
        <v>2.9413749999999999</v>
      </c>
    </row>
    <row r="7251" spans="6:10" x14ac:dyDescent="0.25">
      <c r="F7251" s="50">
        <f t="shared" si="598"/>
        <v>24781</v>
      </c>
      <c r="G7251" s="27">
        <f t="shared" si="597"/>
        <v>5</v>
      </c>
      <c r="H7251" s="50">
        <f t="shared" si="599"/>
        <v>24788</v>
      </c>
      <c r="I7251" s="50" t="str">
        <f t="shared" si="600"/>
        <v>1967_11</v>
      </c>
      <c r="J7251" s="51">
        <f t="shared" si="601"/>
        <v>2.9413749999999999</v>
      </c>
    </row>
    <row r="7252" spans="6:10" x14ac:dyDescent="0.25">
      <c r="F7252" s="50">
        <f t="shared" si="598"/>
        <v>24782</v>
      </c>
      <c r="G7252" s="27">
        <f t="shared" si="597"/>
        <v>5</v>
      </c>
      <c r="H7252" s="50">
        <f t="shared" si="599"/>
        <v>24788</v>
      </c>
      <c r="I7252" s="50" t="str">
        <f t="shared" si="600"/>
        <v>1967_11</v>
      </c>
      <c r="J7252" s="51">
        <f t="shared" si="601"/>
        <v>2.9413749999999999</v>
      </c>
    </row>
    <row r="7253" spans="6:10" x14ac:dyDescent="0.25">
      <c r="F7253" s="50">
        <f t="shared" si="598"/>
        <v>24783</v>
      </c>
      <c r="G7253" s="27">
        <f t="shared" si="597"/>
        <v>5</v>
      </c>
      <c r="H7253" s="50">
        <f t="shared" si="599"/>
        <v>24788</v>
      </c>
      <c r="I7253" s="50" t="str">
        <f t="shared" si="600"/>
        <v>1967_11</v>
      </c>
      <c r="J7253" s="51">
        <f t="shared" si="601"/>
        <v>2.9413749999999999</v>
      </c>
    </row>
    <row r="7254" spans="6:10" x14ac:dyDescent="0.25">
      <c r="F7254" s="50">
        <f t="shared" si="598"/>
        <v>24784</v>
      </c>
      <c r="G7254" s="27">
        <f t="shared" si="597"/>
        <v>5</v>
      </c>
      <c r="H7254" s="50">
        <f t="shared" si="599"/>
        <v>24788</v>
      </c>
      <c r="I7254" s="50" t="str">
        <f t="shared" si="600"/>
        <v>1967_11</v>
      </c>
      <c r="J7254" s="51">
        <f t="shared" si="601"/>
        <v>2.9413749999999999</v>
      </c>
    </row>
    <row r="7255" spans="6:10" x14ac:dyDescent="0.25">
      <c r="F7255" s="50">
        <f t="shared" si="598"/>
        <v>24785</v>
      </c>
      <c r="G7255" s="27">
        <f t="shared" si="597"/>
        <v>5</v>
      </c>
      <c r="H7255" s="50">
        <f t="shared" si="599"/>
        <v>24788</v>
      </c>
      <c r="I7255" s="50" t="str">
        <f t="shared" si="600"/>
        <v>1967_11</v>
      </c>
      <c r="J7255" s="51">
        <f t="shared" si="601"/>
        <v>2.9413749999999999</v>
      </c>
    </row>
    <row r="7256" spans="6:10" x14ac:dyDescent="0.25">
      <c r="F7256" s="50">
        <f t="shared" si="598"/>
        <v>24786</v>
      </c>
      <c r="G7256" s="27">
        <f t="shared" si="597"/>
        <v>5</v>
      </c>
      <c r="H7256" s="50">
        <f t="shared" si="599"/>
        <v>24788</v>
      </c>
      <c r="I7256" s="50" t="str">
        <f t="shared" si="600"/>
        <v>1967_11</v>
      </c>
      <c r="J7256" s="51">
        <f t="shared" si="601"/>
        <v>2.9413749999999999</v>
      </c>
    </row>
    <row r="7257" spans="6:10" x14ac:dyDescent="0.25">
      <c r="F7257" s="50">
        <f t="shared" si="598"/>
        <v>24787</v>
      </c>
      <c r="G7257" s="27">
        <f t="shared" si="597"/>
        <v>5</v>
      </c>
      <c r="H7257" s="50">
        <f t="shared" si="599"/>
        <v>24788</v>
      </c>
      <c r="I7257" s="50" t="str">
        <f t="shared" si="600"/>
        <v>1967_11</v>
      </c>
      <c r="J7257" s="51">
        <f t="shared" si="601"/>
        <v>2.9413749999999999</v>
      </c>
    </row>
    <row r="7258" spans="6:10" x14ac:dyDescent="0.25">
      <c r="F7258" s="50">
        <f t="shared" si="598"/>
        <v>24788</v>
      </c>
      <c r="G7258" s="27">
        <f t="shared" si="597"/>
        <v>5</v>
      </c>
      <c r="H7258" s="50">
        <f t="shared" si="599"/>
        <v>24788</v>
      </c>
      <c r="I7258" s="50" t="str">
        <f t="shared" si="600"/>
        <v>1967_11</v>
      </c>
      <c r="J7258" s="51">
        <f t="shared" si="601"/>
        <v>2.9413749999999999</v>
      </c>
    </row>
    <row r="7259" spans="6:10" x14ac:dyDescent="0.25">
      <c r="F7259" s="50">
        <f t="shared" si="598"/>
        <v>24789</v>
      </c>
      <c r="G7259" s="27">
        <f t="shared" si="597"/>
        <v>5</v>
      </c>
      <c r="H7259" s="50">
        <f t="shared" si="599"/>
        <v>24798</v>
      </c>
      <c r="I7259" s="50" t="str">
        <f t="shared" si="600"/>
        <v>1967_11</v>
      </c>
      <c r="J7259" s="51">
        <f t="shared" si="601"/>
        <v>2.9453279999999999</v>
      </c>
    </row>
    <row r="7260" spans="6:10" x14ac:dyDescent="0.25">
      <c r="F7260" s="50">
        <f t="shared" si="598"/>
        <v>24790</v>
      </c>
      <c r="G7260" s="27">
        <f t="shared" si="597"/>
        <v>5</v>
      </c>
      <c r="H7260" s="50">
        <f t="shared" si="599"/>
        <v>24798</v>
      </c>
      <c r="I7260" s="50" t="str">
        <f t="shared" si="600"/>
        <v>1967_11</v>
      </c>
      <c r="J7260" s="51">
        <f t="shared" si="601"/>
        <v>2.9453279999999999</v>
      </c>
    </row>
    <row r="7261" spans="6:10" x14ac:dyDescent="0.25">
      <c r="F7261" s="50">
        <f t="shared" si="598"/>
        <v>24791</v>
      </c>
      <c r="G7261" s="27">
        <f t="shared" si="597"/>
        <v>5</v>
      </c>
      <c r="H7261" s="50">
        <f t="shared" si="599"/>
        <v>24798</v>
      </c>
      <c r="I7261" s="50" t="str">
        <f t="shared" si="600"/>
        <v>1967_11</v>
      </c>
      <c r="J7261" s="51">
        <f t="shared" si="601"/>
        <v>2.9453279999999999</v>
      </c>
    </row>
    <row r="7262" spans="6:10" x14ac:dyDescent="0.25">
      <c r="F7262" s="50">
        <f t="shared" si="598"/>
        <v>24792</v>
      </c>
      <c r="G7262" s="27">
        <f t="shared" si="597"/>
        <v>5</v>
      </c>
      <c r="H7262" s="50">
        <f t="shared" si="599"/>
        <v>24798</v>
      </c>
      <c r="I7262" s="50" t="str">
        <f t="shared" si="600"/>
        <v>1967_11</v>
      </c>
      <c r="J7262" s="51">
        <f t="shared" si="601"/>
        <v>2.9453279999999999</v>
      </c>
    </row>
    <row r="7263" spans="6:10" x14ac:dyDescent="0.25">
      <c r="F7263" s="50">
        <f t="shared" si="598"/>
        <v>24793</v>
      </c>
      <c r="G7263" s="27">
        <f t="shared" si="597"/>
        <v>5</v>
      </c>
      <c r="H7263" s="50">
        <f t="shared" si="599"/>
        <v>24798</v>
      </c>
      <c r="I7263" s="50" t="str">
        <f t="shared" si="600"/>
        <v>1967_11</v>
      </c>
      <c r="J7263" s="51">
        <f t="shared" si="601"/>
        <v>2.9453279999999999</v>
      </c>
    </row>
    <row r="7264" spans="6:10" x14ac:dyDescent="0.25">
      <c r="F7264" s="50">
        <f t="shared" si="598"/>
        <v>24794</v>
      </c>
      <c r="G7264" s="27">
        <f t="shared" si="597"/>
        <v>5</v>
      </c>
      <c r="H7264" s="50">
        <f t="shared" si="599"/>
        <v>24798</v>
      </c>
      <c r="I7264" s="50" t="str">
        <f t="shared" si="600"/>
        <v>1967_11</v>
      </c>
      <c r="J7264" s="51">
        <f t="shared" si="601"/>
        <v>2.9453279999999999</v>
      </c>
    </row>
    <row r="7265" spans="6:10" x14ac:dyDescent="0.25">
      <c r="F7265" s="50">
        <f t="shared" si="598"/>
        <v>24795</v>
      </c>
      <c r="G7265" s="27">
        <f t="shared" si="597"/>
        <v>5</v>
      </c>
      <c r="H7265" s="50">
        <f t="shared" si="599"/>
        <v>24798</v>
      </c>
      <c r="I7265" s="50" t="str">
        <f t="shared" si="600"/>
        <v>1967_11</v>
      </c>
      <c r="J7265" s="51">
        <f t="shared" si="601"/>
        <v>2.9453279999999999</v>
      </c>
    </row>
    <row r="7266" spans="6:10" x14ac:dyDescent="0.25">
      <c r="F7266" s="50">
        <f t="shared" si="598"/>
        <v>24796</v>
      </c>
      <c r="G7266" s="27">
        <f t="shared" si="597"/>
        <v>5</v>
      </c>
      <c r="H7266" s="50">
        <f t="shared" si="599"/>
        <v>24798</v>
      </c>
      <c r="I7266" s="50" t="str">
        <f t="shared" si="600"/>
        <v>1967_11</v>
      </c>
      <c r="J7266" s="51">
        <f t="shared" si="601"/>
        <v>2.9453279999999999</v>
      </c>
    </row>
    <row r="7267" spans="6:10" x14ac:dyDescent="0.25">
      <c r="F7267" s="50">
        <f t="shared" si="598"/>
        <v>24797</v>
      </c>
      <c r="G7267" s="27">
        <f t="shared" si="597"/>
        <v>5</v>
      </c>
      <c r="H7267" s="50">
        <f t="shared" si="599"/>
        <v>24798</v>
      </c>
      <c r="I7267" s="50" t="str">
        <f t="shared" si="600"/>
        <v>1967_11</v>
      </c>
      <c r="J7267" s="51">
        <f t="shared" si="601"/>
        <v>2.9453279999999999</v>
      </c>
    </row>
    <row r="7268" spans="6:10" x14ac:dyDescent="0.25">
      <c r="F7268" s="50">
        <f t="shared" si="598"/>
        <v>24798</v>
      </c>
      <c r="G7268" s="27">
        <f t="shared" si="597"/>
        <v>5</v>
      </c>
      <c r="H7268" s="50">
        <f t="shared" si="599"/>
        <v>24798</v>
      </c>
      <c r="I7268" s="50" t="str">
        <f t="shared" si="600"/>
        <v>1967_11</v>
      </c>
      <c r="J7268" s="51">
        <f t="shared" si="601"/>
        <v>2.9453279999999999</v>
      </c>
    </row>
    <row r="7269" spans="6:10" x14ac:dyDescent="0.25">
      <c r="F7269" s="50">
        <f t="shared" si="598"/>
        <v>24799</v>
      </c>
      <c r="G7269" s="27">
        <f t="shared" si="597"/>
        <v>5</v>
      </c>
      <c r="H7269" s="50">
        <f t="shared" si="599"/>
        <v>24808</v>
      </c>
      <c r="I7269" s="50" t="str">
        <f t="shared" si="600"/>
        <v>1967_12</v>
      </c>
      <c r="J7269" s="51">
        <f t="shared" si="601"/>
        <v>2.9421689999999998</v>
      </c>
    </row>
    <row r="7270" spans="6:10" x14ac:dyDescent="0.25">
      <c r="F7270" s="50">
        <f t="shared" si="598"/>
        <v>24800</v>
      </c>
      <c r="G7270" s="27">
        <f t="shared" si="597"/>
        <v>5</v>
      </c>
      <c r="H7270" s="50">
        <f t="shared" si="599"/>
        <v>24808</v>
      </c>
      <c r="I7270" s="50" t="str">
        <f t="shared" si="600"/>
        <v>1967_12</v>
      </c>
      <c r="J7270" s="51">
        <f t="shared" si="601"/>
        <v>2.9421689999999998</v>
      </c>
    </row>
    <row r="7271" spans="6:10" x14ac:dyDescent="0.25">
      <c r="F7271" s="50">
        <f t="shared" si="598"/>
        <v>24801</v>
      </c>
      <c r="G7271" s="27">
        <f t="shared" si="597"/>
        <v>5</v>
      </c>
      <c r="H7271" s="50">
        <f t="shared" si="599"/>
        <v>24808</v>
      </c>
      <c r="I7271" s="50" t="str">
        <f t="shared" si="600"/>
        <v>1967_12</v>
      </c>
      <c r="J7271" s="51">
        <f t="shared" si="601"/>
        <v>2.9421689999999998</v>
      </c>
    </row>
    <row r="7272" spans="6:10" x14ac:dyDescent="0.25">
      <c r="F7272" s="50">
        <f t="shared" si="598"/>
        <v>24802</v>
      </c>
      <c r="G7272" s="27">
        <f t="shared" si="597"/>
        <v>5</v>
      </c>
      <c r="H7272" s="50">
        <f t="shared" si="599"/>
        <v>24808</v>
      </c>
      <c r="I7272" s="50" t="str">
        <f t="shared" si="600"/>
        <v>1967_12</v>
      </c>
      <c r="J7272" s="51">
        <f t="shared" si="601"/>
        <v>2.9421689999999998</v>
      </c>
    </row>
    <row r="7273" spans="6:10" x14ac:dyDescent="0.25">
      <c r="F7273" s="50">
        <f t="shared" si="598"/>
        <v>24803</v>
      </c>
      <c r="G7273" s="27">
        <f t="shared" si="597"/>
        <v>5</v>
      </c>
      <c r="H7273" s="50">
        <f t="shared" si="599"/>
        <v>24808</v>
      </c>
      <c r="I7273" s="50" t="str">
        <f t="shared" si="600"/>
        <v>1967_12</v>
      </c>
      <c r="J7273" s="51">
        <f t="shared" si="601"/>
        <v>2.9421689999999998</v>
      </c>
    </row>
    <row r="7274" spans="6:10" x14ac:dyDescent="0.25">
      <c r="F7274" s="50">
        <f t="shared" si="598"/>
        <v>24804</v>
      </c>
      <c r="G7274" s="27">
        <f t="shared" ref="G7274:G7337" si="602">IF(AND(MONTH(F7274)=2,DAY(F7274)=29),G7273+1,G7273)</f>
        <v>5</v>
      </c>
      <c r="H7274" s="50">
        <f t="shared" si="599"/>
        <v>24808</v>
      </c>
      <c r="I7274" s="50" t="str">
        <f t="shared" si="600"/>
        <v>1967_12</v>
      </c>
      <c r="J7274" s="51">
        <f t="shared" si="601"/>
        <v>2.9421689999999998</v>
      </c>
    </row>
    <row r="7275" spans="6:10" x14ac:dyDescent="0.25">
      <c r="F7275" s="50">
        <f t="shared" si="598"/>
        <v>24805</v>
      </c>
      <c r="G7275" s="27">
        <f t="shared" si="602"/>
        <v>5</v>
      </c>
      <c r="H7275" s="50">
        <f t="shared" si="599"/>
        <v>24808</v>
      </c>
      <c r="I7275" s="50" t="str">
        <f t="shared" si="600"/>
        <v>1967_12</v>
      </c>
      <c r="J7275" s="51">
        <f t="shared" si="601"/>
        <v>2.9421689999999998</v>
      </c>
    </row>
    <row r="7276" spans="6:10" x14ac:dyDescent="0.25">
      <c r="F7276" s="50">
        <f t="shared" ref="F7276:F7339" si="603">F7275+1</f>
        <v>24806</v>
      </c>
      <c r="G7276" s="27">
        <f t="shared" si="602"/>
        <v>5</v>
      </c>
      <c r="H7276" s="50">
        <f t="shared" si="599"/>
        <v>24808</v>
      </c>
      <c r="I7276" s="50" t="str">
        <f t="shared" si="600"/>
        <v>1967_12</v>
      </c>
      <c r="J7276" s="51">
        <f t="shared" si="601"/>
        <v>2.9421689999999998</v>
      </c>
    </row>
    <row r="7277" spans="6:10" x14ac:dyDescent="0.25">
      <c r="F7277" s="50">
        <f t="shared" si="603"/>
        <v>24807</v>
      </c>
      <c r="G7277" s="27">
        <f t="shared" si="602"/>
        <v>5</v>
      </c>
      <c r="H7277" s="50">
        <f t="shared" si="599"/>
        <v>24808</v>
      </c>
      <c r="I7277" s="50" t="str">
        <f t="shared" si="600"/>
        <v>1967_12</v>
      </c>
      <c r="J7277" s="51">
        <f t="shared" si="601"/>
        <v>2.9421689999999998</v>
      </c>
    </row>
    <row r="7278" spans="6:10" x14ac:dyDescent="0.25">
      <c r="F7278" s="50">
        <f t="shared" si="603"/>
        <v>24808</v>
      </c>
      <c r="G7278" s="27">
        <f t="shared" si="602"/>
        <v>5</v>
      </c>
      <c r="H7278" s="50">
        <f t="shared" si="599"/>
        <v>24808</v>
      </c>
      <c r="I7278" s="50" t="str">
        <f t="shared" si="600"/>
        <v>1967_12</v>
      </c>
      <c r="J7278" s="51">
        <f t="shared" si="601"/>
        <v>2.9421689999999998</v>
      </c>
    </row>
    <row r="7279" spans="6:10" x14ac:dyDescent="0.25">
      <c r="F7279" s="50">
        <f t="shared" si="603"/>
        <v>24809</v>
      </c>
      <c r="G7279" s="27">
        <f t="shared" si="602"/>
        <v>5</v>
      </c>
      <c r="H7279" s="50">
        <f t="shared" si="599"/>
        <v>24818</v>
      </c>
      <c r="I7279" s="50" t="str">
        <f t="shared" si="600"/>
        <v>1967_12</v>
      </c>
      <c r="J7279" s="51">
        <f t="shared" si="601"/>
        <v>2.9367529999999999</v>
      </c>
    </row>
    <row r="7280" spans="6:10" x14ac:dyDescent="0.25">
      <c r="F7280" s="50">
        <f t="shared" si="603"/>
        <v>24810</v>
      </c>
      <c r="G7280" s="27">
        <f t="shared" si="602"/>
        <v>5</v>
      </c>
      <c r="H7280" s="50">
        <f t="shared" si="599"/>
        <v>24818</v>
      </c>
      <c r="I7280" s="50" t="str">
        <f t="shared" si="600"/>
        <v>1967_12</v>
      </c>
      <c r="J7280" s="51">
        <f t="shared" si="601"/>
        <v>2.9367529999999999</v>
      </c>
    </row>
    <row r="7281" spans="6:10" x14ac:dyDescent="0.25">
      <c r="F7281" s="50">
        <f t="shared" si="603"/>
        <v>24811</v>
      </c>
      <c r="G7281" s="27">
        <f t="shared" si="602"/>
        <v>5</v>
      </c>
      <c r="H7281" s="50">
        <f t="shared" si="599"/>
        <v>24818</v>
      </c>
      <c r="I7281" s="50" t="str">
        <f t="shared" si="600"/>
        <v>1967_12</v>
      </c>
      <c r="J7281" s="51">
        <f t="shared" si="601"/>
        <v>2.9367529999999999</v>
      </c>
    </row>
    <row r="7282" spans="6:10" x14ac:dyDescent="0.25">
      <c r="F7282" s="50">
        <f t="shared" si="603"/>
        <v>24812</v>
      </c>
      <c r="G7282" s="27">
        <f t="shared" si="602"/>
        <v>5</v>
      </c>
      <c r="H7282" s="50">
        <f t="shared" si="599"/>
        <v>24818</v>
      </c>
      <c r="I7282" s="50" t="str">
        <f t="shared" si="600"/>
        <v>1967_12</v>
      </c>
      <c r="J7282" s="51">
        <f t="shared" si="601"/>
        <v>2.9367529999999999</v>
      </c>
    </row>
    <row r="7283" spans="6:10" x14ac:dyDescent="0.25">
      <c r="F7283" s="50">
        <f t="shared" si="603"/>
        <v>24813</v>
      </c>
      <c r="G7283" s="27">
        <f t="shared" si="602"/>
        <v>5</v>
      </c>
      <c r="H7283" s="50">
        <f t="shared" si="599"/>
        <v>24818</v>
      </c>
      <c r="I7283" s="50" t="str">
        <f t="shared" si="600"/>
        <v>1967_12</v>
      </c>
      <c r="J7283" s="51">
        <f t="shared" si="601"/>
        <v>2.9367529999999999</v>
      </c>
    </row>
    <row r="7284" spans="6:10" x14ac:dyDescent="0.25">
      <c r="F7284" s="50">
        <f t="shared" si="603"/>
        <v>24814</v>
      </c>
      <c r="G7284" s="27">
        <f t="shared" si="602"/>
        <v>5</v>
      </c>
      <c r="H7284" s="50">
        <f t="shared" si="599"/>
        <v>24818</v>
      </c>
      <c r="I7284" s="50" t="str">
        <f t="shared" si="600"/>
        <v>1967_12</v>
      </c>
      <c r="J7284" s="51">
        <f t="shared" si="601"/>
        <v>2.9367529999999999</v>
      </c>
    </row>
    <row r="7285" spans="6:10" x14ac:dyDescent="0.25">
      <c r="F7285" s="50">
        <f t="shared" si="603"/>
        <v>24815</v>
      </c>
      <c r="G7285" s="27">
        <f t="shared" si="602"/>
        <v>5</v>
      </c>
      <c r="H7285" s="50">
        <f t="shared" si="599"/>
        <v>24818</v>
      </c>
      <c r="I7285" s="50" t="str">
        <f t="shared" si="600"/>
        <v>1967_12</v>
      </c>
      <c r="J7285" s="51">
        <f t="shared" si="601"/>
        <v>2.9367529999999999</v>
      </c>
    </row>
    <row r="7286" spans="6:10" x14ac:dyDescent="0.25">
      <c r="F7286" s="50">
        <f t="shared" si="603"/>
        <v>24816</v>
      </c>
      <c r="G7286" s="27">
        <f t="shared" si="602"/>
        <v>5</v>
      </c>
      <c r="H7286" s="50">
        <f t="shared" si="599"/>
        <v>24818</v>
      </c>
      <c r="I7286" s="50" t="str">
        <f t="shared" si="600"/>
        <v>1967_12</v>
      </c>
      <c r="J7286" s="51">
        <f t="shared" si="601"/>
        <v>2.9367529999999999</v>
      </c>
    </row>
    <row r="7287" spans="6:10" x14ac:dyDescent="0.25">
      <c r="F7287" s="50">
        <f t="shared" si="603"/>
        <v>24817</v>
      </c>
      <c r="G7287" s="27">
        <f t="shared" si="602"/>
        <v>5</v>
      </c>
      <c r="H7287" s="50">
        <f t="shared" si="599"/>
        <v>24818</v>
      </c>
      <c r="I7287" s="50" t="str">
        <f t="shared" si="600"/>
        <v>1967_12</v>
      </c>
      <c r="J7287" s="51">
        <f t="shared" si="601"/>
        <v>2.9367529999999999</v>
      </c>
    </row>
    <row r="7288" spans="6:10" x14ac:dyDescent="0.25">
      <c r="F7288" s="50">
        <f t="shared" si="603"/>
        <v>24818</v>
      </c>
      <c r="G7288" s="27">
        <f t="shared" si="602"/>
        <v>5</v>
      </c>
      <c r="H7288" s="50">
        <f t="shared" si="599"/>
        <v>24818</v>
      </c>
      <c r="I7288" s="50" t="str">
        <f t="shared" si="600"/>
        <v>1967_12</v>
      </c>
      <c r="J7288" s="51">
        <f t="shared" si="601"/>
        <v>2.9367529999999999</v>
      </c>
    </row>
    <row r="7289" spans="6:10" x14ac:dyDescent="0.25">
      <c r="F7289" s="50">
        <f t="shared" si="603"/>
        <v>24819</v>
      </c>
      <c r="G7289" s="27">
        <f t="shared" si="602"/>
        <v>5</v>
      </c>
      <c r="H7289" s="50">
        <f t="shared" si="599"/>
        <v>24828</v>
      </c>
      <c r="I7289" s="50" t="str">
        <f t="shared" si="600"/>
        <v>1967_12</v>
      </c>
      <c r="J7289" s="51">
        <f t="shared" si="601"/>
        <v>2.9225949999999998</v>
      </c>
    </row>
    <row r="7290" spans="6:10" x14ac:dyDescent="0.25">
      <c r="F7290" s="50">
        <f t="shared" si="603"/>
        <v>24820</v>
      </c>
      <c r="G7290" s="27">
        <f t="shared" si="602"/>
        <v>5</v>
      </c>
      <c r="H7290" s="50">
        <f t="shared" si="599"/>
        <v>24828</v>
      </c>
      <c r="I7290" s="50" t="str">
        <f t="shared" si="600"/>
        <v>1967_12</v>
      </c>
      <c r="J7290" s="51">
        <f t="shared" si="601"/>
        <v>2.9225949999999998</v>
      </c>
    </row>
    <row r="7291" spans="6:10" x14ac:dyDescent="0.25">
      <c r="F7291" s="50">
        <f t="shared" si="603"/>
        <v>24821</v>
      </c>
      <c r="G7291" s="27">
        <f t="shared" si="602"/>
        <v>5</v>
      </c>
      <c r="H7291" s="50">
        <f t="shared" si="599"/>
        <v>24828</v>
      </c>
      <c r="I7291" s="50" t="str">
        <f t="shared" si="600"/>
        <v>1967_12</v>
      </c>
      <c r="J7291" s="51">
        <f t="shared" si="601"/>
        <v>2.9225949999999998</v>
      </c>
    </row>
    <row r="7292" spans="6:10" x14ac:dyDescent="0.25">
      <c r="F7292" s="50">
        <f t="shared" si="603"/>
        <v>24822</v>
      </c>
      <c r="G7292" s="27">
        <f t="shared" si="602"/>
        <v>5</v>
      </c>
      <c r="H7292" s="50">
        <f t="shared" si="599"/>
        <v>24828</v>
      </c>
      <c r="I7292" s="50" t="str">
        <f t="shared" si="600"/>
        <v>1967_12</v>
      </c>
      <c r="J7292" s="51">
        <f t="shared" si="601"/>
        <v>2.9225949999999998</v>
      </c>
    </row>
    <row r="7293" spans="6:10" x14ac:dyDescent="0.25">
      <c r="F7293" s="50">
        <f t="shared" si="603"/>
        <v>24823</v>
      </c>
      <c r="G7293" s="27">
        <f t="shared" si="602"/>
        <v>5</v>
      </c>
      <c r="H7293" s="50">
        <f t="shared" si="599"/>
        <v>24828</v>
      </c>
      <c r="I7293" s="50" t="str">
        <f t="shared" si="600"/>
        <v>1967_12</v>
      </c>
      <c r="J7293" s="51">
        <f t="shared" si="601"/>
        <v>2.9225949999999998</v>
      </c>
    </row>
    <row r="7294" spans="6:10" x14ac:dyDescent="0.25">
      <c r="F7294" s="50">
        <f t="shared" si="603"/>
        <v>24824</v>
      </c>
      <c r="G7294" s="27">
        <f t="shared" si="602"/>
        <v>5</v>
      </c>
      <c r="H7294" s="50">
        <f t="shared" si="599"/>
        <v>24828</v>
      </c>
      <c r="I7294" s="50" t="str">
        <f t="shared" si="600"/>
        <v>1967_12</v>
      </c>
      <c r="J7294" s="51">
        <f t="shared" si="601"/>
        <v>2.9225949999999998</v>
      </c>
    </row>
    <row r="7295" spans="6:10" x14ac:dyDescent="0.25">
      <c r="F7295" s="50">
        <f t="shared" si="603"/>
        <v>24825</v>
      </c>
      <c r="G7295" s="27">
        <f t="shared" si="602"/>
        <v>5</v>
      </c>
      <c r="H7295" s="50">
        <f t="shared" si="599"/>
        <v>24828</v>
      </c>
      <c r="I7295" s="50" t="str">
        <f t="shared" si="600"/>
        <v>1967_12</v>
      </c>
      <c r="J7295" s="51">
        <f t="shared" si="601"/>
        <v>2.9225949999999998</v>
      </c>
    </row>
    <row r="7296" spans="6:10" x14ac:dyDescent="0.25">
      <c r="F7296" s="50">
        <f t="shared" si="603"/>
        <v>24826</v>
      </c>
      <c r="G7296" s="27">
        <f t="shared" si="602"/>
        <v>5</v>
      </c>
      <c r="H7296" s="50">
        <f t="shared" si="599"/>
        <v>24828</v>
      </c>
      <c r="I7296" s="50" t="str">
        <f t="shared" si="600"/>
        <v>1967_12</v>
      </c>
      <c r="J7296" s="51">
        <f t="shared" si="601"/>
        <v>2.9225949999999998</v>
      </c>
    </row>
    <row r="7297" spans="6:10" x14ac:dyDescent="0.25">
      <c r="F7297" s="50">
        <f t="shared" si="603"/>
        <v>24827</v>
      </c>
      <c r="G7297" s="27">
        <f t="shared" si="602"/>
        <v>5</v>
      </c>
      <c r="H7297" s="50">
        <f t="shared" si="599"/>
        <v>24828</v>
      </c>
      <c r="I7297" s="50" t="str">
        <f t="shared" si="600"/>
        <v>1967_12</v>
      </c>
      <c r="J7297" s="51">
        <f t="shared" si="601"/>
        <v>2.9225949999999998</v>
      </c>
    </row>
    <row r="7298" spans="6:10" x14ac:dyDescent="0.25">
      <c r="F7298" s="50">
        <f t="shared" si="603"/>
        <v>24828</v>
      </c>
      <c r="G7298" s="27">
        <f t="shared" si="602"/>
        <v>5</v>
      </c>
      <c r="H7298" s="50">
        <f t="shared" si="599"/>
        <v>24828</v>
      </c>
      <c r="I7298" s="50" t="str">
        <f t="shared" si="600"/>
        <v>1967_12</v>
      </c>
      <c r="J7298" s="51">
        <f t="shared" si="601"/>
        <v>2.9225949999999998</v>
      </c>
    </row>
    <row r="7299" spans="6:10" x14ac:dyDescent="0.25">
      <c r="F7299" s="50">
        <f t="shared" si="603"/>
        <v>24829</v>
      </c>
      <c r="G7299" s="27">
        <f t="shared" si="602"/>
        <v>5</v>
      </c>
      <c r="H7299" s="50">
        <f t="shared" ref="H7299:H7362" si="604">INDEX($A$3:$B$1134,INT((ROW($F7299)-ROW($F$3)+9-G7299)/10)+1,1)</f>
        <v>24838</v>
      </c>
      <c r="I7299" s="50" t="str">
        <f t="shared" si="600"/>
        <v>1968_1</v>
      </c>
      <c r="J7299" s="51">
        <f t="shared" si="601"/>
        <v>2.9219599999999999</v>
      </c>
    </row>
    <row r="7300" spans="6:10" x14ac:dyDescent="0.25">
      <c r="F7300" s="50">
        <f t="shared" si="603"/>
        <v>24830</v>
      </c>
      <c r="G7300" s="27">
        <f t="shared" si="602"/>
        <v>5</v>
      </c>
      <c r="H7300" s="50">
        <f t="shared" si="604"/>
        <v>24838</v>
      </c>
      <c r="I7300" s="50" t="str">
        <f t="shared" ref="I7300:I7363" si="605">YEAR(H7300)&amp;"_"&amp;MONTH(H7300)</f>
        <v>1968_1</v>
      </c>
      <c r="J7300" s="51">
        <f t="shared" ref="J7300:J7363" si="606">VLOOKUP(H7300,$A:$B,2)</f>
        <v>2.9219599999999999</v>
      </c>
    </row>
    <row r="7301" spans="6:10" x14ac:dyDescent="0.25">
      <c r="F7301" s="50">
        <f t="shared" si="603"/>
        <v>24831</v>
      </c>
      <c r="G7301" s="27">
        <f t="shared" si="602"/>
        <v>5</v>
      </c>
      <c r="H7301" s="50">
        <f t="shared" si="604"/>
        <v>24838</v>
      </c>
      <c r="I7301" s="50" t="str">
        <f t="shared" si="605"/>
        <v>1968_1</v>
      </c>
      <c r="J7301" s="51">
        <f t="shared" si="606"/>
        <v>2.9219599999999999</v>
      </c>
    </row>
    <row r="7302" spans="6:10" x14ac:dyDescent="0.25">
      <c r="F7302" s="50">
        <f t="shared" si="603"/>
        <v>24832</v>
      </c>
      <c r="G7302" s="27">
        <f t="shared" si="602"/>
        <v>5</v>
      </c>
      <c r="H7302" s="50">
        <f t="shared" si="604"/>
        <v>24838</v>
      </c>
      <c r="I7302" s="50" t="str">
        <f t="shared" si="605"/>
        <v>1968_1</v>
      </c>
      <c r="J7302" s="51">
        <f t="shared" si="606"/>
        <v>2.9219599999999999</v>
      </c>
    </row>
    <row r="7303" spans="6:10" x14ac:dyDescent="0.25">
      <c r="F7303" s="50">
        <f t="shared" si="603"/>
        <v>24833</v>
      </c>
      <c r="G7303" s="27">
        <f t="shared" si="602"/>
        <v>5</v>
      </c>
      <c r="H7303" s="50">
        <f t="shared" si="604"/>
        <v>24838</v>
      </c>
      <c r="I7303" s="50" t="str">
        <f t="shared" si="605"/>
        <v>1968_1</v>
      </c>
      <c r="J7303" s="51">
        <f t="shared" si="606"/>
        <v>2.9219599999999999</v>
      </c>
    </row>
    <row r="7304" spans="6:10" x14ac:dyDescent="0.25">
      <c r="F7304" s="50">
        <f t="shared" si="603"/>
        <v>24834</v>
      </c>
      <c r="G7304" s="27">
        <f t="shared" si="602"/>
        <v>5</v>
      </c>
      <c r="H7304" s="50">
        <f t="shared" si="604"/>
        <v>24838</v>
      </c>
      <c r="I7304" s="50" t="str">
        <f t="shared" si="605"/>
        <v>1968_1</v>
      </c>
      <c r="J7304" s="51">
        <f t="shared" si="606"/>
        <v>2.9219599999999999</v>
      </c>
    </row>
    <row r="7305" spans="6:10" x14ac:dyDescent="0.25">
      <c r="F7305" s="50">
        <f t="shared" si="603"/>
        <v>24835</v>
      </c>
      <c r="G7305" s="27">
        <f t="shared" si="602"/>
        <v>5</v>
      </c>
      <c r="H7305" s="50">
        <f t="shared" si="604"/>
        <v>24838</v>
      </c>
      <c r="I7305" s="50" t="str">
        <f t="shared" si="605"/>
        <v>1968_1</v>
      </c>
      <c r="J7305" s="51">
        <f t="shared" si="606"/>
        <v>2.9219599999999999</v>
      </c>
    </row>
    <row r="7306" spans="6:10" x14ac:dyDescent="0.25">
      <c r="F7306" s="50">
        <f t="shared" si="603"/>
        <v>24836</v>
      </c>
      <c r="G7306" s="27">
        <f t="shared" si="602"/>
        <v>5</v>
      </c>
      <c r="H7306" s="50">
        <f t="shared" si="604"/>
        <v>24838</v>
      </c>
      <c r="I7306" s="50" t="str">
        <f t="shared" si="605"/>
        <v>1968_1</v>
      </c>
      <c r="J7306" s="51">
        <f t="shared" si="606"/>
        <v>2.9219599999999999</v>
      </c>
    </row>
    <row r="7307" spans="6:10" x14ac:dyDescent="0.25">
      <c r="F7307" s="50">
        <f t="shared" si="603"/>
        <v>24837</v>
      </c>
      <c r="G7307" s="27">
        <f t="shared" si="602"/>
        <v>5</v>
      </c>
      <c r="H7307" s="50">
        <f t="shared" si="604"/>
        <v>24838</v>
      </c>
      <c r="I7307" s="50" t="str">
        <f t="shared" si="605"/>
        <v>1968_1</v>
      </c>
      <c r="J7307" s="51">
        <f t="shared" si="606"/>
        <v>2.9219599999999999</v>
      </c>
    </row>
    <row r="7308" spans="6:10" x14ac:dyDescent="0.25">
      <c r="F7308" s="50">
        <f t="shared" si="603"/>
        <v>24838</v>
      </c>
      <c r="G7308" s="27">
        <f t="shared" si="602"/>
        <v>5</v>
      </c>
      <c r="H7308" s="50">
        <f t="shared" si="604"/>
        <v>24838</v>
      </c>
      <c r="I7308" s="50" t="str">
        <f t="shared" si="605"/>
        <v>1968_1</v>
      </c>
      <c r="J7308" s="51">
        <f t="shared" si="606"/>
        <v>2.9219599999999999</v>
      </c>
    </row>
    <row r="7309" spans="6:10" x14ac:dyDescent="0.25">
      <c r="F7309" s="50">
        <f t="shared" si="603"/>
        <v>24839</v>
      </c>
      <c r="G7309" s="27">
        <f t="shared" si="602"/>
        <v>5</v>
      </c>
      <c r="H7309" s="50">
        <f t="shared" si="604"/>
        <v>24848</v>
      </c>
      <c r="I7309" s="50" t="str">
        <f t="shared" si="605"/>
        <v>1968_1</v>
      </c>
      <c r="J7309" s="51">
        <f t="shared" si="606"/>
        <v>2.9216329999999999</v>
      </c>
    </row>
    <row r="7310" spans="6:10" x14ac:dyDescent="0.25">
      <c r="F7310" s="50">
        <f t="shared" si="603"/>
        <v>24840</v>
      </c>
      <c r="G7310" s="27">
        <f t="shared" si="602"/>
        <v>5</v>
      </c>
      <c r="H7310" s="50">
        <f t="shared" si="604"/>
        <v>24848</v>
      </c>
      <c r="I7310" s="50" t="str">
        <f t="shared" si="605"/>
        <v>1968_1</v>
      </c>
      <c r="J7310" s="51">
        <f t="shared" si="606"/>
        <v>2.9216329999999999</v>
      </c>
    </row>
    <row r="7311" spans="6:10" x14ac:dyDescent="0.25">
      <c r="F7311" s="50">
        <f t="shared" si="603"/>
        <v>24841</v>
      </c>
      <c r="G7311" s="27">
        <f t="shared" si="602"/>
        <v>5</v>
      </c>
      <c r="H7311" s="50">
        <f t="shared" si="604"/>
        <v>24848</v>
      </c>
      <c r="I7311" s="50" t="str">
        <f t="shared" si="605"/>
        <v>1968_1</v>
      </c>
      <c r="J7311" s="51">
        <f t="shared" si="606"/>
        <v>2.9216329999999999</v>
      </c>
    </row>
    <row r="7312" spans="6:10" x14ac:dyDescent="0.25">
      <c r="F7312" s="50">
        <f t="shared" si="603"/>
        <v>24842</v>
      </c>
      <c r="G7312" s="27">
        <f t="shared" si="602"/>
        <v>5</v>
      </c>
      <c r="H7312" s="50">
        <f t="shared" si="604"/>
        <v>24848</v>
      </c>
      <c r="I7312" s="50" t="str">
        <f t="shared" si="605"/>
        <v>1968_1</v>
      </c>
      <c r="J7312" s="51">
        <f t="shared" si="606"/>
        <v>2.9216329999999999</v>
      </c>
    </row>
    <row r="7313" spans="6:10" x14ac:dyDescent="0.25">
      <c r="F7313" s="50">
        <f t="shared" si="603"/>
        <v>24843</v>
      </c>
      <c r="G7313" s="27">
        <f t="shared" si="602"/>
        <v>5</v>
      </c>
      <c r="H7313" s="50">
        <f t="shared" si="604"/>
        <v>24848</v>
      </c>
      <c r="I7313" s="50" t="str">
        <f t="shared" si="605"/>
        <v>1968_1</v>
      </c>
      <c r="J7313" s="51">
        <f t="shared" si="606"/>
        <v>2.9216329999999999</v>
      </c>
    </row>
    <row r="7314" spans="6:10" x14ac:dyDescent="0.25">
      <c r="F7314" s="50">
        <f t="shared" si="603"/>
        <v>24844</v>
      </c>
      <c r="G7314" s="27">
        <f t="shared" si="602"/>
        <v>5</v>
      </c>
      <c r="H7314" s="50">
        <f t="shared" si="604"/>
        <v>24848</v>
      </c>
      <c r="I7314" s="50" t="str">
        <f t="shared" si="605"/>
        <v>1968_1</v>
      </c>
      <c r="J7314" s="51">
        <f t="shared" si="606"/>
        <v>2.9216329999999999</v>
      </c>
    </row>
    <row r="7315" spans="6:10" x14ac:dyDescent="0.25">
      <c r="F7315" s="50">
        <f t="shared" si="603"/>
        <v>24845</v>
      </c>
      <c r="G7315" s="27">
        <f t="shared" si="602"/>
        <v>5</v>
      </c>
      <c r="H7315" s="50">
        <f t="shared" si="604"/>
        <v>24848</v>
      </c>
      <c r="I7315" s="50" t="str">
        <f t="shared" si="605"/>
        <v>1968_1</v>
      </c>
      <c r="J7315" s="51">
        <f t="shared" si="606"/>
        <v>2.9216329999999999</v>
      </c>
    </row>
    <row r="7316" spans="6:10" x14ac:dyDescent="0.25">
      <c r="F7316" s="50">
        <f t="shared" si="603"/>
        <v>24846</v>
      </c>
      <c r="G7316" s="27">
        <f t="shared" si="602"/>
        <v>5</v>
      </c>
      <c r="H7316" s="50">
        <f t="shared" si="604"/>
        <v>24848</v>
      </c>
      <c r="I7316" s="50" t="str">
        <f t="shared" si="605"/>
        <v>1968_1</v>
      </c>
      <c r="J7316" s="51">
        <f t="shared" si="606"/>
        <v>2.9216329999999999</v>
      </c>
    </row>
    <row r="7317" spans="6:10" x14ac:dyDescent="0.25">
      <c r="F7317" s="50">
        <f t="shared" si="603"/>
        <v>24847</v>
      </c>
      <c r="G7317" s="27">
        <f t="shared" si="602"/>
        <v>5</v>
      </c>
      <c r="H7317" s="50">
        <f t="shared" si="604"/>
        <v>24848</v>
      </c>
      <c r="I7317" s="50" t="str">
        <f t="shared" si="605"/>
        <v>1968_1</v>
      </c>
      <c r="J7317" s="51">
        <f t="shared" si="606"/>
        <v>2.9216329999999999</v>
      </c>
    </row>
    <row r="7318" spans="6:10" x14ac:dyDescent="0.25">
      <c r="F7318" s="50">
        <f t="shared" si="603"/>
        <v>24848</v>
      </c>
      <c r="G7318" s="27">
        <f t="shared" si="602"/>
        <v>5</v>
      </c>
      <c r="H7318" s="50">
        <f t="shared" si="604"/>
        <v>24848</v>
      </c>
      <c r="I7318" s="50" t="str">
        <f t="shared" si="605"/>
        <v>1968_1</v>
      </c>
      <c r="J7318" s="51">
        <f t="shared" si="606"/>
        <v>2.9216329999999999</v>
      </c>
    </row>
    <row r="7319" spans="6:10" x14ac:dyDescent="0.25">
      <c r="F7319" s="50">
        <f t="shared" si="603"/>
        <v>24849</v>
      </c>
      <c r="G7319" s="27">
        <f t="shared" si="602"/>
        <v>5</v>
      </c>
      <c r="H7319" s="50">
        <f t="shared" si="604"/>
        <v>24858</v>
      </c>
      <c r="I7319" s="50" t="str">
        <f t="shared" si="605"/>
        <v>1968_1</v>
      </c>
      <c r="J7319" s="51">
        <f t="shared" si="606"/>
        <v>2.9661900000000001</v>
      </c>
    </row>
    <row r="7320" spans="6:10" x14ac:dyDescent="0.25">
      <c r="F7320" s="50">
        <f t="shared" si="603"/>
        <v>24850</v>
      </c>
      <c r="G7320" s="27">
        <f t="shared" si="602"/>
        <v>5</v>
      </c>
      <c r="H7320" s="50">
        <f t="shared" si="604"/>
        <v>24858</v>
      </c>
      <c r="I7320" s="50" t="str">
        <f t="shared" si="605"/>
        <v>1968_1</v>
      </c>
      <c r="J7320" s="51">
        <f t="shared" si="606"/>
        <v>2.9661900000000001</v>
      </c>
    </row>
    <row r="7321" spans="6:10" x14ac:dyDescent="0.25">
      <c r="F7321" s="50">
        <f t="shared" si="603"/>
        <v>24851</v>
      </c>
      <c r="G7321" s="27">
        <f t="shared" si="602"/>
        <v>5</v>
      </c>
      <c r="H7321" s="50">
        <f t="shared" si="604"/>
        <v>24858</v>
      </c>
      <c r="I7321" s="50" t="str">
        <f t="shared" si="605"/>
        <v>1968_1</v>
      </c>
      <c r="J7321" s="51">
        <f t="shared" si="606"/>
        <v>2.9661900000000001</v>
      </c>
    </row>
    <row r="7322" spans="6:10" x14ac:dyDescent="0.25">
      <c r="F7322" s="50">
        <f t="shared" si="603"/>
        <v>24852</v>
      </c>
      <c r="G7322" s="27">
        <f t="shared" si="602"/>
        <v>5</v>
      </c>
      <c r="H7322" s="50">
        <f t="shared" si="604"/>
        <v>24858</v>
      </c>
      <c r="I7322" s="50" t="str">
        <f t="shared" si="605"/>
        <v>1968_1</v>
      </c>
      <c r="J7322" s="51">
        <f t="shared" si="606"/>
        <v>2.9661900000000001</v>
      </c>
    </row>
    <row r="7323" spans="6:10" x14ac:dyDescent="0.25">
      <c r="F7323" s="50">
        <f t="shared" si="603"/>
        <v>24853</v>
      </c>
      <c r="G7323" s="27">
        <f t="shared" si="602"/>
        <v>5</v>
      </c>
      <c r="H7323" s="50">
        <f t="shared" si="604"/>
        <v>24858</v>
      </c>
      <c r="I7323" s="50" t="str">
        <f t="shared" si="605"/>
        <v>1968_1</v>
      </c>
      <c r="J7323" s="51">
        <f t="shared" si="606"/>
        <v>2.9661900000000001</v>
      </c>
    </row>
    <row r="7324" spans="6:10" x14ac:dyDescent="0.25">
      <c r="F7324" s="50">
        <f t="shared" si="603"/>
        <v>24854</v>
      </c>
      <c r="G7324" s="27">
        <f t="shared" si="602"/>
        <v>5</v>
      </c>
      <c r="H7324" s="50">
        <f t="shared" si="604"/>
        <v>24858</v>
      </c>
      <c r="I7324" s="50" t="str">
        <f t="shared" si="605"/>
        <v>1968_1</v>
      </c>
      <c r="J7324" s="51">
        <f t="shared" si="606"/>
        <v>2.9661900000000001</v>
      </c>
    </row>
    <row r="7325" spans="6:10" x14ac:dyDescent="0.25">
      <c r="F7325" s="50">
        <f t="shared" si="603"/>
        <v>24855</v>
      </c>
      <c r="G7325" s="27">
        <f t="shared" si="602"/>
        <v>5</v>
      </c>
      <c r="H7325" s="50">
        <f t="shared" si="604"/>
        <v>24858</v>
      </c>
      <c r="I7325" s="50" t="str">
        <f t="shared" si="605"/>
        <v>1968_1</v>
      </c>
      <c r="J7325" s="51">
        <f t="shared" si="606"/>
        <v>2.9661900000000001</v>
      </c>
    </row>
    <row r="7326" spans="6:10" x14ac:dyDescent="0.25">
      <c r="F7326" s="50">
        <f t="shared" si="603"/>
        <v>24856</v>
      </c>
      <c r="G7326" s="27">
        <f t="shared" si="602"/>
        <v>5</v>
      </c>
      <c r="H7326" s="50">
        <f t="shared" si="604"/>
        <v>24858</v>
      </c>
      <c r="I7326" s="50" t="str">
        <f t="shared" si="605"/>
        <v>1968_1</v>
      </c>
      <c r="J7326" s="51">
        <f t="shared" si="606"/>
        <v>2.9661900000000001</v>
      </c>
    </row>
    <row r="7327" spans="6:10" x14ac:dyDescent="0.25">
      <c r="F7327" s="50">
        <f t="shared" si="603"/>
        <v>24857</v>
      </c>
      <c r="G7327" s="27">
        <f t="shared" si="602"/>
        <v>5</v>
      </c>
      <c r="H7327" s="50">
        <f t="shared" si="604"/>
        <v>24858</v>
      </c>
      <c r="I7327" s="50" t="str">
        <f t="shared" si="605"/>
        <v>1968_1</v>
      </c>
      <c r="J7327" s="51">
        <f t="shared" si="606"/>
        <v>2.9661900000000001</v>
      </c>
    </row>
    <row r="7328" spans="6:10" x14ac:dyDescent="0.25">
      <c r="F7328" s="50">
        <f t="shared" si="603"/>
        <v>24858</v>
      </c>
      <c r="G7328" s="27">
        <f t="shared" si="602"/>
        <v>5</v>
      </c>
      <c r="H7328" s="50">
        <f t="shared" si="604"/>
        <v>24858</v>
      </c>
      <c r="I7328" s="50" t="str">
        <f t="shared" si="605"/>
        <v>1968_1</v>
      </c>
      <c r="J7328" s="51">
        <f t="shared" si="606"/>
        <v>2.9661900000000001</v>
      </c>
    </row>
    <row r="7329" spans="6:10" x14ac:dyDescent="0.25">
      <c r="F7329" s="50">
        <f t="shared" si="603"/>
        <v>24859</v>
      </c>
      <c r="G7329" s="27">
        <f t="shared" si="602"/>
        <v>5</v>
      </c>
      <c r="H7329" s="50">
        <f t="shared" si="604"/>
        <v>24868</v>
      </c>
      <c r="I7329" s="50" t="str">
        <f t="shared" si="605"/>
        <v>1968_1</v>
      </c>
      <c r="J7329" s="51">
        <f t="shared" si="606"/>
        <v>2.9869569999999999</v>
      </c>
    </row>
    <row r="7330" spans="6:10" x14ac:dyDescent="0.25">
      <c r="F7330" s="50">
        <f t="shared" si="603"/>
        <v>24860</v>
      </c>
      <c r="G7330" s="27">
        <f t="shared" si="602"/>
        <v>5</v>
      </c>
      <c r="H7330" s="50">
        <f t="shared" si="604"/>
        <v>24868</v>
      </c>
      <c r="I7330" s="50" t="str">
        <f t="shared" si="605"/>
        <v>1968_1</v>
      </c>
      <c r="J7330" s="51">
        <f t="shared" si="606"/>
        <v>2.9869569999999999</v>
      </c>
    </row>
    <row r="7331" spans="6:10" x14ac:dyDescent="0.25">
      <c r="F7331" s="50">
        <f t="shared" si="603"/>
        <v>24861</v>
      </c>
      <c r="G7331" s="27">
        <f t="shared" si="602"/>
        <v>5</v>
      </c>
      <c r="H7331" s="50">
        <f t="shared" si="604"/>
        <v>24868</v>
      </c>
      <c r="I7331" s="50" t="str">
        <f t="shared" si="605"/>
        <v>1968_1</v>
      </c>
      <c r="J7331" s="51">
        <f t="shared" si="606"/>
        <v>2.9869569999999999</v>
      </c>
    </row>
    <row r="7332" spans="6:10" x14ac:dyDescent="0.25">
      <c r="F7332" s="50">
        <f t="shared" si="603"/>
        <v>24862</v>
      </c>
      <c r="G7332" s="27">
        <f t="shared" si="602"/>
        <v>5</v>
      </c>
      <c r="H7332" s="50">
        <f t="shared" si="604"/>
        <v>24868</v>
      </c>
      <c r="I7332" s="50" t="str">
        <f t="shared" si="605"/>
        <v>1968_1</v>
      </c>
      <c r="J7332" s="51">
        <f t="shared" si="606"/>
        <v>2.9869569999999999</v>
      </c>
    </row>
    <row r="7333" spans="6:10" x14ac:dyDescent="0.25">
      <c r="F7333" s="50">
        <f t="shared" si="603"/>
        <v>24863</v>
      </c>
      <c r="G7333" s="27">
        <f t="shared" si="602"/>
        <v>5</v>
      </c>
      <c r="H7333" s="50">
        <f t="shared" si="604"/>
        <v>24868</v>
      </c>
      <c r="I7333" s="50" t="str">
        <f t="shared" si="605"/>
        <v>1968_1</v>
      </c>
      <c r="J7333" s="51">
        <f t="shared" si="606"/>
        <v>2.9869569999999999</v>
      </c>
    </row>
    <row r="7334" spans="6:10" x14ac:dyDescent="0.25">
      <c r="F7334" s="50">
        <f t="shared" si="603"/>
        <v>24864</v>
      </c>
      <c r="G7334" s="27">
        <f t="shared" si="602"/>
        <v>5</v>
      </c>
      <c r="H7334" s="50">
        <f t="shared" si="604"/>
        <v>24868</v>
      </c>
      <c r="I7334" s="50" t="str">
        <f t="shared" si="605"/>
        <v>1968_1</v>
      </c>
      <c r="J7334" s="51">
        <f t="shared" si="606"/>
        <v>2.9869569999999999</v>
      </c>
    </row>
    <row r="7335" spans="6:10" x14ac:dyDescent="0.25">
      <c r="F7335" s="50">
        <f t="shared" si="603"/>
        <v>24865</v>
      </c>
      <c r="G7335" s="27">
        <f t="shared" si="602"/>
        <v>5</v>
      </c>
      <c r="H7335" s="50">
        <f t="shared" si="604"/>
        <v>24868</v>
      </c>
      <c r="I7335" s="50" t="str">
        <f t="shared" si="605"/>
        <v>1968_1</v>
      </c>
      <c r="J7335" s="51">
        <f t="shared" si="606"/>
        <v>2.9869569999999999</v>
      </c>
    </row>
    <row r="7336" spans="6:10" x14ac:dyDescent="0.25">
      <c r="F7336" s="50">
        <f t="shared" si="603"/>
        <v>24866</v>
      </c>
      <c r="G7336" s="27">
        <f t="shared" si="602"/>
        <v>5</v>
      </c>
      <c r="H7336" s="50">
        <f t="shared" si="604"/>
        <v>24868</v>
      </c>
      <c r="I7336" s="50" t="str">
        <f t="shared" si="605"/>
        <v>1968_1</v>
      </c>
      <c r="J7336" s="51">
        <f t="shared" si="606"/>
        <v>2.9869569999999999</v>
      </c>
    </row>
    <row r="7337" spans="6:10" x14ac:dyDescent="0.25">
      <c r="F7337" s="50">
        <f t="shared" si="603"/>
        <v>24867</v>
      </c>
      <c r="G7337" s="27">
        <f t="shared" si="602"/>
        <v>5</v>
      </c>
      <c r="H7337" s="50">
        <f t="shared" si="604"/>
        <v>24868</v>
      </c>
      <c r="I7337" s="50" t="str">
        <f t="shared" si="605"/>
        <v>1968_1</v>
      </c>
      <c r="J7337" s="51">
        <f t="shared" si="606"/>
        <v>2.9869569999999999</v>
      </c>
    </row>
    <row r="7338" spans="6:10" x14ac:dyDescent="0.25">
      <c r="F7338" s="50">
        <f t="shared" si="603"/>
        <v>24868</v>
      </c>
      <c r="G7338" s="27">
        <f t="shared" ref="G7338:G7401" si="607">IF(AND(MONTH(F7338)=2,DAY(F7338)=29),G7337+1,G7337)</f>
        <v>5</v>
      </c>
      <c r="H7338" s="50">
        <f t="shared" si="604"/>
        <v>24868</v>
      </c>
      <c r="I7338" s="50" t="str">
        <f t="shared" si="605"/>
        <v>1968_1</v>
      </c>
      <c r="J7338" s="51">
        <f t="shared" si="606"/>
        <v>2.9869569999999999</v>
      </c>
    </row>
    <row r="7339" spans="6:10" x14ac:dyDescent="0.25">
      <c r="F7339" s="50">
        <f t="shared" si="603"/>
        <v>24869</v>
      </c>
      <c r="G7339" s="27">
        <f t="shared" si="607"/>
        <v>5</v>
      </c>
      <c r="H7339" s="50">
        <f t="shared" si="604"/>
        <v>24878</v>
      </c>
      <c r="I7339" s="50" t="str">
        <f t="shared" si="605"/>
        <v>1968_2</v>
      </c>
      <c r="J7339" s="51">
        <f t="shared" si="606"/>
        <v>3.0146060000000001</v>
      </c>
    </row>
    <row r="7340" spans="6:10" x14ac:dyDescent="0.25">
      <c r="F7340" s="50">
        <f t="shared" ref="F7340:F7403" si="608">F7339+1</f>
        <v>24870</v>
      </c>
      <c r="G7340" s="27">
        <f t="shared" si="607"/>
        <v>5</v>
      </c>
      <c r="H7340" s="50">
        <f t="shared" si="604"/>
        <v>24878</v>
      </c>
      <c r="I7340" s="50" t="str">
        <f t="shared" si="605"/>
        <v>1968_2</v>
      </c>
      <c r="J7340" s="51">
        <f t="shared" si="606"/>
        <v>3.0146060000000001</v>
      </c>
    </row>
    <row r="7341" spans="6:10" x14ac:dyDescent="0.25">
      <c r="F7341" s="50">
        <f t="shared" si="608"/>
        <v>24871</v>
      </c>
      <c r="G7341" s="27">
        <f t="shared" si="607"/>
        <v>5</v>
      </c>
      <c r="H7341" s="50">
        <f t="shared" si="604"/>
        <v>24878</v>
      </c>
      <c r="I7341" s="50" t="str">
        <f t="shared" si="605"/>
        <v>1968_2</v>
      </c>
      <c r="J7341" s="51">
        <f t="shared" si="606"/>
        <v>3.0146060000000001</v>
      </c>
    </row>
    <row r="7342" spans="6:10" x14ac:dyDescent="0.25">
      <c r="F7342" s="50">
        <f t="shared" si="608"/>
        <v>24872</v>
      </c>
      <c r="G7342" s="27">
        <f t="shared" si="607"/>
        <v>5</v>
      </c>
      <c r="H7342" s="50">
        <f t="shared" si="604"/>
        <v>24878</v>
      </c>
      <c r="I7342" s="50" t="str">
        <f t="shared" si="605"/>
        <v>1968_2</v>
      </c>
      <c r="J7342" s="51">
        <f t="shared" si="606"/>
        <v>3.0146060000000001</v>
      </c>
    </row>
    <row r="7343" spans="6:10" x14ac:dyDescent="0.25">
      <c r="F7343" s="50">
        <f t="shared" si="608"/>
        <v>24873</v>
      </c>
      <c r="G7343" s="27">
        <f t="shared" si="607"/>
        <v>5</v>
      </c>
      <c r="H7343" s="50">
        <f t="shared" si="604"/>
        <v>24878</v>
      </c>
      <c r="I7343" s="50" t="str">
        <f t="shared" si="605"/>
        <v>1968_2</v>
      </c>
      <c r="J7343" s="51">
        <f t="shared" si="606"/>
        <v>3.0146060000000001</v>
      </c>
    </row>
    <row r="7344" spans="6:10" x14ac:dyDescent="0.25">
      <c r="F7344" s="50">
        <f t="shared" si="608"/>
        <v>24874</v>
      </c>
      <c r="G7344" s="27">
        <f t="shared" si="607"/>
        <v>5</v>
      </c>
      <c r="H7344" s="50">
        <f t="shared" si="604"/>
        <v>24878</v>
      </c>
      <c r="I7344" s="50" t="str">
        <f t="shared" si="605"/>
        <v>1968_2</v>
      </c>
      <c r="J7344" s="51">
        <f t="shared" si="606"/>
        <v>3.0146060000000001</v>
      </c>
    </row>
    <row r="7345" spans="6:10" x14ac:dyDescent="0.25">
      <c r="F7345" s="50">
        <f t="shared" si="608"/>
        <v>24875</v>
      </c>
      <c r="G7345" s="27">
        <f t="shared" si="607"/>
        <v>5</v>
      </c>
      <c r="H7345" s="50">
        <f t="shared" si="604"/>
        <v>24878</v>
      </c>
      <c r="I7345" s="50" t="str">
        <f t="shared" si="605"/>
        <v>1968_2</v>
      </c>
      <c r="J7345" s="51">
        <f t="shared" si="606"/>
        <v>3.0146060000000001</v>
      </c>
    </row>
    <row r="7346" spans="6:10" x14ac:dyDescent="0.25">
      <c r="F7346" s="50">
        <f t="shared" si="608"/>
        <v>24876</v>
      </c>
      <c r="G7346" s="27">
        <f t="shared" si="607"/>
        <v>5</v>
      </c>
      <c r="H7346" s="50">
        <f t="shared" si="604"/>
        <v>24878</v>
      </c>
      <c r="I7346" s="50" t="str">
        <f t="shared" si="605"/>
        <v>1968_2</v>
      </c>
      <c r="J7346" s="51">
        <f t="shared" si="606"/>
        <v>3.0146060000000001</v>
      </c>
    </row>
    <row r="7347" spans="6:10" x14ac:dyDescent="0.25">
      <c r="F7347" s="50">
        <f t="shared" si="608"/>
        <v>24877</v>
      </c>
      <c r="G7347" s="27">
        <f t="shared" si="607"/>
        <v>5</v>
      </c>
      <c r="H7347" s="50">
        <f t="shared" si="604"/>
        <v>24878</v>
      </c>
      <c r="I7347" s="50" t="str">
        <f t="shared" si="605"/>
        <v>1968_2</v>
      </c>
      <c r="J7347" s="51">
        <f t="shared" si="606"/>
        <v>3.0146060000000001</v>
      </c>
    </row>
    <row r="7348" spans="6:10" x14ac:dyDescent="0.25">
      <c r="F7348" s="50">
        <f t="shared" si="608"/>
        <v>24878</v>
      </c>
      <c r="G7348" s="27">
        <f t="shared" si="607"/>
        <v>5</v>
      </c>
      <c r="H7348" s="50">
        <f t="shared" si="604"/>
        <v>24878</v>
      </c>
      <c r="I7348" s="50" t="str">
        <f t="shared" si="605"/>
        <v>1968_2</v>
      </c>
      <c r="J7348" s="51">
        <f t="shared" si="606"/>
        <v>3.0146060000000001</v>
      </c>
    </row>
    <row r="7349" spans="6:10" x14ac:dyDescent="0.25">
      <c r="F7349" s="50">
        <f t="shared" si="608"/>
        <v>24879</v>
      </c>
      <c r="G7349" s="27">
        <f t="shared" si="607"/>
        <v>5</v>
      </c>
      <c r="H7349" s="50">
        <f t="shared" si="604"/>
        <v>24888</v>
      </c>
      <c r="I7349" s="50" t="str">
        <f t="shared" si="605"/>
        <v>1968_2</v>
      </c>
      <c r="J7349" s="51">
        <f t="shared" si="606"/>
        <v>3.014561</v>
      </c>
    </row>
    <row r="7350" spans="6:10" x14ac:dyDescent="0.25">
      <c r="F7350" s="50">
        <f t="shared" si="608"/>
        <v>24880</v>
      </c>
      <c r="G7350" s="27">
        <f t="shared" si="607"/>
        <v>5</v>
      </c>
      <c r="H7350" s="50">
        <f t="shared" si="604"/>
        <v>24888</v>
      </c>
      <c r="I7350" s="50" t="str">
        <f t="shared" si="605"/>
        <v>1968_2</v>
      </c>
      <c r="J7350" s="51">
        <f t="shared" si="606"/>
        <v>3.014561</v>
      </c>
    </row>
    <row r="7351" spans="6:10" x14ac:dyDescent="0.25">
      <c r="F7351" s="50">
        <f t="shared" si="608"/>
        <v>24881</v>
      </c>
      <c r="G7351" s="27">
        <f t="shared" si="607"/>
        <v>5</v>
      </c>
      <c r="H7351" s="50">
        <f t="shared" si="604"/>
        <v>24888</v>
      </c>
      <c r="I7351" s="50" t="str">
        <f t="shared" si="605"/>
        <v>1968_2</v>
      </c>
      <c r="J7351" s="51">
        <f t="shared" si="606"/>
        <v>3.014561</v>
      </c>
    </row>
    <row r="7352" spans="6:10" x14ac:dyDescent="0.25">
      <c r="F7352" s="50">
        <f t="shared" si="608"/>
        <v>24882</v>
      </c>
      <c r="G7352" s="27">
        <f t="shared" si="607"/>
        <v>5</v>
      </c>
      <c r="H7352" s="50">
        <f t="shared" si="604"/>
        <v>24888</v>
      </c>
      <c r="I7352" s="50" t="str">
        <f t="shared" si="605"/>
        <v>1968_2</v>
      </c>
      <c r="J7352" s="51">
        <f t="shared" si="606"/>
        <v>3.014561</v>
      </c>
    </row>
    <row r="7353" spans="6:10" x14ac:dyDescent="0.25">
      <c r="F7353" s="50">
        <f t="shared" si="608"/>
        <v>24883</v>
      </c>
      <c r="G7353" s="27">
        <f t="shared" si="607"/>
        <v>5</v>
      </c>
      <c r="H7353" s="50">
        <f t="shared" si="604"/>
        <v>24888</v>
      </c>
      <c r="I7353" s="50" t="str">
        <f t="shared" si="605"/>
        <v>1968_2</v>
      </c>
      <c r="J7353" s="51">
        <f t="shared" si="606"/>
        <v>3.014561</v>
      </c>
    </row>
    <row r="7354" spans="6:10" x14ac:dyDescent="0.25">
      <c r="F7354" s="50">
        <f t="shared" si="608"/>
        <v>24884</v>
      </c>
      <c r="G7354" s="27">
        <f t="shared" si="607"/>
        <v>5</v>
      </c>
      <c r="H7354" s="50">
        <f t="shared" si="604"/>
        <v>24888</v>
      </c>
      <c r="I7354" s="50" t="str">
        <f t="shared" si="605"/>
        <v>1968_2</v>
      </c>
      <c r="J7354" s="51">
        <f t="shared" si="606"/>
        <v>3.014561</v>
      </c>
    </row>
    <row r="7355" spans="6:10" x14ac:dyDescent="0.25">
      <c r="F7355" s="50">
        <f t="shared" si="608"/>
        <v>24885</v>
      </c>
      <c r="G7355" s="27">
        <f t="shared" si="607"/>
        <v>5</v>
      </c>
      <c r="H7355" s="50">
        <f t="shared" si="604"/>
        <v>24888</v>
      </c>
      <c r="I7355" s="50" t="str">
        <f t="shared" si="605"/>
        <v>1968_2</v>
      </c>
      <c r="J7355" s="51">
        <f t="shared" si="606"/>
        <v>3.014561</v>
      </c>
    </row>
    <row r="7356" spans="6:10" x14ac:dyDescent="0.25">
      <c r="F7356" s="50">
        <f t="shared" si="608"/>
        <v>24886</v>
      </c>
      <c r="G7356" s="27">
        <f t="shared" si="607"/>
        <v>5</v>
      </c>
      <c r="H7356" s="50">
        <f t="shared" si="604"/>
        <v>24888</v>
      </c>
      <c r="I7356" s="50" t="str">
        <f t="shared" si="605"/>
        <v>1968_2</v>
      </c>
      <c r="J7356" s="51">
        <f t="shared" si="606"/>
        <v>3.014561</v>
      </c>
    </row>
    <row r="7357" spans="6:10" x14ac:dyDescent="0.25">
      <c r="F7357" s="50">
        <f t="shared" si="608"/>
        <v>24887</v>
      </c>
      <c r="G7357" s="27">
        <f t="shared" si="607"/>
        <v>5</v>
      </c>
      <c r="H7357" s="50">
        <f t="shared" si="604"/>
        <v>24888</v>
      </c>
      <c r="I7357" s="50" t="str">
        <f t="shared" si="605"/>
        <v>1968_2</v>
      </c>
      <c r="J7357" s="51">
        <f t="shared" si="606"/>
        <v>3.014561</v>
      </c>
    </row>
    <row r="7358" spans="6:10" x14ac:dyDescent="0.25">
      <c r="F7358" s="50">
        <f t="shared" si="608"/>
        <v>24888</v>
      </c>
      <c r="G7358" s="27">
        <f t="shared" si="607"/>
        <v>5</v>
      </c>
      <c r="H7358" s="50">
        <f t="shared" si="604"/>
        <v>24888</v>
      </c>
      <c r="I7358" s="50" t="str">
        <f t="shared" si="605"/>
        <v>1968_2</v>
      </c>
      <c r="J7358" s="51">
        <f t="shared" si="606"/>
        <v>3.014561</v>
      </c>
    </row>
    <row r="7359" spans="6:10" x14ac:dyDescent="0.25">
      <c r="F7359" s="50">
        <f t="shared" si="608"/>
        <v>24889</v>
      </c>
      <c r="G7359" s="27">
        <f t="shared" si="607"/>
        <v>5</v>
      </c>
      <c r="H7359" s="50">
        <f t="shared" si="604"/>
        <v>24898</v>
      </c>
      <c r="I7359" s="50" t="str">
        <f t="shared" si="605"/>
        <v>1968_3</v>
      </c>
      <c r="J7359" s="51">
        <f t="shared" si="606"/>
        <v>3.0435240000000001</v>
      </c>
    </row>
    <row r="7360" spans="6:10" x14ac:dyDescent="0.25">
      <c r="F7360" s="50">
        <f t="shared" si="608"/>
        <v>24890</v>
      </c>
      <c r="G7360" s="27">
        <f t="shared" si="607"/>
        <v>5</v>
      </c>
      <c r="H7360" s="50">
        <f t="shared" si="604"/>
        <v>24898</v>
      </c>
      <c r="I7360" s="50" t="str">
        <f t="shared" si="605"/>
        <v>1968_3</v>
      </c>
      <c r="J7360" s="51">
        <f t="shared" si="606"/>
        <v>3.0435240000000001</v>
      </c>
    </row>
    <row r="7361" spans="6:10" x14ac:dyDescent="0.25">
      <c r="F7361" s="50">
        <f t="shared" si="608"/>
        <v>24891</v>
      </c>
      <c r="G7361" s="27">
        <f t="shared" si="607"/>
        <v>5</v>
      </c>
      <c r="H7361" s="50">
        <f t="shared" si="604"/>
        <v>24898</v>
      </c>
      <c r="I7361" s="50" t="str">
        <f t="shared" si="605"/>
        <v>1968_3</v>
      </c>
      <c r="J7361" s="51">
        <f t="shared" si="606"/>
        <v>3.0435240000000001</v>
      </c>
    </row>
    <row r="7362" spans="6:10" x14ac:dyDescent="0.25">
      <c r="F7362" s="50">
        <f t="shared" si="608"/>
        <v>24892</v>
      </c>
      <c r="G7362" s="27">
        <f t="shared" si="607"/>
        <v>5</v>
      </c>
      <c r="H7362" s="50">
        <f t="shared" si="604"/>
        <v>24898</v>
      </c>
      <c r="I7362" s="50" t="str">
        <f t="shared" si="605"/>
        <v>1968_3</v>
      </c>
      <c r="J7362" s="51">
        <f t="shared" si="606"/>
        <v>3.0435240000000001</v>
      </c>
    </row>
    <row r="7363" spans="6:10" x14ac:dyDescent="0.25">
      <c r="F7363" s="50">
        <f t="shared" si="608"/>
        <v>24893</v>
      </c>
      <c r="G7363" s="27">
        <f t="shared" si="607"/>
        <v>5</v>
      </c>
      <c r="H7363" s="50">
        <f t="shared" ref="H7363:H7426" si="609">INDEX($A$3:$B$1134,INT((ROW($F7363)-ROW($F$3)+9-G7363)/10)+1,1)</f>
        <v>24898</v>
      </c>
      <c r="I7363" s="50" t="str">
        <f t="shared" si="605"/>
        <v>1968_3</v>
      </c>
      <c r="J7363" s="51">
        <f t="shared" si="606"/>
        <v>3.0435240000000001</v>
      </c>
    </row>
    <row r="7364" spans="6:10" x14ac:dyDescent="0.25">
      <c r="F7364" s="50">
        <f t="shared" si="608"/>
        <v>24894</v>
      </c>
      <c r="G7364" s="27">
        <f t="shared" si="607"/>
        <v>5</v>
      </c>
      <c r="H7364" s="50">
        <f t="shared" si="609"/>
        <v>24898</v>
      </c>
      <c r="I7364" s="50" t="str">
        <f t="shared" ref="I7364:I7427" si="610">YEAR(H7364)&amp;"_"&amp;MONTH(H7364)</f>
        <v>1968_3</v>
      </c>
      <c r="J7364" s="51">
        <f t="shared" ref="J7364:J7427" si="611">VLOOKUP(H7364,$A:$B,2)</f>
        <v>3.0435240000000001</v>
      </c>
    </row>
    <row r="7365" spans="6:10" x14ac:dyDescent="0.25">
      <c r="F7365" s="50">
        <f t="shared" si="608"/>
        <v>24895</v>
      </c>
      <c r="G7365" s="27">
        <f t="shared" si="607"/>
        <v>5</v>
      </c>
      <c r="H7365" s="50">
        <f t="shared" si="609"/>
        <v>24898</v>
      </c>
      <c r="I7365" s="50" t="str">
        <f t="shared" si="610"/>
        <v>1968_3</v>
      </c>
      <c r="J7365" s="51">
        <f t="shared" si="611"/>
        <v>3.0435240000000001</v>
      </c>
    </row>
    <row r="7366" spans="6:10" x14ac:dyDescent="0.25">
      <c r="F7366" s="50">
        <f t="shared" si="608"/>
        <v>24896</v>
      </c>
      <c r="G7366" s="27">
        <f t="shared" si="607"/>
        <v>5</v>
      </c>
      <c r="H7366" s="50">
        <f t="shared" si="609"/>
        <v>24898</v>
      </c>
      <c r="I7366" s="50" t="str">
        <f t="shared" si="610"/>
        <v>1968_3</v>
      </c>
      <c r="J7366" s="51">
        <f t="shared" si="611"/>
        <v>3.0435240000000001</v>
      </c>
    </row>
    <row r="7367" spans="6:10" x14ac:dyDescent="0.25">
      <c r="F7367" s="50">
        <f t="shared" si="608"/>
        <v>24897</v>
      </c>
      <c r="G7367" s="27">
        <f t="shared" si="607"/>
        <v>6</v>
      </c>
      <c r="H7367" s="50">
        <f t="shared" si="609"/>
        <v>24898</v>
      </c>
      <c r="I7367" s="50" t="str">
        <f t="shared" si="610"/>
        <v>1968_3</v>
      </c>
      <c r="J7367" s="51">
        <f t="shared" si="611"/>
        <v>3.0435240000000001</v>
      </c>
    </row>
    <row r="7368" spans="6:10" x14ac:dyDescent="0.25">
      <c r="F7368" s="50">
        <f t="shared" si="608"/>
        <v>24898</v>
      </c>
      <c r="G7368" s="27">
        <f t="shared" si="607"/>
        <v>6</v>
      </c>
      <c r="H7368" s="50">
        <f t="shared" si="609"/>
        <v>24898</v>
      </c>
      <c r="I7368" s="50" t="str">
        <f t="shared" si="610"/>
        <v>1968_3</v>
      </c>
      <c r="J7368" s="51">
        <f t="shared" si="611"/>
        <v>3.0435240000000001</v>
      </c>
    </row>
    <row r="7369" spans="6:10" x14ac:dyDescent="0.25">
      <c r="F7369" s="50">
        <f t="shared" si="608"/>
        <v>24899</v>
      </c>
      <c r="G7369" s="27">
        <f t="shared" si="607"/>
        <v>6</v>
      </c>
      <c r="H7369" s="50">
        <f t="shared" si="609"/>
        <v>24898</v>
      </c>
      <c r="I7369" s="50" t="str">
        <f t="shared" si="610"/>
        <v>1968_3</v>
      </c>
      <c r="J7369" s="51">
        <f t="shared" si="611"/>
        <v>3.0435240000000001</v>
      </c>
    </row>
    <row r="7370" spans="6:10" x14ac:dyDescent="0.25">
      <c r="F7370" s="50">
        <f t="shared" si="608"/>
        <v>24900</v>
      </c>
      <c r="G7370" s="27">
        <f t="shared" si="607"/>
        <v>6</v>
      </c>
      <c r="H7370" s="50">
        <f t="shared" si="609"/>
        <v>24909</v>
      </c>
      <c r="I7370" s="50" t="str">
        <f t="shared" si="610"/>
        <v>1968_3</v>
      </c>
      <c r="J7370" s="51">
        <f t="shared" si="611"/>
        <v>3.0548220000000001</v>
      </c>
    </row>
    <row r="7371" spans="6:10" x14ac:dyDescent="0.25">
      <c r="F7371" s="50">
        <f t="shared" si="608"/>
        <v>24901</v>
      </c>
      <c r="G7371" s="27">
        <f t="shared" si="607"/>
        <v>6</v>
      </c>
      <c r="H7371" s="50">
        <f t="shared" si="609"/>
        <v>24909</v>
      </c>
      <c r="I7371" s="50" t="str">
        <f t="shared" si="610"/>
        <v>1968_3</v>
      </c>
      <c r="J7371" s="51">
        <f t="shared" si="611"/>
        <v>3.0548220000000001</v>
      </c>
    </row>
    <row r="7372" spans="6:10" x14ac:dyDescent="0.25">
      <c r="F7372" s="50">
        <f t="shared" si="608"/>
        <v>24902</v>
      </c>
      <c r="G7372" s="27">
        <f t="shared" si="607"/>
        <v>6</v>
      </c>
      <c r="H7372" s="50">
        <f t="shared" si="609"/>
        <v>24909</v>
      </c>
      <c r="I7372" s="50" t="str">
        <f t="shared" si="610"/>
        <v>1968_3</v>
      </c>
      <c r="J7372" s="51">
        <f t="shared" si="611"/>
        <v>3.0548220000000001</v>
      </c>
    </row>
    <row r="7373" spans="6:10" x14ac:dyDescent="0.25">
      <c r="F7373" s="50">
        <f t="shared" si="608"/>
        <v>24903</v>
      </c>
      <c r="G7373" s="27">
        <f t="shared" si="607"/>
        <v>6</v>
      </c>
      <c r="H7373" s="50">
        <f t="shared" si="609"/>
        <v>24909</v>
      </c>
      <c r="I7373" s="50" t="str">
        <f t="shared" si="610"/>
        <v>1968_3</v>
      </c>
      <c r="J7373" s="51">
        <f t="shared" si="611"/>
        <v>3.0548220000000001</v>
      </c>
    </row>
    <row r="7374" spans="6:10" x14ac:dyDescent="0.25">
      <c r="F7374" s="50">
        <f t="shared" si="608"/>
        <v>24904</v>
      </c>
      <c r="G7374" s="27">
        <f t="shared" si="607"/>
        <v>6</v>
      </c>
      <c r="H7374" s="50">
        <f t="shared" si="609"/>
        <v>24909</v>
      </c>
      <c r="I7374" s="50" t="str">
        <f t="shared" si="610"/>
        <v>1968_3</v>
      </c>
      <c r="J7374" s="51">
        <f t="shared" si="611"/>
        <v>3.0548220000000001</v>
      </c>
    </row>
    <row r="7375" spans="6:10" x14ac:dyDescent="0.25">
      <c r="F7375" s="50">
        <f t="shared" si="608"/>
        <v>24905</v>
      </c>
      <c r="G7375" s="27">
        <f t="shared" si="607"/>
        <v>6</v>
      </c>
      <c r="H7375" s="50">
        <f t="shared" si="609"/>
        <v>24909</v>
      </c>
      <c r="I7375" s="50" t="str">
        <f t="shared" si="610"/>
        <v>1968_3</v>
      </c>
      <c r="J7375" s="51">
        <f t="shared" si="611"/>
        <v>3.0548220000000001</v>
      </c>
    </row>
    <row r="7376" spans="6:10" x14ac:dyDescent="0.25">
      <c r="F7376" s="50">
        <f t="shared" si="608"/>
        <v>24906</v>
      </c>
      <c r="G7376" s="27">
        <f t="shared" si="607"/>
        <v>6</v>
      </c>
      <c r="H7376" s="50">
        <f t="shared" si="609"/>
        <v>24909</v>
      </c>
      <c r="I7376" s="50" t="str">
        <f t="shared" si="610"/>
        <v>1968_3</v>
      </c>
      <c r="J7376" s="51">
        <f t="shared" si="611"/>
        <v>3.0548220000000001</v>
      </c>
    </row>
    <row r="7377" spans="6:10" x14ac:dyDescent="0.25">
      <c r="F7377" s="50">
        <f t="shared" si="608"/>
        <v>24907</v>
      </c>
      <c r="G7377" s="27">
        <f t="shared" si="607"/>
        <v>6</v>
      </c>
      <c r="H7377" s="50">
        <f t="shared" si="609"/>
        <v>24909</v>
      </c>
      <c r="I7377" s="50" t="str">
        <f t="shared" si="610"/>
        <v>1968_3</v>
      </c>
      <c r="J7377" s="51">
        <f t="shared" si="611"/>
        <v>3.0548220000000001</v>
      </c>
    </row>
    <row r="7378" spans="6:10" x14ac:dyDescent="0.25">
      <c r="F7378" s="50">
        <f t="shared" si="608"/>
        <v>24908</v>
      </c>
      <c r="G7378" s="27">
        <f t="shared" si="607"/>
        <v>6</v>
      </c>
      <c r="H7378" s="50">
        <f t="shared" si="609"/>
        <v>24909</v>
      </c>
      <c r="I7378" s="50" t="str">
        <f t="shared" si="610"/>
        <v>1968_3</v>
      </c>
      <c r="J7378" s="51">
        <f t="shared" si="611"/>
        <v>3.0548220000000001</v>
      </c>
    </row>
    <row r="7379" spans="6:10" x14ac:dyDescent="0.25">
      <c r="F7379" s="50">
        <f t="shared" si="608"/>
        <v>24909</v>
      </c>
      <c r="G7379" s="27">
        <f t="shared" si="607"/>
        <v>6</v>
      </c>
      <c r="H7379" s="50">
        <f t="shared" si="609"/>
        <v>24909</v>
      </c>
      <c r="I7379" s="50" t="str">
        <f t="shared" si="610"/>
        <v>1968_3</v>
      </c>
      <c r="J7379" s="51">
        <f t="shared" si="611"/>
        <v>3.0548220000000001</v>
      </c>
    </row>
    <row r="7380" spans="6:10" x14ac:dyDescent="0.25">
      <c r="F7380" s="50">
        <f t="shared" si="608"/>
        <v>24910</v>
      </c>
      <c r="G7380" s="27">
        <f t="shared" si="607"/>
        <v>6</v>
      </c>
      <c r="H7380" s="50">
        <f t="shared" si="609"/>
        <v>24919</v>
      </c>
      <c r="I7380" s="50" t="str">
        <f t="shared" si="610"/>
        <v>1968_3</v>
      </c>
      <c r="J7380" s="51">
        <f t="shared" si="611"/>
        <v>3.0370140000000001</v>
      </c>
    </row>
    <row r="7381" spans="6:10" x14ac:dyDescent="0.25">
      <c r="F7381" s="50">
        <f t="shared" si="608"/>
        <v>24911</v>
      </c>
      <c r="G7381" s="27">
        <f t="shared" si="607"/>
        <v>6</v>
      </c>
      <c r="H7381" s="50">
        <f t="shared" si="609"/>
        <v>24919</v>
      </c>
      <c r="I7381" s="50" t="str">
        <f t="shared" si="610"/>
        <v>1968_3</v>
      </c>
      <c r="J7381" s="51">
        <f t="shared" si="611"/>
        <v>3.0370140000000001</v>
      </c>
    </row>
    <row r="7382" spans="6:10" x14ac:dyDescent="0.25">
      <c r="F7382" s="50">
        <f t="shared" si="608"/>
        <v>24912</v>
      </c>
      <c r="G7382" s="27">
        <f t="shared" si="607"/>
        <v>6</v>
      </c>
      <c r="H7382" s="50">
        <f t="shared" si="609"/>
        <v>24919</v>
      </c>
      <c r="I7382" s="50" t="str">
        <f t="shared" si="610"/>
        <v>1968_3</v>
      </c>
      <c r="J7382" s="51">
        <f t="shared" si="611"/>
        <v>3.0370140000000001</v>
      </c>
    </row>
    <row r="7383" spans="6:10" x14ac:dyDescent="0.25">
      <c r="F7383" s="50">
        <f t="shared" si="608"/>
        <v>24913</v>
      </c>
      <c r="G7383" s="27">
        <f t="shared" si="607"/>
        <v>6</v>
      </c>
      <c r="H7383" s="50">
        <f t="shared" si="609"/>
        <v>24919</v>
      </c>
      <c r="I7383" s="50" t="str">
        <f t="shared" si="610"/>
        <v>1968_3</v>
      </c>
      <c r="J7383" s="51">
        <f t="shared" si="611"/>
        <v>3.0370140000000001</v>
      </c>
    </row>
    <row r="7384" spans="6:10" x14ac:dyDescent="0.25">
      <c r="F7384" s="50">
        <f t="shared" si="608"/>
        <v>24914</v>
      </c>
      <c r="G7384" s="27">
        <f t="shared" si="607"/>
        <v>6</v>
      </c>
      <c r="H7384" s="50">
        <f t="shared" si="609"/>
        <v>24919</v>
      </c>
      <c r="I7384" s="50" t="str">
        <f t="shared" si="610"/>
        <v>1968_3</v>
      </c>
      <c r="J7384" s="51">
        <f t="shared" si="611"/>
        <v>3.0370140000000001</v>
      </c>
    </row>
    <row r="7385" spans="6:10" x14ac:dyDescent="0.25">
      <c r="F7385" s="50">
        <f t="shared" si="608"/>
        <v>24915</v>
      </c>
      <c r="G7385" s="27">
        <f t="shared" si="607"/>
        <v>6</v>
      </c>
      <c r="H7385" s="50">
        <f t="shared" si="609"/>
        <v>24919</v>
      </c>
      <c r="I7385" s="50" t="str">
        <f t="shared" si="610"/>
        <v>1968_3</v>
      </c>
      <c r="J7385" s="51">
        <f t="shared" si="611"/>
        <v>3.0370140000000001</v>
      </c>
    </row>
    <row r="7386" spans="6:10" x14ac:dyDescent="0.25">
      <c r="F7386" s="50">
        <f t="shared" si="608"/>
        <v>24916</v>
      </c>
      <c r="G7386" s="27">
        <f t="shared" si="607"/>
        <v>6</v>
      </c>
      <c r="H7386" s="50">
        <f t="shared" si="609"/>
        <v>24919</v>
      </c>
      <c r="I7386" s="50" t="str">
        <f t="shared" si="610"/>
        <v>1968_3</v>
      </c>
      <c r="J7386" s="51">
        <f t="shared" si="611"/>
        <v>3.0370140000000001</v>
      </c>
    </row>
    <row r="7387" spans="6:10" x14ac:dyDescent="0.25">
      <c r="F7387" s="50">
        <f t="shared" si="608"/>
        <v>24917</v>
      </c>
      <c r="G7387" s="27">
        <f t="shared" si="607"/>
        <v>6</v>
      </c>
      <c r="H7387" s="50">
        <f t="shared" si="609"/>
        <v>24919</v>
      </c>
      <c r="I7387" s="50" t="str">
        <f t="shared" si="610"/>
        <v>1968_3</v>
      </c>
      <c r="J7387" s="51">
        <f t="shared" si="611"/>
        <v>3.0370140000000001</v>
      </c>
    </row>
    <row r="7388" spans="6:10" x14ac:dyDescent="0.25">
      <c r="F7388" s="50">
        <f t="shared" si="608"/>
        <v>24918</v>
      </c>
      <c r="G7388" s="27">
        <f t="shared" si="607"/>
        <v>6</v>
      </c>
      <c r="H7388" s="50">
        <f t="shared" si="609"/>
        <v>24919</v>
      </c>
      <c r="I7388" s="50" t="str">
        <f t="shared" si="610"/>
        <v>1968_3</v>
      </c>
      <c r="J7388" s="51">
        <f t="shared" si="611"/>
        <v>3.0370140000000001</v>
      </c>
    </row>
    <row r="7389" spans="6:10" x14ac:dyDescent="0.25">
      <c r="F7389" s="50">
        <f t="shared" si="608"/>
        <v>24919</v>
      </c>
      <c r="G7389" s="27">
        <f t="shared" si="607"/>
        <v>6</v>
      </c>
      <c r="H7389" s="50">
        <f t="shared" si="609"/>
        <v>24919</v>
      </c>
      <c r="I7389" s="50" t="str">
        <f t="shared" si="610"/>
        <v>1968_3</v>
      </c>
      <c r="J7389" s="51">
        <f t="shared" si="611"/>
        <v>3.0370140000000001</v>
      </c>
    </row>
    <row r="7390" spans="6:10" x14ac:dyDescent="0.25">
      <c r="F7390" s="50">
        <f t="shared" si="608"/>
        <v>24920</v>
      </c>
      <c r="G7390" s="27">
        <f t="shared" si="607"/>
        <v>6</v>
      </c>
      <c r="H7390" s="50">
        <f t="shared" si="609"/>
        <v>24929</v>
      </c>
      <c r="I7390" s="50" t="str">
        <f t="shared" si="610"/>
        <v>1968_4</v>
      </c>
      <c r="J7390" s="51">
        <f t="shared" si="611"/>
        <v>3.0424289999999998</v>
      </c>
    </row>
    <row r="7391" spans="6:10" x14ac:dyDescent="0.25">
      <c r="F7391" s="50">
        <f t="shared" si="608"/>
        <v>24921</v>
      </c>
      <c r="G7391" s="27">
        <f t="shared" si="607"/>
        <v>6</v>
      </c>
      <c r="H7391" s="50">
        <f t="shared" si="609"/>
        <v>24929</v>
      </c>
      <c r="I7391" s="50" t="str">
        <f t="shared" si="610"/>
        <v>1968_4</v>
      </c>
      <c r="J7391" s="51">
        <f t="shared" si="611"/>
        <v>3.0424289999999998</v>
      </c>
    </row>
    <row r="7392" spans="6:10" x14ac:dyDescent="0.25">
      <c r="F7392" s="50">
        <f t="shared" si="608"/>
        <v>24922</v>
      </c>
      <c r="G7392" s="27">
        <f t="shared" si="607"/>
        <v>6</v>
      </c>
      <c r="H7392" s="50">
        <f t="shared" si="609"/>
        <v>24929</v>
      </c>
      <c r="I7392" s="50" t="str">
        <f t="shared" si="610"/>
        <v>1968_4</v>
      </c>
      <c r="J7392" s="51">
        <f t="shared" si="611"/>
        <v>3.0424289999999998</v>
      </c>
    </row>
    <row r="7393" spans="6:10" x14ac:dyDescent="0.25">
      <c r="F7393" s="50">
        <f t="shared" si="608"/>
        <v>24923</v>
      </c>
      <c r="G7393" s="27">
        <f t="shared" si="607"/>
        <v>6</v>
      </c>
      <c r="H7393" s="50">
        <f t="shared" si="609"/>
        <v>24929</v>
      </c>
      <c r="I7393" s="50" t="str">
        <f t="shared" si="610"/>
        <v>1968_4</v>
      </c>
      <c r="J7393" s="51">
        <f t="shared" si="611"/>
        <v>3.0424289999999998</v>
      </c>
    </row>
    <row r="7394" spans="6:10" x14ac:dyDescent="0.25">
      <c r="F7394" s="50">
        <f t="shared" si="608"/>
        <v>24924</v>
      </c>
      <c r="G7394" s="27">
        <f t="shared" si="607"/>
        <v>6</v>
      </c>
      <c r="H7394" s="50">
        <f t="shared" si="609"/>
        <v>24929</v>
      </c>
      <c r="I7394" s="50" t="str">
        <f t="shared" si="610"/>
        <v>1968_4</v>
      </c>
      <c r="J7394" s="51">
        <f t="shared" si="611"/>
        <v>3.0424289999999998</v>
      </c>
    </row>
    <row r="7395" spans="6:10" x14ac:dyDescent="0.25">
      <c r="F7395" s="50">
        <f t="shared" si="608"/>
        <v>24925</v>
      </c>
      <c r="G7395" s="27">
        <f t="shared" si="607"/>
        <v>6</v>
      </c>
      <c r="H7395" s="50">
        <f t="shared" si="609"/>
        <v>24929</v>
      </c>
      <c r="I7395" s="50" t="str">
        <f t="shared" si="610"/>
        <v>1968_4</v>
      </c>
      <c r="J7395" s="51">
        <f t="shared" si="611"/>
        <v>3.0424289999999998</v>
      </c>
    </row>
    <row r="7396" spans="6:10" x14ac:dyDescent="0.25">
      <c r="F7396" s="50">
        <f t="shared" si="608"/>
        <v>24926</v>
      </c>
      <c r="G7396" s="27">
        <f t="shared" si="607"/>
        <v>6</v>
      </c>
      <c r="H7396" s="50">
        <f t="shared" si="609"/>
        <v>24929</v>
      </c>
      <c r="I7396" s="50" t="str">
        <f t="shared" si="610"/>
        <v>1968_4</v>
      </c>
      <c r="J7396" s="51">
        <f t="shared" si="611"/>
        <v>3.0424289999999998</v>
      </c>
    </row>
    <row r="7397" spans="6:10" x14ac:dyDescent="0.25">
      <c r="F7397" s="50">
        <f t="shared" si="608"/>
        <v>24927</v>
      </c>
      <c r="G7397" s="27">
        <f t="shared" si="607"/>
        <v>6</v>
      </c>
      <c r="H7397" s="50">
        <f t="shared" si="609"/>
        <v>24929</v>
      </c>
      <c r="I7397" s="50" t="str">
        <f t="shared" si="610"/>
        <v>1968_4</v>
      </c>
      <c r="J7397" s="51">
        <f t="shared" si="611"/>
        <v>3.0424289999999998</v>
      </c>
    </row>
    <row r="7398" spans="6:10" x14ac:dyDescent="0.25">
      <c r="F7398" s="50">
        <f t="shared" si="608"/>
        <v>24928</v>
      </c>
      <c r="G7398" s="27">
        <f t="shared" si="607"/>
        <v>6</v>
      </c>
      <c r="H7398" s="50">
        <f t="shared" si="609"/>
        <v>24929</v>
      </c>
      <c r="I7398" s="50" t="str">
        <f t="shared" si="610"/>
        <v>1968_4</v>
      </c>
      <c r="J7398" s="51">
        <f t="shared" si="611"/>
        <v>3.0424289999999998</v>
      </c>
    </row>
    <row r="7399" spans="6:10" x14ac:dyDescent="0.25">
      <c r="F7399" s="50">
        <f t="shared" si="608"/>
        <v>24929</v>
      </c>
      <c r="G7399" s="27">
        <f t="shared" si="607"/>
        <v>6</v>
      </c>
      <c r="H7399" s="50">
        <f t="shared" si="609"/>
        <v>24929</v>
      </c>
      <c r="I7399" s="50" t="str">
        <f t="shared" si="610"/>
        <v>1968_4</v>
      </c>
      <c r="J7399" s="51">
        <f t="shared" si="611"/>
        <v>3.0424289999999998</v>
      </c>
    </row>
    <row r="7400" spans="6:10" x14ac:dyDescent="0.25">
      <c r="F7400" s="50">
        <f t="shared" si="608"/>
        <v>24930</v>
      </c>
      <c r="G7400" s="27">
        <f t="shared" si="607"/>
        <v>6</v>
      </c>
      <c r="H7400" s="50">
        <f t="shared" si="609"/>
        <v>24939</v>
      </c>
      <c r="I7400" s="50" t="str">
        <f t="shared" si="610"/>
        <v>1968_4</v>
      </c>
      <c r="J7400" s="51">
        <f t="shared" si="611"/>
        <v>3.0210490000000001</v>
      </c>
    </row>
    <row r="7401" spans="6:10" x14ac:dyDescent="0.25">
      <c r="F7401" s="50">
        <f t="shared" si="608"/>
        <v>24931</v>
      </c>
      <c r="G7401" s="27">
        <f t="shared" si="607"/>
        <v>6</v>
      </c>
      <c r="H7401" s="50">
        <f t="shared" si="609"/>
        <v>24939</v>
      </c>
      <c r="I7401" s="50" t="str">
        <f t="shared" si="610"/>
        <v>1968_4</v>
      </c>
      <c r="J7401" s="51">
        <f t="shared" si="611"/>
        <v>3.0210490000000001</v>
      </c>
    </row>
    <row r="7402" spans="6:10" x14ac:dyDescent="0.25">
      <c r="F7402" s="50">
        <f t="shared" si="608"/>
        <v>24932</v>
      </c>
      <c r="G7402" s="27">
        <f t="shared" ref="G7402:G7465" si="612">IF(AND(MONTH(F7402)=2,DAY(F7402)=29),G7401+1,G7401)</f>
        <v>6</v>
      </c>
      <c r="H7402" s="50">
        <f t="shared" si="609"/>
        <v>24939</v>
      </c>
      <c r="I7402" s="50" t="str">
        <f t="shared" si="610"/>
        <v>1968_4</v>
      </c>
      <c r="J7402" s="51">
        <f t="shared" si="611"/>
        <v>3.0210490000000001</v>
      </c>
    </row>
    <row r="7403" spans="6:10" x14ac:dyDescent="0.25">
      <c r="F7403" s="50">
        <f t="shared" si="608"/>
        <v>24933</v>
      </c>
      <c r="G7403" s="27">
        <f t="shared" si="612"/>
        <v>6</v>
      </c>
      <c r="H7403" s="50">
        <f t="shared" si="609"/>
        <v>24939</v>
      </c>
      <c r="I7403" s="50" t="str">
        <f t="shared" si="610"/>
        <v>1968_4</v>
      </c>
      <c r="J7403" s="51">
        <f t="shared" si="611"/>
        <v>3.0210490000000001</v>
      </c>
    </row>
    <row r="7404" spans="6:10" x14ac:dyDescent="0.25">
      <c r="F7404" s="50">
        <f t="shared" ref="F7404:F7467" si="613">F7403+1</f>
        <v>24934</v>
      </c>
      <c r="G7404" s="27">
        <f t="shared" si="612"/>
        <v>6</v>
      </c>
      <c r="H7404" s="50">
        <f t="shared" si="609"/>
        <v>24939</v>
      </c>
      <c r="I7404" s="50" t="str">
        <f t="shared" si="610"/>
        <v>1968_4</v>
      </c>
      <c r="J7404" s="51">
        <f t="shared" si="611"/>
        <v>3.0210490000000001</v>
      </c>
    </row>
    <row r="7405" spans="6:10" x14ac:dyDescent="0.25">
      <c r="F7405" s="50">
        <f t="shared" si="613"/>
        <v>24935</v>
      </c>
      <c r="G7405" s="27">
        <f t="shared" si="612"/>
        <v>6</v>
      </c>
      <c r="H7405" s="50">
        <f t="shared" si="609"/>
        <v>24939</v>
      </c>
      <c r="I7405" s="50" t="str">
        <f t="shared" si="610"/>
        <v>1968_4</v>
      </c>
      <c r="J7405" s="51">
        <f t="shared" si="611"/>
        <v>3.0210490000000001</v>
      </c>
    </row>
    <row r="7406" spans="6:10" x14ac:dyDescent="0.25">
      <c r="F7406" s="50">
        <f t="shared" si="613"/>
        <v>24936</v>
      </c>
      <c r="G7406" s="27">
        <f t="shared" si="612"/>
        <v>6</v>
      </c>
      <c r="H7406" s="50">
        <f t="shared" si="609"/>
        <v>24939</v>
      </c>
      <c r="I7406" s="50" t="str">
        <f t="shared" si="610"/>
        <v>1968_4</v>
      </c>
      <c r="J7406" s="51">
        <f t="shared" si="611"/>
        <v>3.0210490000000001</v>
      </c>
    </row>
    <row r="7407" spans="6:10" x14ac:dyDescent="0.25">
      <c r="F7407" s="50">
        <f t="shared" si="613"/>
        <v>24937</v>
      </c>
      <c r="G7407" s="27">
        <f t="shared" si="612"/>
        <v>6</v>
      </c>
      <c r="H7407" s="50">
        <f t="shared" si="609"/>
        <v>24939</v>
      </c>
      <c r="I7407" s="50" t="str">
        <f t="shared" si="610"/>
        <v>1968_4</v>
      </c>
      <c r="J7407" s="51">
        <f t="shared" si="611"/>
        <v>3.0210490000000001</v>
      </c>
    </row>
    <row r="7408" spans="6:10" x14ac:dyDescent="0.25">
      <c r="F7408" s="50">
        <f t="shared" si="613"/>
        <v>24938</v>
      </c>
      <c r="G7408" s="27">
        <f t="shared" si="612"/>
        <v>6</v>
      </c>
      <c r="H7408" s="50">
        <f t="shared" si="609"/>
        <v>24939</v>
      </c>
      <c r="I7408" s="50" t="str">
        <f t="shared" si="610"/>
        <v>1968_4</v>
      </c>
      <c r="J7408" s="51">
        <f t="shared" si="611"/>
        <v>3.0210490000000001</v>
      </c>
    </row>
    <row r="7409" spans="6:10" x14ac:dyDescent="0.25">
      <c r="F7409" s="50">
        <f t="shared" si="613"/>
        <v>24939</v>
      </c>
      <c r="G7409" s="27">
        <f t="shared" si="612"/>
        <v>6</v>
      </c>
      <c r="H7409" s="50">
        <f t="shared" si="609"/>
        <v>24939</v>
      </c>
      <c r="I7409" s="50" t="str">
        <f t="shared" si="610"/>
        <v>1968_4</v>
      </c>
      <c r="J7409" s="51">
        <f t="shared" si="611"/>
        <v>3.0210490000000001</v>
      </c>
    </row>
    <row r="7410" spans="6:10" x14ac:dyDescent="0.25">
      <c r="F7410" s="50">
        <f t="shared" si="613"/>
        <v>24940</v>
      </c>
      <c r="G7410" s="27">
        <f t="shared" si="612"/>
        <v>6</v>
      </c>
      <c r="H7410" s="50">
        <f t="shared" si="609"/>
        <v>24949</v>
      </c>
      <c r="I7410" s="50" t="str">
        <f t="shared" si="610"/>
        <v>1968_4</v>
      </c>
      <c r="J7410" s="51">
        <f t="shared" si="611"/>
        <v>3.0037720000000001</v>
      </c>
    </row>
    <row r="7411" spans="6:10" x14ac:dyDescent="0.25">
      <c r="F7411" s="50">
        <f t="shared" si="613"/>
        <v>24941</v>
      </c>
      <c r="G7411" s="27">
        <f t="shared" si="612"/>
        <v>6</v>
      </c>
      <c r="H7411" s="50">
        <f t="shared" si="609"/>
        <v>24949</v>
      </c>
      <c r="I7411" s="50" t="str">
        <f t="shared" si="610"/>
        <v>1968_4</v>
      </c>
      <c r="J7411" s="51">
        <f t="shared" si="611"/>
        <v>3.0037720000000001</v>
      </c>
    </row>
    <row r="7412" spans="6:10" x14ac:dyDescent="0.25">
      <c r="F7412" s="50">
        <f t="shared" si="613"/>
        <v>24942</v>
      </c>
      <c r="G7412" s="27">
        <f t="shared" si="612"/>
        <v>6</v>
      </c>
      <c r="H7412" s="50">
        <f t="shared" si="609"/>
        <v>24949</v>
      </c>
      <c r="I7412" s="50" t="str">
        <f t="shared" si="610"/>
        <v>1968_4</v>
      </c>
      <c r="J7412" s="51">
        <f t="shared" si="611"/>
        <v>3.0037720000000001</v>
      </c>
    </row>
    <row r="7413" spans="6:10" x14ac:dyDescent="0.25">
      <c r="F7413" s="50">
        <f t="shared" si="613"/>
        <v>24943</v>
      </c>
      <c r="G7413" s="27">
        <f t="shared" si="612"/>
        <v>6</v>
      </c>
      <c r="H7413" s="50">
        <f t="shared" si="609"/>
        <v>24949</v>
      </c>
      <c r="I7413" s="50" t="str">
        <f t="shared" si="610"/>
        <v>1968_4</v>
      </c>
      <c r="J7413" s="51">
        <f t="shared" si="611"/>
        <v>3.0037720000000001</v>
      </c>
    </row>
    <row r="7414" spans="6:10" x14ac:dyDescent="0.25">
      <c r="F7414" s="50">
        <f t="shared" si="613"/>
        <v>24944</v>
      </c>
      <c r="G7414" s="27">
        <f t="shared" si="612"/>
        <v>6</v>
      </c>
      <c r="H7414" s="50">
        <f t="shared" si="609"/>
        <v>24949</v>
      </c>
      <c r="I7414" s="50" t="str">
        <f t="shared" si="610"/>
        <v>1968_4</v>
      </c>
      <c r="J7414" s="51">
        <f t="shared" si="611"/>
        <v>3.0037720000000001</v>
      </c>
    </row>
    <row r="7415" spans="6:10" x14ac:dyDescent="0.25">
      <c r="F7415" s="50">
        <f t="shared" si="613"/>
        <v>24945</v>
      </c>
      <c r="G7415" s="27">
        <f t="shared" si="612"/>
        <v>6</v>
      </c>
      <c r="H7415" s="50">
        <f t="shared" si="609"/>
        <v>24949</v>
      </c>
      <c r="I7415" s="50" t="str">
        <f t="shared" si="610"/>
        <v>1968_4</v>
      </c>
      <c r="J7415" s="51">
        <f t="shared" si="611"/>
        <v>3.0037720000000001</v>
      </c>
    </row>
    <row r="7416" spans="6:10" x14ac:dyDescent="0.25">
      <c r="F7416" s="50">
        <f t="shared" si="613"/>
        <v>24946</v>
      </c>
      <c r="G7416" s="27">
        <f t="shared" si="612"/>
        <v>6</v>
      </c>
      <c r="H7416" s="50">
        <f t="shared" si="609"/>
        <v>24949</v>
      </c>
      <c r="I7416" s="50" t="str">
        <f t="shared" si="610"/>
        <v>1968_4</v>
      </c>
      <c r="J7416" s="51">
        <f t="shared" si="611"/>
        <v>3.0037720000000001</v>
      </c>
    </row>
    <row r="7417" spans="6:10" x14ac:dyDescent="0.25">
      <c r="F7417" s="50">
        <f t="shared" si="613"/>
        <v>24947</v>
      </c>
      <c r="G7417" s="27">
        <f t="shared" si="612"/>
        <v>6</v>
      </c>
      <c r="H7417" s="50">
        <f t="shared" si="609"/>
        <v>24949</v>
      </c>
      <c r="I7417" s="50" t="str">
        <f t="shared" si="610"/>
        <v>1968_4</v>
      </c>
      <c r="J7417" s="51">
        <f t="shared" si="611"/>
        <v>3.0037720000000001</v>
      </c>
    </row>
    <row r="7418" spans="6:10" x14ac:dyDescent="0.25">
      <c r="F7418" s="50">
        <f t="shared" si="613"/>
        <v>24948</v>
      </c>
      <c r="G7418" s="27">
        <f t="shared" si="612"/>
        <v>6</v>
      </c>
      <c r="H7418" s="50">
        <f t="shared" si="609"/>
        <v>24949</v>
      </c>
      <c r="I7418" s="50" t="str">
        <f t="shared" si="610"/>
        <v>1968_4</v>
      </c>
      <c r="J7418" s="51">
        <f t="shared" si="611"/>
        <v>3.0037720000000001</v>
      </c>
    </row>
    <row r="7419" spans="6:10" x14ac:dyDescent="0.25">
      <c r="F7419" s="50">
        <f t="shared" si="613"/>
        <v>24949</v>
      </c>
      <c r="G7419" s="27">
        <f t="shared" si="612"/>
        <v>6</v>
      </c>
      <c r="H7419" s="50">
        <f t="shared" si="609"/>
        <v>24949</v>
      </c>
      <c r="I7419" s="50" t="str">
        <f t="shared" si="610"/>
        <v>1968_4</v>
      </c>
      <c r="J7419" s="51">
        <f t="shared" si="611"/>
        <v>3.0037720000000001</v>
      </c>
    </row>
    <row r="7420" spans="6:10" x14ac:dyDescent="0.25">
      <c r="F7420" s="50">
        <f t="shared" si="613"/>
        <v>24950</v>
      </c>
      <c r="G7420" s="27">
        <f t="shared" si="612"/>
        <v>6</v>
      </c>
      <c r="H7420" s="50">
        <f t="shared" si="609"/>
        <v>24959</v>
      </c>
      <c r="I7420" s="50" t="str">
        <f t="shared" si="610"/>
        <v>1968_5</v>
      </c>
      <c r="J7420" s="51">
        <f t="shared" si="611"/>
        <v>2.9895450000000001</v>
      </c>
    </row>
    <row r="7421" spans="6:10" x14ac:dyDescent="0.25">
      <c r="F7421" s="50">
        <f t="shared" si="613"/>
        <v>24951</v>
      </c>
      <c r="G7421" s="27">
        <f t="shared" si="612"/>
        <v>6</v>
      </c>
      <c r="H7421" s="50">
        <f t="shared" si="609"/>
        <v>24959</v>
      </c>
      <c r="I7421" s="50" t="str">
        <f t="shared" si="610"/>
        <v>1968_5</v>
      </c>
      <c r="J7421" s="51">
        <f t="shared" si="611"/>
        <v>2.9895450000000001</v>
      </c>
    </row>
    <row r="7422" spans="6:10" x14ac:dyDescent="0.25">
      <c r="F7422" s="50">
        <f t="shared" si="613"/>
        <v>24952</v>
      </c>
      <c r="G7422" s="27">
        <f t="shared" si="612"/>
        <v>6</v>
      </c>
      <c r="H7422" s="50">
        <f t="shared" si="609"/>
        <v>24959</v>
      </c>
      <c r="I7422" s="50" t="str">
        <f t="shared" si="610"/>
        <v>1968_5</v>
      </c>
      <c r="J7422" s="51">
        <f t="shared" si="611"/>
        <v>2.9895450000000001</v>
      </c>
    </row>
    <row r="7423" spans="6:10" x14ac:dyDescent="0.25">
      <c r="F7423" s="50">
        <f t="shared" si="613"/>
        <v>24953</v>
      </c>
      <c r="G7423" s="27">
        <f t="shared" si="612"/>
        <v>6</v>
      </c>
      <c r="H7423" s="50">
        <f t="shared" si="609"/>
        <v>24959</v>
      </c>
      <c r="I7423" s="50" t="str">
        <f t="shared" si="610"/>
        <v>1968_5</v>
      </c>
      <c r="J7423" s="51">
        <f t="shared" si="611"/>
        <v>2.9895450000000001</v>
      </c>
    </row>
    <row r="7424" spans="6:10" x14ac:dyDescent="0.25">
      <c r="F7424" s="50">
        <f t="shared" si="613"/>
        <v>24954</v>
      </c>
      <c r="G7424" s="27">
        <f t="shared" si="612"/>
        <v>6</v>
      </c>
      <c r="H7424" s="50">
        <f t="shared" si="609"/>
        <v>24959</v>
      </c>
      <c r="I7424" s="50" t="str">
        <f t="shared" si="610"/>
        <v>1968_5</v>
      </c>
      <c r="J7424" s="51">
        <f t="shared" si="611"/>
        <v>2.9895450000000001</v>
      </c>
    </row>
    <row r="7425" spans="6:10" x14ac:dyDescent="0.25">
      <c r="F7425" s="50">
        <f t="shared" si="613"/>
        <v>24955</v>
      </c>
      <c r="G7425" s="27">
        <f t="shared" si="612"/>
        <v>6</v>
      </c>
      <c r="H7425" s="50">
        <f t="shared" si="609"/>
        <v>24959</v>
      </c>
      <c r="I7425" s="50" t="str">
        <f t="shared" si="610"/>
        <v>1968_5</v>
      </c>
      <c r="J7425" s="51">
        <f t="shared" si="611"/>
        <v>2.9895450000000001</v>
      </c>
    </row>
    <row r="7426" spans="6:10" x14ac:dyDescent="0.25">
      <c r="F7426" s="50">
        <f t="shared" si="613"/>
        <v>24956</v>
      </c>
      <c r="G7426" s="27">
        <f t="shared" si="612"/>
        <v>6</v>
      </c>
      <c r="H7426" s="50">
        <f t="shared" si="609"/>
        <v>24959</v>
      </c>
      <c r="I7426" s="50" t="str">
        <f t="shared" si="610"/>
        <v>1968_5</v>
      </c>
      <c r="J7426" s="51">
        <f t="shared" si="611"/>
        <v>2.9895450000000001</v>
      </c>
    </row>
    <row r="7427" spans="6:10" x14ac:dyDescent="0.25">
      <c r="F7427" s="50">
        <f t="shared" si="613"/>
        <v>24957</v>
      </c>
      <c r="G7427" s="27">
        <f t="shared" si="612"/>
        <v>6</v>
      </c>
      <c r="H7427" s="50">
        <f t="shared" ref="H7427:H7490" si="614">INDEX($A$3:$B$1134,INT((ROW($F7427)-ROW($F$3)+9-G7427)/10)+1,1)</f>
        <v>24959</v>
      </c>
      <c r="I7427" s="50" t="str">
        <f t="shared" si="610"/>
        <v>1968_5</v>
      </c>
      <c r="J7427" s="51">
        <f t="shared" si="611"/>
        <v>2.9895450000000001</v>
      </c>
    </row>
    <row r="7428" spans="6:10" x14ac:dyDescent="0.25">
      <c r="F7428" s="50">
        <f t="shared" si="613"/>
        <v>24958</v>
      </c>
      <c r="G7428" s="27">
        <f t="shared" si="612"/>
        <v>6</v>
      </c>
      <c r="H7428" s="50">
        <f t="shared" si="614"/>
        <v>24959</v>
      </c>
      <c r="I7428" s="50" t="str">
        <f t="shared" ref="I7428:I7491" si="615">YEAR(H7428)&amp;"_"&amp;MONTH(H7428)</f>
        <v>1968_5</v>
      </c>
      <c r="J7428" s="51">
        <f t="shared" ref="J7428:J7491" si="616">VLOOKUP(H7428,$A:$B,2)</f>
        <v>2.9895450000000001</v>
      </c>
    </row>
    <row r="7429" spans="6:10" x14ac:dyDescent="0.25">
      <c r="F7429" s="50">
        <f t="shared" si="613"/>
        <v>24959</v>
      </c>
      <c r="G7429" s="27">
        <f t="shared" si="612"/>
        <v>6</v>
      </c>
      <c r="H7429" s="50">
        <f t="shared" si="614"/>
        <v>24959</v>
      </c>
      <c r="I7429" s="50" t="str">
        <f t="shared" si="615"/>
        <v>1968_5</v>
      </c>
      <c r="J7429" s="51">
        <f t="shared" si="616"/>
        <v>2.9895450000000001</v>
      </c>
    </row>
    <row r="7430" spans="6:10" x14ac:dyDescent="0.25">
      <c r="F7430" s="50">
        <f t="shared" si="613"/>
        <v>24960</v>
      </c>
      <c r="G7430" s="27">
        <f t="shared" si="612"/>
        <v>6</v>
      </c>
      <c r="H7430" s="50">
        <f t="shared" si="614"/>
        <v>24969</v>
      </c>
      <c r="I7430" s="50" t="str">
        <f t="shared" si="615"/>
        <v>1968_5</v>
      </c>
      <c r="J7430" s="51">
        <f t="shared" si="616"/>
        <v>2.9832779999999999</v>
      </c>
    </row>
    <row r="7431" spans="6:10" x14ac:dyDescent="0.25">
      <c r="F7431" s="50">
        <f t="shared" si="613"/>
        <v>24961</v>
      </c>
      <c r="G7431" s="27">
        <f t="shared" si="612"/>
        <v>6</v>
      </c>
      <c r="H7431" s="50">
        <f t="shared" si="614"/>
        <v>24969</v>
      </c>
      <c r="I7431" s="50" t="str">
        <f t="shared" si="615"/>
        <v>1968_5</v>
      </c>
      <c r="J7431" s="51">
        <f t="shared" si="616"/>
        <v>2.9832779999999999</v>
      </c>
    </row>
    <row r="7432" spans="6:10" x14ac:dyDescent="0.25">
      <c r="F7432" s="50">
        <f t="shared" si="613"/>
        <v>24962</v>
      </c>
      <c r="G7432" s="27">
        <f t="shared" si="612"/>
        <v>6</v>
      </c>
      <c r="H7432" s="50">
        <f t="shared" si="614"/>
        <v>24969</v>
      </c>
      <c r="I7432" s="50" t="str">
        <f t="shared" si="615"/>
        <v>1968_5</v>
      </c>
      <c r="J7432" s="51">
        <f t="shared" si="616"/>
        <v>2.9832779999999999</v>
      </c>
    </row>
    <row r="7433" spans="6:10" x14ac:dyDescent="0.25">
      <c r="F7433" s="50">
        <f t="shared" si="613"/>
        <v>24963</v>
      </c>
      <c r="G7433" s="27">
        <f t="shared" si="612"/>
        <v>6</v>
      </c>
      <c r="H7433" s="50">
        <f t="shared" si="614"/>
        <v>24969</v>
      </c>
      <c r="I7433" s="50" t="str">
        <f t="shared" si="615"/>
        <v>1968_5</v>
      </c>
      <c r="J7433" s="51">
        <f t="shared" si="616"/>
        <v>2.9832779999999999</v>
      </c>
    </row>
    <row r="7434" spans="6:10" x14ac:dyDescent="0.25">
      <c r="F7434" s="50">
        <f t="shared" si="613"/>
        <v>24964</v>
      </c>
      <c r="G7434" s="27">
        <f t="shared" si="612"/>
        <v>6</v>
      </c>
      <c r="H7434" s="50">
        <f t="shared" si="614"/>
        <v>24969</v>
      </c>
      <c r="I7434" s="50" t="str">
        <f t="shared" si="615"/>
        <v>1968_5</v>
      </c>
      <c r="J7434" s="51">
        <f t="shared" si="616"/>
        <v>2.9832779999999999</v>
      </c>
    </row>
    <row r="7435" spans="6:10" x14ac:dyDescent="0.25">
      <c r="F7435" s="50">
        <f t="shared" si="613"/>
        <v>24965</v>
      </c>
      <c r="G7435" s="27">
        <f t="shared" si="612"/>
        <v>6</v>
      </c>
      <c r="H7435" s="50">
        <f t="shared" si="614"/>
        <v>24969</v>
      </c>
      <c r="I7435" s="50" t="str">
        <f t="shared" si="615"/>
        <v>1968_5</v>
      </c>
      <c r="J7435" s="51">
        <f t="shared" si="616"/>
        <v>2.9832779999999999</v>
      </c>
    </row>
    <row r="7436" spans="6:10" x14ac:dyDescent="0.25">
      <c r="F7436" s="50">
        <f t="shared" si="613"/>
        <v>24966</v>
      </c>
      <c r="G7436" s="27">
        <f t="shared" si="612"/>
        <v>6</v>
      </c>
      <c r="H7436" s="50">
        <f t="shared" si="614"/>
        <v>24969</v>
      </c>
      <c r="I7436" s="50" t="str">
        <f t="shared" si="615"/>
        <v>1968_5</v>
      </c>
      <c r="J7436" s="51">
        <f t="shared" si="616"/>
        <v>2.9832779999999999</v>
      </c>
    </row>
    <row r="7437" spans="6:10" x14ac:dyDescent="0.25">
      <c r="F7437" s="50">
        <f t="shared" si="613"/>
        <v>24967</v>
      </c>
      <c r="G7437" s="27">
        <f t="shared" si="612"/>
        <v>6</v>
      </c>
      <c r="H7437" s="50">
        <f t="shared" si="614"/>
        <v>24969</v>
      </c>
      <c r="I7437" s="50" t="str">
        <f t="shared" si="615"/>
        <v>1968_5</v>
      </c>
      <c r="J7437" s="51">
        <f t="shared" si="616"/>
        <v>2.9832779999999999</v>
      </c>
    </row>
    <row r="7438" spans="6:10" x14ac:dyDescent="0.25">
      <c r="F7438" s="50">
        <f t="shared" si="613"/>
        <v>24968</v>
      </c>
      <c r="G7438" s="27">
        <f t="shared" si="612"/>
        <v>6</v>
      </c>
      <c r="H7438" s="50">
        <f t="shared" si="614"/>
        <v>24969</v>
      </c>
      <c r="I7438" s="50" t="str">
        <f t="shared" si="615"/>
        <v>1968_5</v>
      </c>
      <c r="J7438" s="51">
        <f t="shared" si="616"/>
        <v>2.9832779999999999</v>
      </c>
    </row>
    <row r="7439" spans="6:10" x14ac:dyDescent="0.25">
      <c r="F7439" s="50">
        <f t="shared" si="613"/>
        <v>24969</v>
      </c>
      <c r="G7439" s="27">
        <f t="shared" si="612"/>
        <v>6</v>
      </c>
      <c r="H7439" s="50">
        <f t="shared" si="614"/>
        <v>24969</v>
      </c>
      <c r="I7439" s="50" t="str">
        <f t="shared" si="615"/>
        <v>1968_5</v>
      </c>
      <c r="J7439" s="51">
        <f t="shared" si="616"/>
        <v>2.9832779999999999</v>
      </c>
    </row>
    <row r="7440" spans="6:10" x14ac:dyDescent="0.25">
      <c r="F7440" s="50">
        <f t="shared" si="613"/>
        <v>24970</v>
      </c>
      <c r="G7440" s="27">
        <f t="shared" si="612"/>
        <v>6</v>
      </c>
      <c r="H7440" s="50">
        <f t="shared" si="614"/>
        <v>24979</v>
      </c>
      <c r="I7440" s="50" t="str">
        <f t="shared" si="615"/>
        <v>1968_5</v>
      </c>
      <c r="J7440" s="51">
        <f t="shared" si="616"/>
        <v>2.9785499999999998</v>
      </c>
    </row>
    <row r="7441" spans="6:10" x14ac:dyDescent="0.25">
      <c r="F7441" s="50">
        <f t="shared" si="613"/>
        <v>24971</v>
      </c>
      <c r="G7441" s="27">
        <f t="shared" si="612"/>
        <v>6</v>
      </c>
      <c r="H7441" s="50">
        <f t="shared" si="614"/>
        <v>24979</v>
      </c>
      <c r="I7441" s="50" t="str">
        <f t="shared" si="615"/>
        <v>1968_5</v>
      </c>
      <c r="J7441" s="51">
        <f t="shared" si="616"/>
        <v>2.9785499999999998</v>
      </c>
    </row>
    <row r="7442" spans="6:10" x14ac:dyDescent="0.25">
      <c r="F7442" s="50">
        <f t="shared" si="613"/>
        <v>24972</v>
      </c>
      <c r="G7442" s="27">
        <f t="shared" si="612"/>
        <v>6</v>
      </c>
      <c r="H7442" s="50">
        <f t="shared" si="614"/>
        <v>24979</v>
      </c>
      <c r="I7442" s="50" t="str">
        <f t="shared" si="615"/>
        <v>1968_5</v>
      </c>
      <c r="J7442" s="51">
        <f t="shared" si="616"/>
        <v>2.9785499999999998</v>
      </c>
    </row>
    <row r="7443" spans="6:10" x14ac:dyDescent="0.25">
      <c r="F7443" s="50">
        <f t="shared" si="613"/>
        <v>24973</v>
      </c>
      <c r="G7443" s="27">
        <f t="shared" si="612"/>
        <v>6</v>
      </c>
      <c r="H7443" s="50">
        <f t="shared" si="614"/>
        <v>24979</v>
      </c>
      <c r="I7443" s="50" t="str">
        <f t="shared" si="615"/>
        <v>1968_5</v>
      </c>
      <c r="J7443" s="51">
        <f t="shared" si="616"/>
        <v>2.9785499999999998</v>
      </c>
    </row>
    <row r="7444" spans="6:10" x14ac:dyDescent="0.25">
      <c r="F7444" s="50">
        <f t="shared" si="613"/>
        <v>24974</v>
      </c>
      <c r="G7444" s="27">
        <f t="shared" si="612"/>
        <v>6</v>
      </c>
      <c r="H7444" s="50">
        <f t="shared" si="614"/>
        <v>24979</v>
      </c>
      <c r="I7444" s="50" t="str">
        <f t="shared" si="615"/>
        <v>1968_5</v>
      </c>
      <c r="J7444" s="51">
        <f t="shared" si="616"/>
        <v>2.9785499999999998</v>
      </c>
    </row>
    <row r="7445" spans="6:10" x14ac:dyDescent="0.25">
      <c r="F7445" s="50">
        <f t="shared" si="613"/>
        <v>24975</v>
      </c>
      <c r="G7445" s="27">
        <f t="shared" si="612"/>
        <v>6</v>
      </c>
      <c r="H7445" s="50">
        <f t="shared" si="614"/>
        <v>24979</v>
      </c>
      <c r="I7445" s="50" t="str">
        <f t="shared" si="615"/>
        <v>1968_5</v>
      </c>
      <c r="J7445" s="51">
        <f t="shared" si="616"/>
        <v>2.9785499999999998</v>
      </c>
    </row>
    <row r="7446" spans="6:10" x14ac:dyDescent="0.25">
      <c r="F7446" s="50">
        <f t="shared" si="613"/>
        <v>24976</v>
      </c>
      <c r="G7446" s="27">
        <f t="shared" si="612"/>
        <v>6</v>
      </c>
      <c r="H7446" s="50">
        <f t="shared" si="614"/>
        <v>24979</v>
      </c>
      <c r="I7446" s="50" t="str">
        <f t="shared" si="615"/>
        <v>1968_5</v>
      </c>
      <c r="J7446" s="51">
        <f t="shared" si="616"/>
        <v>2.9785499999999998</v>
      </c>
    </row>
    <row r="7447" spans="6:10" x14ac:dyDescent="0.25">
      <c r="F7447" s="50">
        <f t="shared" si="613"/>
        <v>24977</v>
      </c>
      <c r="G7447" s="27">
        <f t="shared" si="612"/>
        <v>6</v>
      </c>
      <c r="H7447" s="50">
        <f t="shared" si="614"/>
        <v>24979</v>
      </c>
      <c r="I7447" s="50" t="str">
        <f t="shared" si="615"/>
        <v>1968_5</v>
      </c>
      <c r="J7447" s="51">
        <f t="shared" si="616"/>
        <v>2.9785499999999998</v>
      </c>
    </row>
    <row r="7448" spans="6:10" x14ac:dyDescent="0.25">
      <c r="F7448" s="50">
        <f t="shared" si="613"/>
        <v>24978</v>
      </c>
      <c r="G7448" s="27">
        <f t="shared" si="612"/>
        <v>6</v>
      </c>
      <c r="H7448" s="50">
        <f t="shared" si="614"/>
        <v>24979</v>
      </c>
      <c r="I7448" s="50" t="str">
        <f t="shared" si="615"/>
        <v>1968_5</v>
      </c>
      <c r="J7448" s="51">
        <f t="shared" si="616"/>
        <v>2.9785499999999998</v>
      </c>
    </row>
    <row r="7449" spans="6:10" x14ac:dyDescent="0.25">
      <c r="F7449" s="50">
        <f t="shared" si="613"/>
        <v>24979</v>
      </c>
      <c r="G7449" s="27">
        <f t="shared" si="612"/>
        <v>6</v>
      </c>
      <c r="H7449" s="50">
        <f t="shared" si="614"/>
        <v>24979</v>
      </c>
      <c r="I7449" s="50" t="str">
        <f t="shared" si="615"/>
        <v>1968_5</v>
      </c>
      <c r="J7449" s="51">
        <f t="shared" si="616"/>
        <v>2.9785499999999998</v>
      </c>
    </row>
    <row r="7450" spans="6:10" x14ac:dyDescent="0.25">
      <c r="F7450" s="50">
        <f t="shared" si="613"/>
        <v>24980</v>
      </c>
      <c r="G7450" s="27">
        <f t="shared" si="612"/>
        <v>6</v>
      </c>
      <c r="H7450" s="50">
        <f t="shared" si="614"/>
        <v>24989</v>
      </c>
      <c r="I7450" s="50" t="str">
        <f t="shared" si="615"/>
        <v>1968_5</v>
      </c>
      <c r="J7450" s="51">
        <f t="shared" si="616"/>
        <v>2.9754999999999998</v>
      </c>
    </row>
    <row r="7451" spans="6:10" x14ac:dyDescent="0.25">
      <c r="F7451" s="50">
        <f t="shared" si="613"/>
        <v>24981</v>
      </c>
      <c r="G7451" s="27">
        <f t="shared" si="612"/>
        <v>6</v>
      </c>
      <c r="H7451" s="50">
        <f t="shared" si="614"/>
        <v>24989</v>
      </c>
      <c r="I7451" s="50" t="str">
        <f t="shared" si="615"/>
        <v>1968_5</v>
      </c>
      <c r="J7451" s="51">
        <f t="shared" si="616"/>
        <v>2.9754999999999998</v>
      </c>
    </row>
    <row r="7452" spans="6:10" x14ac:dyDescent="0.25">
      <c r="F7452" s="50">
        <f t="shared" si="613"/>
        <v>24982</v>
      </c>
      <c r="G7452" s="27">
        <f t="shared" si="612"/>
        <v>6</v>
      </c>
      <c r="H7452" s="50">
        <f t="shared" si="614"/>
        <v>24989</v>
      </c>
      <c r="I7452" s="50" t="str">
        <f t="shared" si="615"/>
        <v>1968_5</v>
      </c>
      <c r="J7452" s="51">
        <f t="shared" si="616"/>
        <v>2.9754999999999998</v>
      </c>
    </row>
    <row r="7453" spans="6:10" x14ac:dyDescent="0.25">
      <c r="F7453" s="50">
        <f t="shared" si="613"/>
        <v>24983</v>
      </c>
      <c r="G7453" s="27">
        <f t="shared" si="612"/>
        <v>6</v>
      </c>
      <c r="H7453" s="50">
        <f t="shared" si="614"/>
        <v>24989</v>
      </c>
      <c r="I7453" s="50" t="str">
        <f t="shared" si="615"/>
        <v>1968_5</v>
      </c>
      <c r="J7453" s="51">
        <f t="shared" si="616"/>
        <v>2.9754999999999998</v>
      </c>
    </row>
    <row r="7454" spans="6:10" x14ac:dyDescent="0.25">
      <c r="F7454" s="50">
        <f t="shared" si="613"/>
        <v>24984</v>
      </c>
      <c r="G7454" s="27">
        <f t="shared" si="612"/>
        <v>6</v>
      </c>
      <c r="H7454" s="50">
        <f t="shared" si="614"/>
        <v>24989</v>
      </c>
      <c r="I7454" s="50" t="str">
        <f t="shared" si="615"/>
        <v>1968_5</v>
      </c>
      <c r="J7454" s="51">
        <f t="shared" si="616"/>
        <v>2.9754999999999998</v>
      </c>
    </row>
    <row r="7455" spans="6:10" x14ac:dyDescent="0.25">
      <c r="F7455" s="50">
        <f t="shared" si="613"/>
        <v>24985</v>
      </c>
      <c r="G7455" s="27">
        <f t="shared" si="612"/>
        <v>6</v>
      </c>
      <c r="H7455" s="50">
        <f t="shared" si="614"/>
        <v>24989</v>
      </c>
      <c r="I7455" s="50" t="str">
        <f t="shared" si="615"/>
        <v>1968_5</v>
      </c>
      <c r="J7455" s="51">
        <f t="shared" si="616"/>
        <v>2.9754999999999998</v>
      </c>
    </row>
    <row r="7456" spans="6:10" x14ac:dyDescent="0.25">
      <c r="F7456" s="50">
        <f t="shared" si="613"/>
        <v>24986</v>
      </c>
      <c r="G7456" s="27">
        <f t="shared" si="612"/>
        <v>6</v>
      </c>
      <c r="H7456" s="50">
        <f t="shared" si="614"/>
        <v>24989</v>
      </c>
      <c r="I7456" s="50" t="str">
        <f t="shared" si="615"/>
        <v>1968_5</v>
      </c>
      <c r="J7456" s="51">
        <f t="shared" si="616"/>
        <v>2.9754999999999998</v>
      </c>
    </row>
    <row r="7457" spans="6:10" x14ac:dyDescent="0.25">
      <c r="F7457" s="50">
        <f t="shared" si="613"/>
        <v>24987</v>
      </c>
      <c r="G7457" s="27">
        <f t="shared" si="612"/>
        <v>6</v>
      </c>
      <c r="H7457" s="50">
        <f t="shared" si="614"/>
        <v>24989</v>
      </c>
      <c r="I7457" s="50" t="str">
        <f t="shared" si="615"/>
        <v>1968_5</v>
      </c>
      <c r="J7457" s="51">
        <f t="shared" si="616"/>
        <v>2.9754999999999998</v>
      </c>
    </row>
    <row r="7458" spans="6:10" x14ac:dyDescent="0.25">
      <c r="F7458" s="50">
        <f t="shared" si="613"/>
        <v>24988</v>
      </c>
      <c r="G7458" s="27">
        <f t="shared" si="612"/>
        <v>6</v>
      </c>
      <c r="H7458" s="50">
        <f t="shared" si="614"/>
        <v>24989</v>
      </c>
      <c r="I7458" s="50" t="str">
        <f t="shared" si="615"/>
        <v>1968_5</v>
      </c>
      <c r="J7458" s="51">
        <f t="shared" si="616"/>
        <v>2.9754999999999998</v>
      </c>
    </row>
    <row r="7459" spans="6:10" x14ac:dyDescent="0.25">
      <c r="F7459" s="50">
        <f t="shared" si="613"/>
        <v>24989</v>
      </c>
      <c r="G7459" s="27">
        <f t="shared" si="612"/>
        <v>6</v>
      </c>
      <c r="H7459" s="50">
        <f t="shared" si="614"/>
        <v>24989</v>
      </c>
      <c r="I7459" s="50" t="str">
        <f t="shared" si="615"/>
        <v>1968_5</v>
      </c>
      <c r="J7459" s="51">
        <f t="shared" si="616"/>
        <v>2.9754999999999998</v>
      </c>
    </row>
    <row r="7460" spans="6:10" x14ac:dyDescent="0.25">
      <c r="F7460" s="50">
        <f t="shared" si="613"/>
        <v>24990</v>
      </c>
      <c r="G7460" s="27">
        <f t="shared" si="612"/>
        <v>6</v>
      </c>
      <c r="H7460" s="50">
        <f t="shared" si="614"/>
        <v>24999</v>
      </c>
      <c r="I7460" s="50" t="str">
        <f t="shared" si="615"/>
        <v>1968_6</v>
      </c>
      <c r="J7460" s="51">
        <f t="shared" si="616"/>
        <v>2.9660510000000002</v>
      </c>
    </row>
    <row r="7461" spans="6:10" x14ac:dyDescent="0.25">
      <c r="F7461" s="50">
        <f t="shared" si="613"/>
        <v>24991</v>
      </c>
      <c r="G7461" s="27">
        <f t="shared" si="612"/>
        <v>6</v>
      </c>
      <c r="H7461" s="50">
        <f t="shared" si="614"/>
        <v>24999</v>
      </c>
      <c r="I7461" s="50" t="str">
        <f t="shared" si="615"/>
        <v>1968_6</v>
      </c>
      <c r="J7461" s="51">
        <f t="shared" si="616"/>
        <v>2.9660510000000002</v>
      </c>
    </row>
    <row r="7462" spans="6:10" x14ac:dyDescent="0.25">
      <c r="F7462" s="50">
        <f t="shared" si="613"/>
        <v>24992</v>
      </c>
      <c r="G7462" s="27">
        <f t="shared" si="612"/>
        <v>6</v>
      </c>
      <c r="H7462" s="50">
        <f t="shared" si="614"/>
        <v>24999</v>
      </c>
      <c r="I7462" s="50" t="str">
        <f t="shared" si="615"/>
        <v>1968_6</v>
      </c>
      <c r="J7462" s="51">
        <f t="shared" si="616"/>
        <v>2.9660510000000002</v>
      </c>
    </row>
    <row r="7463" spans="6:10" x14ac:dyDescent="0.25">
      <c r="F7463" s="50">
        <f t="shared" si="613"/>
        <v>24993</v>
      </c>
      <c r="G7463" s="27">
        <f t="shared" si="612"/>
        <v>6</v>
      </c>
      <c r="H7463" s="50">
        <f t="shared" si="614"/>
        <v>24999</v>
      </c>
      <c r="I7463" s="50" t="str">
        <f t="shared" si="615"/>
        <v>1968_6</v>
      </c>
      <c r="J7463" s="51">
        <f t="shared" si="616"/>
        <v>2.9660510000000002</v>
      </c>
    </row>
    <row r="7464" spans="6:10" x14ac:dyDescent="0.25">
      <c r="F7464" s="50">
        <f t="shared" si="613"/>
        <v>24994</v>
      </c>
      <c r="G7464" s="27">
        <f t="shared" si="612"/>
        <v>6</v>
      </c>
      <c r="H7464" s="50">
        <f t="shared" si="614"/>
        <v>24999</v>
      </c>
      <c r="I7464" s="50" t="str">
        <f t="shared" si="615"/>
        <v>1968_6</v>
      </c>
      <c r="J7464" s="51">
        <f t="shared" si="616"/>
        <v>2.9660510000000002</v>
      </c>
    </row>
    <row r="7465" spans="6:10" x14ac:dyDescent="0.25">
      <c r="F7465" s="50">
        <f t="shared" si="613"/>
        <v>24995</v>
      </c>
      <c r="G7465" s="27">
        <f t="shared" si="612"/>
        <v>6</v>
      </c>
      <c r="H7465" s="50">
        <f t="shared" si="614"/>
        <v>24999</v>
      </c>
      <c r="I7465" s="50" t="str">
        <f t="shared" si="615"/>
        <v>1968_6</v>
      </c>
      <c r="J7465" s="51">
        <f t="shared" si="616"/>
        <v>2.9660510000000002</v>
      </c>
    </row>
    <row r="7466" spans="6:10" x14ac:dyDescent="0.25">
      <c r="F7466" s="50">
        <f t="shared" si="613"/>
        <v>24996</v>
      </c>
      <c r="G7466" s="27">
        <f t="shared" ref="G7466:G7529" si="617">IF(AND(MONTH(F7466)=2,DAY(F7466)=29),G7465+1,G7465)</f>
        <v>6</v>
      </c>
      <c r="H7466" s="50">
        <f t="shared" si="614"/>
        <v>24999</v>
      </c>
      <c r="I7466" s="50" t="str">
        <f t="shared" si="615"/>
        <v>1968_6</v>
      </c>
      <c r="J7466" s="51">
        <f t="shared" si="616"/>
        <v>2.9660510000000002</v>
      </c>
    </row>
    <row r="7467" spans="6:10" x14ac:dyDescent="0.25">
      <c r="F7467" s="50">
        <f t="shared" si="613"/>
        <v>24997</v>
      </c>
      <c r="G7467" s="27">
        <f t="shared" si="617"/>
        <v>6</v>
      </c>
      <c r="H7467" s="50">
        <f t="shared" si="614"/>
        <v>24999</v>
      </c>
      <c r="I7467" s="50" t="str">
        <f t="shared" si="615"/>
        <v>1968_6</v>
      </c>
      <c r="J7467" s="51">
        <f t="shared" si="616"/>
        <v>2.9660510000000002</v>
      </c>
    </row>
    <row r="7468" spans="6:10" x14ac:dyDescent="0.25">
      <c r="F7468" s="50">
        <f t="shared" ref="F7468:F7531" si="618">F7467+1</f>
        <v>24998</v>
      </c>
      <c r="G7468" s="27">
        <f t="shared" si="617"/>
        <v>6</v>
      </c>
      <c r="H7468" s="50">
        <f t="shared" si="614"/>
        <v>24999</v>
      </c>
      <c r="I7468" s="50" t="str">
        <f t="shared" si="615"/>
        <v>1968_6</v>
      </c>
      <c r="J7468" s="51">
        <f t="shared" si="616"/>
        <v>2.9660510000000002</v>
      </c>
    </row>
    <row r="7469" spans="6:10" x14ac:dyDescent="0.25">
      <c r="F7469" s="50">
        <f t="shared" si="618"/>
        <v>24999</v>
      </c>
      <c r="G7469" s="27">
        <f t="shared" si="617"/>
        <v>6</v>
      </c>
      <c r="H7469" s="50">
        <f t="shared" si="614"/>
        <v>24999</v>
      </c>
      <c r="I7469" s="50" t="str">
        <f t="shared" si="615"/>
        <v>1968_6</v>
      </c>
      <c r="J7469" s="51">
        <f t="shared" si="616"/>
        <v>2.9660510000000002</v>
      </c>
    </row>
    <row r="7470" spans="6:10" x14ac:dyDescent="0.25">
      <c r="F7470" s="50">
        <f t="shared" si="618"/>
        <v>25000</v>
      </c>
      <c r="G7470" s="27">
        <f t="shared" si="617"/>
        <v>6</v>
      </c>
      <c r="H7470" s="50">
        <f t="shared" si="614"/>
        <v>25009</v>
      </c>
      <c r="I7470" s="50" t="str">
        <f t="shared" si="615"/>
        <v>1968_6</v>
      </c>
      <c r="J7470" s="51">
        <f t="shared" si="616"/>
        <v>2.9319679999999999</v>
      </c>
    </row>
    <row r="7471" spans="6:10" x14ac:dyDescent="0.25">
      <c r="F7471" s="50">
        <f t="shared" si="618"/>
        <v>25001</v>
      </c>
      <c r="G7471" s="27">
        <f t="shared" si="617"/>
        <v>6</v>
      </c>
      <c r="H7471" s="50">
        <f t="shared" si="614"/>
        <v>25009</v>
      </c>
      <c r="I7471" s="50" t="str">
        <f t="shared" si="615"/>
        <v>1968_6</v>
      </c>
      <c r="J7471" s="51">
        <f t="shared" si="616"/>
        <v>2.9319679999999999</v>
      </c>
    </row>
    <row r="7472" spans="6:10" x14ac:dyDescent="0.25">
      <c r="F7472" s="50">
        <f t="shared" si="618"/>
        <v>25002</v>
      </c>
      <c r="G7472" s="27">
        <f t="shared" si="617"/>
        <v>6</v>
      </c>
      <c r="H7472" s="50">
        <f t="shared" si="614"/>
        <v>25009</v>
      </c>
      <c r="I7472" s="50" t="str">
        <f t="shared" si="615"/>
        <v>1968_6</v>
      </c>
      <c r="J7472" s="51">
        <f t="shared" si="616"/>
        <v>2.9319679999999999</v>
      </c>
    </row>
    <row r="7473" spans="6:10" x14ac:dyDescent="0.25">
      <c r="F7473" s="50">
        <f t="shared" si="618"/>
        <v>25003</v>
      </c>
      <c r="G7473" s="27">
        <f t="shared" si="617"/>
        <v>6</v>
      </c>
      <c r="H7473" s="50">
        <f t="shared" si="614"/>
        <v>25009</v>
      </c>
      <c r="I7473" s="50" t="str">
        <f t="shared" si="615"/>
        <v>1968_6</v>
      </c>
      <c r="J7473" s="51">
        <f t="shared" si="616"/>
        <v>2.9319679999999999</v>
      </c>
    </row>
    <row r="7474" spans="6:10" x14ac:dyDescent="0.25">
      <c r="F7474" s="50">
        <f t="shared" si="618"/>
        <v>25004</v>
      </c>
      <c r="G7474" s="27">
        <f t="shared" si="617"/>
        <v>6</v>
      </c>
      <c r="H7474" s="50">
        <f t="shared" si="614"/>
        <v>25009</v>
      </c>
      <c r="I7474" s="50" t="str">
        <f t="shared" si="615"/>
        <v>1968_6</v>
      </c>
      <c r="J7474" s="51">
        <f t="shared" si="616"/>
        <v>2.9319679999999999</v>
      </c>
    </row>
    <row r="7475" spans="6:10" x14ac:dyDescent="0.25">
      <c r="F7475" s="50">
        <f t="shared" si="618"/>
        <v>25005</v>
      </c>
      <c r="G7475" s="27">
        <f t="shared" si="617"/>
        <v>6</v>
      </c>
      <c r="H7475" s="50">
        <f t="shared" si="614"/>
        <v>25009</v>
      </c>
      <c r="I7475" s="50" t="str">
        <f t="shared" si="615"/>
        <v>1968_6</v>
      </c>
      <c r="J7475" s="51">
        <f t="shared" si="616"/>
        <v>2.9319679999999999</v>
      </c>
    </row>
    <row r="7476" spans="6:10" x14ac:dyDescent="0.25">
      <c r="F7476" s="50">
        <f t="shared" si="618"/>
        <v>25006</v>
      </c>
      <c r="G7476" s="27">
        <f t="shared" si="617"/>
        <v>6</v>
      </c>
      <c r="H7476" s="50">
        <f t="shared" si="614"/>
        <v>25009</v>
      </c>
      <c r="I7476" s="50" t="str">
        <f t="shared" si="615"/>
        <v>1968_6</v>
      </c>
      <c r="J7476" s="51">
        <f t="shared" si="616"/>
        <v>2.9319679999999999</v>
      </c>
    </row>
    <row r="7477" spans="6:10" x14ac:dyDescent="0.25">
      <c r="F7477" s="50">
        <f t="shared" si="618"/>
        <v>25007</v>
      </c>
      <c r="G7477" s="27">
        <f t="shared" si="617"/>
        <v>6</v>
      </c>
      <c r="H7477" s="50">
        <f t="shared" si="614"/>
        <v>25009</v>
      </c>
      <c r="I7477" s="50" t="str">
        <f t="shared" si="615"/>
        <v>1968_6</v>
      </c>
      <c r="J7477" s="51">
        <f t="shared" si="616"/>
        <v>2.9319679999999999</v>
      </c>
    </row>
    <row r="7478" spans="6:10" x14ac:dyDescent="0.25">
      <c r="F7478" s="50">
        <f t="shared" si="618"/>
        <v>25008</v>
      </c>
      <c r="G7478" s="27">
        <f t="shared" si="617"/>
        <v>6</v>
      </c>
      <c r="H7478" s="50">
        <f t="shared" si="614"/>
        <v>25009</v>
      </c>
      <c r="I7478" s="50" t="str">
        <f t="shared" si="615"/>
        <v>1968_6</v>
      </c>
      <c r="J7478" s="51">
        <f t="shared" si="616"/>
        <v>2.9319679999999999</v>
      </c>
    </row>
    <row r="7479" spans="6:10" x14ac:dyDescent="0.25">
      <c r="F7479" s="50">
        <f t="shared" si="618"/>
        <v>25009</v>
      </c>
      <c r="G7479" s="27">
        <f t="shared" si="617"/>
        <v>6</v>
      </c>
      <c r="H7479" s="50">
        <f t="shared" si="614"/>
        <v>25009</v>
      </c>
      <c r="I7479" s="50" t="str">
        <f t="shared" si="615"/>
        <v>1968_6</v>
      </c>
      <c r="J7479" s="51">
        <f t="shared" si="616"/>
        <v>2.9319679999999999</v>
      </c>
    </row>
    <row r="7480" spans="6:10" x14ac:dyDescent="0.25">
      <c r="F7480" s="50">
        <f t="shared" si="618"/>
        <v>25010</v>
      </c>
      <c r="G7480" s="27">
        <f t="shared" si="617"/>
        <v>6</v>
      </c>
      <c r="H7480" s="50">
        <f t="shared" si="614"/>
        <v>25019</v>
      </c>
      <c r="I7480" s="50" t="str">
        <f t="shared" si="615"/>
        <v>1968_6</v>
      </c>
      <c r="J7480" s="51">
        <f t="shared" si="616"/>
        <v>2.9200339999999998</v>
      </c>
    </row>
    <row r="7481" spans="6:10" x14ac:dyDescent="0.25">
      <c r="F7481" s="50">
        <f t="shared" si="618"/>
        <v>25011</v>
      </c>
      <c r="G7481" s="27">
        <f t="shared" si="617"/>
        <v>6</v>
      </c>
      <c r="H7481" s="50">
        <f t="shared" si="614"/>
        <v>25019</v>
      </c>
      <c r="I7481" s="50" t="str">
        <f t="shared" si="615"/>
        <v>1968_6</v>
      </c>
      <c r="J7481" s="51">
        <f t="shared" si="616"/>
        <v>2.9200339999999998</v>
      </c>
    </row>
    <row r="7482" spans="6:10" x14ac:dyDescent="0.25">
      <c r="F7482" s="50">
        <f t="shared" si="618"/>
        <v>25012</v>
      </c>
      <c r="G7482" s="27">
        <f t="shared" si="617"/>
        <v>6</v>
      </c>
      <c r="H7482" s="50">
        <f t="shared" si="614"/>
        <v>25019</v>
      </c>
      <c r="I7482" s="50" t="str">
        <f t="shared" si="615"/>
        <v>1968_6</v>
      </c>
      <c r="J7482" s="51">
        <f t="shared" si="616"/>
        <v>2.9200339999999998</v>
      </c>
    </row>
    <row r="7483" spans="6:10" x14ac:dyDescent="0.25">
      <c r="F7483" s="50">
        <f t="shared" si="618"/>
        <v>25013</v>
      </c>
      <c r="G7483" s="27">
        <f t="shared" si="617"/>
        <v>6</v>
      </c>
      <c r="H7483" s="50">
        <f t="shared" si="614"/>
        <v>25019</v>
      </c>
      <c r="I7483" s="50" t="str">
        <f t="shared" si="615"/>
        <v>1968_6</v>
      </c>
      <c r="J7483" s="51">
        <f t="shared" si="616"/>
        <v>2.9200339999999998</v>
      </c>
    </row>
    <row r="7484" spans="6:10" x14ac:dyDescent="0.25">
      <c r="F7484" s="50">
        <f t="shared" si="618"/>
        <v>25014</v>
      </c>
      <c r="G7484" s="27">
        <f t="shared" si="617"/>
        <v>6</v>
      </c>
      <c r="H7484" s="50">
        <f t="shared" si="614"/>
        <v>25019</v>
      </c>
      <c r="I7484" s="50" t="str">
        <f t="shared" si="615"/>
        <v>1968_6</v>
      </c>
      <c r="J7484" s="51">
        <f t="shared" si="616"/>
        <v>2.9200339999999998</v>
      </c>
    </row>
    <row r="7485" spans="6:10" x14ac:dyDescent="0.25">
      <c r="F7485" s="50">
        <f t="shared" si="618"/>
        <v>25015</v>
      </c>
      <c r="G7485" s="27">
        <f t="shared" si="617"/>
        <v>6</v>
      </c>
      <c r="H7485" s="50">
        <f t="shared" si="614"/>
        <v>25019</v>
      </c>
      <c r="I7485" s="50" t="str">
        <f t="shared" si="615"/>
        <v>1968_6</v>
      </c>
      <c r="J7485" s="51">
        <f t="shared" si="616"/>
        <v>2.9200339999999998</v>
      </c>
    </row>
    <row r="7486" spans="6:10" x14ac:dyDescent="0.25">
      <c r="F7486" s="50">
        <f t="shared" si="618"/>
        <v>25016</v>
      </c>
      <c r="G7486" s="27">
        <f t="shared" si="617"/>
        <v>6</v>
      </c>
      <c r="H7486" s="50">
        <f t="shared" si="614"/>
        <v>25019</v>
      </c>
      <c r="I7486" s="50" t="str">
        <f t="shared" si="615"/>
        <v>1968_6</v>
      </c>
      <c r="J7486" s="51">
        <f t="shared" si="616"/>
        <v>2.9200339999999998</v>
      </c>
    </row>
    <row r="7487" spans="6:10" x14ac:dyDescent="0.25">
      <c r="F7487" s="50">
        <f t="shared" si="618"/>
        <v>25017</v>
      </c>
      <c r="G7487" s="27">
        <f t="shared" si="617"/>
        <v>6</v>
      </c>
      <c r="H7487" s="50">
        <f t="shared" si="614"/>
        <v>25019</v>
      </c>
      <c r="I7487" s="50" t="str">
        <f t="shared" si="615"/>
        <v>1968_6</v>
      </c>
      <c r="J7487" s="51">
        <f t="shared" si="616"/>
        <v>2.9200339999999998</v>
      </c>
    </row>
    <row r="7488" spans="6:10" x14ac:dyDescent="0.25">
      <c r="F7488" s="50">
        <f t="shared" si="618"/>
        <v>25018</v>
      </c>
      <c r="G7488" s="27">
        <f t="shared" si="617"/>
        <v>6</v>
      </c>
      <c r="H7488" s="50">
        <f t="shared" si="614"/>
        <v>25019</v>
      </c>
      <c r="I7488" s="50" t="str">
        <f t="shared" si="615"/>
        <v>1968_6</v>
      </c>
      <c r="J7488" s="51">
        <f t="shared" si="616"/>
        <v>2.9200339999999998</v>
      </c>
    </row>
    <row r="7489" spans="6:10" x14ac:dyDescent="0.25">
      <c r="F7489" s="50">
        <f t="shared" si="618"/>
        <v>25019</v>
      </c>
      <c r="G7489" s="27">
        <f t="shared" si="617"/>
        <v>6</v>
      </c>
      <c r="H7489" s="50">
        <f t="shared" si="614"/>
        <v>25019</v>
      </c>
      <c r="I7489" s="50" t="str">
        <f t="shared" si="615"/>
        <v>1968_6</v>
      </c>
      <c r="J7489" s="51">
        <f t="shared" si="616"/>
        <v>2.9200339999999998</v>
      </c>
    </row>
    <row r="7490" spans="6:10" x14ac:dyDescent="0.25">
      <c r="F7490" s="50">
        <f t="shared" si="618"/>
        <v>25020</v>
      </c>
      <c r="G7490" s="27">
        <f t="shared" si="617"/>
        <v>6</v>
      </c>
      <c r="H7490" s="50">
        <f t="shared" si="614"/>
        <v>25029</v>
      </c>
      <c r="I7490" s="50" t="str">
        <f t="shared" si="615"/>
        <v>1968_7</v>
      </c>
      <c r="J7490" s="51">
        <f t="shared" si="616"/>
        <v>2.8940830000000002</v>
      </c>
    </row>
    <row r="7491" spans="6:10" x14ac:dyDescent="0.25">
      <c r="F7491" s="50">
        <f t="shared" si="618"/>
        <v>25021</v>
      </c>
      <c r="G7491" s="27">
        <f t="shared" si="617"/>
        <v>6</v>
      </c>
      <c r="H7491" s="50">
        <f t="shared" ref="H7491:H7554" si="619">INDEX($A$3:$B$1134,INT((ROW($F7491)-ROW($F$3)+9-G7491)/10)+1,1)</f>
        <v>25029</v>
      </c>
      <c r="I7491" s="50" t="str">
        <f t="shared" si="615"/>
        <v>1968_7</v>
      </c>
      <c r="J7491" s="51">
        <f t="shared" si="616"/>
        <v>2.8940830000000002</v>
      </c>
    </row>
    <row r="7492" spans="6:10" x14ac:dyDescent="0.25">
      <c r="F7492" s="50">
        <f t="shared" si="618"/>
        <v>25022</v>
      </c>
      <c r="G7492" s="27">
        <f t="shared" si="617"/>
        <v>6</v>
      </c>
      <c r="H7492" s="50">
        <f t="shared" si="619"/>
        <v>25029</v>
      </c>
      <c r="I7492" s="50" t="str">
        <f t="shared" ref="I7492:I7555" si="620">YEAR(H7492)&amp;"_"&amp;MONTH(H7492)</f>
        <v>1968_7</v>
      </c>
      <c r="J7492" s="51">
        <f t="shared" ref="J7492:J7555" si="621">VLOOKUP(H7492,$A:$B,2)</f>
        <v>2.8940830000000002</v>
      </c>
    </row>
    <row r="7493" spans="6:10" x14ac:dyDescent="0.25">
      <c r="F7493" s="50">
        <f t="shared" si="618"/>
        <v>25023</v>
      </c>
      <c r="G7493" s="27">
        <f t="shared" si="617"/>
        <v>6</v>
      </c>
      <c r="H7493" s="50">
        <f t="shared" si="619"/>
        <v>25029</v>
      </c>
      <c r="I7493" s="50" t="str">
        <f t="shared" si="620"/>
        <v>1968_7</v>
      </c>
      <c r="J7493" s="51">
        <f t="shared" si="621"/>
        <v>2.8940830000000002</v>
      </c>
    </row>
    <row r="7494" spans="6:10" x14ac:dyDescent="0.25">
      <c r="F7494" s="50">
        <f t="shared" si="618"/>
        <v>25024</v>
      </c>
      <c r="G7494" s="27">
        <f t="shared" si="617"/>
        <v>6</v>
      </c>
      <c r="H7494" s="50">
        <f t="shared" si="619"/>
        <v>25029</v>
      </c>
      <c r="I7494" s="50" t="str">
        <f t="shared" si="620"/>
        <v>1968_7</v>
      </c>
      <c r="J7494" s="51">
        <f t="shared" si="621"/>
        <v>2.8940830000000002</v>
      </c>
    </row>
    <row r="7495" spans="6:10" x14ac:dyDescent="0.25">
      <c r="F7495" s="50">
        <f t="shared" si="618"/>
        <v>25025</v>
      </c>
      <c r="G7495" s="27">
        <f t="shared" si="617"/>
        <v>6</v>
      </c>
      <c r="H7495" s="50">
        <f t="shared" si="619"/>
        <v>25029</v>
      </c>
      <c r="I7495" s="50" t="str">
        <f t="shared" si="620"/>
        <v>1968_7</v>
      </c>
      <c r="J7495" s="51">
        <f t="shared" si="621"/>
        <v>2.8940830000000002</v>
      </c>
    </row>
    <row r="7496" spans="6:10" x14ac:dyDescent="0.25">
      <c r="F7496" s="50">
        <f t="shared" si="618"/>
        <v>25026</v>
      </c>
      <c r="G7496" s="27">
        <f t="shared" si="617"/>
        <v>6</v>
      </c>
      <c r="H7496" s="50">
        <f t="shared" si="619"/>
        <v>25029</v>
      </c>
      <c r="I7496" s="50" t="str">
        <f t="shared" si="620"/>
        <v>1968_7</v>
      </c>
      <c r="J7496" s="51">
        <f t="shared" si="621"/>
        <v>2.8940830000000002</v>
      </c>
    </row>
    <row r="7497" spans="6:10" x14ac:dyDescent="0.25">
      <c r="F7497" s="50">
        <f t="shared" si="618"/>
        <v>25027</v>
      </c>
      <c r="G7497" s="27">
        <f t="shared" si="617"/>
        <v>6</v>
      </c>
      <c r="H7497" s="50">
        <f t="shared" si="619"/>
        <v>25029</v>
      </c>
      <c r="I7497" s="50" t="str">
        <f t="shared" si="620"/>
        <v>1968_7</v>
      </c>
      <c r="J7497" s="51">
        <f t="shared" si="621"/>
        <v>2.8940830000000002</v>
      </c>
    </row>
    <row r="7498" spans="6:10" x14ac:dyDescent="0.25">
      <c r="F7498" s="50">
        <f t="shared" si="618"/>
        <v>25028</v>
      </c>
      <c r="G7498" s="27">
        <f t="shared" si="617"/>
        <v>6</v>
      </c>
      <c r="H7498" s="50">
        <f t="shared" si="619"/>
        <v>25029</v>
      </c>
      <c r="I7498" s="50" t="str">
        <f t="shared" si="620"/>
        <v>1968_7</v>
      </c>
      <c r="J7498" s="51">
        <f t="shared" si="621"/>
        <v>2.8940830000000002</v>
      </c>
    </row>
    <row r="7499" spans="6:10" x14ac:dyDescent="0.25">
      <c r="F7499" s="50">
        <f t="shared" si="618"/>
        <v>25029</v>
      </c>
      <c r="G7499" s="27">
        <f t="shared" si="617"/>
        <v>6</v>
      </c>
      <c r="H7499" s="50">
        <f t="shared" si="619"/>
        <v>25029</v>
      </c>
      <c r="I7499" s="50" t="str">
        <f t="shared" si="620"/>
        <v>1968_7</v>
      </c>
      <c r="J7499" s="51">
        <f t="shared" si="621"/>
        <v>2.8940830000000002</v>
      </c>
    </row>
    <row r="7500" spans="6:10" x14ac:dyDescent="0.25">
      <c r="F7500" s="50">
        <f t="shared" si="618"/>
        <v>25030</v>
      </c>
      <c r="G7500" s="27">
        <f t="shared" si="617"/>
        <v>6</v>
      </c>
      <c r="H7500" s="50">
        <f t="shared" si="619"/>
        <v>25039</v>
      </c>
      <c r="I7500" s="50" t="str">
        <f t="shared" si="620"/>
        <v>1968_7</v>
      </c>
      <c r="J7500" s="51">
        <f t="shared" si="621"/>
        <v>2.8666559999999999</v>
      </c>
    </row>
    <row r="7501" spans="6:10" x14ac:dyDescent="0.25">
      <c r="F7501" s="50">
        <f t="shared" si="618"/>
        <v>25031</v>
      </c>
      <c r="G7501" s="27">
        <f t="shared" si="617"/>
        <v>6</v>
      </c>
      <c r="H7501" s="50">
        <f t="shared" si="619"/>
        <v>25039</v>
      </c>
      <c r="I7501" s="50" t="str">
        <f t="shared" si="620"/>
        <v>1968_7</v>
      </c>
      <c r="J7501" s="51">
        <f t="shared" si="621"/>
        <v>2.8666559999999999</v>
      </c>
    </row>
    <row r="7502" spans="6:10" x14ac:dyDescent="0.25">
      <c r="F7502" s="50">
        <f t="shared" si="618"/>
        <v>25032</v>
      </c>
      <c r="G7502" s="27">
        <f t="shared" si="617"/>
        <v>6</v>
      </c>
      <c r="H7502" s="50">
        <f t="shared" si="619"/>
        <v>25039</v>
      </c>
      <c r="I7502" s="50" t="str">
        <f t="shared" si="620"/>
        <v>1968_7</v>
      </c>
      <c r="J7502" s="51">
        <f t="shared" si="621"/>
        <v>2.8666559999999999</v>
      </c>
    </row>
    <row r="7503" spans="6:10" x14ac:dyDescent="0.25">
      <c r="F7503" s="50">
        <f t="shared" si="618"/>
        <v>25033</v>
      </c>
      <c r="G7503" s="27">
        <f t="shared" si="617"/>
        <v>6</v>
      </c>
      <c r="H7503" s="50">
        <f t="shared" si="619"/>
        <v>25039</v>
      </c>
      <c r="I7503" s="50" t="str">
        <f t="shared" si="620"/>
        <v>1968_7</v>
      </c>
      <c r="J7503" s="51">
        <f t="shared" si="621"/>
        <v>2.8666559999999999</v>
      </c>
    </row>
    <row r="7504" spans="6:10" x14ac:dyDescent="0.25">
      <c r="F7504" s="50">
        <f t="shared" si="618"/>
        <v>25034</v>
      </c>
      <c r="G7504" s="27">
        <f t="shared" si="617"/>
        <v>6</v>
      </c>
      <c r="H7504" s="50">
        <f t="shared" si="619"/>
        <v>25039</v>
      </c>
      <c r="I7504" s="50" t="str">
        <f t="shared" si="620"/>
        <v>1968_7</v>
      </c>
      <c r="J7504" s="51">
        <f t="shared" si="621"/>
        <v>2.8666559999999999</v>
      </c>
    </row>
    <row r="7505" spans="6:10" x14ac:dyDescent="0.25">
      <c r="F7505" s="50">
        <f t="shared" si="618"/>
        <v>25035</v>
      </c>
      <c r="G7505" s="27">
        <f t="shared" si="617"/>
        <v>6</v>
      </c>
      <c r="H7505" s="50">
        <f t="shared" si="619"/>
        <v>25039</v>
      </c>
      <c r="I7505" s="50" t="str">
        <f t="shared" si="620"/>
        <v>1968_7</v>
      </c>
      <c r="J7505" s="51">
        <f t="shared" si="621"/>
        <v>2.8666559999999999</v>
      </c>
    </row>
    <row r="7506" spans="6:10" x14ac:dyDescent="0.25">
      <c r="F7506" s="50">
        <f t="shared" si="618"/>
        <v>25036</v>
      </c>
      <c r="G7506" s="27">
        <f t="shared" si="617"/>
        <v>6</v>
      </c>
      <c r="H7506" s="50">
        <f t="shared" si="619"/>
        <v>25039</v>
      </c>
      <c r="I7506" s="50" t="str">
        <f t="shared" si="620"/>
        <v>1968_7</v>
      </c>
      <c r="J7506" s="51">
        <f t="shared" si="621"/>
        <v>2.8666559999999999</v>
      </c>
    </row>
    <row r="7507" spans="6:10" x14ac:dyDescent="0.25">
      <c r="F7507" s="50">
        <f t="shared" si="618"/>
        <v>25037</v>
      </c>
      <c r="G7507" s="27">
        <f t="shared" si="617"/>
        <v>6</v>
      </c>
      <c r="H7507" s="50">
        <f t="shared" si="619"/>
        <v>25039</v>
      </c>
      <c r="I7507" s="50" t="str">
        <f t="shared" si="620"/>
        <v>1968_7</v>
      </c>
      <c r="J7507" s="51">
        <f t="shared" si="621"/>
        <v>2.8666559999999999</v>
      </c>
    </row>
    <row r="7508" spans="6:10" x14ac:dyDescent="0.25">
      <c r="F7508" s="50">
        <f t="shared" si="618"/>
        <v>25038</v>
      </c>
      <c r="G7508" s="27">
        <f t="shared" si="617"/>
        <v>6</v>
      </c>
      <c r="H7508" s="50">
        <f t="shared" si="619"/>
        <v>25039</v>
      </c>
      <c r="I7508" s="50" t="str">
        <f t="shared" si="620"/>
        <v>1968_7</v>
      </c>
      <c r="J7508" s="51">
        <f t="shared" si="621"/>
        <v>2.8666559999999999</v>
      </c>
    </row>
    <row r="7509" spans="6:10" x14ac:dyDescent="0.25">
      <c r="F7509" s="50">
        <f t="shared" si="618"/>
        <v>25039</v>
      </c>
      <c r="G7509" s="27">
        <f t="shared" si="617"/>
        <v>6</v>
      </c>
      <c r="H7509" s="50">
        <f t="shared" si="619"/>
        <v>25039</v>
      </c>
      <c r="I7509" s="50" t="str">
        <f t="shared" si="620"/>
        <v>1968_7</v>
      </c>
      <c r="J7509" s="51">
        <f t="shared" si="621"/>
        <v>2.8666559999999999</v>
      </c>
    </row>
    <row r="7510" spans="6:10" x14ac:dyDescent="0.25">
      <c r="F7510" s="50">
        <f t="shared" si="618"/>
        <v>25040</v>
      </c>
      <c r="G7510" s="27">
        <f t="shared" si="617"/>
        <v>6</v>
      </c>
      <c r="H7510" s="50">
        <f t="shared" si="619"/>
        <v>25049</v>
      </c>
      <c r="I7510" s="50" t="str">
        <f t="shared" si="620"/>
        <v>1968_7</v>
      </c>
      <c r="J7510" s="51">
        <f t="shared" si="621"/>
        <v>2.783436</v>
      </c>
    </row>
    <row r="7511" spans="6:10" x14ac:dyDescent="0.25">
      <c r="F7511" s="50">
        <f t="shared" si="618"/>
        <v>25041</v>
      </c>
      <c r="G7511" s="27">
        <f t="shared" si="617"/>
        <v>6</v>
      </c>
      <c r="H7511" s="50">
        <f t="shared" si="619"/>
        <v>25049</v>
      </c>
      <c r="I7511" s="50" t="str">
        <f t="shared" si="620"/>
        <v>1968_7</v>
      </c>
      <c r="J7511" s="51">
        <f t="shared" si="621"/>
        <v>2.783436</v>
      </c>
    </row>
    <row r="7512" spans="6:10" x14ac:dyDescent="0.25">
      <c r="F7512" s="50">
        <f t="shared" si="618"/>
        <v>25042</v>
      </c>
      <c r="G7512" s="27">
        <f t="shared" si="617"/>
        <v>6</v>
      </c>
      <c r="H7512" s="50">
        <f t="shared" si="619"/>
        <v>25049</v>
      </c>
      <c r="I7512" s="50" t="str">
        <f t="shared" si="620"/>
        <v>1968_7</v>
      </c>
      <c r="J7512" s="51">
        <f t="shared" si="621"/>
        <v>2.783436</v>
      </c>
    </row>
    <row r="7513" spans="6:10" x14ac:dyDescent="0.25">
      <c r="F7513" s="50">
        <f t="shared" si="618"/>
        <v>25043</v>
      </c>
      <c r="G7513" s="27">
        <f t="shared" si="617"/>
        <v>6</v>
      </c>
      <c r="H7513" s="50">
        <f t="shared" si="619"/>
        <v>25049</v>
      </c>
      <c r="I7513" s="50" t="str">
        <f t="shared" si="620"/>
        <v>1968_7</v>
      </c>
      <c r="J7513" s="51">
        <f t="shared" si="621"/>
        <v>2.783436</v>
      </c>
    </row>
    <row r="7514" spans="6:10" x14ac:dyDescent="0.25">
      <c r="F7514" s="50">
        <f t="shared" si="618"/>
        <v>25044</v>
      </c>
      <c r="G7514" s="27">
        <f t="shared" si="617"/>
        <v>6</v>
      </c>
      <c r="H7514" s="50">
        <f t="shared" si="619"/>
        <v>25049</v>
      </c>
      <c r="I7514" s="50" t="str">
        <f t="shared" si="620"/>
        <v>1968_7</v>
      </c>
      <c r="J7514" s="51">
        <f t="shared" si="621"/>
        <v>2.783436</v>
      </c>
    </row>
    <row r="7515" spans="6:10" x14ac:dyDescent="0.25">
      <c r="F7515" s="50">
        <f t="shared" si="618"/>
        <v>25045</v>
      </c>
      <c r="G7515" s="27">
        <f t="shared" si="617"/>
        <v>6</v>
      </c>
      <c r="H7515" s="50">
        <f t="shared" si="619"/>
        <v>25049</v>
      </c>
      <c r="I7515" s="50" t="str">
        <f t="shared" si="620"/>
        <v>1968_7</v>
      </c>
      <c r="J7515" s="51">
        <f t="shared" si="621"/>
        <v>2.783436</v>
      </c>
    </row>
    <row r="7516" spans="6:10" x14ac:dyDescent="0.25">
      <c r="F7516" s="50">
        <f t="shared" si="618"/>
        <v>25046</v>
      </c>
      <c r="G7516" s="27">
        <f t="shared" si="617"/>
        <v>6</v>
      </c>
      <c r="H7516" s="50">
        <f t="shared" si="619"/>
        <v>25049</v>
      </c>
      <c r="I7516" s="50" t="str">
        <f t="shared" si="620"/>
        <v>1968_7</v>
      </c>
      <c r="J7516" s="51">
        <f t="shared" si="621"/>
        <v>2.783436</v>
      </c>
    </row>
    <row r="7517" spans="6:10" x14ac:dyDescent="0.25">
      <c r="F7517" s="50">
        <f t="shared" si="618"/>
        <v>25047</v>
      </c>
      <c r="G7517" s="27">
        <f t="shared" si="617"/>
        <v>6</v>
      </c>
      <c r="H7517" s="50">
        <f t="shared" si="619"/>
        <v>25049</v>
      </c>
      <c r="I7517" s="50" t="str">
        <f t="shared" si="620"/>
        <v>1968_7</v>
      </c>
      <c r="J7517" s="51">
        <f t="shared" si="621"/>
        <v>2.783436</v>
      </c>
    </row>
    <row r="7518" spans="6:10" x14ac:dyDescent="0.25">
      <c r="F7518" s="50">
        <f t="shared" si="618"/>
        <v>25048</v>
      </c>
      <c r="G7518" s="27">
        <f t="shared" si="617"/>
        <v>6</v>
      </c>
      <c r="H7518" s="50">
        <f t="shared" si="619"/>
        <v>25049</v>
      </c>
      <c r="I7518" s="50" t="str">
        <f t="shared" si="620"/>
        <v>1968_7</v>
      </c>
      <c r="J7518" s="51">
        <f t="shared" si="621"/>
        <v>2.783436</v>
      </c>
    </row>
    <row r="7519" spans="6:10" x14ac:dyDescent="0.25">
      <c r="F7519" s="50">
        <f t="shared" si="618"/>
        <v>25049</v>
      </c>
      <c r="G7519" s="27">
        <f t="shared" si="617"/>
        <v>6</v>
      </c>
      <c r="H7519" s="50">
        <f t="shared" si="619"/>
        <v>25049</v>
      </c>
      <c r="I7519" s="50" t="str">
        <f t="shared" si="620"/>
        <v>1968_7</v>
      </c>
      <c r="J7519" s="51">
        <f t="shared" si="621"/>
        <v>2.783436</v>
      </c>
    </row>
    <row r="7520" spans="6:10" x14ac:dyDescent="0.25">
      <c r="F7520" s="50">
        <f t="shared" si="618"/>
        <v>25050</v>
      </c>
      <c r="G7520" s="27">
        <f t="shared" si="617"/>
        <v>6</v>
      </c>
      <c r="H7520" s="50">
        <f t="shared" si="619"/>
        <v>25059</v>
      </c>
      <c r="I7520" s="50" t="str">
        <f t="shared" si="620"/>
        <v>1968_8</v>
      </c>
      <c r="J7520" s="51">
        <f t="shared" si="621"/>
        <v>2.7592159999999999</v>
      </c>
    </row>
    <row r="7521" spans="6:10" x14ac:dyDescent="0.25">
      <c r="F7521" s="50">
        <f t="shared" si="618"/>
        <v>25051</v>
      </c>
      <c r="G7521" s="27">
        <f t="shared" si="617"/>
        <v>6</v>
      </c>
      <c r="H7521" s="50">
        <f t="shared" si="619"/>
        <v>25059</v>
      </c>
      <c r="I7521" s="50" t="str">
        <f t="shared" si="620"/>
        <v>1968_8</v>
      </c>
      <c r="J7521" s="51">
        <f t="shared" si="621"/>
        <v>2.7592159999999999</v>
      </c>
    </row>
    <row r="7522" spans="6:10" x14ac:dyDescent="0.25">
      <c r="F7522" s="50">
        <f t="shared" si="618"/>
        <v>25052</v>
      </c>
      <c r="G7522" s="27">
        <f t="shared" si="617"/>
        <v>6</v>
      </c>
      <c r="H7522" s="50">
        <f t="shared" si="619"/>
        <v>25059</v>
      </c>
      <c r="I7522" s="50" t="str">
        <f t="shared" si="620"/>
        <v>1968_8</v>
      </c>
      <c r="J7522" s="51">
        <f t="shared" si="621"/>
        <v>2.7592159999999999</v>
      </c>
    </row>
    <row r="7523" spans="6:10" x14ac:dyDescent="0.25">
      <c r="F7523" s="50">
        <f t="shared" si="618"/>
        <v>25053</v>
      </c>
      <c r="G7523" s="27">
        <f t="shared" si="617"/>
        <v>6</v>
      </c>
      <c r="H7523" s="50">
        <f t="shared" si="619"/>
        <v>25059</v>
      </c>
      <c r="I7523" s="50" t="str">
        <f t="shared" si="620"/>
        <v>1968_8</v>
      </c>
      <c r="J7523" s="51">
        <f t="shared" si="621"/>
        <v>2.7592159999999999</v>
      </c>
    </row>
    <row r="7524" spans="6:10" x14ac:dyDescent="0.25">
      <c r="F7524" s="50">
        <f t="shared" si="618"/>
        <v>25054</v>
      </c>
      <c r="G7524" s="27">
        <f t="shared" si="617"/>
        <v>6</v>
      </c>
      <c r="H7524" s="50">
        <f t="shared" si="619"/>
        <v>25059</v>
      </c>
      <c r="I7524" s="50" t="str">
        <f t="shared" si="620"/>
        <v>1968_8</v>
      </c>
      <c r="J7524" s="51">
        <f t="shared" si="621"/>
        <v>2.7592159999999999</v>
      </c>
    </row>
    <row r="7525" spans="6:10" x14ac:dyDescent="0.25">
      <c r="F7525" s="50">
        <f t="shared" si="618"/>
        <v>25055</v>
      </c>
      <c r="G7525" s="27">
        <f t="shared" si="617"/>
        <v>6</v>
      </c>
      <c r="H7525" s="50">
        <f t="shared" si="619"/>
        <v>25059</v>
      </c>
      <c r="I7525" s="50" t="str">
        <f t="shared" si="620"/>
        <v>1968_8</v>
      </c>
      <c r="J7525" s="51">
        <f t="shared" si="621"/>
        <v>2.7592159999999999</v>
      </c>
    </row>
    <row r="7526" spans="6:10" x14ac:dyDescent="0.25">
      <c r="F7526" s="50">
        <f t="shared" si="618"/>
        <v>25056</v>
      </c>
      <c r="G7526" s="27">
        <f t="shared" si="617"/>
        <v>6</v>
      </c>
      <c r="H7526" s="50">
        <f t="shared" si="619"/>
        <v>25059</v>
      </c>
      <c r="I7526" s="50" t="str">
        <f t="shared" si="620"/>
        <v>1968_8</v>
      </c>
      <c r="J7526" s="51">
        <f t="shared" si="621"/>
        <v>2.7592159999999999</v>
      </c>
    </row>
    <row r="7527" spans="6:10" x14ac:dyDescent="0.25">
      <c r="F7527" s="50">
        <f t="shared" si="618"/>
        <v>25057</v>
      </c>
      <c r="G7527" s="27">
        <f t="shared" si="617"/>
        <v>6</v>
      </c>
      <c r="H7527" s="50">
        <f t="shared" si="619"/>
        <v>25059</v>
      </c>
      <c r="I7527" s="50" t="str">
        <f t="shared" si="620"/>
        <v>1968_8</v>
      </c>
      <c r="J7527" s="51">
        <f t="shared" si="621"/>
        <v>2.7592159999999999</v>
      </c>
    </row>
    <row r="7528" spans="6:10" x14ac:dyDescent="0.25">
      <c r="F7528" s="50">
        <f t="shared" si="618"/>
        <v>25058</v>
      </c>
      <c r="G7528" s="27">
        <f t="shared" si="617"/>
        <v>6</v>
      </c>
      <c r="H7528" s="50">
        <f t="shared" si="619"/>
        <v>25059</v>
      </c>
      <c r="I7528" s="50" t="str">
        <f t="shared" si="620"/>
        <v>1968_8</v>
      </c>
      <c r="J7528" s="51">
        <f t="shared" si="621"/>
        <v>2.7592159999999999</v>
      </c>
    </row>
    <row r="7529" spans="6:10" x14ac:dyDescent="0.25">
      <c r="F7529" s="50">
        <f t="shared" si="618"/>
        <v>25059</v>
      </c>
      <c r="G7529" s="27">
        <f t="shared" si="617"/>
        <v>6</v>
      </c>
      <c r="H7529" s="50">
        <f t="shared" si="619"/>
        <v>25059</v>
      </c>
      <c r="I7529" s="50" t="str">
        <f t="shared" si="620"/>
        <v>1968_8</v>
      </c>
      <c r="J7529" s="51">
        <f t="shared" si="621"/>
        <v>2.7592159999999999</v>
      </c>
    </row>
    <row r="7530" spans="6:10" x14ac:dyDescent="0.25">
      <c r="F7530" s="50">
        <f t="shared" si="618"/>
        <v>25060</v>
      </c>
      <c r="G7530" s="27">
        <f t="shared" ref="G7530:G7593" si="622">IF(AND(MONTH(F7530)=2,DAY(F7530)=29),G7529+1,G7529)</f>
        <v>6</v>
      </c>
      <c r="H7530" s="50">
        <f t="shared" si="619"/>
        <v>25069</v>
      </c>
      <c r="I7530" s="50" t="str">
        <f t="shared" si="620"/>
        <v>1968_8</v>
      </c>
      <c r="J7530" s="51">
        <f t="shared" si="621"/>
        <v>2.708933</v>
      </c>
    </row>
    <row r="7531" spans="6:10" x14ac:dyDescent="0.25">
      <c r="F7531" s="50">
        <f t="shared" si="618"/>
        <v>25061</v>
      </c>
      <c r="G7531" s="27">
        <f t="shared" si="622"/>
        <v>6</v>
      </c>
      <c r="H7531" s="50">
        <f t="shared" si="619"/>
        <v>25069</v>
      </c>
      <c r="I7531" s="50" t="str">
        <f t="shared" si="620"/>
        <v>1968_8</v>
      </c>
      <c r="J7531" s="51">
        <f t="shared" si="621"/>
        <v>2.708933</v>
      </c>
    </row>
    <row r="7532" spans="6:10" x14ac:dyDescent="0.25">
      <c r="F7532" s="50">
        <f t="shared" ref="F7532:F7595" si="623">F7531+1</f>
        <v>25062</v>
      </c>
      <c r="G7532" s="27">
        <f t="shared" si="622"/>
        <v>6</v>
      </c>
      <c r="H7532" s="50">
        <f t="shared" si="619"/>
        <v>25069</v>
      </c>
      <c r="I7532" s="50" t="str">
        <f t="shared" si="620"/>
        <v>1968_8</v>
      </c>
      <c r="J7532" s="51">
        <f t="shared" si="621"/>
        <v>2.708933</v>
      </c>
    </row>
    <row r="7533" spans="6:10" x14ac:dyDescent="0.25">
      <c r="F7533" s="50">
        <f t="shared" si="623"/>
        <v>25063</v>
      </c>
      <c r="G7533" s="27">
        <f t="shared" si="622"/>
        <v>6</v>
      </c>
      <c r="H7533" s="50">
        <f t="shared" si="619"/>
        <v>25069</v>
      </c>
      <c r="I7533" s="50" t="str">
        <f t="shared" si="620"/>
        <v>1968_8</v>
      </c>
      <c r="J7533" s="51">
        <f t="shared" si="621"/>
        <v>2.708933</v>
      </c>
    </row>
    <row r="7534" spans="6:10" x14ac:dyDescent="0.25">
      <c r="F7534" s="50">
        <f t="shared" si="623"/>
        <v>25064</v>
      </c>
      <c r="G7534" s="27">
        <f t="shared" si="622"/>
        <v>6</v>
      </c>
      <c r="H7534" s="50">
        <f t="shared" si="619"/>
        <v>25069</v>
      </c>
      <c r="I7534" s="50" t="str">
        <f t="shared" si="620"/>
        <v>1968_8</v>
      </c>
      <c r="J7534" s="51">
        <f t="shared" si="621"/>
        <v>2.708933</v>
      </c>
    </row>
    <row r="7535" spans="6:10" x14ac:dyDescent="0.25">
      <c r="F7535" s="50">
        <f t="shared" si="623"/>
        <v>25065</v>
      </c>
      <c r="G7535" s="27">
        <f t="shared" si="622"/>
        <v>6</v>
      </c>
      <c r="H7535" s="50">
        <f t="shared" si="619"/>
        <v>25069</v>
      </c>
      <c r="I7535" s="50" t="str">
        <f t="shared" si="620"/>
        <v>1968_8</v>
      </c>
      <c r="J7535" s="51">
        <f t="shared" si="621"/>
        <v>2.708933</v>
      </c>
    </row>
    <row r="7536" spans="6:10" x14ac:dyDescent="0.25">
      <c r="F7536" s="50">
        <f t="shared" si="623"/>
        <v>25066</v>
      </c>
      <c r="G7536" s="27">
        <f t="shared" si="622"/>
        <v>6</v>
      </c>
      <c r="H7536" s="50">
        <f t="shared" si="619"/>
        <v>25069</v>
      </c>
      <c r="I7536" s="50" t="str">
        <f t="shared" si="620"/>
        <v>1968_8</v>
      </c>
      <c r="J7536" s="51">
        <f t="shared" si="621"/>
        <v>2.708933</v>
      </c>
    </row>
    <row r="7537" spans="6:10" x14ac:dyDescent="0.25">
      <c r="F7537" s="50">
        <f t="shared" si="623"/>
        <v>25067</v>
      </c>
      <c r="G7537" s="27">
        <f t="shared" si="622"/>
        <v>6</v>
      </c>
      <c r="H7537" s="50">
        <f t="shared" si="619"/>
        <v>25069</v>
      </c>
      <c r="I7537" s="50" t="str">
        <f t="shared" si="620"/>
        <v>1968_8</v>
      </c>
      <c r="J7537" s="51">
        <f t="shared" si="621"/>
        <v>2.708933</v>
      </c>
    </row>
    <row r="7538" spans="6:10" x14ac:dyDescent="0.25">
      <c r="F7538" s="50">
        <f t="shared" si="623"/>
        <v>25068</v>
      </c>
      <c r="G7538" s="27">
        <f t="shared" si="622"/>
        <v>6</v>
      </c>
      <c r="H7538" s="50">
        <f t="shared" si="619"/>
        <v>25069</v>
      </c>
      <c r="I7538" s="50" t="str">
        <f t="shared" si="620"/>
        <v>1968_8</v>
      </c>
      <c r="J7538" s="51">
        <f t="shared" si="621"/>
        <v>2.708933</v>
      </c>
    </row>
    <row r="7539" spans="6:10" x14ac:dyDescent="0.25">
      <c r="F7539" s="50">
        <f t="shared" si="623"/>
        <v>25069</v>
      </c>
      <c r="G7539" s="27">
        <f t="shared" si="622"/>
        <v>6</v>
      </c>
      <c r="H7539" s="50">
        <f t="shared" si="619"/>
        <v>25069</v>
      </c>
      <c r="I7539" s="50" t="str">
        <f t="shared" si="620"/>
        <v>1968_8</v>
      </c>
      <c r="J7539" s="51">
        <f t="shared" si="621"/>
        <v>2.708933</v>
      </c>
    </row>
    <row r="7540" spans="6:10" x14ac:dyDescent="0.25">
      <c r="F7540" s="50">
        <f t="shared" si="623"/>
        <v>25070</v>
      </c>
      <c r="G7540" s="27">
        <f t="shared" si="622"/>
        <v>6</v>
      </c>
      <c r="H7540" s="50">
        <f t="shared" si="619"/>
        <v>25079</v>
      </c>
      <c r="I7540" s="50" t="str">
        <f t="shared" si="620"/>
        <v>1968_8</v>
      </c>
      <c r="J7540" s="51">
        <f t="shared" si="621"/>
        <v>2.6719520000000001</v>
      </c>
    </row>
    <row r="7541" spans="6:10" x14ac:dyDescent="0.25">
      <c r="F7541" s="50">
        <f t="shared" si="623"/>
        <v>25071</v>
      </c>
      <c r="G7541" s="27">
        <f t="shared" si="622"/>
        <v>6</v>
      </c>
      <c r="H7541" s="50">
        <f t="shared" si="619"/>
        <v>25079</v>
      </c>
      <c r="I7541" s="50" t="str">
        <f t="shared" si="620"/>
        <v>1968_8</v>
      </c>
      <c r="J7541" s="51">
        <f t="shared" si="621"/>
        <v>2.6719520000000001</v>
      </c>
    </row>
    <row r="7542" spans="6:10" x14ac:dyDescent="0.25">
      <c r="F7542" s="50">
        <f t="shared" si="623"/>
        <v>25072</v>
      </c>
      <c r="G7542" s="27">
        <f t="shared" si="622"/>
        <v>6</v>
      </c>
      <c r="H7542" s="50">
        <f t="shared" si="619"/>
        <v>25079</v>
      </c>
      <c r="I7542" s="50" t="str">
        <f t="shared" si="620"/>
        <v>1968_8</v>
      </c>
      <c r="J7542" s="51">
        <f t="shared" si="621"/>
        <v>2.6719520000000001</v>
      </c>
    </row>
    <row r="7543" spans="6:10" x14ac:dyDescent="0.25">
      <c r="F7543" s="50">
        <f t="shared" si="623"/>
        <v>25073</v>
      </c>
      <c r="G7543" s="27">
        <f t="shared" si="622"/>
        <v>6</v>
      </c>
      <c r="H7543" s="50">
        <f t="shared" si="619"/>
        <v>25079</v>
      </c>
      <c r="I7543" s="50" t="str">
        <f t="shared" si="620"/>
        <v>1968_8</v>
      </c>
      <c r="J7543" s="51">
        <f t="shared" si="621"/>
        <v>2.6719520000000001</v>
      </c>
    </row>
    <row r="7544" spans="6:10" x14ac:dyDescent="0.25">
      <c r="F7544" s="50">
        <f t="shared" si="623"/>
        <v>25074</v>
      </c>
      <c r="G7544" s="27">
        <f t="shared" si="622"/>
        <v>6</v>
      </c>
      <c r="H7544" s="50">
        <f t="shared" si="619"/>
        <v>25079</v>
      </c>
      <c r="I7544" s="50" t="str">
        <f t="shared" si="620"/>
        <v>1968_8</v>
      </c>
      <c r="J7544" s="51">
        <f t="shared" si="621"/>
        <v>2.6719520000000001</v>
      </c>
    </row>
    <row r="7545" spans="6:10" x14ac:dyDescent="0.25">
      <c r="F7545" s="50">
        <f t="shared" si="623"/>
        <v>25075</v>
      </c>
      <c r="G7545" s="27">
        <f t="shared" si="622"/>
        <v>6</v>
      </c>
      <c r="H7545" s="50">
        <f t="shared" si="619"/>
        <v>25079</v>
      </c>
      <c r="I7545" s="50" t="str">
        <f t="shared" si="620"/>
        <v>1968_8</v>
      </c>
      <c r="J7545" s="51">
        <f t="shared" si="621"/>
        <v>2.6719520000000001</v>
      </c>
    </row>
    <row r="7546" spans="6:10" x14ac:dyDescent="0.25">
      <c r="F7546" s="50">
        <f t="shared" si="623"/>
        <v>25076</v>
      </c>
      <c r="G7546" s="27">
        <f t="shared" si="622"/>
        <v>6</v>
      </c>
      <c r="H7546" s="50">
        <f t="shared" si="619"/>
        <v>25079</v>
      </c>
      <c r="I7546" s="50" t="str">
        <f t="shared" si="620"/>
        <v>1968_8</v>
      </c>
      <c r="J7546" s="51">
        <f t="shared" si="621"/>
        <v>2.6719520000000001</v>
      </c>
    </row>
    <row r="7547" spans="6:10" x14ac:dyDescent="0.25">
      <c r="F7547" s="50">
        <f t="shared" si="623"/>
        <v>25077</v>
      </c>
      <c r="G7547" s="27">
        <f t="shared" si="622"/>
        <v>6</v>
      </c>
      <c r="H7547" s="50">
        <f t="shared" si="619"/>
        <v>25079</v>
      </c>
      <c r="I7547" s="50" t="str">
        <f t="shared" si="620"/>
        <v>1968_8</v>
      </c>
      <c r="J7547" s="51">
        <f t="shared" si="621"/>
        <v>2.6719520000000001</v>
      </c>
    </row>
    <row r="7548" spans="6:10" x14ac:dyDescent="0.25">
      <c r="F7548" s="50">
        <f t="shared" si="623"/>
        <v>25078</v>
      </c>
      <c r="G7548" s="27">
        <f t="shared" si="622"/>
        <v>6</v>
      </c>
      <c r="H7548" s="50">
        <f t="shared" si="619"/>
        <v>25079</v>
      </c>
      <c r="I7548" s="50" t="str">
        <f t="shared" si="620"/>
        <v>1968_8</v>
      </c>
      <c r="J7548" s="51">
        <f t="shared" si="621"/>
        <v>2.6719520000000001</v>
      </c>
    </row>
    <row r="7549" spans="6:10" x14ac:dyDescent="0.25">
      <c r="F7549" s="50">
        <f t="shared" si="623"/>
        <v>25079</v>
      </c>
      <c r="G7549" s="27">
        <f t="shared" si="622"/>
        <v>6</v>
      </c>
      <c r="H7549" s="50">
        <f t="shared" si="619"/>
        <v>25079</v>
      </c>
      <c r="I7549" s="50" t="str">
        <f t="shared" si="620"/>
        <v>1968_8</v>
      </c>
      <c r="J7549" s="51">
        <f t="shared" si="621"/>
        <v>2.6719520000000001</v>
      </c>
    </row>
    <row r="7550" spans="6:10" x14ac:dyDescent="0.25">
      <c r="F7550" s="50">
        <f t="shared" si="623"/>
        <v>25080</v>
      </c>
      <c r="G7550" s="27">
        <f t="shared" si="622"/>
        <v>6</v>
      </c>
      <c r="H7550" s="50">
        <f t="shared" si="619"/>
        <v>25089</v>
      </c>
      <c r="I7550" s="50" t="str">
        <f t="shared" si="620"/>
        <v>1968_9</v>
      </c>
      <c r="J7550" s="51">
        <f t="shared" si="621"/>
        <v>2.6069779999999998</v>
      </c>
    </row>
    <row r="7551" spans="6:10" x14ac:dyDescent="0.25">
      <c r="F7551" s="50">
        <f t="shared" si="623"/>
        <v>25081</v>
      </c>
      <c r="G7551" s="27">
        <f t="shared" si="622"/>
        <v>6</v>
      </c>
      <c r="H7551" s="50">
        <f t="shared" si="619"/>
        <v>25089</v>
      </c>
      <c r="I7551" s="50" t="str">
        <f t="shared" si="620"/>
        <v>1968_9</v>
      </c>
      <c r="J7551" s="51">
        <f t="shared" si="621"/>
        <v>2.6069779999999998</v>
      </c>
    </row>
    <row r="7552" spans="6:10" x14ac:dyDescent="0.25">
      <c r="F7552" s="50">
        <f t="shared" si="623"/>
        <v>25082</v>
      </c>
      <c r="G7552" s="27">
        <f t="shared" si="622"/>
        <v>6</v>
      </c>
      <c r="H7552" s="50">
        <f t="shared" si="619"/>
        <v>25089</v>
      </c>
      <c r="I7552" s="50" t="str">
        <f t="shared" si="620"/>
        <v>1968_9</v>
      </c>
      <c r="J7552" s="51">
        <f t="shared" si="621"/>
        <v>2.6069779999999998</v>
      </c>
    </row>
    <row r="7553" spans="6:10" x14ac:dyDescent="0.25">
      <c r="F7553" s="50">
        <f t="shared" si="623"/>
        <v>25083</v>
      </c>
      <c r="G7553" s="27">
        <f t="shared" si="622"/>
        <v>6</v>
      </c>
      <c r="H7553" s="50">
        <f t="shared" si="619"/>
        <v>25089</v>
      </c>
      <c r="I7553" s="50" t="str">
        <f t="shared" si="620"/>
        <v>1968_9</v>
      </c>
      <c r="J7553" s="51">
        <f t="shared" si="621"/>
        <v>2.6069779999999998</v>
      </c>
    </row>
    <row r="7554" spans="6:10" x14ac:dyDescent="0.25">
      <c r="F7554" s="50">
        <f t="shared" si="623"/>
        <v>25084</v>
      </c>
      <c r="G7554" s="27">
        <f t="shared" si="622"/>
        <v>6</v>
      </c>
      <c r="H7554" s="50">
        <f t="shared" si="619"/>
        <v>25089</v>
      </c>
      <c r="I7554" s="50" t="str">
        <f t="shared" si="620"/>
        <v>1968_9</v>
      </c>
      <c r="J7554" s="51">
        <f t="shared" si="621"/>
        <v>2.6069779999999998</v>
      </c>
    </row>
    <row r="7555" spans="6:10" x14ac:dyDescent="0.25">
      <c r="F7555" s="50">
        <f t="shared" si="623"/>
        <v>25085</v>
      </c>
      <c r="G7555" s="27">
        <f t="shared" si="622"/>
        <v>6</v>
      </c>
      <c r="H7555" s="50">
        <f t="shared" ref="H7555:H7618" si="624">INDEX($A$3:$B$1134,INT((ROW($F7555)-ROW($F$3)+9-G7555)/10)+1,1)</f>
        <v>25089</v>
      </c>
      <c r="I7555" s="50" t="str">
        <f t="shared" si="620"/>
        <v>1968_9</v>
      </c>
      <c r="J7555" s="51">
        <f t="shared" si="621"/>
        <v>2.6069779999999998</v>
      </c>
    </row>
    <row r="7556" spans="6:10" x14ac:dyDescent="0.25">
      <c r="F7556" s="50">
        <f t="shared" si="623"/>
        <v>25086</v>
      </c>
      <c r="G7556" s="27">
        <f t="shared" si="622"/>
        <v>6</v>
      </c>
      <c r="H7556" s="50">
        <f t="shared" si="624"/>
        <v>25089</v>
      </c>
      <c r="I7556" s="50" t="str">
        <f t="shared" ref="I7556:I7619" si="625">YEAR(H7556)&amp;"_"&amp;MONTH(H7556)</f>
        <v>1968_9</v>
      </c>
      <c r="J7556" s="51">
        <f t="shared" ref="J7556:J7619" si="626">VLOOKUP(H7556,$A:$B,2)</f>
        <v>2.6069779999999998</v>
      </c>
    </row>
    <row r="7557" spans="6:10" x14ac:dyDescent="0.25">
      <c r="F7557" s="50">
        <f t="shared" si="623"/>
        <v>25087</v>
      </c>
      <c r="G7557" s="27">
        <f t="shared" si="622"/>
        <v>6</v>
      </c>
      <c r="H7557" s="50">
        <f t="shared" si="624"/>
        <v>25089</v>
      </c>
      <c r="I7557" s="50" t="str">
        <f t="shared" si="625"/>
        <v>1968_9</v>
      </c>
      <c r="J7557" s="51">
        <f t="shared" si="626"/>
        <v>2.6069779999999998</v>
      </c>
    </row>
    <row r="7558" spans="6:10" x14ac:dyDescent="0.25">
      <c r="F7558" s="50">
        <f t="shared" si="623"/>
        <v>25088</v>
      </c>
      <c r="G7558" s="27">
        <f t="shared" si="622"/>
        <v>6</v>
      </c>
      <c r="H7558" s="50">
        <f t="shared" si="624"/>
        <v>25089</v>
      </c>
      <c r="I7558" s="50" t="str">
        <f t="shared" si="625"/>
        <v>1968_9</v>
      </c>
      <c r="J7558" s="51">
        <f t="shared" si="626"/>
        <v>2.6069779999999998</v>
      </c>
    </row>
    <row r="7559" spans="6:10" x14ac:dyDescent="0.25">
      <c r="F7559" s="50">
        <f t="shared" si="623"/>
        <v>25089</v>
      </c>
      <c r="G7559" s="27">
        <f t="shared" si="622"/>
        <v>6</v>
      </c>
      <c r="H7559" s="50">
        <f t="shared" si="624"/>
        <v>25089</v>
      </c>
      <c r="I7559" s="50" t="str">
        <f t="shared" si="625"/>
        <v>1968_9</v>
      </c>
      <c r="J7559" s="51">
        <f t="shared" si="626"/>
        <v>2.6069779999999998</v>
      </c>
    </row>
    <row r="7560" spans="6:10" x14ac:dyDescent="0.25">
      <c r="F7560" s="50">
        <f t="shared" si="623"/>
        <v>25090</v>
      </c>
      <c r="G7560" s="27">
        <f t="shared" si="622"/>
        <v>6</v>
      </c>
      <c r="H7560" s="50">
        <f t="shared" si="624"/>
        <v>25099</v>
      </c>
      <c r="I7560" s="50" t="str">
        <f t="shared" si="625"/>
        <v>1968_9</v>
      </c>
      <c r="J7560" s="51">
        <f t="shared" si="626"/>
        <v>2.5614870000000001</v>
      </c>
    </row>
    <row r="7561" spans="6:10" x14ac:dyDescent="0.25">
      <c r="F7561" s="50">
        <f t="shared" si="623"/>
        <v>25091</v>
      </c>
      <c r="G7561" s="27">
        <f t="shared" si="622"/>
        <v>6</v>
      </c>
      <c r="H7561" s="50">
        <f t="shared" si="624"/>
        <v>25099</v>
      </c>
      <c r="I7561" s="50" t="str">
        <f t="shared" si="625"/>
        <v>1968_9</v>
      </c>
      <c r="J7561" s="51">
        <f t="shared" si="626"/>
        <v>2.5614870000000001</v>
      </c>
    </row>
    <row r="7562" spans="6:10" x14ac:dyDescent="0.25">
      <c r="F7562" s="50">
        <f t="shared" si="623"/>
        <v>25092</v>
      </c>
      <c r="G7562" s="27">
        <f t="shared" si="622"/>
        <v>6</v>
      </c>
      <c r="H7562" s="50">
        <f t="shared" si="624"/>
        <v>25099</v>
      </c>
      <c r="I7562" s="50" t="str">
        <f t="shared" si="625"/>
        <v>1968_9</v>
      </c>
      <c r="J7562" s="51">
        <f t="shared" si="626"/>
        <v>2.5614870000000001</v>
      </c>
    </row>
    <row r="7563" spans="6:10" x14ac:dyDescent="0.25">
      <c r="F7563" s="50">
        <f t="shared" si="623"/>
        <v>25093</v>
      </c>
      <c r="G7563" s="27">
        <f t="shared" si="622"/>
        <v>6</v>
      </c>
      <c r="H7563" s="50">
        <f t="shared" si="624"/>
        <v>25099</v>
      </c>
      <c r="I7563" s="50" t="str">
        <f t="shared" si="625"/>
        <v>1968_9</v>
      </c>
      <c r="J7563" s="51">
        <f t="shared" si="626"/>
        <v>2.5614870000000001</v>
      </c>
    </row>
    <row r="7564" spans="6:10" x14ac:dyDescent="0.25">
      <c r="F7564" s="50">
        <f t="shared" si="623"/>
        <v>25094</v>
      </c>
      <c r="G7564" s="27">
        <f t="shared" si="622"/>
        <v>6</v>
      </c>
      <c r="H7564" s="50">
        <f t="shared" si="624"/>
        <v>25099</v>
      </c>
      <c r="I7564" s="50" t="str">
        <f t="shared" si="625"/>
        <v>1968_9</v>
      </c>
      <c r="J7564" s="51">
        <f t="shared" si="626"/>
        <v>2.5614870000000001</v>
      </c>
    </row>
    <row r="7565" spans="6:10" x14ac:dyDescent="0.25">
      <c r="F7565" s="50">
        <f t="shared" si="623"/>
        <v>25095</v>
      </c>
      <c r="G7565" s="27">
        <f t="shared" si="622"/>
        <v>6</v>
      </c>
      <c r="H7565" s="50">
        <f t="shared" si="624"/>
        <v>25099</v>
      </c>
      <c r="I7565" s="50" t="str">
        <f t="shared" si="625"/>
        <v>1968_9</v>
      </c>
      <c r="J7565" s="51">
        <f t="shared" si="626"/>
        <v>2.5614870000000001</v>
      </c>
    </row>
    <row r="7566" spans="6:10" x14ac:dyDescent="0.25">
      <c r="F7566" s="50">
        <f t="shared" si="623"/>
        <v>25096</v>
      </c>
      <c r="G7566" s="27">
        <f t="shared" si="622"/>
        <v>6</v>
      </c>
      <c r="H7566" s="50">
        <f t="shared" si="624"/>
        <v>25099</v>
      </c>
      <c r="I7566" s="50" t="str">
        <f t="shared" si="625"/>
        <v>1968_9</v>
      </c>
      <c r="J7566" s="51">
        <f t="shared" si="626"/>
        <v>2.5614870000000001</v>
      </c>
    </row>
    <row r="7567" spans="6:10" x14ac:dyDescent="0.25">
      <c r="F7567" s="50">
        <f t="shared" si="623"/>
        <v>25097</v>
      </c>
      <c r="G7567" s="27">
        <f t="shared" si="622"/>
        <v>6</v>
      </c>
      <c r="H7567" s="50">
        <f t="shared" si="624"/>
        <v>25099</v>
      </c>
      <c r="I7567" s="50" t="str">
        <f t="shared" si="625"/>
        <v>1968_9</v>
      </c>
      <c r="J7567" s="51">
        <f t="shared" si="626"/>
        <v>2.5614870000000001</v>
      </c>
    </row>
    <row r="7568" spans="6:10" x14ac:dyDescent="0.25">
      <c r="F7568" s="50">
        <f t="shared" si="623"/>
        <v>25098</v>
      </c>
      <c r="G7568" s="27">
        <f t="shared" si="622"/>
        <v>6</v>
      </c>
      <c r="H7568" s="50">
        <f t="shared" si="624"/>
        <v>25099</v>
      </c>
      <c r="I7568" s="50" t="str">
        <f t="shared" si="625"/>
        <v>1968_9</v>
      </c>
      <c r="J7568" s="51">
        <f t="shared" si="626"/>
        <v>2.5614870000000001</v>
      </c>
    </row>
    <row r="7569" spans="6:10" x14ac:dyDescent="0.25">
      <c r="F7569" s="50">
        <f t="shared" si="623"/>
        <v>25099</v>
      </c>
      <c r="G7569" s="27">
        <f t="shared" si="622"/>
        <v>6</v>
      </c>
      <c r="H7569" s="50">
        <f t="shared" si="624"/>
        <v>25099</v>
      </c>
      <c r="I7569" s="50" t="str">
        <f t="shared" si="625"/>
        <v>1968_9</v>
      </c>
      <c r="J7569" s="51">
        <f t="shared" si="626"/>
        <v>2.5614870000000001</v>
      </c>
    </row>
    <row r="7570" spans="6:10" x14ac:dyDescent="0.25">
      <c r="F7570" s="50">
        <f t="shared" si="623"/>
        <v>25100</v>
      </c>
      <c r="G7570" s="27">
        <f t="shared" si="622"/>
        <v>6</v>
      </c>
      <c r="H7570" s="50">
        <f t="shared" si="624"/>
        <v>25109</v>
      </c>
      <c r="I7570" s="50" t="str">
        <f t="shared" si="625"/>
        <v>1968_9</v>
      </c>
      <c r="J7570" s="51">
        <f t="shared" si="626"/>
        <v>2.5194510000000001</v>
      </c>
    </row>
    <row r="7571" spans="6:10" x14ac:dyDescent="0.25">
      <c r="F7571" s="50">
        <f t="shared" si="623"/>
        <v>25101</v>
      </c>
      <c r="G7571" s="27">
        <f t="shared" si="622"/>
        <v>6</v>
      </c>
      <c r="H7571" s="50">
        <f t="shared" si="624"/>
        <v>25109</v>
      </c>
      <c r="I7571" s="50" t="str">
        <f t="shared" si="625"/>
        <v>1968_9</v>
      </c>
      <c r="J7571" s="51">
        <f t="shared" si="626"/>
        <v>2.5194510000000001</v>
      </c>
    </row>
    <row r="7572" spans="6:10" x14ac:dyDescent="0.25">
      <c r="F7572" s="50">
        <f t="shared" si="623"/>
        <v>25102</v>
      </c>
      <c r="G7572" s="27">
        <f t="shared" si="622"/>
        <v>6</v>
      </c>
      <c r="H7572" s="50">
        <f t="shared" si="624"/>
        <v>25109</v>
      </c>
      <c r="I7572" s="50" t="str">
        <f t="shared" si="625"/>
        <v>1968_9</v>
      </c>
      <c r="J7572" s="51">
        <f t="shared" si="626"/>
        <v>2.5194510000000001</v>
      </c>
    </row>
    <row r="7573" spans="6:10" x14ac:dyDescent="0.25">
      <c r="F7573" s="50">
        <f t="shared" si="623"/>
        <v>25103</v>
      </c>
      <c r="G7573" s="27">
        <f t="shared" si="622"/>
        <v>6</v>
      </c>
      <c r="H7573" s="50">
        <f t="shared" si="624"/>
        <v>25109</v>
      </c>
      <c r="I7573" s="50" t="str">
        <f t="shared" si="625"/>
        <v>1968_9</v>
      </c>
      <c r="J7573" s="51">
        <f t="shared" si="626"/>
        <v>2.5194510000000001</v>
      </c>
    </row>
    <row r="7574" spans="6:10" x14ac:dyDescent="0.25">
      <c r="F7574" s="50">
        <f t="shared" si="623"/>
        <v>25104</v>
      </c>
      <c r="G7574" s="27">
        <f t="shared" si="622"/>
        <v>6</v>
      </c>
      <c r="H7574" s="50">
        <f t="shared" si="624"/>
        <v>25109</v>
      </c>
      <c r="I7574" s="50" t="str">
        <f t="shared" si="625"/>
        <v>1968_9</v>
      </c>
      <c r="J7574" s="51">
        <f t="shared" si="626"/>
        <v>2.5194510000000001</v>
      </c>
    </row>
    <row r="7575" spans="6:10" x14ac:dyDescent="0.25">
      <c r="F7575" s="50">
        <f t="shared" si="623"/>
        <v>25105</v>
      </c>
      <c r="G7575" s="27">
        <f t="shared" si="622"/>
        <v>6</v>
      </c>
      <c r="H7575" s="50">
        <f t="shared" si="624"/>
        <v>25109</v>
      </c>
      <c r="I7575" s="50" t="str">
        <f t="shared" si="625"/>
        <v>1968_9</v>
      </c>
      <c r="J7575" s="51">
        <f t="shared" si="626"/>
        <v>2.5194510000000001</v>
      </c>
    </row>
    <row r="7576" spans="6:10" x14ac:dyDescent="0.25">
      <c r="F7576" s="50">
        <f t="shared" si="623"/>
        <v>25106</v>
      </c>
      <c r="G7576" s="27">
        <f t="shared" si="622"/>
        <v>6</v>
      </c>
      <c r="H7576" s="50">
        <f t="shared" si="624"/>
        <v>25109</v>
      </c>
      <c r="I7576" s="50" t="str">
        <f t="shared" si="625"/>
        <v>1968_9</v>
      </c>
      <c r="J7576" s="51">
        <f t="shared" si="626"/>
        <v>2.5194510000000001</v>
      </c>
    </row>
    <row r="7577" spans="6:10" x14ac:dyDescent="0.25">
      <c r="F7577" s="50">
        <f t="shared" si="623"/>
        <v>25107</v>
      </c>
      <c r="G7577" s="27">
        <f t="shared" si="622"/>
        <v>6</v>
      </c>
      <c r="H7577" s="50">
        <f t="shared" si="624"/>
        <v>25109</v>
      </c>
      <c r="I7577" s="50" t="str">
        <f t="shared" si="625"/>
        <v>1968_9</v>
      </c>
      <c r="J7577" s="51">
        <f t="shared" si="626"/>
        <v>2.5194510000000001</v>
      </c>
    </row>
    <row r="7578" spans="6:10" x14ac:dyDescent="0.25">
      <c r="F7578" s="50">
        <f t="shared" si="623"/>
        <v>25108</v>
      </c>
      <c r="G7578" s="27">
        <f t="shared" si="622"/>
        <v>6</v>
      </c>
      <c r="H7578" s="50">
        <f t="shared" si="624"/>
        <v>25109</v>
      </c>
      <c r="I7578" s="50" t="str">
        <f t="shared" si="625"/>
        <v>1968_9</v>
      </c>
      <c r="J7578" s="51">
        <f t="shared" si="626"/>
        <v>2.5194510000000001</v>
      </c>
    </row>
    <row r="7579" spans="6:10" x14ac:dyDescent="0.25">
      <c r="F7579" s="50">
        <f t="shared" si="623"/>
        <v>25109</v>
      </c>
      <c r="G7579" s="27">
        <f t="shared" si="622"/>
        <v>6</v>
      </c>
      <c r="H7579" s="50">
        <f t="shared" si="624"/>
        <v>25109</v>
      </c>
      <c r="I7579" s="50" t="str">
        <f t="shared" si="625"/>
        <v>1968_9</v>
      </c>
      <c r="J7579" s="51">
        <f t="shared" si="626"/>
        <v>2.5194510000000001</v>
      </c>
    </row>
    <row r="7580" spans="6:10" x14ac:dyDescent="0.25">
      <c r="F7580" s="50">
        <f t="shared" si="623"/>
        <v>25110</v>
      </c>
      <c r="G7580" s="27">
        <f t="shared" si="622"/>
        <v>6</v>
      </c>
      <c r="H7580" s="50">
        <f t="shared" si="624"/>
        <v>25119</v>
      </c>
      <c r="I7580" s="50" t="str">
        <f t="shared" si="625"/>
        <v>1968_10</v>
      </c>
      <c r="J7580" s="51">
        <f t="shared" si="626"/>
        <v>2.5280339999999999</v>
      </c>
    </row>
    <row r="7581" spans="6:10" x14ac:dyDescent="0.25">
      <c r="F7581" s="50">
        <f t="shared" si="623"/>
        <v>25111</v>
      </c>
      <c r="G7581" s="27">
        <f t="shared" si="622"/>
        <v>6</v>
      </c>
      <c r="H7581" s="50">
        <f t="shared" si="624"/>
        <v>25119</v>
      </c>
      <c r="I7581" s="50" t="str">
        <f t="shared" si="625"/>
        <v>1968_10</v>
      </c>
      <c r="J7581" s="51">
        <f t="shared" si="626"/>
        <v>2.5280339999999999</v>
      </c>
    </row>
    <row r="7582" spans="6:10" x14ac:dyDescent="0.25">
      <c r="F7582" s="50">
        <f t="shared" si="623"/>
        <v>25112</v>
      </c>
      <c r="G7582" s="27">
        <f t="shared" si="622"/>
        <v>6</v>
      </c>
      <c r="H7582" s="50">
        <f t="shared" si="624"/>
        <v>25119</v>
      </c>
      <c r="I7582" s="50" t="str">
        <f t="shared" si="625"/>
        <v>1968_10</v>
      </c>
      <c r="J7582" s="51">
        <f t="shared" si="626"/>
        <v>2.5280339999999999</v>
      </c>
    </row>
    <row r="7583" spans="6:10" x14ac:dyDescent="0.25">
      <c r="F7583" s="50">
        <f t="shared" si="623"/>
        <v>25113</v>
      </c>
      <c r="G7583" s="27">
        <f t="shared" si="622"/>
        <v>6</v>
      </c>
      <c r="H7583" s="50">
        <f t="shared" si="624"/>
        <v>25119</v>
      </c>
      <c r="I7583" s="50" t="str">
        <f t="shared" si="625"/>
        <v>1968_10</v>
      </c>
      <c r="J7583" s="51">
        <f t="shared" si="626"/>
        <v>2.5280339999999999</v>
      </c>
    </row>
    <row r="7584" spans="6:10" x14ac:dyDescent="0.25">
      <c r="F7584" s="50">
        <f t="shared" si="623"/>
        <v>25114</v>
      </c>
      <c r="G7584" s="27">
        <f t="shared" si="622"/>
        <v>6</v>
      </c>
      <c r="H7584" s="50">
        <f t="shared" si="624"/>
        <v>25119</v>
      </c>
      <c r="I7584" s="50" t="str">
        <f t="shared" si="625"/>
        <v>1968_10</v>
      </c>
      <c r="J7584" s="51">
        <f t="shared" si="626"/>
        <v>2.5280339999999999</v>
      </c>
    </row>
    <row r="7585" spans="6:10" x14ac:dyDescent="0.25">
      <c r="F7585" s="50">
        <f t="shared" si="623"/>
        <v>25115</v>
      </c>
      <c r="G7585" s="27">
        <f t="shared" si="622"/>
        <v>6</v>
      </c>
      <c r="H7585" s="50">
        <f t="shared" si="624"/>
        <v>25119</v>
      </c>
      <c r="I7585" s="50" t="str">
        <f t="shared" si="625"/>
        <v>1968_10</v>
      </c>
      <c r="J7585" s="51">
        <f t="shared" si="626"/>
        <v>2.5280339999999999</v>
      </c>
    </row>
    <row r="7586" spans="6:10" x14ac:dyDescent="0.25">
      <c r="F7586" s="50">
        <f t="shared" si="623"/>
        <v>25116</v>
      </c>
      <c r="G7586" s="27">
        <f t="shared" si="622"/>
        <v>6</v>
      </c>
      <c r="H7586" s="50">
        <f t="shared" si="624"/>
        <v>25119</v>
      </c>
      <c r="I7586" s="50" t="str">
        <f t="shared" si="625"/>
        <v>1968_10</v>
      </c>
      <c r="J7586" s="51">
        <f t="shared" si="626"/>
        <v>2.5280339999999999</v>
      </c>
    </row>
    <row r="7587" spans="6:10" x14ac:dyDescent="0.25">
      <c r="F7587" s="50">
        <f t="shared" si="623"/>
        <v>25117</v>
      </c>
      <c r="G7587" s="27">
        <f t="shared" si="622"/>
        <v>6</v>
      </c>
      <c r="H7587" s="50">
        <f t="shared" si="624"/>
        <v>25119</v>
      </c>
      <c r="I7587" s="50" t="str">
        <f t="shared" si="625"/>
        <v>1968_10</v>
      </c>
      <c r="J7587" s="51">
        <f t="shared" si="626"/>
        <v>2.5280339999999999</v>
      </c>
    </row>
    <row r="7588" spans="6:10" x14ac:dyDescent="0.25">
      <c r="F7588" s="50">
        <f t="shared" si="623"/>
        <v>25118</v>
      </c>
      <c r="G7588" s="27">
        <f t="shared" si="622"/>
        <v>6</v>
      </c>
      <c r="H7588" s="50">
        <f t="shared" si="624"/>
        <v>25119</v>
      </c>
      <c r="I7588" s="50" t="str">
        <f t="shared" si="625"/>
        <v>1968_10</v>
      </c>
      <c r="J7588" s="51">
        <f t="shared" si="626"/>
        <v>2.5280339999999999</v>
      </c>
    </row>
    <row r="7589" spans="6:10" x14ac:dyDescent="0.25">
      <c r="F7589" s="50">
        <f t="shared" si="623"/>
        <v>25119</v>
      </c>
      <c r="G7589" s="27">
        <f t="shared" si="622"/>
        <v>6</v>
      </c>
      <c r="H7589" s="50">
        <f t="shared" si="624"/>
        <v>25119</v>
      </c>
      <c r="I7589" s="50" t="str">
        <f t="shared" si="625"/>
        <v>1968_10</v>
      </c>
      <c r="J7589" s="51">
        <f t="shared" si="626"/>
        <v>2.5280339999999999</v>
      </c>
    </row>
    <row r="7590" spans="6:10" x14ac:dyDescent="0.25">
      <c r="F7590" s="50">
        <f t="shared" si="623"/>
        <v>25120</v>
      </c>
      <c r="G7590" s="27">
        <f t="shared" si="622"/>
        <v>6</v>
      </c>
      <c r="H7590" s="50">
        <f t="shared" si="624"/>
        <v>25129</v>
      </c>
      <c r="I7590" s="50" t="str">
        <f t="shared" si="625"/>
        <v>1968_10</v>
      </c>
      <c r="J7590" s="51">
        <f t="shared" si="626"/>
        <v>2.5031599999999998</v>
      </c>
    </row>
    <row r="7591" spans="6:10" x14ac:dyDescent="0.25">
      <c r="F7591" s="50">
        <f t="shared" si="623"/>
        <v>25121</v>
      </c>
      <c r="G7591" s="27">
        <f t="shared" si="622"/>
        <v>6</v>
      </c>
      <c r="H7591" s="50">
        <f t="shared" si="624"/>
        <v>25129</v>
      </c>
      <c r="I7591" s="50" t="str">
        <f t="shared" si="625"/>
        <v>1968_10</v>
      </c>
      <c r="J7591" s="51">
        <f t="shared" si="626"/>
        <v>2.5031599999999998</v>
      </c>
    </row>
    <row r="7592" spans="6:10" x14ac:dyDescent="0.25">
      <c r="F7592" s="50">
        <f t="shared" si="623"/>
        <v>25122</v>
      </c>
      <c r="G7592" s="27">
        <f t="shared" si="622"/>
        <v>6</v>
      </c>
      <c r="H7592" s="50">
        <f t="shared" si="624"/>
        <v>25129</v>
      </c>
      <c r="I7592" s="50" t="str">
        <f t="shared" si="625"/>
        <v>1968_10</v>
      </c>
      <c r="J7592" s="51">
        <f t="shared" si="626"/>
        <v>2.5031599999999998</v>
      </c>
    </row>
    <row r="7593" spans="6:10" x14ac:dyDescent="0.25">
      <c r="F7593" s="50">
        <f t="shared" si="623"/>
        <v>25123</v>
      </c>
      <c r="G7593" s="27">
        <f t="shared" si="622"/>
        <v>6</v>
      </c>
      <c r="H7593" s="50">
        <f t="shared" si="624"/>
        <v>25129</v>
      </c>
      <c r="I7593" s="50" t="str">
        <f t="shared" si="625"/>
        <v>1968_10</v>
      </c>
      <c r="J7593" s="51">
        <f t="shared" si="626"/>
        <v>2.5031599999999998</v>
      </c>
    </row>
    <row r="7594" spans="6:10" x14ac:dyDescent="0.25">
      <c r="F7594" s="50">
        <f t="shared" si="623"/>
        <v>25124</v>
      </c>
      <c r="G7594" s="27">
        <f t="shared" ref="G7594:G7657" si="627">IF(AND(MONTH(F7594)=2,DAY(F7594)=29),G7593+1,G7593)</f>
        <v>6</v>
      </c>
      <c r="H7594" s="50">
        <f t="shared" si="624"/>
        <v>25129</v>
      </c>
      <c r="I7594" s="50" t="str">
        <f t="shared" si="625"/>
        <v>1968_10</v>
      </c>
      <c r="J7594" s="51">
        <f t="shared" si="626"/>
        <v>2.5031599999999998</v>
      </c>
    </row>
    <row r="7595" spans="6:10" x14ac:dyDescent="0.25">
      <c r="F7595" s="50">
        <f t="shared" si="623"/>
        <v>25125</v>
      </c>
      <c r="G7595" s="27">
        <f t="shared" si="627"/>
        <v>6</v>
      </c>
      <c r="H7595" s="50">
        <f t="shared" si="624"/>
        <v>25129</v>
      </c>
      <c r="I7595" s="50" t="str">
        <f t="shared" si="625"/>
        <v>1968_10</v>
      </c>
      <c r="J7595" s="51">
        <f t="shared" si="626"/>
        <v>2.5031599999999998</v>
      </c>
    </row>
    <row r="7596" spans="6:10" x14ac:dyDescent="0.25">
      <c r="F7596" s="50">
        <f t="shared" ref="F7596:F7659" si="628">F7595+1</f>
        <v>25126</v>
      </c>
      <c r="G7596" s="27">
        <f t="shared" si="627"/>
        <v>6</v>
      </c>
      <c r="H7596" s="50">
        <f t="shared" si="624"/>
        <v>25129</v>
      </c>
      <c r="I7596" s="50" t="str">
        <f t="shared" si="625"/>
        <v>1968_10</v>
      </c>
      <c r="J7596" s="51">
        <f t="shared" si="626"/>
        <v>2.5031599999999998</v>
      </c>
    </row>
    <row r="7597" spans="6:10" x14ac:dyDescent="0.25">
      <c r="F7597" s="50">
        <f t="shared" si="628"/>
        <v>25127</v>
      </c>
      <c r="G7597" s="27">
        <f t="shared" si="627"/>
        <v>6</v>
      </c>
      <c r="H7597" s="50">
        <f t="shared" si="624"/>
        <v>25129</v>
      </c>
      <c r="I7597" s="50" t="str">
        <f t="shared" si="625"/>
        <v>1968_10</v>
      </c>
      <c r="J7597" s="51">
        <f t="shared" si="626"/>
        <v>2.5031599999999998</v>
      </c>
    </row>
    <row r="7598" spans="6:10" x14ac:dyDescent="0.25">
      <c r="F7598" s="50">
        <f t="shared" si="628"/>
        <v>25128</v>
      </c>
      <c r="G7598" s="27">
        <f t="shared" si="627"/>
        <v>6</v>
      </c>
      <c r="H7598" s="50">
        <f t="shared" si="624"/>
        <v>25129</v>
      </c>
      <c r="I7598" s="50" t="str">
        <f t="shared" si="625"/>
        <v>1968_10</v>
      </c>
      <c r="J7598" s="51">
        <f t="shared" si="626"/>
        <v>2.5031599999999998</v>
      </c>
    </row>
    <row r="7599" spans="6:10" x14ac:dyDescent="0.25">
      <c r="F7599" s="50">
        <f t="shared" si="628"/>
        <v>25129</v>
      </c>
      <c r="G7599" s="27">
        <f t="shared" si="627"/>
        <v>6</v>
      </c>
      <c r="H7599" s="50">
        <f t="shared" si="624"/>
        <v>25129</v>
      </c>
      <c r="I7599" s="50" t="str">
        <f t="shared" si="625"/>
        <v>1968_10</v>
      </c>
      <c r="J7599" s="51">
        <f t="shared" si="626"/>
        <v>2.5031599999999998</v>
      </c>
    </row>
    <row r="7600" spans="6:10" x14ac:dyDescent="0.25">
      <c r="F7600" s="50">
        <f t="shared" si="628"/>
        <v>25130</v>
      </c>
      <c r="G7600" s="27">
        <f t="shared" si="627"/>
        <v>6</v>
      </c>
      <c r="H7600" s="50">
        <f t="shared" si="624"/>
        <v>25139</v>
      </c>
      <c r="I7600" s="50" t="str">
        <f t="shared" si="625"/>
        <v>1968_10</v>
      </c>
      <c r="J7600" s="51">
        <f t="shared" si="626"/>
        <v>2.5094780000000001</v>
      </c>
    </row>
    <row r="7601" spans="6:10" x14ac:dyDescent="0.25">
      <c r="F7601" s="50">
        <f t="shared" si="628"/>
        <v>25131</v>
      </c>
      <c r="G7601" s="27">
        <f t="shared" si="627"/>
        <v>6</v>
      </c>
      <c r="H7601" s="50">
        <f t="shared" si="624"/>
        <v>25139</v>
      </c>
      <c r="I7601" s="50" t="str">
        <f t="shared" si="625"/>
        <v>1968_10</v>
      </c>
      <c r="J7601" s="51">
        <f t="shared" si="626"/>
        <v>2.5094780000000001</v>
      </c>
    </row>
    <row r="7602" spans="6:10" x14ac:dyDescent="0.25">
      <c r="F7602" s="50">
        <f t="shared" si="628"/>
        <v>25132</v>
      </c>
      <c r="G7602" s="27">
        <f t="shared" si="627"/>
        <v>6</v>
      </c>
      <c r="H7602" s="50">
        <f t="shared" si="624"/>
        <v>25139</v>
      </c>
      <c r="I7602" s="50" t="str">
        <f t="shared" si="625"/>
        <v>1968_10</v>
      </c>
      <c r="J7602" s="51">
        <f t="shared" si="626"/>
        <v>2.5094780000000001</v>
      </c>
    </row>
    <row r="7603" spans="6:10" x14ac:dyDescent="0.25">
      <c r="F7603" s="50">
        <f t="shared" si="628"/>
        <v>25133</v>
      </c>
      <c r="G7603" s="27">
        <f t="shared" si="627"/>
        <v>6</v>
      </c>
      <c r="H7603" s="50">
        <f t="shared" si="624"/>
        <v>25139</v>
      </c>
      <c r="I7603" s="50" t="str">
        <f t="shared" si="625"/>
        <v>1968_10</v>
      </c>
      <c r="J7603" s="51">
        <f t="shared" si="626"/>
        <v>2.5094780000000001</v>
      </c>
    </row>
    <row r="7604" spans="6:10" x14ac:dyDescent="0.25">
      <c r="F7604" s="50">
        <f t="shared" si="628"/>
        <v>25134</v>
      </c>
      <c r="G7604" s="27">
        <f t="shared" si="627"/>
        <v>6</v>
      </c>
      <c r="H7604" s="50">
        <f t="shared" si="624"/>
        <v>25139</v>
      </c>
      <c r="I7604" s="50" t="str">
        <f t="shared" si="625"/>
        <v>1968_10</v>
      </c>
      <c r="J7604" s="51">
        <f t="shared" si="626"/>
        <v>2.5094780000000001</v>
      </c>
    </row>
    <row r="7605" spans="6:10" x14ac:dyDescent="0.25">
      <c r="F7605" s="50">
        <f t="shared" si="628"/>
        <v>25135</v>
      </c>
      <c r="G7605" s="27">
        <f t="shared" si="627"/>
        <v>6</v>
      </c>
      <c r="H7605" s="50">
        <f t="shared" si="624"/>
        <v>25139</v>
      </c>
      <c r="I7605" s="50" t="str">
        <f t="shared" si="625"/>
        <v>1968_10</v>
      </c>
      <c r="J7605" s="51">
        <f t="shared" si="626"/>
        <v>2.5094780000000001</v>
      </c>
    </row>
    <row r="7606" spans="6:10" x14ac:dyDescent="0.25">
      <c r="F7606" s="50">
        <f t="shared" si="628"/>
        <v>25136</v>
      </c>
      <c r="G7606" s="27">
        <f t="shared" si="627"/>
        <v>6</v>
      </c>
      <c r="H7606" s="50">
        <f t="shared" si="624"/>
        <v>25139</v>
      </c>
      <c r="I7606" s="50" t="str">
        <f t="shared" si="625"/>
        <v>1968_10</v>
      </c>
      <c r="J7606" s="51">
        <f t="shared" si="626"/>
        <v>2.5094780000000001</v>
      </c>
    </row>
    <row r="7607" spans="6:10" x14ac:dyDescent="0.25">
      <c r="F7607" s="50">
        <f t="shared" si="628"/>
        <v>25137</v>
      </c>
      <c r="G7607" s="27">
        <f t="shared" si="627"/>
        <v>6</v>
      </c>
      <c r="H7607" s="50">
        <f t="shared" si="624"/>
        <v>25139</v>
      </c>
      <c r="I7607" s="50" t="str">
        <f t="shared" si="625"/>
        <v>1968_10</v>
      </c>
      <c r="J7607" s="51">
        <f t="shared" si="626"/>
        <v>2.5094780000000001</v>
      </c>
    </row>
    <row r="7608" spans="6:10" x14ac:dyDescent="0.25">
      <c r="F7608" s="50">
        <f t="shared" si="628"/>
        <v>25138</v>
      </c>
      <c r="G7608" s="27">
        <f t="shared" si="627"/>
        <v>6</v>
      </c>
      <c r="H7608" s="50">
        <f t="shared" si="624"/>
        <v>25139</v>
      </c>
      <c r="I7608" s="50" t="str">
        <f t="shared" si="625"/>
        <v>1968_10</v>
      </c>
      <c r="J7608" s="51">
        <f t="shared" si="626"/>
        <v>2.5094780000000001</v>
      </c>
    </row>
    <row r="7609" spans="6:10" x14ac:dyDescent="0.25">
      <c r="F7609" s="50">
        <f t="shared" si="628"/>
        <v>25139</v>
      </c>
      <c r="G7609" s="27">
        <f t="shared" si="627"/>
        <v>6</v>
      </c>
      <c r="H7609" s="50">
        <f t="shared" si="624"/>
        <v>25139</v>
      </c>
      <c r="I7609" s="50" t="str">
        <f t="shared" si="625"/>
        <v>1968_10</v>
      </c>
      <c r="J7609" s="51">
        <f t="shared" si="626"/>
        <v>2.5094780000000001</v>
      </c>
    </row>
    <row r="7610" spans="6:10" x14ac:dyDescent="0.25">
      <c r="F7610" s="50">
        <f t="shared" si="628"/>
        <v>25140</v>
      </c>
      <c r="G7610" s="27">
        <f t="shared" si="627"/>
        <v>6</v>
      </c>
      <c r="H7610" s="50">
        <f t="shared" si="624"/>
        <v>25149</v>
      </c>
      <c r="I7610" s="50" t="str">
        <f t="shared" si="625"/>
        <v>1968_11</v>
      </c>
      <c r="J7610" s="51">
        <f t="shared" si="626"/>
        <v>2.495587</v>
      </c>
    </row>
    <row r="7611" spans="6:10" x14ac:dyDescent="0.25">
      <c r="F7611" s="50">
        <f t="shared" si="628"/>
        <v>25141</v>
      </c>
      <c r="G7611" s="27">
        <f t="shared" si="627"/>
        <v>6</v>
      </c>
      <c r="H7611" s="50">
        <f t="shared" si="624"/>
        <v>25149</v>
      </c>
      <c r="I7611" s="50" t="str">
        <f t="shared" si="625"/>
        <v>1968_11</v>
      </c>
      <c r="J7611" s="51">
        <f t="shared" si="626"/>
        <v>2.495587</v>
      </c>
    </row>
    <row r="7612" spans="6:10" x14ac:dyDescent="0.25">
      <c r="F7612" s="50">
        <f t="shared" si="628"/>
        <v>25142</v>
      </c>
      <c r="G7612" s="27">
        <f t="shared" si="627"/>
        <v>6</v>
      </c>
      <c r="H7612" s="50">
        <f t="shared" si="624"/>
        <v>25149</v>
      </c>
      <c r="I7612" s="50" t="str">
        <f t="shared" si="625"/>
        <v>1968_11</v>
      </c>
      <c r="J7612" s="51">
        <f t="shared" si="626"/>
        <v>2.495587</v>
      </c>
    </row>
    <row r="7613" spans="6:10" x14ac:dyDescent="0.25">
      <c r="F7613" s="50">
        <f t="shared" si="628"/>
        <v>25143</v>
      </c>
      <c r="G7613" s="27">
        <f t="shared" si="627"/>
        <v>6</v>
      </c>
      <c r="H7613" s="50">
        <f t="shared" si="624"/>
        <v>25149</v>
      </c>
      <c r="I7613" s="50" t="str">
        <f t="shared" si="625"/>
        <v>1968_11</v>
      </c>
      <c r="J7613" s="51">
        <f t="shared" si="626"/>
        <v>2.495587</v>
      </c>
    </row>
    <row r="7614" spans="6:10" x14ac:dyDescent="0.25">
      <c r="F7614" s="50">
        <f t="shared" si="628"/>
        <v>25144</v>
      </c>
      <c r="G7614" s="27">
        <f t="shared" si="627"/>
        <v>6</v>
      </c>
      <c r="H7614" s="50">
        <f t="shared" si="624"/>
        <v>25149</v>
      </c>
      <c r="I7614" s="50" t="str">
        <f t="shared" si="625"/>
        <v>1968_11</v>
      </c>
      <c r="J7614" s="51">
        <f t="shared" si="626"/>
        <v>2.495587</v>
      </c>
    </row>
    <row r="7615" spans="6:10" x14ac:dyDescent="0.25">
      <c r="F7615" s="50">
        <f t="shared" si="628"/>
        <v>25145</v>
      </c>
      <c r="G7615" s="27">
        <f t="shared" si="627"/>
        <v>6</v>
      </c>
      <c r="H7615" s="50">
        <f t="shared" si="624"/>
        <v>25149</v>
      </c>
      <c r="I7615" s="50" t="str">
        <f t="shared" si="625"/>
        <v>1968_11</v>
      </c>
      <c r="J7615" s="51">
        <f t="shared" si="626"/>
        <v>2.495587</v>
      </c>
    </row>
    <row r="7616" spans="6:10" x14ac:dyDescent="0.25">
      <c r="F7616" s="50">
        <f t="shared" si="628"/>
        <v>25146</v>
      </c>
      <c r="G7616" s="27">
        <f t="shared" si="627"/>
        <v>6</v>
      </c>
      <c r="H7616" s="50">
        <f t="shared" si="624"/>
        <v>25149</v>
      </c>
      <c r="I7616" s="50" t="str">
        <f t="shared" si="625"/>
        <v>1968_11</v>
      </c>
      <c r="J7616" s="51">
        <f t="shared" si="626"/>
        <v>2.495587</v>
      </c>
    </row>
    <row r="7617" spans="6:10" x14ac:dyDescent="0.25">
      <c r="F7617" s="50">
        <f t="shared" si="628"/>
        <v>25147</v>
      </c>
      <c r="G7617" s="27">
        <f t="shared" si="627"/>
        <v>6</v>
      </c>
      <c r="H7617" s="50">
        <f t="shared" si="624"/>
        <v>25149</v>
      </c>
      <c r="I7617" s="50" t="str">
        <f t="shared" si="625"/>
        <v>1968_11</v>
      </c>
      <c r="J7617" s="51">
        <f t="shared" si="626"/>
        <v>2.495587</v>
      </c>
    </row>
    <row r="7618" spans="6:10" x14ac:dyDescent="0.25">
      <c r="F7618" s="50">
        <f t="shared" si="628"/>
        <v>25148</v>
      </c>
      <c r="G7618" s="27">
        <f t="shared" si="627"/>
        <v>6</v>
      </c>
      <c r="H7618" s="50">
        <f t="shared" si="624"/>
        <v>25149</v>
      </c>
      <c r="I7618" s="50" t="str">
        <f t="shared" si="625"/>
        <v>1968_11</v>
      </c>
      <c r="J7618" s="51">
        <f t="shared" si="626"/>
        <v>2.495587</v>
      </c>
    </row>
    <row r="7619" spans="6:10" x14ac:dyDescent="0.25">
      <c r="F7619" s="50">
        <f t="shared" si="628"/>
        <v>25149</v>
      </c>
      <c r="G7619" s="27">
        <f t="shared" si="627"/>
        <v>6</v>
      </c>
      <c r="H7619" s="50">
        <f t="shared" ref="H7619:H7682" si="629">INDEX($A$3:$B$1134,INT((ROW($F7619)-ROW($F$3)+9-G7619)/10)+1,1)</f>
        <v>25149</v>
      </c>
      <c r="I7619" s="50" t="str">
        <f t="shared" si="625"/>
        <v>1968_11</v>
      </c>
      <c r="J7619" s="51">
        <f t="shared" si="626"/>
        <v>2.495587</v>
      </c>
    </row>
    <row r="7620" spans="6:10" x14ac:dyDescent="0.25">
      <c r="F7620" s="50">
        <f t="shared" si="628"/>
        <v>25150</v>
      </c>
      <c r="G7620" s="27">
        <f t="shared" si="627"/>
        <v>6</v>
      </c>
      <c r="H7620" s="50">
        <f t="shared" si="629"/>
        <v>25159</v>
      </c>
      <c r="I7620" s="50" t="str">
        <f t="shared" ref="I7620:I7683" si="630">YEAR(H7620)&amp;"_"&amp;MONTH(H7620)</f>
        <v>1968_11</v>
      </c>
      <c r="J7620" s="51">
        <f t="shared" ref="J7620:J7683" si="631">VLOOKUP(H7620,$A:$B,2)</f>
        <v>2.488534</v>
      </c>
    </row>
    <row r="7621" spans="6:10" x14ac:dyDescent="0.25">
      <c r="F7621" s="50">
        <f t="shared" si="628"/>
        <v>25151</v>
      </c>
      <c r="G7621" s="27">
        <f t="shared" si="627"/>
        <v>6</v>
      </c>
      <c r="H7621" s="50">
        <f t="shared" si="629"/>
        <v>25159</v>
      </c>
      <c r="I7621" s="50" t="str">
        <f t="shared" si="630"/>
        <v>1968_11</v>
      </c>
      <c r="J7621" s="51">
        <f t="shared" si="631"/>
        <v>2.488534</v>
      </c>
    </row>
    <row r="7622" spans="6:10" x14ac:dyDescent="0.25">
      <c r="F7622" s="50">
        <f t="shared" si="628"/>
        <v>25152</v>
      </c>
      <c r="G7622" s="27">
        <f t="shared" si="627"/>
        <v>6</v>
      </c>
      <c r="H7622" s="50">
        <f t="shared" si="629"/>
        <v>25159</v>
      </c>
      <c r="I7622" s="50" t="str">
        <f t="shared" si="630"/>
        <v>1968_11</v>
      </c>
      <c r="J7622" s="51">
        <f t="shared" si="631"/>
        <v>2.488534</v>
      </c>
    </row>
    <row r="7623" spans="6:10" x14ac:dyDescent="0.25">
      <c r="F7623" s="50">
        <f t="shared" si="628"/>
        <v>25153</v>
      </c>
      <c r="G7623" s="27">
        <f t="shared" si="627"/>
        <v>6</v>
      </c>
      <c r="H7623" s="50">
        <f t="shared" si="629"/>
        <v>25159</v>
      </c>
      <c r="I7623" s="50" t="str">
        <f t="shared" si="630"/>
        <v>1968_11</v>
      </c>
      <c r="J7623" s="51">
        <f t="shared" si="631"/>
        <v>2.488534</v>
      </c>
    </row>
    <row r="7624" spans="6:10" x14ac:dyDescent="0.25">
      <c r="F7624" s="50">
        <f t="shared" si="628"/>
        <v>25154</v>
      </c>
      <c r="G7624" s="27">
        <f t="shared" si="627"/>
        <v>6</v>
      </c>
      <c r="H7624" s="50">
        <f t="shared" si="629"/>
        <v>25159</v>
      </c>
      <c r="I7624" s="50" t="str">
        <f t="shared" si="630"/>
        <v>1968_11</v>
      </c>
      <c r="J7624" s="51">
        <f t="shared" si="631"/>
        <v>2.488534</v>
      </c>
    </row>
    <row r="7625" spans="6:10" x14ac:dyDescent="0.25">
      <c r="F7625" s="50">
        <f t="shared" si="628"/>
        <v>25155</v>
      </c>
      <c r="G7625" s="27">
        <f t="shared" si="627"/>
        <v>6</v>
      </c>
      <c r="H7625" s="50">
        <f t="shared" si="629"/>
        <v>25159</v>
      </c>
      <c r="I7625" s="50" t="str">
        <f t="shared" si="630"/>
        <v>1968_11</v>
      </c>
      <c r="J7625" s="51">
        <f t="shared" si="631"/>
        <v>2.488534</v>
      </c>
    </row>
    <row r="7626" spans="6:10" x14ac:dyDescent="0.25">
      <c r="F7626" s="50">
        <f t="shared" si="628"/>
        <v>25156</v>
      </c>
      <c r="G7626" s="27">
        <f t="shared" si="627"/>
        <v>6</v>
      </c>
      <c r="H7626" s="50">
        <f t="shared" si="629"/>
        <v>25159</v>
      </c>
      <c r="I7626" s="50" t="str">
        <f t="shared" si="630"/>
        <v>1968_11</v>
      </c>
      <c r="J7626" s="51">
        <f t="shared" si="631"/>
        <v>2.488534</v>
      </c>
    </row>
    <row r="7627" spans="6:10" x14ac:dyDescent="0.25">
      <c r="F7627" s="50">
        <f t="shared" si="628"/>
        <v>25157</v>
      </c>
      <c r="G7627" s="27">
        <f t="shared" si="627"/>
        <v>6</v>
      </c>
      <c r="H7627" s="50">
        <f t="shared" si="629"/>
        <v>25159</v>
      </c>
      <c r="I7627" s="50" t="str">
        <f t="shared" si="630"/>
        <v>1968_11</v>
      </c>
      <c r="J7627" s="51">
        <f t="shared" si="631"/>
        <v>2.488534</v>
      </c>
    </row>
    <row r="7628" spans="6:10" x14ac:dyDescent="0.25">
      <c r="F7628" s="50">
        <f t="shared" si="628"/>
        <v>25158</v>
      </c>
      <c r="G7628" s="27">
        <f t="shared" si="627"/>
        <v>6</v>
      </c>
      <c r="H7628" s="50">
        <f t="shared" si="629"/>
        <v>25159</v>
      </c>
      <c r="I7628" s="50" t="str">
        <f t="shared" si="630"/>
        <v>1968_11</v>
      </c>
      <c r="J7628" s="51">
        <f t="shared" si="631"/>
        <v>2.488534</v>
      </c>
    </row>
    <row r="7629" spans="6:10" x14ac:dyDescent="0.25">
      <c r="F7629" s="50">
        <f t="shared" si="628"/>
        <v>25159</v>
      </c>
      <c r="G7629" s="27">
        <f t="shared" si="627"/>
        <v>6</v>
      </c>
      <c r="H7629" s="50">
        <f t="shared" si="629"/>
        <v>25159</v>
      </c>
      <c r="I7629" s="50" t="str">
        <f t="shared" si="630"/>
        <v>1968_11</v>
      </c>
      <c r="J7629" s="51">
        <f t="shared" si="631"/>
        <v>2.488534</v>
      </c>
    </row>
    <row r="7630" spans="6:10" x14ac:dyDescent="0.25">
      <c r="F7630" s="50">
        <f t="shared" si="628"/>
        <v>25160</v>
      </c>
      <c r="G7630" s="27">
        <f t="shared" si="627"/>
        <v>6</v>
      </c>
      <c r="H7630" s="50">
        <f t="shared" si="629"/>
        <v>25169</v>
      </c>
      <c r="I7630" s="50" t="str">
        <f t="shared" si="630"/>
        <v>1968_11</v>
      </c>
      <c r="J7630" s="51">
        <f t="shared" si="631"/>
        <v>2.4535640000000001</v>
      </c>
    </row>
    <row r="7631" spans="6:10" x14ac:dyDescent="0.25">
      <c r="F7631" s="50">
        <f t="shared" si="628"/>
        <v>25161</v>
      </c>
      <c r="G7631" s="27">
        <f t="shared" si="627"/>
        <v>6</v>
      </c>
      <c r="H7631" s="50">
        <f t="shared" si="629"/>
        <v>25169</v>
      </c>
      <c r="I7631" s="50" t="str">
        <f t="shared" si="630"/>
        <v>1968_11</v>
      </c>
      <c r="J7631" s="51">
        <f t="shared" si="631"/>
        <v>2.4535640000000001</v>
      </c>
    </row>
    <row r="7632" spans="6:10" x14ac:dyDescent="0.25">
      <c r="F7632" s="50">
        <f t="shared" si="628"/>
        <v>25162</v>
      </c>
      <c r="G7632" s="27">
        <f t="shared" si="627"/>
        <v>6</v>
      </c>
      <c r="H7632" s="50">
        <f t="shared" si="629"/>
        <v>25169</v>
      </c>
      <c r="I7632" s="50" t="str">
        <f t="shared" si="630"/>
        <v>1968_11</v>
      </c>
      <c r="J7632" s="51">
        <f t="shared" si="631"/>
        <v>2.4535640000000001</v>
      </c>
    </row>
    <row r="7633" spans="6:10" x14ac:dyDescent="0.25">
      <c r="F7633" s="50">
        <f t="shared" si="628"/>
        <v>25163</v>
      </c>
      <c r="G7633" s="27">
        <f t="shared" si="627"/>
        <v>6</v>
      </c>
      <c r="H7633" s="50">
        <f t="shared" si="629"/>
        <v>25169</v>
      </c>
      <c r="I7633" s="50" t="str">
        <f t="shared" si="630"/>
        <v>1968_11</v>
      </c>
      <c r="J7633" s="51">
        <f t="shared" si="631"/>
        <v>2.4535640000000001</v>
      </c>
    </row>
    <row r="7634" spans="6:10" x14ac:dyDescent="0.25">
      <c r="F7634" s="50">
        <f t="shared" si="628"/>
        <v>25164</v>
      </c>
      <c r="G7634" s="27">
        <f t="shared" si="627"/>
        <v>6</v>
      </c>
      <c r="H7634" s="50">
        <f t="shared" si="629"/>
        <v>25169</v>
      </c>
      <c r="I7634" s="50" t="str">
        <f t="shared" si="630"/>
        <v>1968_11</v>
      </c>
      <c r="J7634" s="51">
        <f t="shared" si="631"/>
        <v>2.4535640000000001</v>
      </c>
    </row>
    <row r="7635" spans="6:10" x14ac:dyDescent="0.25">
      <c r="F7635" s="50">
        <f t="shared" si="628"/>
        <v>25165</v>
      </c>
      <c r="G7635" s="27">
        <f t="shared" si="627"/>
        <v>6</v>
      </c>
      <c r="H7635" s="50">
        <f t="shared" si="629"/>
        <v>25169</v>
      </c>
      <c r="I7635" s="50" t="str">
        <f t="shared" si="630"/>
        <v>1968_11</v>
      </c>
      <c r="J7635" s="51">
        <f t="shared" si="631"/>
        <v>2.4535640000000001</v>
      </c>
    </row>
    <row r="7636" spans="6:10" x14ac:dyDescent="0.25">
      <c r="F7636" s="50">
        <f t="shared" si="628"/>
        <v>25166</v>
      </c>
      <c r="G7636" s="27">
        <f t="shared" si="627"/>
        <v>6</v>
      </c>
      <c r="H7636" s="50">
        <f t="shared" si="629"/>
        <v>25169</v>
      </c>
      <c r="I7636" s="50" t="str">
        <f t="shared" si="630"/>
        <v>1968_11</v>
      </c>
      <c r="J7636" s="51">
        <f t="shared" si="631"/>
        <v>2.4535640000000001</v>
      </c>
    </row>
    <row r="7637" spans="6:10" x14ac:dyDescent="0.25">
      <c r="F7637" s="50">
        <f t="shared" si="628"/>
        <v>25167</v>
      </c>
      <c r="G7637" s="27">
        <f t="shared" si="627"/>
        <v>6</v>
      </c>
      <c r="H7637" s="50">
        <f t="shared" si="629"/>
        <v>25169</v>
      </c>
      <c r="I7637" s="50" t="str">
        <f t="shared" si="630"/>
        <v>1968_11</v>
      </c>
      <c r="J7637" s="51">
        <f t="shared" si="631"/>
        <v>2.4535640000000001</v>
      </c>
    </row>
    <row r="7638" spans="6:10" x14ac:dyDescent="0.25">
      <c r="F7638" s="50">
        <f t="shared" si="628"/>
        <v>25168</v>
      </c>
      <c r="G7638" s="27">
        <f t="shared" si="627"/>
        <v>6</v>
      </c>
      <c r="H7638" s="50">
        <f t="shared" si="629"/>
        <v>25169</v>
      </c>
      <c r="I7638" s="50" t="str">
        <f t="shared" si="630"/>
        <v>1968_11</v>
      </c>
      <c r="J7638" s="51">
        <f t="shared" si="631"/>
        <v>2.4535640000000001</v>
      </c>
    </row>
    <row r="7639" spans="6:10" x14ac:dyDescent="0.25">
      <c r="F7639" s="50">
        <f t="shared" si="628"/>
        <v>25169</v>
      </c>
      <c r="G7639" s="27">
        <f t="shared" si="627"/>
        <v>6</v>
      </c>
      <c r="H7639" s="50">
        <f t="shared" si="629"/>
        <v>25169</v>
      </c>
      <c r="I7639" s="50" t="str">
        <f t="shared" si="630"/>
        <v>1968_11</v>
      </c>
      <c r="J7639" s="51">
        <f t="shared" si="631"/>
        <v>2.4535640000000001</v>
      </c>
    </row>
    <row r="7640" spans="6:10" x14ac:dyDescent="0.25">
      <c r="F7640" s="50">
        <f t="shared" si="628"/>
        <v>25170</v>
      </c>
      <c r="G7640" s="27">
        <f t="shared" si="627"/>
        <v>6</v>
      </c>
      <c r="H7640" s="50">
        <f t="shared" si="629"/>
        <v>25179</v>
      </c>
      <c r="I7640" s="50" t="str">
        <f t="shared" si="630"/>
        <v>1968_12</v>
      </c>
      <c r="J7640" s="51">
        <f t="shared" si="631"/>
        <v>2.4534210000000001</v>
      </c>
    </row>
    <row r="7641" spans="6:10" x14ac:dyDescent="0.25">
      <c r="F7641" s="50">
        <f t="shared" si="628"/>
        <v>25171</v>
      </c>
      <c r="G7641" s="27">
        <f t="shared" si="627"/>
        <v>6</v>
      </c>
      <c r="H7641" s="50">
        <f t="shared" si="629"/>
        <v>25179</v>
      </c>
      <c r="I7641" s="50" t="str">
        <f t="shared" si="630"/>
        <v>1968_12</v>
      </c>
      <c r="J7641" s="51">
        <f t="shared" si="631"/>
        <v>2.4534210000000001</v>
      </c>
    </row>
    <row r="7642" spans="6:10" x14ac:dyDescent="0.25">
      <c r="F7642" s="50">
        <f t="shared" si="628"/>
        <v>25172</v>
      </c>
      <c r="G7642" s="27">
        <f t="shared" si="627"/>
        <v>6</v>
      </c>
      <c r="H7642" s="50">
        <f t="shared" si="629"/>
        <v>25179</v>
      </c>
      <c r="I7642" s="50" t="str">
        <f t="shared" si="630"/>
        <v>1968_12</v>
      </c>
      <c r="J7642" s="51">
        <f t="shared" si="631"/>
        <v>2.4534210000000001</v>
      </c>
    </row>
    <row r="7643" spans="6:10" x14ac:dyDescent="0.25">
      <c r="F7643" s="50">
        <f t="shared" si="628"/>
        <v>25173</v>
      </c>
      <c r="G7643" s="27">
        <f t="shared" si="627"/>
        <v>6</v>
      </c>
      <c r="H7643" s="50">
        <f t="shared" si="629"/>
        <v>25179</v>
      </c>
      <c r="I7643" s="50" t="str">
        <f t="shared" si="630"/>
        <v>1968_12</v>
      </c>
      <c r="J7643" s="51">
        <f t="shared" si="631"/>
        <v>2.4534210000000001</v>
      </c>
    </row>
    <row r="7644" spans="6:10" x14ac:dyDescent="0.25">
      <c r="F7644" s="50">
        <f t="shared" si="628"/>
        <v>25174</v>
      </c>
      <c r="G7644" s="27">
        <f t="shared" si="627"/>
        <v>6</v>
      </c>
      <c r="H7644" s="50">
        <f t="shared" si="629"/>
        <v>25179</v>
      </c>
      <c r="I7644" s="50" t="str">
        <f t="shared" si="630"/>
        <v>1968_12</v>
      </c>
      <c r="J7644" s="51">
        <f t="shared" si="631"/>
        <v>2.4534210000000001</v>
      </c>
    </row>
    <row r="7645" spans="6:10" x14ac:dyDescent="0.25">
      <c r="F7645" s="50">
        <f t="shared" si="628"/>
        <v>25175</v>
      </c>
      <c r="G7645" s="27">
        <f t="shared" si="627"/>
        <v>6</v>
      </c>
      <c r="H7645" s="50">
        <f t="shared" si="629"/>
        <v>25179</v>
      </c>
      <c r="I7645" s="50" t="str">
        <f t="shared" si="630"/>
        <v>1968_12</v>
      </c>
      <c r="J7645" s="51">
        <f t="shared" si="631"/>
        <v>2.4534210000000001</v>
      </c>
    </row>
    <row r="7646" spans="6:10" x14ac:dyDescent="0.25">
      <c r="F7646" s="50">
        <f t="shared" si="628"/>
        <v>25176</v>
      </c>
      <c r="G7646" s="27">
        <f t="shared" si="627"/>
        <v>6</v>
      </c>
      <c r="H7646" s="50">
        <f t="shared" si="629"/>
        <v>25179</v>
      </c>
      <c r="I7646" s="50" t="str">
        <f t="shared" si="630"/>
        <v>1968_12</v>
      </c>
      <c r="J7646" s="51">
        <f t="shared" si="631"/>
        <v>2.4534210000000001</v>
      </c>
    </row>
    <row r="7647" spans="6:10" x14ac:dyDescent="0.25">
      <c r="F7647" s="50">
        <f t="shared" si="628"/>
        <v>25177</v>
      </c>
      <c r="G7647" s="27">
        <f t="shared" si="627"/>
        <v>6</v>
      </c>
      <c r="H7647" s="50">
        <f t="shared" si="629"/>
        <v>25179</v>
      </c>
      <c r="I7647" s="50" t="str">
        <f t="shared" si="630"/>
        <v>1968_12</v>
      </c>
      <c r="J7647" s="51">
        <f t="shared" si="631"/>
        <v>2.4534210000000001</v>
      </c>
    </row>
    <row r="7648" spans="6:10" x14ac:dyDescent="0.25">
      <c r="F7648" s="50">
        <f t="shared" si="628"/>
        <v>25178</v>
      </c>
      <c r="G7648" s="27">
        <f t="shared" si="627"/>
        <v>6</v>
      </c>
      <c r="H7648" s="50">
        <f t="shared" si="629"/>
        <v>25179</v>
      </c>
      <c r="I7648" s="50" t="str">
        <f t="shared" si="630"/>
        <v>1968_12</v>
      </c>
      <c r="J7648" s="51">
        <f t="shared" si="631"/>
        <v>2.4534210000000001</v>
      </c>
    </row>
    <row r="7649" spans="6:10" x14ac:dyDescent="0.25">
      <c r="F7649" s="50">
        <f t="shared" si="628"/>
        <v>25179</v>
      </c>
      <c r="G7649" s="27">
        <f t="shared" si="627"/>
        <v>6</v>
      </c>
      <c r="H7649" s="50">
        <f t="shared" si="629"/>
        <v>25179</v>
      </c>
      <c r="I7649" s="50" t="str">
        <f t="shared" si="630"/>
        <v>1968_12</v>
      </c>
      <c r="J7649" s="51">
        <f t="shared" si="631"/>
        <v>2.4534210000000001</v>
      </c>
    </row>
    <row r="7650" spans="6:10" x14ac:dyDescent="0.25">
      <c r="F7650" s="50">
        <f t="shared" si="628"/>
        <v>25180</v>
      </c>
      <c r="G7650" s="27">
        <f t="shared" si="627"/>
        <v>6</v>
      </c>
      <c r="H7650" s="50">
        <f t="shared" si="629"/>
        <v>25189</v>
      </c>
      <c r="I7650" s="50" t="str">
        <f t="shared" si="630"/>
        <v>1968_12</v>
      </c>
      <c r="J7650" s="51">
        <f t="shared" si="631"/>
        <v>2.4571909999999999</v>
      </c>
    </row>
    <row r="7651" spans="6:10" x14ac:dyDescent="0.25">
      <c r="F7651" s="50">
        <f t="shared" si="628"/>
        <v>25181</v>
      </c>
      <c r="G7651" s="27">
        <f t="shared" si="627"/>
        <v>6</v>
      </c>
      <c r="H7651" s="50">
        <f t="shared" si="629"/>
        <v>25189</v>
      </c>
      <c r="I7651" s="50" t="str">
        <f t="shared" si="630"/>
        <v>1968_12</v>
      </c>
      <c r="J7651" s="51">
        <f t="shared" si="631"/>
        <v>2.4571909999999999</v>
      </c>
    </row>
    <row r="7652" spans="6:10" x14ac:dyDescent="0.25">
      <c r="F7652" s="50">
        <f t="shared" si="628"/>
        <v>25182</v>
      </c>
      <c r="G7652" s="27">
        <f t="shared" si="627"/>
        <v>6</v>
      </c>
      <c r="H7652" s="50">
        <f t="shared" si="629"/>
        <v>25189</v>
      </c>
      <c r="I7652" s="50" t="str">
        <f t="shared" si="630"/>
        <v>1968_12</v>
      </c>
      <c r="J7652" s="51">
        <f t="shared" si="631"/>
        <v>2.4571909999999999</v>
      </c>
    </row>
    <row r="7653" spans="6:10" x14ac:dyDescent="0.25">
      <c r="F7653" s="50">
        <f t="shared" si="628"/>
        <v>25183</v>
      </c>
      <c r="G7653" s="27">
        <f t="shared" si="627"/>
        <v>6</v>
      </c>
      <c r="H7653" s="50">
        <f t="shared" si="629"/>
        <v>25189</v>
      </c>
      <c r="I7653" s="50" t="str">
        <f t="shared" si="630"/>
        <v>1968_12</v>
      </c>
      <c r="J7653" s="51">
        <f t="shared" si="631"/>
        <v>2.4571909999999999</v>
      </c>
    </row>
    <row r="7654" spans="6:10" x14ac:dyDescent="0.25">
      <c r="F7654" s="50">
        <f t="shared" si="628"/>
        <v>25184</v>
      </c>
      <c r="G7654" s="27">
        <f t="shared" si="627"/>
        <v>6</v>
      </c>
      <c r="H7654" s="50">
        <f t="shared" si="629"/>
        <v>25189</v>
      </c>
      <c r="I7654" s="50" t="str">
        <f t="shared" si="630"/>
        <v>1968_12</v>
      </c>
      <c r="J7654" s="51">
        <f t="shared" si="631"/>
        <v>2.4571909999999999</v>
      </c>
    </row>
    <row r="7655" spans="6:10" x14ac:dyDescent="0.25">
      <c r="F7655" s="50">
        <f t="shared" si="628"/>
        <v>25185</v>
      </c>
      <c r="G7655" s="27">
        <f t="shared" si="627"/>
        <v>6</v>
      </c>
      <c r="H7655" s="50">
        <f t="shared" si="629"/>
        <v>25189</v>
      </c>
      <c r="I7655" s="50" t="str">
        <f t="shared" si="630"/>
        <v>1968_12</v>
      </c>
      <c r="J7655" s="51">
        <f t="shared" si="631"/>
        <v>2.4571909999999999</v>
      </c>
    </row>
    <row r="7656" spans="6:10" x14ac:dyDescent="0.25">
      <c r="F7656" s="50">
        <f t="shared" si="628"/>
        <v>25186</v>
      </c>
      <c r="G7656" s="27">
        <f t="shared" si="627"/>
        <v>6</v>
      </c>
      <c r="H7656" s="50">
        <f t="shared" si="629"/>
        <v>25189</v>
      </c>
      <c r="I7656" s="50" t="str">
        <f t="shared" si="630"/>
        <v>1968_12</v>
      </c>
      <c r="J7656" s="51">
        <f t="shared" si="631"/>
        <v>2.4571909999999999</v>
      </c>
    </row>
    <row r="7657" spans="6:10" x14ac:dyDescent="0.25">
      <c r="F7657" s="50">
        <f t="shared" si="628"/>
        <v>25187</v>
      </c>
      <c r="G7657" s="27">
        <f t="shared" si="627"/>
        <v>6</v>
      </c>
      <c r="H7657" s="50">
        <f t="shared" si="629"/>
        <v>25189</v>
      </c>
      <c r="I7657" s="50" t="str">
        <f t="shared" si="630"/>
        <v>1968_12</v>
      </c>
      <c r="J7657" s="51">
        <f t="shared" si="631"/>
        <v>2.4571909999999999</v>
      </c>
    </row>
    <row r="7658" spans="6:10" x14ac:dyDescent="0.25">
      <c r="F7658" s="50">
        <f t="shared" si="628"/>
        <v>25188</v>
      </c>
      <c r="G7658" s="27">
        <f t="shared" ref="G7658:G7721" si="632">IF(AND(MONTH(F7658)=2,DAY(F7658)=29),G7657+1,G7657)</f>
        <v>6</v>
      </c>
      <c r="H7658" s="50">
        <f t="shared" si="629"/>
        <v>25189</v>
      </c>
      <c r="I7658" s="50" t="str">
        <f t="shared" si="630"/>
        <v>1968_12</v>
      </c>
      <c r="J7658" s="51">
        <f t="shared" si="631"/>
        <v>2.4571909999999999</v>
      </c>
    </row>
    <row r="7659" spans="6:10" x14ac:dyDescent="0.25">
      <c r="F7659" s="50">
        <f t="shared" si="628"/>
        <v>25189</v>
      </c>
      <c r="G7659" s="27">
        <f t="shared" si="632"/>
        <v>6</v>
      </c>
      <c r="H7659" s="50">
        <f t="shared" si="629"/>
        <v>25189</v>
      </c>
      <c r="I7659" s="50" t="str">
        <f t="shared" si="630"/>
        <v>1968_12</v>
      </c>
      <c r="J7659" s="51">
        <f t="shared" si="631"/>
        <v>2.4571909999999999</v>
      </c>
    </row>
    <row r="7660" spans="6:10" x14ac:dyDescent="0.25">
      <c r="F7660" s="50">
        <f t="shared" ref="F7660:F7723" si="633">F7659+1</f>
        <v>25190</v>
      </c>
      <c r="G7660" s="27">
        <f t="shared" si="632"/>
        <v>6</v>
      </c>
      <c r="H7660" s="50">
        <f t="shared" si="629"/>
        <v>25199</v>
      </c>
      <c r="I7660" s="50" t="str">
        <f t="shared" si="630"/>
        <v>1968_12</v>
      </c>
      <c r="J7660" s="51">
        <f t="shared" si="631"/>
        <v>2.4771899999999998</v>
      </c>
    </row>
    <row r="7661" spans="6:10" x14ac:dyDescent="0.25">
      <c r="F7661" s="50">
        <f t="shared" si="633"/>
        <v>25191</v>
      </c>
      <c r="G7661" s="27">
        <f t="shared" si="632"/>
        <v>6</v>
      </c>
      <c r="H7661" s="50">
        <f t="shared" si="629"/>
        <v>25199</v>
      </c>
      <c r="I7661" s="50" t="str">
        <f t="shared" si="630"/>
        <v>1968_12</v>
      </c>
      <c r="J7661" s="51">
        <f t="shared" si="631"/>
        <v>2.4771899999999998</v>
      </c>
    </row>
    <row r="7662" spans="6:10" x14ac:dyDescent="0.25">
      <c r="F7662" s="50">
        <f t="shared" si="633"/>
        <v>25192</v>
      </c>
      <c r="G7662" s="27">
        <f t="shared" si="632"/>
        <v>6</v>
      </c>
      <c r="H7662" s="50">
        <f t="shared" si="629"/>
        <v>25199</v>
      </c>
      <c r="I7662" s="50" t="str">
        <f t="shared" si="630"/>
        <v>1968_12</v>
      </c>
      <c r="J7662" s="51">
        <f t="shared" si="631"/>
        <v>2.4771899999999998</v>
      </c>
    </row>
    <row r="7663" spans="6:10" x14ac:dyDescent="0.25">
      <c r="F7663" s="50">
        <f t="shared" si="633"/>
        <v>25193</v>
      </c>
      <c r="G7663" s="27">
        <f t="shared" si="632"/>
        <v>6</v>
      </c>
      <c r="H7663" s="50">
        <f t="shared" si="629"/>
        <v>25199</v>
      </c>
      <c r="I7663" s="50" t="str">
        <f t="shared" si="630"/>
        <v>1968_12</v>
      </c>
      <c r="J7663" s="51">
        <f t="shared" si="631"/>
        <v>2.4771899999999998</v>
      </c>
    </row>
    <row r="7664" spans="6:10" x14ac:dyDescent="0.25">
      <c r="F7664" s="50">
        <f t="shared" si="633"/>
        <v>25194</v>
      </c>
      <c r="G7664" s="27">
        <f t="shared" si="632"/>
        <v>6</v>
      </c>
      <c r="H7664" s="50">
        <f t="shared" si="629"/>
        <v>25199</v>
      </c>
      <c r="I7664" s="50" t="str">
        <f t="shared" si="630"/>
        <v>1968_12</v>
      </c>
      <c r="J7664" s="51">
        <f t="shared" si="631"/>
        <v>2.4771899999999998</v>
      </c>
    </row>
    <row r="7665" spans="6:10" x14ac:dyDescent="0.25">
      <c r="F7665" s="50">
        <f t="shared" si="633"/>
        <v>25195</v>
      </c>
      <c r="G7665" s="27">
        <f t="shared" si="632"/>
        <v>6</v>
      </c>
      <c r="H7665" s="50">
        <f t="shared" si="629"/>
        <v>25199</v>
      </c>
      <c r="I7665" s="50" t="str">
        <f t="shared" si="630"/>
        <v>1968_12</v>
      </c>
      <c r="J7665" s="51">
        <f t="shared" si="631"/>
        <v>2.4771899999999998</v>
      </c>
    </row>
    <row r="7666" spans="6:10" x14ac:dyDescent="0.25">
      <c r="F7666" s="50">
        <f t="shared" si="633"/>
        <v>25196</v>
      </c>
      <c r="G7666" s="27">
        <f t="shared" si="632"/>
        <v>6</v>
      </c>
      <c r="H7666" s="50">
        <f t="shared" si="629"/>
        <v>25199</v>
      </c>
      <c r="I7666" s="50" t="str">
        <f t="shared" si="630"/>
        <v>1968_12</v>
      </c>
      <c r="J7666" s="51">
        <f t="shared" si="631"/>
        <v>2.4771899999999998</v>
      </c>
    </row>
    <row r="7667" spans="6:10" x14ac:dyDescent="0.25">
      <c r="F7667" s="50">
        <f t="shared" si="633"/>
        <v>25197</v>
      </c>
      <c r="G7667" s="27">
        <f t="shared" si="632"/>
        <v>6</v>
      </c>
      <c r="H7667" s="50">
        <f t="shared" si="629"/>
        <v>25199</v>
      </c>
      <c r="I7667" s="50" t="str">
        <f t="shared" si="630"/>
        <v>1968_12</v>
      </c>
      <c r="J7667" s="51">
        <f t="shared" si="631"/>
        <v>2.4771899999999998</v>
      </c>
    </row>
    <row r="7668" spans="6:10" x14ac:dyDescent="0.25">
      <c r="F7668" s="50">
        <f t="shared" si="633"/>
        <v>25198</v>
      </c>
      <c r="G7668" s="27">
        <f t="shared" si="632"/>
        <v>6</v>
      </c>
      <c r="H7668" s="50">
        <f t="shared" si="629"/>
        <v>25199</v>
      </c>
      <c r="I7668" s="50" t="str">
        <f t="shared" si="630"/>
        <v>1968_12</v>
      </c>
      <c r="J7668" s="51">
        <f t="shared" si="631"/>
        <v>2.4771899999999998</v>
      </c>
    </row>
    <row r="7669" spans="6:10" x14ac:dyDescent="0.25">
      <c r="F7669" s="50">
        <f t="shared" si="633"/>
        <v>25199</v>
      </c>
      <c r="G7669" s="27">
        <f t="shared" si="632"/>
        <v>6</v>
      </c>
      <c r="H7669" s="50">
        <f t="shared" si="629"/>
        <v>25199</v>
      </c>
      <c r="I7669" s="50" t="str">
        <f t="shared" si="630"/>
        <v>1968_12</v>
      </c>
      <c r="J7669" s="51">
        <f t="shared" si="631"/>
        <v>2.4771899999999998</v>
      </c>
    </row>
    <row r="7670" spans="6:10" x14ac:dyDescent="0.25">
      <c r="F7670" s="50">
        <f t="shared" si="633"/>
        <v>25200</v>
      </c>
      <c r="G7670" s="27">
        <f t="shared" si="632"/>
        <v>6</v>
      </c>
      <c r="H7670" s="50">
        <f t="shared" si="629"/>
        <v>25209</v>
      </c>
      <c r="I7670" s="50" t="str">
        <f t="shared" si="630"/>
        <v>1969_1</v>
      </c>
      <c r="J7670" s="51">
        <f t="shared" si="631"/>
        <v>2.4965199999999999</v>
      </c>
    </row>
    <row r="7671" spans="6:10" x14ac:dyDescent="0.25">
      <c r="F7671" s="50">
        <f t="shared" si="633"/>
        <v>25201</v>
      </c>
      <c r="G7671" s="27">
        <f t="shared" si="632"/>
        <v>6</v>
      </c>
      <c r="H7671" s="50">
        <f t="shared" si="629"/>
        <v>25209</v>
      </c>
      <c r="I7671" s="50" t="str">
        <f t="shared" si="630"/>
        <v>1969_1</v>
      </c>
      <c r="J7671" s="51">
        <f t="shared" si="631"/>
        <v>2.4965199999999999</v>
      </c>
    </row>
    <row r="7672" spans="6:10" x14ac:dyDescent="0.25">
      <c r="F7672" s="50">
        <f t="shared" si="633"/>
        <v>25202</v>
      </c>
      <c r="G7672" s="27">
        <f t="shared" si="632"/>
        <v>6</v>
      </c>
      <c r="H7672" s="50">
        <f t="shared" si="629"/>
        <v>25209</v>
      </c>
      <c r="I7672" s="50" t="str">
        <f t="shared" si="630"/>
        <v>1969_1</v>
      </c>
      <c r="J7672" s="51">
        <f t="shared" si="631"/>
        <v>2.4965199999999999</v>
      </c>
    </row>
    <row r="7673" spans="6:10" x14ac:dyDescent="0.25">
      <c r="F7673" s="50">
        <f t="shared" si="633"/>
        <v>25203</v>
      </c>
      <c r="G7673" s="27">
        <f t="shared" si="632"/>
        <v>6</v>
      </c>
      <c r="H7673" s="50">
        <f t="shared" si="629"/>
        <v>25209</v>
      </c>
      <c r="I7673" s="50" t="str">
        <f t="shared" si="630"/>
        <v>1969_1</v>
      </c>
      <c r="J7673" s="51">
        <f t="shared" si="631"/>
        <v>2.4965199999999999</v>
      </c>
    </row>
    <row r="7674" spans="6:10" x14ac:dyDescent="0.25">
      <c r="F7674" s="50">
        <f t="shared" si="633"/>
        <v>25204</v>
      </c>
      <c r="G7674" s="27">
        <f t="shared" si="632"/>
        <v>6</v>
      </c>
      <c r="H7674" s="50">
        <f t="shared" si="629"/>
        <v>25209</v>
      </c>
      <c r="I7674" s="50" t="str">
        <f t="shared" si="630"/>
        <v>1969_1</v>
      </c>
      <c r="J7674" s="51">
        <f t="shared" si="631"/>
        <v>2.4965199999999999</v>
      </c>
    </row>
    <row r="7675" spans="6:10" x14ac:dyDescent="0.25">
      <c r="F7675" s="50">
        <f t="shared" si="633"/>
        <v>25205</v>
      </c>
      <c r="G7675" s="27">
        <f t="shared" si="632"/>
        <v>6</v>
      </c>
      <c r="H7675" s="50">
        <f t="shared" si="629"/>
        <v>25209</v>
      </c>
      <c r="I7675" s="50" t="str">
        <f t="shared" si="630"/>
        <v>1969_1</v>
      </c>
      <c r="J7675" s="51">
        <f t="shared" si="631"/>
        <v>2.4965199999999999</v>
      </c>
    </row>
    <row r="7676" spans="6:10" x14ac:dyDescent="0.25">
      <c r="F7676" s="50">
        <f t="shared" si="633"/>
        <v>25206</v>
      </c>
      <c r="G7676" s="27">
        <f t="shared" si="632"/>
        <v>6</v>
      </c>
      <c r="H7676" s="50">
        <f t="shared" si="629"/>
        <v>25209</v>
      </c>
      <c r="I7676" s="50" t="str">
        <f t="shared" si="630"/>
        <v>1969_1</v>
      </c>
      <c r="J7676" s="51">
        <f t="shared" si="631"/>
        <v>2.4965199999999999</v>
      </c>
    </row>
    <row r="7677" spans="6:10" x14ac:dyDescent="0.25">
      <c r="F7677" s="50">
        <f t="shared" si="633"/>
        <v>25207</v>
      </c>
      <c r="G7677" s="27">
        <f t="shared" si="632"/>
        <v>6</v>
      </c>
      <c r="H7677" s="50">
        <f t="shared" si="629"/>
        <v>25209</v>
      </c>
      <c r="I7677" s="50" t="str">
        <f t="shared" si="630"/>
        <v>1969_1</v>
      </c>
      <c r="J7677" s="51">
        <f t="shared" si="631"/>
        <v>2.4965199999999999</v>
      </c>
    </row>
    <row r="7678" spans="6:10" x14ac:dyDescent="0.25">
      <c r="F7678" s="50">
        <f t="shared" si="633"/>
        <v>25208</v>
      </c>
      <c r="G7678" s="27">
        <f t="shared" si="632"/>
        <v>6</v>
      </c>
      <c r="H7678" s="50">
        <f t="shared" si="629"/>
        <v>25209</v>
      </c>
      <c r="I7678" s="50" t="str">
        <f t="shared" si="630"/>
        <v>1969_1</v>
      </c>
      <c r="J7678" s="51">
        <f t="shared" si="631"/>
        <v>2.4965199999999999</v>
      </c>
    </row>
    <row r="7679" spans="6:10" x14ac:dyDescent="0.25">
      <c r="F7679" s="50">
        <f t="shared" si="633"/>
        <v>25209</v>
      </c>
      <c r="G7679" s="27">
        <f t="shared" si="632"/>
        <v>6</v>
      </c>
      <c r="H7679" s="50">
        <f t="shared" si="629"/>
        <v>25209</v>
      </c>
      <c r="I7679" s="50" t="str">
        <f t="shared" si="630"/>
        <v>1969_1</v>
      </c>
      <c r="J7679" s="51">
        <f t="shared" si="631"/>
        <v>2.4965199999999999</v>
      </c>
    </row>
    <row r="7680" spans="6:10" x14ac:dyDescent="0.25">
      <c r="F7680" s="50">
        <f t="shared" si="633"/>
        <v>25210</v>
      </c>
      <c r="G7680" s="27">
        <f t="shared" si="632"/>
        <v>6</v>
      </c>
      <c r="H7680" s="50">
        <f t="shared" si="629"/>
        <v>25219</v>
      </c>
      <c r="I7680" s="50" t="str">
        <f t="shared" si="630"/>
        <v>1969_1</v>
      </c>
      <c r="J7680" s="51">
        <f t="shared" si="631"/>
        <v>2.5365479999999998</v>
      </c>
    </row>
    <row r="7681" spans="6:10" x14ac:dyDescent="0.25">
      <c r="F7681" s="50">
        <f t="shared" si="633"/>
        <v>25211</v>
      </c>
      <c r="G7681" s="27">
        <f t="shared" si="632"/>
        <v>6</v>
      </c>
      <c r="H7681" s="50">
        <f t="shared" si="629"/>
        <v>25219</v>
      </c>
      <c r="I7681" s="50" t="str">
        <f t="shared" si="630"/>
        <v>1969_1</v>
      </c>
      <c r="J7681" s="51">
        <f t="shared" si="631"/>
        <v>2.5365479999999998</v>
      </c>
    </row>
    <row r="7682" spans="6:10" x14ac:dyDescent="0.25">
      <c r="F7682" s="50">
        <f t="shared" si="633"/>
        <v>25212</v>
      </c>
      <c r="G7682" s="27">
        <f t="shared" si="632"/>
        <v>6</v>
      </c>
      <c r="H7682" s="50">
        <f t="shared" si="629"/>
        <v>25219</v>
      </c>
      <c r="I7682" s="50" t="str">
        <f t="shared" si="630"/>
        <v>1969_1</v>
      </c>
      <c r="J7682" s="51">
        <f t="shared" si="631"/>
        <v>2.5365479999999998</v>
      </c>
    </row>
    <row r="7683" spans="6:10" x14ac:dyDescent="0.25">
      <c r="F7683" s="50">
        <f t="shared" si="633"/>
        <v>25213</v>
      </c>
      <c r="G7683" s="27">
        <f t="shared" si="632"/>
        <v>6</v>
      </c>
      <c r="H7683" s="50">
        <f t="shared" ref="H7683:H7746" si="634">INDEX($A$3:$B$1134,INT((ROW($F7683)-ROW($F$3)+9-G7683)/10)+1,1)</f>
        <v>25219</v>
      </c>
      <c r="I7683" s="50" t="str">
        <f t="shared" si="630"/>
        <v>1969_1</v>
      </c>
      <c r="J7683" s="51">
        <f t="shared" si="631"/>
        <v>2.5365479999999998</v>
      </c>
    </row>
    <row r="7684" spans="6:10" x14ac:dyDescent="0.25">
      <c r="F7684" s="50">
        <f t="shared" si="633"/>
        <v>25214</v>
      </c>
      <c r="G7684" s="27">
        <f t="shared" si="632"/>
        <v>6</v>
      </c>
      <c r="H7684" s="50">
        <f t="shared" si="634"/>
        <v>25219</v>
      </c>
      <c r="I7684" s="50" t="str">
        <f t="shared" ref="I7684:I7747" si="635">YEAR(H7684)&amp;"_"&amp;MONTH(H7684)</f>
        <v>1969_1</v>
      </c>
      <c r="J7684" s="51">
        <f t="shared" ref="J7684:J7747" si="636">VLOOKUP(H7684,$A:$B,2)</f>
        <v>2.5365479999999998</v>
      </c>
    </row>
    <row r="7685" spans="6:10" x14ac:dyDescent="0.25">
      <c r="F7685" s="50">
        <f t="shared" si="633"/>
        <v>25215</v>
      </c>
      <c r="G7685" s="27">
        <f t="shared" si="632"/>
        <v>6</v>
      </c>
      <c r="H7685" s="50">
        <f t="shared" si="634"/>
        <v>25219</v>
      </c>
      <c r="I7685" s="50" t="str">
        <f t="shared" si="635"/>
        <v>1969_1</v>
      </c>
      <c r="J7685" s="51">
        <f t="shared" si="636"/>
        <v>2.5365479999999998</v>
      </c>
    </row>
    <row r="7686" spans="6:10" x14ac:dyDescent="0.25">
      <c r="F7686" s="50">
        <f t="shared" si="633"/>
        <v>25216</v>
      </c>
      <c r="G7686" s="27">
        <f t="shared" si="632"/>
        <v>6</v>
      </c>
      <c r="H7686" s="50">
        <f t="shared" si="634"/>
        <v>25219</v>
      </c>
      <c r="I7686" s="50" t="str">
        <f t="shared" si="635"/>
        <v>1969_1</v>
      </c>
      <c r="J7686" s="51">
        <f t="shared" si="636"/>
        <v>2.5365479999999998</v>
      </c>
    </row>
    <row r="7687" spans="6:10" x14ac:dyDescent="0.25">
      <c r="F7687" s="50">
        <f t="shared" si="633"/>
        <v>25217</v>
      </c>
      <c r="G7687" s="27">
        <f t="shared" si="632"/>
        <v>6</v>
      </c>
      <c r="H7687" s="50">
        <f t="shared" si="634"/>
        <v>25219</v>
      </c>
      <c r="I7687" s="50" t="str">
        <f t="shared" si="635"/>
        <v>1969_1</v>
      </c>
      <c r="J7687" s="51">
        <f t="shared" si="636"/>
        <v>2.5365479999999998</v>
      </c>
    </row>
    <row r="7688" spans="6:10" x14ac:dyDescent="0.25">
      <c r="F7688" s="50">
        <f t="shared" si="633"/>
        <v>25218</v>
      </c>
      <c r="G7688" s="27">
        <f t="shared" si="632"/>
        <v>6</v>
      </c>
      <c r="H7688" s="50">
        <f t="shared" si="634"/>
        <v>25219</v>
      </c>
      <c r="I7688" s="50" t="str">
        <f t="shared" si="635"/>
        <v>1969_1</v>
      </c>
      <c r="J7688" s="51">
        <f t="shared" si="636"/>
        <v>2.5365479999999998</v>
      </c>
    </row>
    <row r="7689" spans="6:10" x14ac:dyDescent="0.25">
      <c r="F7689" s="50">
        <f t="shared" si="633"/>
        <v>25219</v>
      </c>
      <c r="G7689" s="27">
        <f t="shared" si="632"/>
        <v>6</v>
      </c>
      <c r="H7689" s="50">
        <f t="shared" si="634"/>
        <v>25219</v>
      </c>
      <c r="I7689" s="50" t="str">
        <f t="shared" si="635"/>
        <v>1969_1</v>
      </c>
      <c r="J7689" s="51">
        <f t="shared" si="636"/>
        <v>2.5365479999999998</v>
      </c>
    </row>
    <row r="7690" spans="6:10" x14ac:dyDescent="0.25">
      <c r="F7690" s="50">
        <f t="shared" si="633"/>
        <v>25220</v>
      </c>
      <c r="G7690" s="27">
        <f t="shared" si="632"/>
        <v>6</v>
      </c>
      <c r="H7690" s="50">
        <f t="shared" si="634"/>
        <v>25229</v>
      </c>
      <c r="I7690" s="50" t="str">
        <f t="shared" si="635"/>
        <v>1969_1</v>
      </c>
      <c r="J7690" s="51">
        <f t="shared" si="636"/>
        <v>2.5265140000000001</v>
      </c>
    </row>
    <row r="7691" spans="6:10" x14ac:dyDescent="0.25">
      <c r="F7691" s="50">
        <f t="shared" si="633"/>
        <v>25221</v>
      </c>
      <c r="G7691" s="27">
        <f t="shared" si="632"/>
        <v>6</v>
      </c>
      <c r="H7691" s="50">
        <f t="shared" si="634"/>
        <v>25229</v>
      </c>
      <c r="I7691" s="50" t="str">
        <f t="shared" si="635"/>
        <v>1969_1</v>
      </c>
      <c r="J7691" s="51">
        <f t="shared" si="636"/>
        <v>2.5265140000000001</v>
      </c>
    </row>
    <row r="7692" spans="6:10" x14ac:dyDescent="0.25">
      <c r="F7692" s="50">
        <f t="shared" si="633"/>
        <v>25222</v>
      </c>
      <c r="G7692" s="27">
        <f t="shared" si="632"/>
        <v>6</v>
      </c>
      <c r="H7692" s="50">
        <f t="shared" si="634"/>
        <v>25229</v>
      </c>
      <c r="I7692" s="50" t="str">
        <f t="shared" si="635"/>
        <v>1969_1</v>
      </c>
      <c r="J7692" s="51">
        <f t="shared" si="636"/>
        <v>2.5265140000000001</v>
      </c>
    </row>
    <row r="7693" spans="6:10" x14ac:dyDescent="0.25">
      <c r="F7693" s="50">
        <f t="shared" si="633"/>
        <v>25223</v>
      </c>
      <c r="G7693" s="27">
        <f t="shared" si="632"/>
        <v>6</v>
      </c>
      <c r="H7693" s="50">
        <f t="shared" si="634"/>
        <v>25229</v>
      </c>
      <c r="I7693" s="50" t="str">
        <f t="shared" si="635"/>
        <v>1969_1</v>
      </c>
      <c r="J7693" s="51">
        <f t="shared" si="636"/>
        <v>2.5265140000000001</v>
      </c>
    </row>
    <row r="7694" spans="6:10" x14ac:dyDescent="0.25">
      <c r="F7694" s="50">
        <f t="shared" si="633"/>
        <v>25224</v>
      </c>
      <c r="G7694" s="27">
        <f t="shared" si="632"/>
        <v>6</v>
      </c>
      <c r="H7694" s="50">
        <f t="shared" si="634"/>
        <v>25229</v>
      </c>
      <c r="I7694" s="50" t="str">
        <f t="shared" si="635"/>
        <v>1969_1</v>
      </c>
      <c r="J7694" s="51">
        <f t="shared" si="636"/>
        <v>2.5265140000000001</v>
      </c>
    </row>
    <row r="7695" spans="6:10" x14ac:dyDescent="0.25">
      <c r="F7695" s="50">
        <f t="shared" si="633"/>
        <v>25225</v>
      </c>
      <c r="G7695" s="27">
        <f t="shared" si="632"/>
        <v>6</v>
      </c>
      <c r="H7695" s="50">
        <f t="shared" si="634"/>
        <v>25229</v>
      </c>
      <c r="I7695" s="50" t="str">
        <f t="shared" si="635"/>
        <v>1969_1</v>
      </c>
      <c r="J7695" s="51">
        <f t="shared" si="636"/>
        <v>2.5265140000000001</v>
      </c>
    </row>
    <row r="7696" spans="6:10" x14ac:dyDescent="0.25">
      <c r="F7696" s="50">
        <f t="shared" si="633"/>
        <v>25226</v>
      </c>
      <c r="G7696" s="27">
        <f t="shared" si="632"/>
        <v>6</v>
      </c>
      <c r="H7696" s="50">
        <f t="shared" si="634"/>
        <v>25229</v>
      </c>
      <c r="I7696" s="50" t="str">
        <f t="shared" si="635"/>
        <v>1969_1</v>
      </c>
      <c r="J7696" s="51">
        <f t="shared" si="636"/>
        <v>2.5265140000000001</v>
      </c>
    </row>
    <row r="7697" spans="6:10" x14ac:dyDescent="0.25">
      <c r="F7697" s="50">
        <f t="shared" si="633"/>
        <v>25227</v>
      </c>
      <c r="G7697" s="27">
        <f t="shared" si="632"/>
        <v>6</v>
      </c>
      <c r="H7697" s="50">
        <f t="shared" si="634"/>
        <v>25229</v>
      </c>
      <c r="I7697" s="50" t="str">
        <f t="shared" si="635"/>
        <v>1969_1</v>
      </c>
      <c r="J7697" s="51">
        <f t="shared" si="636"/>
        <v>2.5265140000000001</v>
      </c>
    </row>
    <row r="7698" spans="6:10" x14ac:dyDescent="0.25">
      <c r="F7698" s="50">
        <f t="shared" si="633"/>
        <v>25228</v>
      </c>
      <c r="G7698" s="27">
        <f t="shared" si="632"/>
        <v>6</v>
      </c>
      <c r="H7698" s="50">
        <f t="shared" si="634"/>
        <v>25229</v>
      </c>
      <c r="I7698" s="50" t="str">
        <f t="shared" si="635"/>
        <v>1969_1</v>
      </c>
      <c r="J7698" s="51">
        <f t="shared" si="636"/>
        <v>2.5265140000000001</v>
      </c>
    </row>
    <row r="7699" spans="6:10" x14ac:dyDescent="0.25">
      <c r="F7699" s="50">
        <f t="shared" si="633"/>
        <v>25229</v>
      </c>
      <c r="G7699" s="27">
        <f t="shared" si="632"/>
        <v>6</v>
      </c>
      <c r="H7699" s="50">
        <f t="shared" si="634"/>
        <v>25229</v>
      </c>
      <c r="I7699" s="50" t="str">
        <f t="shared" si="635"/>
        <v>1969_1</v>
      </c>
      <c r="J7699" s="51">
        <f t="shared" si="636"/>
        <v>2.5265140000000001</v>
      </c>
    </row>
    <row r="7700" spans="6:10" x14ac:dyDescent="0.25">
      <c r="F7700" s="50">
        <f t="shared" si="633"/>
        <v>25230</v>
      </c>
      <c r="G7700" s="27">
        <f t="shared" si="632"/>
        <v>6</v>
      </c>
      <c r="H7700" s="50">
        <f t="shared" si="634"/>
        <v>25239</v>
      </c>
      <c r="I7700" s="50" t="str">
        <f t="shared" si="635"/>
        <v>1969_2</v>
      </c>
      <c r="J7700" s="51">
        <f t="shared" si="636"/>
        <v>2.523199</v>
      </c>
    </row>
    <row r="7701" spans="6:10" x14ac:dyDescent="0.25">
      <c r="F7701" s="50">
        <f t="shared" si="633"/>
        <v>25231</v>
      </c>
      <c r="G7701" s="27">
        <f t="shared" si="632"/>
        <v>6</v>
      </c>
      <c r="H7701" s="50">
        <f t="shared" si="634"/>
        <v>25239</v>
      </c>
      <c r="I7701" s="50" t="str">
        <f t="shared" si="635"/>
        <v>1969_2</v>
      </c>
      <c r="J7701" s="51">
        <f t="shared" si="636"/>
        <v>2.523199</v>
      </c>
    </row>
    <row r="7702" spans="6:10" x14ac:dyDescent="0.25">
      <c r="F7702" s="50">
        <f t="shared" si="633"/>
        <v>25232</v>
      </c>
      <c r="G7702" s="27">
        <f t="shared" si="632"/>
        <v>6</v>
      </c>
      <c r="H7702" s="50">
        <f t="shared" si="634"/>
        <v>25239</v>
      </c>
      <c r="I7702" s="50" t="str">
        <f t="shared" si="635"/>
        <v>1969_2</v>
      </c>
      <c r="J7702" s="51">
        <f t="shared" si="636"/>
        <v>2.523199</v>
      </c>
    </row>
    <row r="7703" spans="6:10" x14ac:dyDescent="0.25">
      <c r="F7703" s="50">
        <f t="shared" si="633"/>
        <v>25233</v>
      </c>
      <c r="G7703" s="27">
        <f t="shared" si="632"/>
        <v>6</v>
      </c>
      <c r="H7703" s="50">
        <f t="shared" si="634"/>
        <v>25239</v>
      </c>
      <c r="I7703" s="50" t="str">
        <f t="shared" si="635"/>
        <v>1969_2</v>
      </c>
      <c r="J7703" s="51">
        <f t="shared" si="636"/>
        <v>2.523199</v>
      </c>
    </row>
    <row r="7704" spans="6:10" x14ac:dyDescent="0.25">
      <c r="F7704" s="50">
        <f t="shared" si="633"/>
        <v>25234</v>
      </c>
      <c r="G7704" s="27">
        <f t="shared" si="632"/>
        <v>6</v>
      </c>
      <c r="H7704" s="50">
        <f t="shared" si="634"/>
        <v>25239</v>
      </c>
      <c r="I7704" s="50" t="str">
        <f t="shared" si="635"/>
        <v>1969_2</v>
      </c>
      <c r="J7704" s="51">
        <f t="shared" si="636"/>
        <v>2.523199</v>
      </c>
    </row>
    <row r="7705" spans="6:10" x14ac:dyDescent="0.25">
      <c r="F7705" s="50">
        <f t="shared" si="633"/>
        <v>25235</v>
      </c>
      <c r="G7705" s="27">
        <f t="shared" si="632"/>
        <v>6</v>
      </c>
      <c r="H7705" s="50">
        <f t="shared" si="634"/>
        <v>25239</v>
      </c>
      <c r="I7705" s="50" t="str">
        <f t="shared" si="635"/>
        <v>1969_2</v>
      </c>
      <c r="J7705" s="51">
        <f t="shared" si="636"/>
        <v>2.523199</v>
      </c>
    </row>
    <row r="7706" spans="6:10" x14ac:dyDescent="0.25">
      <c r="F7706" s="50">
        <f t="shared" si="633"/>
        <v>25236</v>
      </c>
      <c r="G7706" s="27">
        <f t="shared" si="632"/>
        <v>6</v>
      </c>
      <c r="H7706" s="50">
        <f t="shared" si="634"/>
        <v>25239</v>
      </c>
      <c r="I7706" s="50" t="str">
        <f t="shared" si="635"/>
        <v>1969_2</v>
      </c>
      <c r="J7706" s="51">
        <f t="shared" si="636"/>
        <v>2.523199</v>
      </c>
    </row>
    <row r="7707" spans="6:10" x14ac:dyDescent="0.25">
      <c r="F7707" s="50">
        <f t="shared" si="633"/>
        <v>25237</v>
      </c>
      <c r="G7707" s="27">
        <f t="shared" si="632"/>
        <v>6</v>
      </c>
      <c r="H7707" s="50">
        <f t="shared" si="634"/>
        <v>25239</v>
      </c>
      <c r="I7707" s="50" t="str">
        <f t="shared" si="635"/>
        <v>1969_2</v>
      </c>
      <c r="J7707" s="51">
        <f t="shared" si="636"/>
        <v>2.523199</v>
      </c>
    </row>
    <row r="7708" spans="6:10" x14ac:dyDescent="0.25">
      <c r="F7708" s="50">
        <f t="shared" si="633"/>
        <v>25238</v>
      </c>
      <c r="G7708" s="27">
        <f t="shared" si="632"/>
        <v>6</v>
      </c>
      <c r="H7708" s="50">
        <f t="shared" si="634"/>
        <v>25239</v>
      </c>
      <c r="I7708" s="50" t="str">
        <f t="shared" si="635"/>
        <v>1969_2</v>
      </c>
      <c r="J7708" s="51">
        <f t="shared" si="636"/>
        <v>2.523199</v>
      </c>
    </row>
    <row r="7709" spans="6:10" x14ac:dyDescent="0.25">
      <c r="F7709" s="50">
        <f t="shared" si="633"/>
        <v>25239</v>
      </c>
      <c r="G7709" s="27">
        <f t="shared" si="632"/>
        <v>6</v>
      </c>
      <c r="H7709" s="50">
        <f t="shared" si="634"/>
        <v>25239</v>
      </c>
      <c r="I7709" s="50" t="str">
        <f t="shared" si="635"/>
        <v>1969_2</v>
      </c>
      <c r="J7709" s="51">
        <f t="shared" si="636"/>
        <v>2.523199</v>
      </c>
    </row>
    <row r="7710" spans="6:10" x14ac:dyDescent="0.25">
      <c r="F7710" s="50">
        <f t="shared" si="633"/>
        <v>25240</v>
      </c>
      <c r="G7710" s="27">
        <f t="shared" si="632"/>
        <v>6</v>
      </c>
      <c r="H7710" s="50">
        <f t="shared" si="634"/>
        <v>25249</v>
      </c>
      <c r="I7710" s="50" t="str">
        <f t="shared" si="635"/>
        <v>1969_2</v>
      </c>
      <c r="J7710" s="51">
        <f t="shared" si="636"/>
        <v>2.5328390000000001</v>
      </c>
    </row>
    <row r="7711" spans="6:10" x14ac:dyDescent="0.25">
      <c r="F7711" s="50">
        <f t="shared" si="633"/>
        <v>25241</v>
      </c>
      <c r="G7711" s="27">
        <f t="shared" si="632"/>
        <v>6</v>
      </c>
      <c r="H7711" s="50">
        <f t="shared" si="634"/>
        <v>25249</v>
      </c>
      <c r="I7711" s="50" t="str">
        <f t="shared" si="635"/>
        <v>1969_2</v>
      </c>
      <c r="J7711" s="51">
        <f t="shared" si="636"/>
        <v>2.5328390000000001</v>
      </c>
    </row>
    <row r="7712" spans="6:10" x14ac:dyDescent="0.25">
      <c r="F7712" s="50">
        <f t="shared" si="633"/>
        <v>25242</v>
      </c>
      <c r="G7712" s="27">
        <f t="shared" si="632"/>
        <v>6</v>
      </c>
      <c r="H7712" s="50">
        <f t="shared" si="634"/>
        <v>25249</v>
      </c>
      <c r="I7712" s="50" t="str">
        <f t="shared" si="635"/>
        <v>1969_2</v>
      </c>
      <c r="J7712" s="51">
        <f t="shared" si="636"/>
        <v>2.5328390000000001</v>
      </c>
    </row>
    <row r="7713" spans="6:10" x14ac:dyDescent="0.25">
      <c r="F7713" s="50">
        <f t="shared" si="633"/>
        <v>25243</v>
      </c>
      <c r="G7713" s="27">
        <f t="shared" si="632"/>
        <v>6</v>
      </c>
      <c r="H7713" s="50">
        <f t="shared" si="634"/>
        <v>25249</v>
      </c>
      <c r="I7713" s="50" t="str">
        <f t="shared" si="635"/>
        <v>1969_2</v>
      </c>
      <c r="J7713" s="51">
        <f t="shared" si="636"/>
        <v>2.5328390000000001</v>
      </c>
    </row>
    <row r="7714" spans="6:10" x14ac:dyDescent="0.25">
      <c r="F7714" s="50">
        <f t="shared" si="633"/>
        <v>25244</v>
      </c>
      <c r="G7714" s="27">
        <f t="shared" si="632"/>
        <v>6</v>
      </c>
      <c r="H7714" s="50">
        <f t="shared" si="634"/>
        <v>25249</v>
      </c>
      <c r="I7714" s="50" t="str">
        <f t="shared" si="635"/>
        <v>1969_2</v>
      </c>
      <c r="J7714" s="51">
        <f t="shared" si="636"/>
        <v>2.5328390000000001</v>
      </c>
    </row>
    <row r="7715" spans="6:10" x14ac:dyDescent="0.25">
      <c r="F7715" s="50">
        <f t="shared" si="633"/>
        <v>25245</v>
      </c>
      <c r="G7715" s="27">
        <f t="shared" si="632"/>
        <v>6</v>
      </c>
      <c r="H7715" s="50">
        <f t="shared" si="634"/>
        <v>25249</v>
      </c>
      <c r="I7715" s="50" t="str">
        <f t="shared" si="635"/>
        <v>1969_2</v>
      </c>
      <c r="J7715" s="51">
        <f t="shared" si="636"/>
        <v>2.5328390000000001</v>
      </c>
    </row>
    <row r="7716" spans="6:10" x14ac:dyDescent="0.25">
      <c r="F7716" s="50">
        <f t="shared" si="633"/>
        <v>25246</v>
      </c>
      <c r="G7716" s="27">
        <f t="shared" si="632"/>
        <v>6</v>
      </c>
      <c r="H7716" s="50">
        <f t="shared" si="634"/>
        <v>25249</v>
      </c>
      <c r="I7716" s="50" t="str">
        <f t="shared" si="635"/>
        <v>1969_2</v>
      </c>
      <c r="J7716" s="51">
        <f t="shared" si="636"/>
        <v>2.5328390000000001</v>
      </c>
    </row>
    <row r="7717" spans="6:10" x14ac:dyDescent="0.25">
      <c r="F7717" s="50">
        <f t="shared" si="633"/>
        <v>25247</v>
      </c>
      <c r="G7717" s="27">
        <f t="shared" si="632"/>
        <v>6</v>
      </c>
      <c r="H7717" s="50">
        <f t="shared" si="634"/>
        <v>25249</v>
      </c>
      <c r="I7717" s="50" t="str">
        <f t="shared" si="635"/>
        <v>1969_2</v>
      </c>
      <c r="J7717" s="51">
        <f t="shared" si="636"/>
        <v>2.5328390000000001</v>
      </c>
    </row>
    <row r="7718" spans="6:10" x14ac:dyDescent="0.25">
      <c r="F7718" s="50">
        <f t="shared" si="633"/>
        <v>25248</v>
      </c>
      <c r="G7718" s="27">
        <f t="shared" si="632"/>
        <v>6</v>
      </c>
      <c r="H7718" s="50">
        <f t="shared" si="634"/>
        <v>25249</v>
      </c>
      <c r="I7718" s="50" t="str">
        <f t="shared" si="635"/>
        <v>1969_2</v>
      </c>
      <c r="J7718" s="51">
        <f t="shared" si="636"/>
        <v>2.5328390000000001</v>
      </c>
    </row>
    <row r="7719" spans="6:10" x14ac:dyDescent="0.25">
      <c r="F7719" s="50">
        <f t="shared" si="633"/>
        <v>25249</v>
      </c>
      <c r="G7719" s="27">
        <f t="shared" si="632"/>
        <v>6</v>
      </c>
      <c r="H7719" s="50">
        <f t="shared" si="634"/>
        <v>25249</v>
      </c>
      <c r="I7719" s="50" t="str">
        <f t="shared" si="635"/>
        <v>1969_2</v>
      </c>
      <c r="J7719" s="51">
        <f t="shared" si="636"/>
        <v>2.5328390000000001</v>
      </c>
    </row>
    <row r="7720" spans="6:10" x14ac:dyDescent="0.25">
      <c r="F7720" s="50">
        <f t="shared" si="633"/>
        <v>25250</v>
      </c>
      <c r="G7720" s="27">
        <f t="shared" si="632"/>
        <v>6</v>
      </c>
      <c r="H7720" s="50">
        <f t="shared" si="634"/>
        <v>25259</v>
      </c>
      <c r="I7720" s="50" t="str">
        <f t="shared" si="635"/>
        <v>1969_2</v>
      </c>
      <c r="J7720" s="51">
        <f t="shared" si="636"/>
        <v>2.5101599999999999</v>
      </c>
    </row>
    <row r="7721" spans="6:10" x14ac:dyDescent="0.25">
      <c r="F7721" s="50">
        <f t="shared" si="633"/>
        <v>25251</v>
      </c>
      <c r="G7721" s="27">
        <f t="shared" si="632"/>
        <v>6</v>
      </c>
      <c r="H7721" s="50">
        <f t="shared" si="634"/>
        <v>25259</v>
      </c>
      <c r="I7721" s="50" t="str">
        <f t="shared" si="635"/>
        <v>1969_2</v>
      </c>
      <c r="J7721" s="51">
        <f t="shared" si="636"/>
        <v>2.5101599999999999</v>
      </c>
    </row>
    <row r="7722" spans="6:10" x14ac:dyDescent="0.25">
      <c r="F7722" s="50">
        <f t="shared" si="633"/>
        <v>25252</v>
      </c>
      <c r="G7722" s="27">
        <f t="shared" ref="G7722:G7785" si="637">IF(AND(MONTH(F7722)=2,DAY(F7722)=29),G7721+1,G7721)</f>
        <v>6</v>
      </c>
      <c r="H7722" s="50">
        <f t="shared" si="634"/>
        <v>25259</v>
      </c>
      <c r="I7722" s="50" t="str">
        <f t="shared" si="635"/>
        <v>1969_2</v>
      </c>
      <c r="J7722" s="51">
        <f t="shared" si="636"/>
        <v>2.5101599999999999</v>
      </c>
    </row>
    <row r="7723" spans="6:10" x14ac:dyDescent="0.25">
      <c r="F7723" s="50">
        <f t="shared" si="633"/>
        <v>25253</v>
      </c>
      <c r="G7723" s="27">
        <f t="shared" si="637"/>
        <v>6</v>
      </c>
      <c r="H7723" s="50">
        <f t="shared" si="634"/>
        <v>25259</v>
      </c>
      <c r="I7723" s="50" t="str">
        <f t="shared" si="635"/>
        <v>1969_2</v>
      </c>
      <c r="J7723" s="51">
        <f t="shared" si="636"/>
        <v>2.5101599999999999</v>
      </c>
    </row>
    <row r="7724" spans="6:10" x14ac:dyDescent="0.25">
      <c r="F7724" s="50">
        <f t="shared" ref="F7724:F7787" si="638">F7723+1</f>
        <v>25254</v>
      </c>
      <c r="G7724" s="27">
        <f t="shared" si="637"/>
        <v>6</v>
      </c>
      <c r="H7724" s="50">
        <f t="shared" si="634"/>
        <v>25259</v>
      </c>
      <c r="I7724" s="50" t="str">
        <f t="shared" si="635"/>
        <v>1969_2</v>
      </c>
      <c r="J7724" s="51">
        <f t="shared" si="636"/>
        <v>2.5101599999999999</v>
      </c>
    </row>
    <row r="7725" spans="6:10" x14ac:dyDescent="0.25">
      <c r="F7725" s="50">
        <f t="shared" si="638"/>
        <v>25255</v>
      </c>
      <c r="G7725" s="27">
        <f t="shared" si="637"/>
        <v>6</v>
      </c>
      <c r="H7725" s="50">
        <f t="shared" si="634"/>
        <v>25259</v>
      </c>
      <c r="I7725" s="50" t="str">
        <f t="shared" si="635"/>
        <v>1969_2</v>
      </c>
      <c r="J7725" s="51">
        <f t="shared" si="636"/>
        <v>2.5101599999999999</v>
      </c>
    </row>
    <row r="7726" spans="6:10" x14ac:dyDescent="0.25">
      <c r="F7726" s="50">
        <f t="shared" si="638"/>
        <v>25256</v>
      </c>
      <c r="G7726" s="27">
        <f t="shared" si="637"/>
        <v>6</v>
      </c>
      <c r="H7726" s="50">
        <f t="shared" si="634"/>
        <v>25259</v>
      </c>
      <c r="I7726" s="50" t="str">
        <f t="shared" si="635"/>
        <v>1969_2</v>
      </c>
      <c r="J7726" s="51">
        <f t="shared" si="636"/>
        <v>2.5101599999999999</v>
      </c>
    </row>
    <row r="7727" spans="6:10" x14ac:dyDescent="0.25">
      <c r="F7727" s="50">
        <f t="shared" si="638"/>
        <v>25257</v>
      </c>
      <c r="G7727" s="27">
        <f t="shared" si="637"/>
        <v>6</v>
      </c>
      <c r="H7727" s="50">
        <f t="shared" si="634"/>
        <v>25259</v>
      </c>
      <c r="I7727" s="50" t="str">
        <f t="shared" si="635"/>
        <v>1969_2</v>
      </c>
      <c r="J7727" s="51">
        <f t="shared" si="636"/>
        <v>2.5101599999999999</v>
      </c>
    </row>
    <row r="7728" spans="6:10" x14ac:dyDescent="0.25">
      <c r="F7728" s="50">
        <f t="shared" si="638"/>
        <v>25258</v>
      </c>
      <c r="G7728" s="27">
        <f t="shared" si="637"/>
        <v>6</v>
      </c>
      <c r="H7728" s="50">
        <f t="shared" si="634"/>
        <v>25259</v>
      </c>
      <c r="I7728" s="50" t="str">
        <f t="shared" si="635"/>
        <v>1969_2</v>
      </c>
      <c r="J7728" s="51">
        <f t="shared" si="636"/>
        <v>2.5101599999999999</v>
      </c>
    </row>
    <row r="7729" spans="6:10" x14ac:dyDescent="0.25">
      <c r="F7729" s="50">
        <f t="shared" si="638"/>
        <v>25259</v>
      </c>
      <c r="G7729" s="27">
        <f t="shared" si="637"/>
        <v>6</v>
      </c>
      <c r="H7729" s="50">
        <f t="shared" si="634"/>
        <v>25259</v>
      </c>
      <c r="I7729" s="50" t="str">
        <f t="shared" si="635"/>
        <v>1969_2</v>
      </c>
      <c r="J7729" s="51">
        <f t="shared" si="636"/>
        <v>2.5101599999999999</v>
      </c>
    </row>
    <row r="7730" spans="6:10" x14ac:dyDescent="0.25">
      <c r="F7730" s="50">
        <f t="shared" si="638"/>
        <v>25260</v>
      </c>
      <c r="G7730" s="27">
        <f t="shared" si="637"/>
        <v>6</v>
      </c>
      <c r="H7730" s="50">
        <f t="shared" si="634"/>
        <v>25269</v>
      </c>
      <c r="I7730" s="50" t="str">
        <f t="shared" si="635"/>
        <v>1969_3</v>
      </c>
      <c r="J7730" s="51">
        <f t="shared" si="636"/>
        <v>2.516534</v>
      </c>
    </row>
    <row r="7731" spans="6:10" x14ac:dyDescent="0.25">
      <c r="F7731" s="50">
        <f t="shared" si="638"/>
        <v>25261</v>
      </c>
      <c r="G7731" s="27">
        <f t="shared" si="637"/>
        <v>6</v>
      </c>
      <c r="H7731" s="50">
        <f t="shared" si="634"/>
        <v>25269</v>
      </c>
      <c r="I7731" s="50" t="str">
        <f t="shared" si="635"/>
        <v>1969_3</v>
      </c>
      <c r="J7731" s="51">
        <f t="shared" si="636"/>
        <v>2.516534</v>
      </c>
    </row>
    <row r="7732" spans="6:10" x14ac:dyDescent="0.25">
      <c r="F7732" s="50">
        <f t="shared" si="638"/>
        <v>25262</v>
      </c>
      <c r="G7732" s="27">
        <f t="shared" si="637"/>
        <v>6</v>
      </c>
      <c r="H7732" s="50">
        <f t="shared" si="634"/>
        <v>25269</v>
      </c>
      <c r="I7732" s="50" t="str">
        <f t="shared" si="635"/>
        <v>1969_3</v>
      </c>
      <c r="J7732" s="51">
        <f t="shared" si="636"/>
        <v>2.516534</v>
      </c>
    </row>
    <row r="7733" spans="6:10" x14ac:dyDescent="0.25">
      <c r="F7733" s="50">
        <f t="shared" si="638"/>
        <v>25263</v>
      </c>
      <c r="G7733" s="27">
        <f t="shared" si="637"/>
        <v>6</v>
      </c>
      <c r="H7733" s="50">
        <f t="shared" si="634"/>
        <v>25269</v>
      </c>
      <c r="I7733" s="50" t="str">
        <f t="shared" si="635"/>
        <v>1969_3</v>
      </c>
      <c r="J7733" s="51">
        <f t="shared" si="636"/>
        <v>2.516534</v>
      </c>
    </row>
    <row r="7734" spans="6:10" x14ac:dyDescent="0.25">
      <c r="F7734" s="50">
        <f t="shared" si="638"/>
        <v>25264</v>
      </c>
      <c r="G7734" s="27">
        <f t="shared" si="637"/>
        <v>6</v>
      </c>
      <c r="H7734" s="50">
        <f t="shared" si="634"/>
        <v>25269</v>
      </c>
      <c r="I7734" s="50" t="str">
        <f t="shared" si="635"/>
        <v>1969_3</v>
      </c>
      <c r="J7734" s="51">
        <f t="shared" si="636"/>
        <v>2.516534</v>
      </c>
    </row>
    <row r="7735" spans="6:10" x14ac:dyDescent="0.25">
      <c r="F7735" s="50">
        <f t="shared" si="638"/>
        <v>25265</v>
      </c>
      <c r="G7735" s="27">
        <f t="shared" si="637"/>
        <v>6</v>
      </c>
      <c r="H7735" s="50">
        <f t="shared" si="634"/>
        <v>25269</v>
      </c>
      <c r="I7735" s="50" t="str">
        <f t="shared" si="635"/>
        <v>1969_3</v>
      </c>
      <c r="J7735" s="51">
        <f t="shared" si="636"/>
        <v>2.516534</v>
      </c>
    </row>
    <row r="7736" spans="6:10" x14ac:dyDescent="0.25">
      <c r="F7736" s="50">
        <f t="shared" si="638"/>
        <v>25266</v>
      </c>
      <c r="G7736" s="27">
        <f t="shared" si="637"/>
        <v>6</v>
      </c>
      <c r="H7736" s="50">
        <f t="shared" si="634"/>
        <v>25269</v>
      </c>
      <c r="I7736" s="50" t="str">
        <f t="shared" si="635"/>
        <v>1969_3</v>
      </c>
      <c r="J7736" s="51">
        <f t="shared" si="636"/>
        <v>2.516534</v>
      </c>
    </row>
    <row r="7737" spans="6:10" x14ac:dyDescent="0.25">
      <c r="F7737" s="50">
        <f t="shared" si="638"/>
        <v>25267</v>
      </c>
      <c r="G7737" s="27">
        <f t="shared" si="637"/>
        <v>6</v>
      </c>
      <c r="H7737" s="50">
        <f t="shared" si="634"/>
        <v>25269</v>
      </c>
      <c r="I7737" s="50" t="str">
        <f t="shared" si="635"/>
        <v>1969_3</v>
      </c>
      <c r="J7737" s="51">
        <f t="shared" si="636"/>
        <v>2.516534</v>
      </c>
    </row>
    <row r="7738" spans="6:10" x14ac:dyDescent="0.25">
      <c r="F7738" s="50">
        <f t="shared" si="638"/>
        <v>25268</v>
      </c>
      <c r="G7738" s="27">
        <f t="shared" si="637"/>
        <v>6</v>
      </c>
      <c r="H7738" s="50">
        <f t="shared" si="634"/>
        <v>25269</v>
      </c>
      <c r="I7738" s="50" t="str">
        <f t="shared" si="635"/>
        <v>1969_3</v>
      </c>
      <c r="J7738" s="51">
        <f t="shared" si="636"/>
        <v>2.516534</v>
      </c>
    </row>
    <row r="7739" spans="6:10" x14ac:dyDescent="0.25">
      <c r="F7739" s="50">
        <f t="shared" si="638"/>
        <v>25269</v>
      </c>
      <c r="G7739" s="27">
        <f t="shared" si="637"/>
        <v>6</v>
      </c>
      <c r="H7739" s="50">
        <f t="shared" si="634"/>
        <v>25269</v>
      </c>
      <c r="I7739" s="50" t="str">
        <f t="shared" si="635"/>
        <v>1969_3</v>
      </c>
      <c r="J7739" s="51">
        <f t="shared" si="636"/>
        <v>2.516534</v>
      </c>
    </row>
    <row r="7740" spans="6:10" x14ac:dyDescent="0.25">
      <c r="F7740" s="50">
        <f t="shared" si="638"/>
        <v>25270</v>
      </c>
      <c r="G7740" s="27">
        <f t="shared" si="637"/>
        <v>6</v>
      </c>
      <c r="H7740" s="50">
        <f t="shared" si="634"/>
        <v>25279</v>
      </c>
      <c r="I7740" s="50" t="str">
        <f t="shared" si="635"/>
        <v>1969_3</v>
      </c>
      <c r="J7740" s="51">
        <f t="shared" si="636"/>
        <v>2.5431379999999999</v>
      </c>
    </row>
    <row r="7741" spans="6:10" x14ac:dyDescent="0.25">
      <c r="F7741" s="50">
        <f t="shared" si="638"/>
        <v>25271</v>
      </c>
      <c r="G7741" s="27">
        <f t="shared" si="637"/>
        <v>6</v>
      </c>
      <c r="H7741" s="50">
        <f t="shared" si="634"/>
        <v>25279</v>
      </c>
      <c r="I7741" s="50" t="str">
        <f t="shared" si="635"/>
        <v>1969_3</v>
      </c>
      <c r="J7741" s="51">
        <f t="shared" si="636"/>
        <v>2.5431379999999999</v>
      </c>
    </row>
    <row r="7742" spans="6:10" x14ac:dyDescent="0.25">
      <c r="F7742" s="50">
        <f t="shared" si="638"/>
        <v>25272</v>
      </c>
      <c r="G7742" s="27">
        <f t="shared" si="637"/>
        <v>6</v>
      </c>
      <c r="H7742" s="50">
        <f t="shared" si="634"/>
        <v>25279</v>
      </c>
      <c r="I7742" s="50" t="str">
        <f t="shared" si="635"/>
        <v>1969_3</v>
      </c>
      <c r="J7742" s="51">
        <f t="shared" si="636"/>
        <v>2.5431379999999999</v>
      </c>
    </row>
    <row r="7743" spans="6:10" x14ac:dyDescent="0.25">
      <c r="F7743" s="50">
        <f t="shared" si="638"/>
        <v>25273</v>
      </c>
      <c r="G7743" s="27">
        <f t="shared" si="637"/>
        <v>6</v>
      </c>
      <c r="H7743" s="50">
        <f t="shared" si="634"/>
        <v>25279</v>
      </c>
      <c r="I7743" s="50" t="str">
        <f t="shared" si="635"/>
        <v>1969_3</v>
      </c>
      <c r="J7743" s="51">
        <f t="shared" si="636"/>
        <v>2.5431379999999999</v>
      </c>
    </row>
    <row r="7744" spans="6:10" x14ac:dyDescent="0.25">
      <c r="F7744" s="50">
        <f t="shared" si="638"/>
        <v>25274</v>
      </c>
      <c r="G7744" s="27">
        <f t="shared" si="637"/>
        <v>6</v>
      </c>
      <c r="H7744" s="50">
        <f t="shared" si="634"/>
        <v>25279</v>
      </c>
      <c r="I7744" s="50" t="str">
        <f t="shared" si="635"/>
        <v>1969_3</v>
      </c>
      <c r="J7744" s="51">
        <f t="shared" si="636"/>
        <v>2.5431379999999999</v>
      </c>
    </row>
    <row r="7745" spans="6:10" x14ac:dyDescent="0.25">
      <c r="F7745" s="50">
        <f t="shared" si="638"/>
        <v>25275</v>
      </c>
      <c r="G7745" s="27">
        <f t="shared" si="637"/>
        <v>6</v>
      </c>
      <c r="H7745" s="50">
        <f t="shared" si="634"/>
        <v>25279</v>
      </c>
      <c r="I7745" s="50" t="str">
        <f t="shared" si="635"/>
        <v>1969_3</v>
      </c>
      <c r="J7745" s="51">
        <f t="shared" si="636"/>
        <v>2.5431379999999999</v>
      </c>
    </row>
    <row r="7746" spans="6:10" x14ac:dyDescent="0.25">
      <c r="F7746" s="50">
        <f t="shared" si="638"/>
        <v>25276</v>
      </c>
      <c r="G7746" s="27">
        <f t="shared" si="637"/>
        <v>6</v>
      </c>
      <c r="H7746" s="50">
        <f t="shared" si="634"/>
        <v>25279</v>
      </c>
      <c r="I7746" s="50" t="str">
        <f t="shared" si="635"/>
        <v>1969_3</v>
      </c>
      <c r="J7746" s="51">
        <f t="shared" si="636"/>
        <v>2.5431379999999999</v>
      </c>
    </row>
    <row r="7747" spans="6:10" x14ac:dyDescent="0.25">
      <c r="F7747" s="50">
        <f t="shared" si="638"/>
        <v>25277</v>
      </c>
      <c r="G7747" s="27">
        <f t="shared" si="637"/>
        <v>6</v>
      </c>
      <c r="H7747" s="50">
        <f t="shared" ref="H7747:H7810" si="639">INDEX($A$3:$B$1134,INT((ROW($F7747)-ROW($F$3)+9-G7747)/10)+1,1)</f>
        <v>25279</v>
      </c>
      <c r="I7747" s="50" t="str">
        <f t="shared" si="635"/>
        <v>1969_3</v>
      </c>
      <c r="J7747" s="51">
        <f t="shared" si="636"/>
        <v>2.5431379999999999</v>
      </c>
    </row>
    <row r="7748" spans="6:10" x14ac:dyDescent="0.25">
      <c r="F7748" s="50">
        <f t="shared" si="638"/>
        <v>25278</v>
      </c>
      <c r="G7748" s="27">
        <f t="shared" si="637"/>
        <v>6</v>
      </c>
      <c r="H7748" s="50">
        <f t="shared" si="639"/>
        <v>25279</v>
      </c>
      <c r="I7748" s="50" t="str">
        <f t="shared" ref="I7748:I7811" si="640">YEAR(H7748)&amp;"_"&amp;MONTH(H7748)</f>
        <v>1969_3</v>
      </c>
      <c r="J7748" s="51">
        <f t="shared" ref="J7748:J7811" si="641">VLOOKUP(H7748,$A:$B,2)</f>
        <v>2.5431379999999999</v>
      </c>
    </row>
    <row r="7749" spans="6:10" x14ac:dyDescent="0.25">
      <c r="F7749" s="50">
        <f t="shared" si="638"/>
        <v>25279</v>
      </c>
      <c r="G7749" s="27">
        <f t="shared" si="637"/>
        <v>6</v>
      </c>
      <c r="H7749" s="50">
        <f t="shared" si="639"/>
        <v>25279</v>
      </c>
      <c r="I7749" s="50" t="str">
        <f t="shared" si="640"/>
        <v>1969_3</v>
      </c>
      <c r="J7749" s="51">
        <f t="shared" si="641"/>
        <v>2.5431379999999999</v>
      </c>
    </row>
    <row r="7750" spans="6:10" x14ac:dyDescent="0.25">
      <c r="F7750" s="50">
        <f t="shared" si="638"/>
        <v>25280</v>
      </c>
      <c r="G7750" s="27">
        <f t="shared" si="637"/>
        <v>6</v>
      </c>
      <c r="H7750" s="50">
        <f t="shared" si="639"/>
        <v>25289</v>
      </c>
      <c r="I7750" s="50" t="str">
        <f t="shared" si="640"/>
        <v>1969_3</v>
      </c>
      <c r="J7750" s="51">
        <f t="shared" si="641"/>
        <v>2.5867249999999999</v>
      </c>
    </row>
    <row r="7751" spans="6:10" x14ac:dyDescent="0.25">
      <c r="F7751" s="50">
        <f t="shared" si="638"/>
        <v>25281</v>
      </c>
      <c r="G7751" s="27">
        <f t="shared" si="637"/>
        <v>6</v>
      </c>
      <c r="H7751" s="50">
        <f t="shared" si="639"/>
        <v>25289</v>
      </c>
      <c r="I7751" s="50" t="str">
        <f t="shared" si="640"/>
        <v>1969_3</v>
      </c>
      <c r="J7751" s="51">
        <f t="shared" si="641"/>
        <v>2.5867249999999999</v>
      </c>
    </row>
    <row r="7752" spans="6:10" x14ac:dyDescent="0.25">
      <c r="F7752" s="50">
        <f t="shared" si="638"/>
        <v>25282</v>
      </c>
      <c r="G7752" s="27">
        <f t="shared" si="637"/>
        <v>6</v>
      </c>
      <c r="H7752" s="50">
        <f t="shared" si="639"/>
        <v>25289</v>
      </c>
      <c r="I7752" s="50" t="str">
        <f t="shared" si="640"/>
        <v>1969_3</v>
      </c>
      <c r="J7752" s="51">
        <f t="shared" si="641"/>
        <v>2.5867249999999999</v>
      </c>
    </row>
    <row r="7753" spans="6:10" x14ac:dyDescent="0.25">
      <c r="F7753" s="50">
        <f t="shared" si="638"/>
        <v>25283</v>
      </c>
      <c r="G7753" s="27">
        <f t="shared" si="637"/>
        <v>6</v>
      </c>
      <c r="H7753" s="50">
        <f t="shared" si="639"/>
        <v>25289</v>
      </c>
      <c r="I7753" s="50" t="str">
        <f t="shared" si="640"/>
        <v>1969_3</v>
      </c>
      <c r="J7753" s="51">
        <f t="shared" si="641"/>
        <v>2.5867249999999999</v>
      </c>
    </row>
    <row r="7754" spans="6:10" x14ac:dyDescent="0.25">
      <c r="F7754" s="50">
        <f t="shared" si="638"/>
        <v>25284</v>
      </c>
      <c r="G7754" s="27">
        <f t="shared" si="637"/>
        <v>6</v>
      </c>
      <c r="H7754" s="50">
        <f t="shared" si="639"/>
        <v>25289</v>
      </c>
      <c r="I7754" s="50" t="str">
        <f t="shared" si="640"/>
        <v>1969_3</v>
      </c>
      <c r="J7754" s="51">
        <f t="shared" si="641"/>
        <v>2.5867249999999999</v>
      </c>
    </row>
    <row r="7755" spans="6:10" x14ac:dyDescent="0.25">
      <c r="F7755" s="50">
        <f t="shared" si="638"/>
        <v>25285</v>
      </c>
      <c r="G7755" s="27">
        <f t="shared" si="637"/>
        <v>6</v>
      </c>
      <c r="H7755" s="50">
        <f t="shared" si="639"/>
        <v>25289</v>
      </c>
      <c r="I7755" s="50" t="str">
        <f t="shared" si="640"/>
        <v>1969_3</v>
      </c>
      <c r="J7755" s="51">
        <f t="shared" si="641"/>
        <v>2.5867249999999999</v>
      </c>
    </row>
    <row r="7756" spans="6:10" x14ac:dyDescent="0.25">
      <c r="F7756" s="50">
        <f t="shared" si="638"/>
        <v>25286</v>
      </c>
      <c r="G7756" s="27">
        <f t="shared" si="637"/>
        <v>6</v>
      </c>
      <c r="H7756" s="50">
        <f t="shared" si="639"/>
        <v>25289</v>
      </c>
      <c r="I7756" s="50" t="str">
        <f t="shared" si="640"/>
        <v>1969_3</v>
      </c>
      <c r="J7756" s="51">
        <f t="shared" si="641"/>
        <v>2.5867249999999999</v>
      </c>
    </row>
    <row r="7757" spans="6:10" x14ac:dyDescent="0.25">
      <c r="F7757" s="50">
        <f t="shared" si="638"/>
        <v>25287</v>
      </c>
      <c r="G7757" s="27">
        <f t="shared" si="637"/>
        <v>6</v>
      </c>
      <c r="H7757" s="50">
        <f t="shared" si="639"/>
        <v>25289</v>
      </c>
      <c r="I7757" s="50" t="str">
        <f t="shared" si="640"/>
        <v>1969_3</v>
      </c>
      <c r="J7757" s="51">
        <f t="shared" si="641"/>
        <v>2.5867249999999999</v>
      </c>
    </row>
    <row r="7758" spans="6:10" x14ac:dyDescent="0.25">
      <c r="F7758" s="50">
        <f t="shared" si="638"/>
        <v>25288</v>
      </c>
      <c r="G7758" s="27">
        <f t="shared" si="637"/>
        <v>6</v>
      </c>
      <c r="H7758" s="50">
        <f t="shared" si="639"/>
        <v>25289</v>
      </c>
      <c r="I7758" s="50" t="str">
        <f t="shared" si="640"/>
        <v>1969_3</v>
      </c>
      <c r="J7758" s="51">
        <f t="shared" si="641"/>
        <v>2.5867249999999999</v>
      </c>
    </row>
    <row r="7759" spans="6:10" x14ac:dyDescent="0.25">
      <c r="F7759" s="50">
        <f t="shared" si="638"/>
        <v>25289</v>
      </c>
      <c r="G7759" s="27">
        <f t="shared" si="637"/>
        <v>6</v>
      </c>
      <c r="H7759" s="50">
        <f t="shared" si="639"/>
        <v>25289</v>
      </c>
      <c r="I7759" s="50" t="str">
        <f t="shared" si="640"/>
        <v>1969_3</v>
      </c>
      <c r="J7759" s="51">
        <f t="shared" si="641"/>
        <v>2.5867249999999999</v>
      </c>
    </row>
    <row r="7760" spans="6:10" x14ac:dyDescent="0.25">
      <c r="F7760" s="50">
        <f t="shared" si="638"/>
        <v>25290</v>
      </c>
      <c r="G7760" s="27">
        <f t="shared" si="637"/>
        <v>6</v>
      </c>
      <c r="H7760" s="50">
        <f t="shared" si="639"/>
        <v>25299</v>
      </c>
      <c r="I7760" s="50" t="str">
        <f t="shared" si="640"/>
        <v>1969_4</v>
      </c>
      <c r="J7760" s="51">
        <f t="shared" si="641"/>
        <v>2.6388539999999998</v>
      </c>
    </row>
    <row r="7761" spans="6:10" x14ac:dyDescent="0.25">
      <c r="F7761" s="50">
        <f t="shared" si="638"/>
        <v>25291</v>
      </c>
      <c r="G7761" s="27">
        <f t="shared" si="637"/>
        <v>6</v>
      </c>
      <c r="H7761" s="50">
        <f t="shared" si="639"/>
        <v>25299</v>
      </c>
      <c r="I7761" s="50" t="str">
        <f t="shared" si="640"/>
        <v>1969_4</v>
      </c>
      <c r="J7761" s="51">
        <f t="shared" si="641"/>
        <v>2.6388539999999998</v>
      </c>
    </row>
    <row r="7762" spans="6:10" x14ac:dyDescent="0.25">
      <c r="F7762" s="50">
        <f t="shared" si="638"/>
        <v>25292</v>
      </c>
      <c r="G7762" s="27">
        <f t="shared" si="637"/>
        <v>6</v>
      </c>
      <c r="H7762" s="50">
        <f t="shared" si="639"/>
        <v>25299</v>
      </c>
      <c r="I7762" s="50" t="str">
        <f t="shared" si="640"/>
        <v>1969_4</v>
      </c>
      <c r="J7762" s="51">
        <f t="shared" si="641"/>
        <v>2.6388539999999998</v>
      </c>
    </row>
    <row r="7763" spans="6:10" x14ac:dyDescent="0.25">
      <c r="F7763" s="50">
        <f t="shared" si="638"/>
        <v>25293</v>
      </c>
      <c r="G7763" s="27">
        <f t="shared" si="637"/>
        <v>6</v>
      </c>
      <c r="H7763" s="50">
        <f t="shared" si="639"/>
        <v>25299</v>
      </c>
      <c r="I7763" s="50" t="str">
        <f t="shared" si="640"/>
        <v>1969_4</v>
      </c>
      <c r="J7763" s="51">
        <f t="shared" si="641"/>
        <v>2.6388539999999998</v>
      </c>
    </row>
    <row r="7764" spans="6:10" x14ac:dyDescent="0.25">
      <c r="F7764" s="50">
        <f t="shared" si="638"/>
        <v>25294</v>
      </c>
      <c r="G7764" s="27">
        <f t="shared" si="637"/>
        <v>6</v>
      </c>
      <c r="H7764" s="50">
        <f t="shared" si="639"/>
        <v>25299</v>
      </c>
      <c r="I7764" s="50" t="str">
        <f t="shared" si="640"/>
        <v>1969_4</v>
      </c>
      <c r="J7764" s="51">
        <f t="shared" si="641"/>
        <v>2.6388539999999998</v>
      </c>
    </row>
    <row r="7765" spans="6:10" x14ac:dyDescent="0.25">
      <c r="F7765" s="50">
        <f t="shared" si="638"/>
        <v>25295</v>
      </c>
      <c r="G7765" s="27">
        <f t="shared" si="637"/>
        <v>6</v>
      </c>
      <c r="H7765" s="50">
        <f t="shared" si="639"/>
        <v>25299</v>
      </c>
      <c r="I7765" s="50" t="str">
        <f t="shared" si="640"/>
        <v>1969_4</v>
      </c>
      <c r="J7765" s="51">
        <f t="shared" si="641"/>
        <v>2.6388539999999998</v>
      </c>
    </row>
    <row r="7766" spans="6:10" x14ac:dyDescent="0.25">
      <c r="F7766" s="50">
        <f t="shared" si="638"/>
        <v>25296</v>
      </c>
      <c r="G7766" s="27">
        <f t="shared" si="637"/>
        <v>6</v>
      </c>
      <c r="H7766" s="50">
        <f t="shared" si="639"/>
        <v>25299</v>
      </c>
      <c r="I7766" s="50" t="str">
        <f t="shared" si="640"/>
        <v>1969_4</v>
      </c>
      <c r="J7766" s="51">
        <f t="shared" si="641"/>
        <v>2.6388539999999998</v>
      </c>
    </row>
    <row r="7767" spans="6:10" x14ac:dyDescent="0.25">
      <c r="F7767" s="50">
        <f t="shared" si="638"/>
        <v>25297</v>
      </c>
      <c r="G7767" s="27">
        <f t="shared" si="637"/>
        <v>6</v>
      </c>
      <c r="H7767" s="50">
        <f t="shared" si="639"/>
        <v>25299</v>
      </c>
      <c r="I7767" s="50" t="str">
        <f t="shared" si="640"/>
        <v>1969_4</v>
      </c>
      <c r="J7767" s="51">
        <f t="shared" si="641"/>
        <v>2.6388539999999998</v>
      </c>
    </row>
    <row r="7768" spans="6:10" x14ac:dyDescent="0.25">
      <c r="F7768" s="50">
        <f t="shared" si="638"/>
        <v>25298</v>
      </c>
      <c r="G7768" s="27">
        <f t="shared" si="637"/>
        <v>6</v>
      </c>
      <c r="H7768" s="50">
        <f t="shared" si="639"/>
        <v>25299</v>
      </c>
      <c r="I7768" s="50" t="str">
        <f t="shared" si="640"/>
        <v>1969_4</v>
      </c>
      <c r="J7768" s="51">
        <f t="shared" si="641"/>
        <v>2.6388539999999998</v>
      </c>
    </row>
    <row r="7769" spans="6:10" x14ac:dyDescent="0.25">
      <c r="F7769" s="50">
        <f t="shared" si="638"/>
        <v>25299</v>
      </c>
      <c r="G7769" s="27">
        <f t="shared" si="637"/>
        <v>6</v>
      </c>
      <c r="H7769" s="50">
        <f t="shared" si="639"/>
        <v>25299</v>
      </c>
      <c r="I7769" s="50" t="str">
        <f t="shared" si="640"/>
        <v>1969_4</v>
      </c>
      <c r="J7769" s="51">
        <f t="shared" si="641"/>
        <v>2.6388539999999998</v>
      </c>
    </row>
    <row r="7770" spans="6:10" x14ac:dyDescent="0.25">
      <c r="F7770" s="50">
        <f t="shared" si="638"/>
        <v>25300</v>
      </c>
      <c r="G7770" s="27">
        <f t="shared" si="637"/>
        <v>6</v>
      </c>
      <c r="H7770" s="50">
        <f t="shared" si="639"/>
        <v>25309</v>
      </c>
      <c r="I7770" s="50" t="str">
        <f t="shared" si="640"/>
        <v>1969_4</v>
      </c>
      <c r="J7770" s="51">
        <f t="shared" si="641"/>
        <v>2.676437</v>
      </c>
    </row>
    <row r="7771" spans="6:10" x14ac:dyDescent="0.25">
      <c r="F7771" s="50">
        <f t="shared" si="638"/>
        <v>25301</v>
      </c>
      <c r="G7771" s="27">
        <f t="shared" si="637"/>
        <v>6</v>
      </c>
      <c r="H7771" s="50">
        <f t="shared" si="639"/>
        <v>25309</v>
      </c>
      <c r="I7771" s="50" t="str">
        <f t="shared" si="640"/>
        <v>1969_4</v>
      </c>
      <c r="J7771" s="51">
        <f t="shared" si="641"/>
        <v>2.676437</v>
      </c>
    </row>
    <row r="7772" spans="6:10" x14ac:dyDescent="0.25">
      <c r="F7772" s="50">
        <f t="shared" si="638"/>
        <v>25302</v>
      </c>
      <c r="G7772" s="27">
        <f t="shared" si="637"/>
        <v>6</v>
      </c>
      <c r="H7772" s="50">
        <f t="shared" si="639"/>
        <v>25309</v>
      </c>
      <c r="I7772" s="50" t="str">
        <f t="shared" si="640"/>
        <v>1969_4</v>
      </c>
      <c r="J7772" s="51">
        <f t="shared" si="641"/>
        <v>2.676437</v>
      </c>
    </row>
    <row r="7773" spans="6:10" x14ac:dyDescent="0.25">
      <c r="F7773" s="50">
        <f t="shared" si="638"/>
        <v>25303</v>
      </c>
      <c r="G7773" s="27">
        <f t="shared" si="637"/>
        <v>6</v>
      </c>
      <c r="H7773" s="50">
        <f t="shared" si="639"/>
        <v>25309</v>
      </c>
      <c r="I7773" s="50" t="str">
        <f t="shared" si="640"/>
        <v>1969_4</v>
      </c>
      <c r="J7773" s="51">
        <f t="shared" si="641"/>
        <v>2.676437</v>
      </c>
    </row>
    <row r="7774" spans="6:10" x14ac:dyDescent="0.25">
      <c r="F7774" s="50">
        <f t="shared" si="638"/>
        <v>25304</v>
      </c>
      <c r="G7774" s="27">
        <f t="shared" si="637"/>
        <v>6</v>
      </c>
      <c r="H7774" s="50">
        <f t="shared" si="639"/>
        <v>25309</v>
      </c>
      <c r="I7774" s="50" t="str">
        <f t="shared" si="640"/>
        <v>1969_4</v>
      </c>
      <c r="J7774" s="51">
        <f t="shared" si="641"/>
        <v>2.676437</v>
      </c>
    </row>
    <row r="7775" spans="6:10" x14ac:dyDescent="0.25">
      <c r="F7775" s="50">
        <f t="shared" si="638"/>
        <v>25305</v>
      </c>
      <c r="G7775" s="27">
        <f t="shared" si="637"/>
        <v>6</v>
      </c>
      <c r="H7775" s="50">
        <f t="shared" si="639"/>
        <v>25309</v>
      </c>
      <c r="I7775" s="50" t="str">
        <f t="shared" si="640"/>
        <v>1969_4</v>
      </c>
      <c r="J7775" s="51">
        <f t="shared" si="641"/>
        <v>2.676437</v>
      </c>
    </row>
    <row r="7776" spans="6:10" x14ac:dyDescent="0.25">
      <c r="F7776" s="50">
        <f t="shared" si="638"/>
        <v>25306</v>
      </c>
      <c r="G7776" s="27">
        <f t="shared" si="637"/>
        <v>6</v>
      </c>
      <c r="H7776" s="50">
        <f t="shared" si="639"/>
        <v>25309</v>
      </c>
      <c r="I7776" s="50" t="str">
        <f t="shared" si="640"/>
        <v>1969_4</v>
      </c>
      <c r="J7776" s="51">
        <f t="shared" si="641"/>
        <v>2.676437</v>
      </c>
    </row>
    <row r="7777" spans="6:10" x14ac:dyDescent="0.25">
      <c r="F7777" s="50">
        <f t="shared" si="638"/>
        <v>25307</v>
      </c>
      <c r="G7777" s="27">
        <f t="shared" si="637"/>
        <v>6</v>
      </c>
      <c r="H7777" s="50">
        <f t="shared" si="639"/>
        <v>25309</v>
      </c>
      <c r="I7777" s="50" t="str">
        <f t="shared" si="640"/>
        <v>1969_4</v>
      </c>
      <c r="J7777" s="51">
        <f t="shared" si="641"/>
        <v>2.676437</v>
      </c>
    </row>
    <row r="7778" spans="6:10" x14ac:dyDescent="0.25">
      <c r="F7778" s="50">
        <f t="shared" si="638"/>
        <v>25308</v>
      </c>
      <c r="G7778" s="27">
        <f t="shared" si="637"/>
        <v>6</v>
      </c>
      <c r="H7778" s="50">
        <f t="shared" si="639"/>
        <v>25309</v>
      </c>
      <c r="I7778" s="50" t="str">
        <f t="shared" si="640"/>
        <v>1969_4</v>
      </c>
      <c r="J7778" s="51">
        <f t="shared" si="641"/>
        <v>2.676437</v>
      </c>
    </row>
    <row r="7779" spans="6:10" x14ac:dyDescent="0.25">
      <c r="F7779" s="50">
        <f t="shared" si="638"/>
        <v>25309</v>
      </c>
      <c r="G7779" s="27">
        <f t="shared" si="637"/>
        <v>6</v>
      </c>
      <c r="H7779" s="50">
        <f t="shared" si="639"/>
        <v>25309</v>
      </c>
      <c r="I7779" s="50" t="str">
        <f t="shared" si="640"/>
        <v>1969_4</v>
      </c>
      <c r="J7779" s="51">
        <f t="shared" si="641"/>
        <v>2.676437</v>
      </c>
    </row>
    <row r="7780" spans="6:10" x14ac:dyDescent="0.25">
      <c r="F7780" s="50">
        <f t="shared" si="638"/>
        <v>25310</v>
      </c>
      <c r="G7780" s="27">
        <f t="shared" si="637"/>
        <v>6</v>
      </c>
      <c r="H7780" s="50">
        <f t="shared" si="639"/>
        <v>25319</v>
      </c>
      <c r="I7780" s="50" t="str">
        <f t="shared" si="640"/>
        <v>1969_4</v>
      </c>
      <c r="J7780" s="51">
        <f t="shared" si="641"/>
        <v>2.703443</v>
      </c>
    </row>
    <row r="7781" spans="6:10" x14ac:dyDescent="0.25">
      <c r="F7781" s="50">
        <f t="shared" si="638"/>
        <v>25311</v>
      </c>
      <c r="G7781" s="27">
        <f t="shared" si="637"/>
        <v>6</v>
      </c>
      <c r="H7781" s="50">
        <f t="shared" si="639"/>
        <v>25319</v>
      </c>
      <c r="I7781" s="50" t="str">
        <f t="shared" si="640"/>
        <v>1969_4</v>
      </c>
      <c r="J7781" s="51">
        <f t="shared" si="641"/>
        <v>2.703443</v>
      </c>
    </row>
    <row r="7782" spans="6:10" x14ac:dyDescent="0.25">
      <c r="F7782" s="50">
        <f t="shared" si="638"/>
        <v>25312</v>
      </c>
      <c r="G7782" s="27">
        <f t="shared" si="637"/>
        <v>6</v>
      </c>
      <c r="H7782" s="50">
        <f t="shared" si="639"/>
        <v>25319</v>
      </c>
      <c r="I7782" s="50" t="str">
        <f t="shared" si="640"/>
        <v>1969_4</v>
      </c>
      <c r="J7782" s="51">
        <f t="shared" si="641"/>
        <v>2.703443</v>
      </c>
    </row>
    <row r="7783" spans="6:10" x14ac:dyDescent="0.25">
      <c r="F7783" s="50">
        <f t="shared" si="638"/>
        <v>25313</v>
      </c>
      <c r="G7783" s="27">
        <f t="shared" si="637"/>
        <v>6</v>
      </c>
      <c r="H7783" s="50">
        <f t="shared" si="639"/>
        <v>25319</v>
      </c>
      <c r="I7783" s="50" t="str">
        <f t="shared" si="640"/>
        <v>1969_4</v>
      </c>
      <c r="J7783" s="51">
        <f t="shared" si="641"/>
        <v>2.703443</v>
      </c>
    </row>
    <row r="7784" spans="6:10" x14ac:dyDescent="0.25">
      <c r="F7784" s="50">
        <f t="shared" si="638"/>
        <v>25314</v>
      </c>
      <c r="G7784" s="27">
        <f t="shared" si="637"/>
        <v>6</v>
      </c>
      <c r="H7784" s="50">
        <f t="shared" si="639"/>
        <v>25319</v>
      </c>
      <c r="I7784" s="50" t="str">
        <f t="shared" si="640"/>
        <v>1969_4</v>
      </c>
      <c r="J7784" s="51">
        <f t="shared" si="641"/>
        <v>2.703443</v>
      </c>
    </row>
    <row r="7785" spans="6:10" x14ac:dyDescent="0.25">
      <c r="F7785" s="50">
        <f t="shared" si="638"/>
        <v>25315</v>
      </c>
      <c r="G7785" s="27">
        <f t="shared" si="637"/>
        <v>6</v>
      </c>
      <c r="H7785" s="50">
        <f t="shared" si="639"/>
        <v>25319</v>
      </c>
      <c r="I7785" s="50" t="str">
        <f t="shared" si="640"/>
        <v>1969_4</v>
      </c>
      <c r="J7785" s="51">
        <f t="shared" si="641"/>
        <v>2.703443</v>
      </c>
    </row>
    <row r="7786" spans="6:10" x14ac:dyDescent="0.25">
      <c r="F7786" s="50">
        <f t="shared" si="638"/>
        <v>25316</v>
      </c>
      <c r="G7786" s="27">
        <f t="shared" ref="G7786:G7849" si="642">IF(AND(MONTH(F7786)=2,DAY(F7786)=29),G7785+1,G7785)</f>
        <v>6</v>
      </c>
      <c r="H7786" s="50">
        <f t="shared" si="639"/>
        <v>25319</v>
      </c>
      <c r="I7786" s="50" t="str">
        <f t="shared" si="640"/>
        <v>1969_4</v>
      </c>
      <c r="J7786" s="51">
        <f t="shared" si="641"/>
        <v>2.703443</v>
      </c>
    </row>
    <row r="7787" spans="6:10" x14ac:dyDescent="0.25">
      <c r="F7787" s="50">
        <f t="shared" si="638"/>
        <v>25317</v>
      </c>
      <c r="G7787" s="27">
        <f t="shared" si="642"/>
        <v>6</v>
      </c>
      <c r="H7787" s="50">
        <f t="shared" si="639"/>
        <v>25319</v>
      </c>
      <c r="I7787" s="50" t="str">
        <f t="shared" si="640"/>
        <v>1969_4</v>
      </c>
      <c r="J7787" s="51">
        <f t="shared" si="641"/>
        <v>2.703443</v>
      </c>
    </row>
    <row r="7788" spans="6:10" x14ac:dyDescent="0.25">
      <c r="F7788" s="50">
        <f t="shared" ref="F7788:F7851" si="643">F7787+1</f>
        <v>25318</v>
      </c>
      <c r="G7788" s="27">
        <f t="shared" si="642"/>
        <v>6</v>
      </c>
      <c r="H7788" s="50">
        <f t="shared" si="639"/>
        <v>25319</v>
      </c>
      <c r="I7788" s="50" t="str">
        <f t="shared" si="640"/>
        <v>1969_4</v>
      </c>
      <c r="J7788" s="51">
        <f t="shared" si="641"/>
        <v>2.703443</v>
      </c>
    </row>
    <row r="7789" spans="6:10" x14ac:dyDescent="0.25">
      <c r="F7789" s="50">
        <f t="shared" si="643"/>
        <v>25319</v>
      </c>
      <c r="G7789" s="27">
        <f t="shared" si="642"/>
        <v>6</v>
      </c>
      <c r="H7789" s="50">
        <f t="shared" si="639"/>
        <v>25319</v>
      </c>
      <c r="I7789" s="50" t="str">
        <f t="shared" si="640"/>
        <v>1969_4</v>
      </c>
      <c r="J7789" s="51">
        <f t="shared" si="641"/>
        <v>2.703443</v>
      </c>
    </row>
    <row r="7790" spans="6:10" x14ac:dyDescent="0.25">
      <c r="F7790" s="50">
        <f t="shared" si="643"/>
        <v>25320</v>
      </c>
      <c r="G7790" s="27">
        <f t="shared" si="642"/>
        <v>6</v>
      </c>
      <c r="H7790" s="50">
        <f t="shared" si="639"/>
        <v>25329</v>
      </c>
      <c r="I7790" s="50" t="str">
        <f t="shared" si="640"/>
        <v>1969_5</v>
      </c>
      <c r="J7790" s="51">
        <f t="shared" si="641"/>
        <v>2.7011609999999999</v>
      </c>
    </row>
    <row r="7791" spans="6:10" x14ac:dyDescent="0.25">
      <c r="F7791" s="50">
        <f t="shared" si="643"/>
        <v>25321</v>
      </c>
      <c r="G7791" s="27">
        <f t="shared" si="642"/>
        <v>6</v>
      </c>
      <c r="H7791" s="50">
        <f t="shared" si="639"/>
        <v>25329</v>
      </c>
      <c r="I7791" s="50" t="str">
        <f t="shared" si="640"/>
        <v>1969_5</v>
      </c>
      <c r="J7791" s="51">
        <f t="shared" si="641"/>
        <v>2.7011609999999999</v>
      </c>
    </row>
    <row r="7792" spans="6:10" x14ac:dyDescent="0.25">
      <c r="F7792" s="50">
        <f t="shared" si="643"/>
        <v>25322</v>
      </c>
      <c r="G7792" s="27">
        <f t="shared" si="642"/>
        <v>6</v>
      </c>
      <c r="H7792" s="50">
        <f t="shared" si="639"/>
        <v>25329</v>
      </c>
      <c r="I7792" s="50" t="str">
        <f t="shared" si="640"/>
        <v>1969_5</v>
      </c>
      <c r="J7792" s="51">
        <f t="shared" si="641"/>
        <v>2.7011609999999999</v>
      </c>
    </row>
    <row r="7793" spans="6:10" x14ac:dyDescent="0.25">
      <c r="F7793" s="50">
        <f t="shared" si="643"/>
        <v>25323</v>
      </c>
      <c r="G7793" s="27">
        <f t="shared" si="642"/>
        <v>6</v>
      </c>
      <c r="H7793" s="50">
        <f t="shared" si="639"/>
        <v>25329</v>
      </c>
      <c r="I7793" s="50" t="str">
        <f t="shared" si="640"/>
        <v>1969_5</v>
      </c>
      <c r="J7793" s="51">
        <f t="shared" si="641"/>
        <v>2.7011609999999999</v>
      </c>
    </row>
    <row r="7794" spans="6:10" x14ac:dyDescent="0.25">
      <c r="F7794" s="50">
        <f t="shared" si="643"/>
        <v>25324</v>
      </c>
      <c r="G7794" s="27">
        <f t="shared" si="642"/>
        <v>6</v>
      </c>
      <c r="H7794" s="50">
        <f t="shared" si="639"/>
        <v>25329</v>
      </c>
      <c r="I7794" s="50" t="str">
        <f t="shared" si="640"/>
        <v>1969_5</v>
      </c>
      <c r="J7794" s="51">
        <f t="shared" si="641"/>
        <v>2.7011609999999999</v>
      </c>
    </row>
    <row r="7795" spans="6:10" x14ac:dyDescent="0.25">
      <c r="F7795" s="50">
        <f t="shared" si="643"/>
        <v>25325</v>
      </c>
      <c r="G7795" s="27">
        <f t="shared" si="642"/>
        <v>6</v>
      </c>
      <c r="H7795" s="50">
        <f t="shared" si="639"/>
        <v>25329</v>
      </c>
      <c r="I7795" s="50" t="str">
        <f t="shared" si="640"/>
        <v>1969_5</v>
      </c>
      <c r="J7795" s="51">
        <f t="shared" si="641"/>
        <v>2.7011609999999999</v>
      </c>
    </row>
    <row r="7796" spans="6:10" x14ac:dyDescent="0.25">
      <c r="F7796" s="50">
        <f t="shared" si="643"/>
        <v>25326</v>
      </c>
      <c r="G7796" s="27">
        <f t="shared" si="642"/>
        <v>6</v>
      </c>
      <c r="H7796" s="50">
        <f t="shared" si="639"/>
        <v>25329</v>
      </c>
      <c r="I7796" s="50" t="str">
        <f t="shared" si="640"/>
        <v>1969_5</v>
      </c>
      <c r="J7796" s="51">
        <f t="shared" si="641"/>
        <v>2.7011609999999999</v>
      </c>
    </row>
    <row r="7797" spans="6:10" x14ac:dyDescent="0.25">
      <c r="F7797" s="50">
        <f t="shared" si="643"/>
        <v>25327</v>
      </c>
      <c r="G7797" s="27">
        <f t="shared" si="642"/>
        <v>6</v>
      </c>
      <c r="H7797" s="50">
        <f t="shared" si="639"/>
        <v>25329</v>
      </c>
      <c r="I7797" s="50" t="str">
        <f t="shared" si="640"/>
        <v>1969_5</v>
      </c>
      <c r="J7797" s="51">
        <f t="shared" si="641"/>
        <v>2.7011609999999999</v>
      </c>
    </row>
    <row r="7798" spans="6:10" x14ac:dyDescent="0.25">
      <c r="F7798" s="50">
        <f t="shared" si="643"/>
        <v>25328</v>
      </c>
      <c r="G7798" s="27">
        <f t="shared" si="642"/>
        <v>6</v>
      </c>
      <c r="H7798" s="50">
        <f t="shared" si="639"/>
        <v>25329</v>
      </c>
      <c r="I7798" s="50" t="str">
        <f t="shared" si="640"/>
        <v>1969_5</v>
      </c>
      <c r="J7798" s="51">
        <f t="shared" si="641"/>
        <v>2.7011609999999999</v>
      </c>
    </row>
    <row r="7799" spans="6:10" x14ac:dyDescent="0.25">
      <c r="F7799" s="50">
        <f t="shared" si="643"/>
        <v>25329</v>
      </c>
      <c r="G7799" s="27">
        <f t="shared" si="642"/>
        <v>6</v>
      </c>
      <c r="H7799" s="50">
        <f t="shared" si="639"/>
        <v>25329</v>
      </c>
      <c r="I7799" s="50" t="str">
        <f t="shared" si="640"/>
        <v>1969_5</v>
      </c>
      <c r="J7799" s="51">
        <f t="shared" si="641"/>
        <v>2.7011609999999999</v>
      </c>
    </row>
    <row r="7800" spans="6:10" x14ac:dyDescent="0.25">
      <c r="F7800" s="50">
        <f t="shared" si="643"/>
        <v>25330</v>
      </c>
      <c r="G7800" s="27">
        <f t="shared" si="642"/>
        <v>6</v>
      </c>
      <c r="H7800" s="50">
        <f t="shared" si="639"/>
        <v>25339</v>
      </c>
      <c r="I7800" s="50" t="str">
        <f t="shared" si="640"/>
        <v>1969_5</v>
      </c>
      <c r="J7800" s="51">
        <f t="shared" si="641"/>
        <v>2.751471</v>
      </c>
    </row>
    <row r="7801" spans="6:10" x14ac:dyDescent="0.25">
      <c r="F7801" s="50">
        <f t="shared" si="643"/>
        <v>25331</v>
      </c>
      <c r="G7801" s="27">
        <f t="shared" si="642"/>
        <v>6</v>
      </c>
      <c r="H7801" s="50">
        <f t="shared" si="639"/>
        <v>25339</v>
      </c>
      <c r="I7801" s="50" t="str">
        <f t="shared" si="640"/>
        <v>1969_5</v>
      </c>
      <c r="J7801" s="51">
        <f t="shared" si="641"/>
        <v>2.751471</v>
      </c>
    </row>
    <row r="7802" spans="6:10" x14ac:dyDescent="0.25">
      <c r="F7802" s="50">
        <f t="shared" si="643"/>
        <v>25332</v>
      </c>
      <c r="G7802" s="27">
        <f t="shared" si="642"/>
        <v>6</v>
      </c>
      <c r="H7802" s="50">
        <f t="shared" si="639"/>
        <v>25339</v>
      </c>
      <c r="I7802" s="50" t="str">
        <f t="shared" si="640"/>
        <v>1969_5</v>
      </c>
      <c r="J7802" s="51">
        <f t="shared" si="641"/>
        <v>2.751471</v>
      </c>
    </row>
    <row r="7803" spans="6:10" x14ac:dyDescent="0.25">
      <c r="F7803" s="50">
        <f t="shared" si="643"/>
        <v>25333</v>
      </c>
      <c r="G7803" s="27">
        <f t="shared" si="642"/>
        <v>6</v>
      </c>
      <c r="H7803" s="50">
        <f t="shared" si="639"/>
        <v>25339</v>
      </c>
      <c r="I7803" s="50" t="str">
        <f t="shared" si="640"/>
        <v>1969_5</v>
      </c>
      <c r="J7803" s="51">
        <f t="shared" si="641"/>
        <v>2.751471</v>
      </c>
    </row>
    <row r="7804" spans="6:10" x14ac:dyDescent="0.25">
      <c r="F7804" s="50">
        <f t="shared" si="643"/>
        <v>25334</v>
      </c>
      <c r="G7804" s="27">
        <f t="shared" si="642"/>
        <v>6</v>
      </c>
      <c r="H7804" s="50">
        <f t="shared" si="639"/>
        <v>25339</v>
      </c>
      <c r="I7804" s="50" t="str">
        <f t="shared" si="640"/>
        <v>1969_5</v>
      </c>
      <c r="J7804" s="51">
        <f t="shared" si="641"/>
        <v>2.751471</v>
      </c>
    </row>
    <row r="7805" spans="6:10" x14ac:dyDescent="0.25">
      <c r="F7805" s="50">
        <f t="shared" si="643"/>
        <v>25335</v>
      </c>
      <c r="G7805" s="27">
        <f t="shared" si="642"/>
        <v>6</v>
      </c>
      <c r="H7805" s="50">
        <f t="shared" si="639"/>
        <v>25339</v>
      </c>
      <c r="I7805" s="50" t="str">
        <f t="shared" si="640"/>
        <v>1969_5</v>
      </c>
      <c r="J7805" s="51">
        <f t="shared" si="641"/>
        <v>2.751471</v>
      </c>
    </row>
    <row r="7806" spans="6:10" x14ac:dyDescent="0.25">
      <c r="F7806" s="50">
        <f t="shared" si="643"/>
        <v>25336</v>
      </c>
      <c r="G7806" s="27">
        <f t="shared" si="642"/>
        <v>6</v>
      </c>
      <c r="H7806" s="50">
        <f t="shared" si="639"/>
        <v>25339</v>
      </c>
      <c r="I7806" s="50" t="str">
        <f t="shared" si="640"/>
        <v>1969_5</v>
      </c>
      <c r="J7806" s="51">
        <f t="shared" si="641"/>
        <v>2.751471</v>
      </c>
    </row>
    <row r="7807" spans="6:10" x14ac:dyDescent="0.25">
      <c r="F7807" s="50">
        <f t="shared" si="643"/>
        <v>25337</v>
      </c>
      <c r="G7807" s="27">
        <f t="shared" si="642"/>
        <v>6</v>
      </c>
      <c r="H7807" s="50">
        <f t="shared" si="639"/>
        <v>25339</v>
      </c>
      <c r="I7807" s="50" t="str">
        <f t="shared" si="640"/>
        <v>1969_5</v>
      </c>
      <c r="J7807" s="51">
        <f t="shared" si="641"/>
        <v>2.751471</v>
      </c>
    </row>
    <row r="7808" spans="6:10" x14ac:dyDescent="0.25">
      <c r="F7808" s="50">
        <f t="shared" si="643"/>
        <v>25338</v>
      </c>
      <c r="G7808" s="27">
        <f t="shared" si="642"/>
        <v>6</v>
      </c>
      <c r="H7808" s="50">
        <f t="shared" si="639"/>
        <v>25339</v>
      </c>
      <c r="I7808" s="50" t="str">
        <f t="shared" si="640"/>
        <v>1969_5</v>
      </c>
      <c r="J7808" s="51">
        <f t="shared" si="641"/>
        <v>2.751471</v>
      </c>
    </row>
    <row r="7809" spans="6:10" x14ac:dyDescent="0.25">
      <c r="F7809" s="50">
        <f t="shared" si="643"/>
        <v>25339</v>
      </c>
      <c r="G7809" s="27">
        <f t="shared" si="642"/>
        <v>6</v>
      </c>
      <c r="H7809" s="50">
        <f t="shared" si="639"/>
        <v>25339</v>
      </c>
      <c r="I7809" s="50" t="str">
        <f t="shared" si="640"/>
        <v>1969_5</v>
      </c>
      <c r="J7809" s="51">
        <f t="shared" si="641"/>
        <v>2.751471</v>
      </c>
    </row>
    <row r="7810" spans="6:10" x14ac:dyDescent="0.25">
      <c r="F7810" s="50">
        <f t="shared" si="643"/>
        <v>25340</v>
      </c>
      <c r="G7810" s="27">
        <f t="shared" si="642"/>
        <v>6</v>
      </c>
      <c r="H7810" s="50">
        <f t="shared" si="639"/>
        <v>25349</v>
      </c>
      <c r="I7810" s="50" t="str">
        <f t="shared" si="640"/>
        <v>1969_5</v>
      </c>
      <c r="J7810" s="51">
        <f t="shared" si="641"/>
        <v>2.7679809999999998</v>
      </c>
    </row>
    <row r="7811" spans="6:10" x14ac:dyDescent="0.25">
      <c r="F7811" s="50">
        <f t="shared" si="643"/>
        <v>25341</v>
      </c>
      <c r="G7811" s="27">
        <f t="shared" si="642"/>
        <v>6</v>
      </c>
      <c r="H7811" s="50">
        <f t="shared" ref="H7811:H7874" si="644">INDEX($A$3:$B$1134,INT((ROW($F7811)-ROW($F$3)+9-G7811)/10)+1,1)</f>
        <v>25349</v>
      </c>
      <c r="I7811" s="50" t="str">
        <f t="shared" si="640"/>
        <v>1969_5</v>
      </c>
      <c r="J7811" s="51">
        <f t="shared" si="641"/>
        <v>2.7679809999999998</v>
      </c>
    </row>
    <row r="7812" spans="6:10" x14ac:dyDescent="0.25">
      <c r="F7812" s="50">
        <f t="shared" si="643"/>
        <v>25342</v>
      </c>
      <c r="G7812" s="27">
        <f t="shared" si="642"/>
        <v>6</v>
      </c>
      <c r="H7812" s="50">
        <f t="shared" si="644"/>
        <v>25349</v>
      </c>
      <c r="I7812" s="50" t="str">
        <f t="shared" ref="I7812:I7875" si="645">YEAR(H7812)&amp;"_"&amp;MONTH(H7812)</f>
        <v>1969_5</v>
      </c>
      <c r="J7812" s="51">
        <f t="shared" ref="J7812:J7875" si="646">VLOOKUP(H7812,$A:$B,2)</f>
        <v>2.7679809999999998</v>
      </c>
    </row>
    <row r="7813" spans="6:10" x14ac:dyDescent="0.25">
      <c r="F7813" s="50">
        <f t="shared" si="643"/>
        <v>25343</v>
      </c>
      <c r="G7813" s="27">
        <f t="shared" si="642"/>
        <v>6</v>
      </c>
      <c r="H7813" s="50">
        <f t="shared" si="644"/>
        <v>25349</v>
      </c>
      <c r="I7813" s="50" t="str">
        <f t="shared" si="645"/>
        <v>1969_5</v>
      </c>
      <c r="J7813" s="51">
        <f t="shared" si="646"/>
        <v>2.7679809999999998</v>
      </c>
    </row>
    <row r="7814" spans="6:10" x14ac:dyDescent="0.25">
      <c r="F7814" s="50">
        <f t="shared" si="643"/>
        <v>25344</v>
      </c>
      <c r="G7814" s="27">
        <f t="shared" si="642"/>
        <v>6</v>
      </c>
      <c r="H7814" s="50">
        <f t="shared" si="644"/>
        <v>25349</v>
      </c>
      <c r="I7814" s="50" t="str">
        <f t="shared" si="645"/>
        <v>1969_5</v>
      </c>
      <c r="J7814" s="51">
        <f t="shared" si="646"/>
        <v>2.7679809999999998</v>
      </c>
    </row>
    <row r="7815" spans="6:10" x14ac:dyDescent="0.25">
      <c r="F7815" s="50">
        <f t="shared" si="643"/>
        <v>25345</v>
      </c>
      <c r="G7815" s="27">
        <f t="shared" si="642"/>
        <v>6</v>
      </c>
      <c r="H7815" s="50">
        <f t="shared" si="644"/>
        <v>25349</v>
      </c>
      <c r="I7815" s="50" t="str">
        <f t="shared" si="645"/>
        <v>1969_5</v>
      </c>
      <c r="J7815" s="51">
        <f t="shared" si="646"/>
        <v>2.7679809999999998</v>
      </c>
    </row>
    <row r="7816" spans="6:10" x14ac:dyDescent="0.25">
      <c r="F7816" s="50">
        <f t="shared" si="643"/>
        <v>25346</v>
      </c>
      <c r="G7816" s="27">
        <f t="shared" si="642"/>
        <v>6</v>
      </c>
      <c r="H7816" s="50">
        <f t="shared" si="644"/>
        <v>25349</v>
      </c>
      <c r="I7816" s="50" t="str">
        <f t="shared" si="645"/>
        <v>1969_5</v>
      </c>
      <c r="J7816" s="51">
        <f t="shared" si="646"/>
        <v>2.7679809999999998</v>
      </c>
    </row>
    <row r="7817" spans="6:10" x14ac:dyDescent="0.25">
      <c r="F7817" s="50">
        <f t="shared" si="643"/>
        <v>25347</v>
      </c>
      <c r="G7817" s="27">
        <f t="shared" si="642"/>
        <v>6</v>
      </c>
      <c r="H7817" s="50">
        <f t="shared" si="644"/>
        <v>25349</v>
      </c>
      <c r="I7817" s="50" t="str">
        <f t="shared" si="645"/>
        <v>1969_5</v>
      </c>
      <c r="J7817" s="51">
        <f t="shared" si="646"/>
        <v>2.7679809999999998</v>
      </c>
    </row>
    <row r="7818" spans="6:10" x14ac:dyDescent="0.25">
      <c r="F7818" s="50">
        <f t="shared" si="643"/>
        <v>25348</v>
      </c>
      <c r="G7818" s="27">
        <f t="shared" si="642"/>
        <v>6</v>
      </c>
      <c r="H7818" s="50">
        <f t="shared" si="644"/>
        <v>25349</v>
      </c>
      <c r="I7818" s="50" t="str">
        <f t="shared" si="645"/>
        <v>1969_5</v>
      </c>
      <c r="J7818" s="51">
        <f t="shared" si="646"/>
        <v>2.7679809999999998</v>
      </c>
    </row>
    <row r="7819" spans="6:10" x14ac:dyDescent="0.25">
      <c r="F7819" s="50">
        <f t="shared" si="643"/>
        <v>25349</v>
      </c>
      <c r="G7819" s="27">
        <f t="shared" si="642"/>
        <v>6</v>
      </c>
      <c r="H7819" s="50">
        <f t="shared" si="644"/>
        <v>25349</v>
      </c>
      <c r="I7819" s="50" t="str">
        <f t="shared" si="645"/>
        <v>1969_5</v>
      </c>
      <c r="J7819" s="51">
        <f t="shared" si="646"/>
        <v>2.7679809999999998</v>
      </c>
    </row>
    <row r="7820" spans="6:10" x14ac:dyDescent="0.25">
      <c r="F7820" s="50">
        <f t="shared" si="643"/>
        <v>25350</v>
      </c>
      <c r="G7820" s="27">
        <f t="shared" si="642"/>
        <v>6</v>
      </c>
      <c r="H7820" s="50">
        <f t="shared" si="644"/>
        <v>25359</v>
      </c>
      <c r="I7820" s="50" t="str">
        <f t="shared" si="645"/>
        <v>1969_6</v>
      </c>
      <c r="J7820" s="51">
        <f t="shared" si="646"/>
        <v>2.8031459999999999</v>
      </c>
    </row>
    <row r="7821" spans="6:10" x14ac:dyDescent="0.25">
      <c r="F7821" s="50">
        <f t="shared" si="643"/>
        <v>25351</v>
      </c>
      <c r="G7821" s="27">
        <f t="shared" si="642"/>
        <v>6</v>
      </c>
      <c r="H7821" s="50">
        <f t="shared" si="644"/>
        <v>25359</v>
      </c>
      <c r="I7821" s="50" t="str">
        <f t="shared" si="645"/>
        <v>1969_6</v>
      </c>
      <c r="J7821" s="51">
        <f t="shared" si="646"/>
        <v>2.8031459999999999</v>
      </c>
    </row>
    <row r="7822" spans="6:10" x14ac:dyDescent="0.25">
      <c r="F7822" s="50">
        <f t="shared" si="643"/>
        <v>25352</v>
      </c>
      <c r="G7822" s="27">
        <f t="shared" si="642"/>
        <v>6</v>
      </c>
      <c r="H7822" s="50">
        <f t="shared" si="644"/>
        <v>25359</v>
      </c>
      <c r="I7822" s="50" t="str">
        <f t="shared" si="645"/>
        <v>1969_6</v>
      </c>
      <c r="J7822" s="51">
        <f t="shared" si="646"/>
        <v>2.8031459999999999</v>
      </c>
    </row>
    <row r="7823" spans="6:10" x14ac:dyDescent="0.25">
      <c r="F7823" s="50">
        <f t="shared" si="643"/>
        <v>25353</v>
      </c>
      <c r="G7823" s="27">
        <f t="shared" si="642"/>
        <v>6</v>
      </c>
      <c r="H7823" s="50">
        <f t="shared" si="644"/>
        <v>25359</v>
      </c>
      <c r="I7823" s="50" t="str">
        <f t="shared" si="645"/>
        <v>1969_6</v>
      </c>
      <c r="J7823" s="51">
        <f t="shared" si="646"/>
        <v>2.8031459999999999</v>
      </c>
    </row>
    <row r="7824" spans="6:10" x14ac:dyDescent="0.25">
      <c r="F7824" s="50">
        <f t="shared" si="643"/>
        <v>25354</v>
      </c>
      <c r="G7824" s="27">
        <f t="shared" si="642"/>
        <v>6</v>
      </c>
      <c r="H7824" s="50">
        <f t="shared" si="644"/>
        <v>25359</v>
      </c>
      <c r="I7824" s="50" t="str">
        <f t="shared" si="645"/>
        <v>1969_6</v>
      </c>
      <c r="J7824" s="51">
        <f t="shared" si="646"/>
        <v>2.8031459999999999</v>
      </c>
    </row>
    <row r="7825" spans="6:10" x14ac:dyDescent="0.25">
      <c r="F7825" s="50">
        <f t="shared" si="643"/>
        <v>25355</v>
      </c>
      <c r="G7825" s="27">
        <f t="shared" si="642"/>
        <v>6</v>
      </c>
      <c r="H7825" s="50">
        <f t="shared" si="644"/>
        <v>25359</v>
      </c>
      <c r="I7825" s="50" t="str">
        <f t="shared" si="645"/>
        <v>1969_6</v>
      </c>
      <c r="J7825" s="51">
        <f t="shared" si="646"/>
        <v>2.8031459999999999</v>
      </c>
    </row>
    <row r="7826" spans="6:10" x14ac:dyDescent="0.25">
      <c r="F7826" s="50">
        <f t="shared" si="643"/>
        <v>25356</v>
      </c>
      <c r="G7826" s="27">
        <f t="shared" si="642"/>
        <v>6</v>
      </c>
      <c r="H7826" s="50">
        <f t="shared" si="644"/>
        <v>25359</v>
      </c>
      <c r="I7826" s="50" t="str">
        <f t="shared" si="645"/>
        <v>1969_6</v>
      </c>
      <c r="J7826" s="51">
        <f t="shared" si="646"/>
        <v>2.8031459999999999</v>
      </c>
    </row>
    <row r="7827" spans="6:10" x14ac:dyDescent="0.25">
      <c r="F7827" s="50">
        <f t="shared" si="643"/>
        <v>25357</v>
      </c>
      <c r="G7827" s="27">
        <f t="shared" si="642"/>
        <v>6</v>
      </c>
      <c r="H7827" s="50">
        <f t="shared" si="644"/>
        <v>25359</v>
      </c>
      <c r="I7827" s="50" t="str">
        <f t="shared" si="645"/>
        <v>1969_6</v>
      </c>
      <c r="J7827" s="51">
        <f t="shared" si="646"/>
        <v>2.8031459999999999</v>
      </c>
    </row>
    <row r="7828" spans="6:10" x14ac:dyDescent="0.25">
      <c r="F7828" s="50">
        <f t="shared" si="643"/>
        <v>25358</v>
      </c>
      <c r="G7828" s="27">
        <f t="shared" si="642"/>
        <v>6</v>
      </c>
      <c r="H7828" s="50">
        <f t="shared" si="644"/>
        <v>25359</v>
      </c>
      <c r="I7828" s="50" t="str">
        <f t="shared" si="645"/>
        <v>1969_6</v>
      </c>
      <c r="J7828" s="51">
        <f t="shared" si="646"/>
        <v>2.8031459999999999</v>
      </c>
    </row>
    <row r="7829" spans="6:10" x14ac:dyDescent="0.25">
      <c r="F7829" s="50">
        <f t="shared" si="643"/>
        <v>25359</v>
      </c>
      <c r="G7829" s="27">
        <f t="shared" si="642"/>
        <v>6</v>
      </c>
      <c r="H7829" s="50">
        <f t="shared" si="644"/>
        <v>25359</v>
      </c>
      <c r="I7829" s="50" t="str">
        <f t="shared" si="645"/>
        <v>1969_6</v>
      </c>
      <c r="J7829" s="51">
        <f t="shared" si="646"/>
        <v>2.8031459999999999</v>
      </c>
    </row>
    <row r="7830" spans="6:10" x14ac:dyDescent="0.25">
      <c r="F7830" s="50">
        <f t="shared" si="643"/>
        <v>25360</v>
      </c>
      <c r="G7830" s="27">
        <f t="shared" si="642"/>
        <v>6</v>
      </c>
      <c r="H7830" s="50">
        <f t="shared" si="644"/>
        <v>25369</v>
      </c>
      <c r="I7830" s="50" t="str">
        <f t="shared" si="645"/>
        <v>1969_6</v>
      </c>
      <c r="J7830" s="51">
        <f t="shared" si="646"/>
        <v>2.826781</v>
      </c>
    </row>
    <row r="7831" spans="6:10" x14ac:dyDescent="0.25">
      <c r="F7831" s="50">
        <f t="shared" si="643"/>
        <v>25361</v>
      </c>
      <c r="G7831" s="27">
        <f t="shared" si="642"/>
        <v>6</v>
      </c>
      <c r="H7831" s="50">
        <f t="shared" si="644"/>
        <v>25369</v>
      </c>
      <c r="I7831" s="50" t="str">
        <f t="shared" si="645"/>
        <v>1969_6</v>
      </c>
      <c r="J7831" s="51">
        <f t="shared" si="646"/>
        <v>2.826781</v>
      </c>
    </row>
    <row r="7832" spans="6:10" x14ac:dyDescent="0.25">
      <c r="F7832" s="50">
        <f t="shared" si="643"/>
        <v>25362</v>
      </c>
      <c r="G7832" s="27">
        <f t="shared" si="642"/>
        <v>6</v>
      </c>
      <c r="H7832" s="50">
        <f t="shared" si="644"/>
        <v>25369</v>
      </c>
      <c r="I7832" s="50" t="str">
        <f t="shared" si="645"/>
        <v>1969_6</v>
      </c>
      <c r="J7832" s="51">
        <f t="shared" si="646"/>
        <v>2.826781</v>
      </c>
    </row>
    <row r="7833" spans="6:10" x14ac:dyDescent="0.25">
      <c r="F7833" s="50">
        <f t="shared" si="643"/>
        <v>25363</v>
      </c>
      <c r="G7833" s="27">
        <f t="shared" si="642"/>
        <v>6</v>
      </c>
      <c r="H7833" s="50">
        <f t="shared" si="644"/>
        <v>25369</v>
      </c>
      <c r="I7833" s="50" t="str">
        <f t="shared" si="645"/>
        <v>1969_6</v>
      </c>
      <c r="J7833" s="51">
        <f t="shared" si="646"/>
        <v>2.826781</v>
      </c>
    </row>
    <row r="7834" spans="6:10" x14ac:dyDescent="0.25">
      <c r="F7834" s="50">
        <f t="shared" si="643"/>
        <v>25364</v>
      </c>
      <c r="G7834" s="27">
        <f t="shared" si="642"/>
        <v>6</v>
      </c>
      <c r="H7834" s="50">
        <f t="shared" si="644"/>
        <v>25369</v>
      </c>
      <c r="I7834" s="50" t="str">
        <f t="shared" si="645"/>
        <v>1969_6</v>
      </c>
      <c r="J7834" s="51">
        <f t="shared" si="646"/>
        <v>2.826781</v>
      </c>
    </row>
    <row r="7835" spans="6:10" x14ac:dyDescent="0.25">
      <c r="F7835" s="50">
        <f t="shared" si="643"/>
        <v>25365</v>
      </c>
      <c r="G7835" s="27">
        <f t="shared" si="642"/>
        <v>6</v>
      </c>
      <c r="H7835" s="50">
        <f t="shared" si="644"/>
        <v>25369</v>
      </c>
      <c r="I7835" s="50" t="str">
        <f t="shared" si="645"/>
        <v>1969_6</v>
      </c>
      <c r="J7835" s="51">
        <f t="shared" si="646"/>
        <v>2.826781</v>
      </c>
    </row>
    <row r="7836" spans="6:10" x14ac:dyDescent="0.25">
      <c r="F7836" s="50">
        <f t="shared" si="643"/>
        <v>25366</v>
      </c>
      <c r="G7836" s="27">
        <f t="shared" si="642"/>
        <v>6</v>
      </c>
      <c r="H7836" s="50">
        <f t="shared" si="644"/>
        <v>25369</v>
      </c>
      <c r="I7836" s="50" t="str">
        <f t="shared" si="645"/>
        <v>1969_6</v>
      </c>
      <c r="J7836" s="51">
        <f t="shared" si="646"/>
        <v>2.826781</v>
      </c>
    </row>
    <row r="7837" spans="6:10" x14ac:dyDescent="0.25">
      <c r="F7837" s="50">
        <f t="shared" si="643"/>
        <v>25367</v>
      </c>
      <c r="G7837" s="27">
        <f t="shared" si="642"/>
        <v>6</v>
      </c>
      <c r="H7837" s="50">
        <f t="shared" si="644"/>
        <v>25369</v>
      </c>
      <c r="I7837" s="50" t="str">
        <f t="shared" si="645"/>
        <v>1969_6</v>
      </c>
      <c r="J7837" s="51">
        <f t="shared" si="646"/>
        <v>2.826781</v>
      </c>
    </row>
    <row r="7838" spans="6:10" x14ac:dyDescent="0.25">
      <c r="F7838" s="50">
        <f t="shared" si="643"/>
        <v>25368</v>
      </c>
      <c r="G7838" s="27">
        <f t="shared" si="642"/>
        <v>6</v>
      </c>
      <c r="H7838" s="50">
        <f t="shared" si="644"/>
        <v>25369</v>
      </c>
      <c r="I7838" s="50" t="str">
        <f t="shared" si="645"/>
        <v>1969_6</v>
      </c>
      <c r="J7838" s="51">
        <f t="shared" si="646"/>
        <v>2.826781</v>
      </c>
    </row>
    <row r="7839" spans="6:10" x14ac:dyDescent="0.25">
      <c r="F7839" s="50">
        <f t="shared" si="643"/>
        <v>25369</v>
      </c>
      <c r="G7839" s="27">
        <f t="shared" si="642"/>
        <v>6</v>
      </c>
      <c r="H7839" s="50">
        <f t="shared" si="644"/>
        <v>25369</v>
      </c>
      <c r="I7839" s="50" t="str">
        <f t="shared" si="645"/>
        <v>1969_6</v>
      </c>
      <c r="J7839" s="51">
        <f t="shared" si="646"/>
        <v>2.826781</v>
      </c>
    </row>
    <row r="7840" spans="6:10" x14ac:dyDescent="0.25">
      <c r="F7840" s="50">
        <f t="shared" si="643"/>
        <v>25370</v>
      </c>
      <c r="G7840" s="27">
        <f t="shared" si="642"/>
        <v>6</v>
      </c>
      <c r="H7840" s="50">
        <f t="shared" si="644"/>
        <v>25379</v>
      </c>
      <c r="I7840" s="50" t="str">
        <f t="shared" si="645"/>
        <v>1969_6</v>
      </c>
      <c r="J7840" s="51">
        <f t="shared" si="646"/>
        <v>2.841612</v>
      </c>
    </row>
    <row r="7841" spans="6:10" x14ac:dyDescent="0.25">
      <c r="F7841" s="50">
        <f t="shared" si="643"/>
        <v>25371</v>
      </c>
      <c r="G7841" s="27">
        <f t="shared" si="642"/>
        <v>6</v>
      </c>
      <c r="H7841" s="50">
        <f t="shared" si="644"/>
        <v>25379</v>
      </c>
      <c r="I7841" s="50" t="str">
        <f t="shared" si="645"/>
        <v>1969_6</v>
      </c>
      <c r="J7841" s="51">
        <f t="shared" si="646"/>
        <v>2.841612</v>
      </c>
    </row>
    <row r="7842" spans="6:10" x14ac:dyDescent="0.25">
      <c r="F7842" s="50">
        <f t="shared" si="643"/>
        <v>25372</v>
      </c>
      <c r="G7842" s="27">
        <f t="shared" si="642"/>
        <v>6</v>
      </c>
      <c r="H7842" s="50">
        <f t="shared" si="644"/>
        <v>25379</v>
      </c>
      <c r="I7842" s="50" t="str">
        <f t="shared" si="645"/>
        <v>1969_6</v>
      </c>
      <c r="J7842" s="51">
        <f t="shared" si="646"/>
        <v>2.841612</v>
      </c>
    </row>
    <row r="7843" spans="6:10" x14ac:dyDescent="0.25">
      <c r="F7843" s="50">
        <f t="shared" si="643"/>
        <v>25373</v>
      </c>
      <c r="G7843" s="27">
        <f t="shared" si="642"/>
        <v>6</v>
      </c>
      <c r="H7843" s="50">
        <f t="shared" si="644"/>
        <v>25379</v>
      </c>
      <c r="I7843" s="50" t="str">
        <f t="shared" si="645"/>
        <v>1969_6</v>
      </c>
      <c r="J7843" s="51">
        <f t="shared" si="646"/>
        <v>2.841612</v>
      </c>
    </row>
    <row r="7844" spans="6:10" x14ac:dyDescent="0.25">
      <c r="F7844" s="50">
        <f t="shared" si="643"/>
        <v>25374</v>
      </c>
      <c r="G7844" s="27">
        <f t="shared" si="642"/>
        <v>6</v>
      </c>
      <c r="H7844" s="50">
        <f t="shared" si="644"/>
        <v>25379</v>
      </c>
      <c r="I7844" s="50" t="str">
        <f t="shared" si="645"/>
        <v>1969_6</v>
      </c>
      <c r="J7844" s="51">
        <f t="shared" si="646"/>
        <v>2.841612</v>
      </c>
    </row>
    <row r="7845" spans="6:10" x14ac:dyDescent="0.25">
      <c r="F7845" s="50">
        <f t="shared" si="643"/>
        <v>25375</v>
      </c>
      <c r="G7845" s="27">
        <f t="shared" si="642"/>
        <v>6</v>
      </c>
      <c r="H7845" s="50">
        <f t="shared" si="644"/>
        <v>25379</v>
      </c>
      <c r="I7845" s="50" t="str">
        <f t="shared" si="645"/>
        <v>1969_6</v>
      </c>
      <c r="J7845" s="51">
        <f t="shared" si="646"/>
        <v>2.841612</v>
      </c>
    </row>
    <row r="7846" spans="6:10" x14ac:dyDescent="0.25">
      <c r="F7846" s="50">
        <f t="shared" si="643"/>
        <v>25376</v>
      </c>
      <c r="G7846" s="27">
        <f t="shared" si="642"/>
        <v>6</v>
      </c>
      <c r="H7846" s="50">
        <f t="shared" si="644"/>
        <v>25379</v>
      </c>
      <c r="I7846" s="50" t="str">
        <f t="shared" si="645"/>
        <v>1969_6</v>
      </c>
      <c r="J7846" s="51">
        <f t="shared" si="646"/>
        <v>2.841612</v>
      </c>
    </row>
    <row r="7847" spans="6:10" x14ac:dyDescent="0.25">
      <c r="F7847" s="50">
        <f t="shared" si="643"/>
        <v>25377</v>
      </c>
      <c r="G7847" s="27">
        <f t="shared" si="642"/>
        <v>6</v>
      </c>
      <c r="H7847" s="50">
        <f t="shared" si="644"/>
        <v>25379</v>
      </c>
      <c r="I7847" s="50" t="str">
        <f t="shared" si="645"/>
        <v>1969_6</v>
      </c>
      <c r="J7847" s="51">
        <f t="shared" si="646"/>
        <v>2.841612</v>
      </c>
    </row>
    <row r="7848" spans="6:10" x14ac:dyDescent="0.25">
      <c r="F7848" s="50">
        <f t="shared" si="643"/>
        <v>25378</v>
      </c>
      <c r="G7848" s="27">
        <f t="shared" si="642"/>
        <v>6</v>
      </c>
      <c r="H7848" s="50">
        <f t="shared" si="644"/>
        <v>25379</v>
      </c>
      <c r="I7848" s="50" t="str">
        <f t="shared" si="645"/>
        <v>1969_6</v>
      </c>
      <c r="J7848" s="51">
        <f t="shared" si="646"/>
        <v>2.841612</v>
      </c>
    </row>
    <row r="7849" spans="6:10" x14ac:dyDescent="0.25">
      <c r="F7849" s="50">
        <f t="shared" si="643"/>
        <v>25379</v>
      </c>
      <c r="G7849" s="27">
        <f t="shared" si="642"/>
        <v>6</v>
      </c>
      <c r="H7849" s="50">
        <f t="shared" si="644"/>
        <v>25379</v>
      </c>
      <c r="I7849" s="50" t="str">
        <f t="shared" si="645"/>
        <v>1969_6</v>
      </c>
      <c r="J7849" s="51">
        <f t="shared" si="646"/>
        <v>2.841612</v>
      </c>
    </row>
    <row r="7850" spans="6:10" x14ac:dyDescent="0.25">
      <c r="F7850" s="50">
        <f t="shared" si="643"/>
        <v>25380</v>
      </c>
      <c r="G7850" s="27">
        <f t="shared" ref="G7850:G7913" si="647">IF(AND(MONTH(F7850)=2,DAY(F7850)=29),G7849+1,G7849)</f>
        <v>6</v>
      </c>
      <c r="H7850" s="50">
        <f t="shared" si="644"/>
        <v>25389</v>
      </c>
      <c r="I7850" s="50" t="str">
        <f t="shared" si="645"/>
        <v>1969_7</v>
      </c>
      <c r="J7850" s="51">
        <f t="shared" si="646"/>
        <v>2.8083710000000002</v>
      </c>
    </row>
    <row r="7851" spans="6:10" x14ac:dyDescent="0.25">
      <c r="F7851" s="50">
        <f t="shared" si="643"/>
        <v>25381</v>
      </c>
      <c r="G7851" s="27">
        <f t="shared" si="647"/>
        <v>6</v>
      </c>
      <c r="H7851" s="50">
        <f t="shared" si="644"/>
        <v>25389</v>
      </c>
      <c r="I7851" s="50" t="str">
        <f t="shared" si="645"/>
        <v>1969_7</v>
      </c>
      <c r="J7851" s="51">
        <f t="shared" si="646"/>
        <v>2.8083710000000002</v>
      </c>
    </row>
    <row r="7852" spans="6:10" x14ac:dyDescent="0.25">
      <c r="F7852" s="50">
        <f t="shared" ref="F7852:F7915" si="648">F7851+1</f>
        <v>25382</v>
      </c>
      <c r="G7852" s="27">
        <f t="shared" si="647"/>
        <v>6</v>
      </c>
      <c r="H7852" s="50">
        <f t="shared" si="644"/>
        <v>25389</v>
      </c>
      <c r="I7852" s="50" t="str">
        <f t="shared" si="645"/>
        <v>1969_7</v>
      </c>
      <c r="J7852" s="51">
        <f t="shared" si="646"/>
        <v>2.8083710000000002</v>
      </c>
    </row>
    <row r="7853" spans="6:10" x14ac:dyDescent="0.25">
      <c r="F7853" s="50">
        <f t="shared" si="648"/>
        <v>25383</v>
      </c>
      <c r="G7853" s="27">
        <f t="shared" si="647"/>
        <v>6</v>
      </c>
      <c r="H7853" s="50">
        <f t="shared" si="644"/>
        <v>25389</v>
      </c>
      <c r="I7853" s="50" t="str">
        <f t="shared" si="645"/>
        <v>1969_7</v>
      </c>
      <c r="J7853" s="51">
        <f t="shared" si="646"/>
        <v>2.8083710000000002</v>
      </c>
    </row>
    <row r="7854" spans="6:10" x14ac:dyDescent="0.25">
      <c r="F7854" s="50">
        <f t="shared" si="648"/>
        <v>25384</v>
      </c>
      <c r="G7854" s="27">
        <f t="shared" si="647"/>
        <v>6</v>
      </c>
      <c r="H7854" s="50">
        <f t="shared" si="644"/>
        <v>25389</v>
      </c>
      <c r="I7854" s="50" t="str">
        <f t="shared" si="645"/>
        <v>1969_7</v>
      </c>
      <c r="J7854" s="51">
        <f t="shared" si="646"/>
        <v>2.8083710000000002</v>
      </c>
    </row>
    <row r="7855" spans="6:10" x14ac:dyDescent="0.25">
      <c r="F7855" s="50">
        <f t="shared" si="648"/>
        <v>25385</v>
      </c>
      <c r="G7855" s="27">
        <f t="shared" si="647"/>
        <v>6</v>
      </c>
      <c r="H7855" s="50">
        <f t="shared" si="644"/>
        <v>25389</v>
      </c>
      <c r="I7855" s="50" t="str">
        <f t="shared" si="645"/>
        <v>1969_7</v>
      </c>
      <c r="J7855" s="51">
        <f t="shared" si="646"/>
        <v>2.8083710000000002</v>
      </c>
    </row>
    <row r="7856" spans="6:10" x14ac:dyDescent="0.25">
      <c r="F7856" s="50">
        <f t="shared" si="648"/>
        <v>25386</v>
      </c>
      <c r="G7856" s="27">
        <f t="shared" si="647"/>
        <v>6</v>
      </c>
      <c r="H7856" s="50">
        <f t="shared" si="644"/>
        <v>25389</v>
      </c>
      <c r="I7856" s="50" t="str">
        <f t="shared" si="645"/>
        <v>1969_7</v>
      </c>
      <c r="J7856" s="51">
        <f t="shared" si="646"/>
        <v>2.8083710000000002</v>
      </c>
    </row>
    <row r="7857" spans="6:10" x14ac:dyDescent="0.25">
      <c r="F7857" s="50">
        <f t="shared" si="648"/>
        <v>25387</v>
      </c>
      <c r="G7857" s="27">
        <f t="shared" si="647"/>
        <v>6</v>
      </c>
      <c r="H7857" s="50">
        <f t="shared" si="644"/>
        <v>25389</v>
      </c>
      <c r="I7857" s="50" t="str">
        <f t="shared" si="645"/>
        <v>1969_7</v>
      </c>
      <c r="J7857" s="51">
        <f t="shared" si="646"/>
        <v>2.8083710000000002</v>
      </c>
    </row>
    <row r="7858" spans="6:10" x14ac:dyDescent="0.25">
      <c r="F7858" s="50">
        <f t="shared" si="648"/>
        <v>25388</v>
      </c>
      <c r="G7858" s="27">
        <f t="shared" si="647"/>
        <v>6</v>
      </c>
      <c r="H7858" s="50">
        <f t="shared" si="644"/>
        <v>25389</v>
      </c>
      <c r="I7858" s="50" t="str">
        <f t="shared" si="645"/>
        <v>1969_7</v>
      </c>
      <c r="J7858" s="51">
        <f t="shared" si="646"/>
        <v>2.8083710000000002</v>
      </c>
    </row>
    <row r="7859" spans="6:10" x14ac:dyDescent="0.25">
      <c r="F7859" s="50">
        <f t="shared" si="648"/>
        <v>25389</v>
      </c>
      <c r="G7859" s="27">
        <f t="shared" si="647"/>
        <v>6</v>
      </c>
      <c r="H7859" s="50">
        <f t="shared" si="644"/>
        <v>25389</v>
      </c>
      <c r="I7859" s="50" t="str">
        <f t="shared" si="645"/>
        <v>1969_7</v>
      </c>
      <c r="J7859" s="51">
        <f t="shared" si="646"/>
        <v>2.8083710000000002</v>
      </c>
    </row>
    <row r="7860" spans="6:10" x14ac:dyDescent="0.25">
      <c r="F7860" s="50">
        <f t="shared" si="648"/>
        <v>25390</v>
      </c>
      <c r="G7860" s="27">
        <f t="shared" si="647"/>
        <v>6</v>
      </c>
      <c r="H7860" s="50">
        <f t="shared" si="644"/>
        <v>25399</v>
      </c>
      <c r="I7860" s="50" t="str">
        <f t="shared" si="645"/>
        <v>1969_7</v>
      </c>
      <c r="J7860" s="51">
        <f t="shared" si="646"/>
        <v>2.8209469999999999</v>
      </c>
    </row>
    <row r="7861" spans="6:10" x14ac:dyDescent="0.25">
      <c r="F7861" s="50">
        <f t="shared" si="648"/>
        <v>25391</v>
      </c>
      <c r="G7861" s="27">
        <f t="shared" si="647"/>
        <v>6</v>
      </c>
      <c r="H7861" s="50">
        <f t="shared" si="644"/>
        <v>25399</v>
      </c>
      <c r="I7861" s="50" t="str">
        <f t="shared" si="645"/>
        <v>1969_7</v>
      </c>
      <c r="J7861" s="51">
        <f t="shared" si="646"/>
        <v>2.8209469999999999</v>
      </c>
    </row>
    <row r="7862" spans="6:10" x14ac:dyDescent="0.25">
      <c r="F7862" s="50">
        <f t="shared" si="648"/>
        <v>25392</v>
      </c>
      <c r="G7862" s="27">
        <f t="shared" si="647"/>
        <v>6</v>
      </c>
      <c r="H7862" s="50">
        <f t="shared" si="644"/>
        <v>25399</v>
      </c>
      <c r="I7862" s="50" t="str">
        <f t="shared" si="645"/>
        <v>1969_7</v>
      </c>
      <c r="J7862" s="51">
        <f t="shared" si="646"/>
        <v>2.8209469999999999</v>
      </c>
    </row>
    <row r="7863" spans="6:10" x14ac:dyDescent="0.25">
      <c r="F7863" s="50">
        <f t="shared" si="648"/>
        <v>25393</v>
      </c>
      <c r="G7863" s="27">
        <f t="shared" si="647"/>
        <v>6</v>
      </c>
      <c r="H7863" s="50">
        <f t="shared" si="644"/>
        <v>25399</v>
      </c>
      <c r="I7863" s="50" t="str">
        <f t="shared" si="645"/>
        <v>1969_7</v>
      </c>
      <c r="J7863" s="51">
        <f t="shared" si="646"/>
        <v>2.8209469999999999</v>
      </c>
    </row>
    <row r="7864" spans="6:10" x14ac:dyDescent="0.25">
      <c r="F7864" s="50">
        <f t="shared" si="648"/>
        <v>25394</v>
      </c>
      <c r="G7864" s="27">
        <f t="shared" si="647"/>
        <v>6</v>
      </c>
      <c r="H7864" s="50">
        <f t="shared" si="644"/>
        <v>25399</v>
      </c>
      <c r="I7864" s="50" t="str">
        <f t="shared" si="645"/>
        <v>1969_7</v>
      </c>
      <c r="J7864" s="51">
        <f t="shared" si="646"/>
        <v>2.8209469999999999</v>
      </c>
    </row>
    <row r="7865" spans="6:10" x14ac:dyDescent="0.25">
      <c r="F7865" s="50">
        <f t="shared" si="648"/>
        <v>25395</v>
      </c>
      <c r="G7865" s="27">
        <f t="shared" si="647"/>
        <v>6</v>
      </c>
      <c r="H7865" s="50">
        <f t="shared" si="644"/>
        <v>25399</v>
      </c>
      <c r="I7865" s="50" t="str">
        <f t="shared" si="645"/>
        <v>1969_7</v>
      </c>
      <c r="J7865" s="51">
        <f t="shared" si="646"/>
        <v>2.8209469999999999</v>
      </c>
    </row>
    <row r="7866" spans="6:10" x14ac:dyDescent="0.25">
      <c r="F7866" s="50">
        <f t="shared" si="648"/>
        <v>25396</v>
      </c>
      <c r="G7866" s="27">
        <f t="shared" si="647"/>
        <v>6</v>
      </c>
      <c r="H7866" s="50">
        <f t="shared" si="644"/>
        <v>25399</v>
      </c>
      <c r="I7866" s="50" t="str">
        <f t="shared" si="645"/>
        <v>1969_7</v>
      </c>
      <c r="J7866" s="51">
        <f t="shared" si="646"/>
        <v>2.8209469999999999</v>
      </c>
    </row>
    <row r="7867" spans="6:10" x14ac:dyDescent="0.25">
      <c r="F7867" s="50">
        <f t="shared" si="648"/>
        <v>25397</v>
      </c>
      <c r="G7867" s="27">
        <f t="shared" si="647"/>
        <v>6</v>
      </c>
      <c r="H7867" s="50">
        <f t="shared" si="644"/>
        <v>25399</v>
      </c>
      <c r="I7867" s="50" t="str">
        <f t="shared" si="645"/>
        <v>1969_7</v>
      </c>
      <c r="J7867" s="51">
        <f t="shared" si="646"/>
        <v>2.8209469999999999</v>
      </c>
    </row>
    <row r="7868" spans="6:10" x14ac:dyDescent="0.25">
      <c r="F7868" s="50">
        <f t="shared" si="648"/>
        <v>25398</v>
      </c>
      <c r="G7868" s="27">
        <f t="shared" si="647"/>
        <v>6</v>
      </c>
      <c r="H7868" s="50">
        <f t="shared" si="644"/>
        <v>25399</v>
      </c>
      <c r="I7868" s="50" t="str">
        <f t="shared" si="645"/>
        <v>1969_7</v>
      </c>
      <c r="J7868" s="51">
        <f t="shared" si="646"/>
        <v>2.8209469999999999</v>
      </c>
    </row>
    <row r="7869" spans="6:10" x14ac:dyDescent="0.25">
      <c r="F7869" s="50">
        <f t="shared" si="648"/>
        <v>25399</v>
      </c>
      <c r="G7869" s="27">
        <f t="shared" si="647"/>
        <v>6</v>
      </c>
      <c r="H7869" s="50">
        <f t="shared" si="644"/>
        <v>25399</v>
      </c>
      <c r="I7869" s="50" t="str">
        <f t="shared" si="645"/>
        <v>1969_7</v>
      </c>
      <c r="J7869" s="51">
        <f t="shared" si="646"/>
        <v>2.8209469999999999</v>
      </c>
    </row>
    <row r="7870" spans="6:10" x14ac:dyDescent="0.25">
      <c r="F7870" s="50">
        <f t="shared" si="648"/>
        <v>25400</v>
      </c>
      <c r="G7870" s="27">
        <f t="shared" si="647"/>
        <v>6</v>
      </c>
      <c r="H7870" s="50">
        <f t="shared" si="644"/>
        <v>25409</v>
      </c>
      <c r="I7870" s="50" t="str">
        <f t="shared" si="645"/>
        <v>1969_7</v>
      </c>
      <c r="J7870" s="51">
        <f t="shared" si="646"/>
        <v>2.8399030000000001</v>
      </c>
    </row>
    <row r="7871" spans="6:10" x14ac:dyDescent="0.25">
      <c r="F7871" s="50">
        <f t="shared" si="648"/>
        <v>25401</v>
      </c>
      <c r="G7871" s="27">
        <f t="shared" si="647"/>
        <v>6</v>
      </c>
      <c r="H7871" s="50">
        <f t="shared" si="644"/>
        <v>25409</v>
      </c>
      <c r="I7871" s="50" t="str">
        <f t="shared" si="645"/>
        <v>1969_7</v>
      </c>
      <c r="J7871" s="51">
        <f t="shared" si="646"/>
        <v>2.8399030000000001</v>
      </c>
    </row>
    <row r="7872" spans="6:10" x14ac:dyDescent="0.25">
      <c r="F7872" s="50">
        <f t="shared" si="648"/>
        <v>25402</v>
      </c>
      <c r="G7872" s="27">
        <f t="shared" si="647"/>
        <v>6</v>
      </c>
      <c r="H7872" s="50">
        <f t="shared" si="644"/>
        <v>25409</v>
      </c>
      <c r="I7872" s="50" t="str">
        <f t="shared" si="645"/>
        <v>1969_7</v>
      </c>
      <c r="J7872" s="51">
        <f t="shared" si="646"/>
        <v>2.8399030000000001</v>
      </c>
    </row>
    <row r="7873" spans="6:10" x14ac:dyDescent="0.25">
      <c r="F7873" s="50">
        <f t="shared" si="648"/>
        <v>25403</v>
      </c>
      <c r="G7873" s="27">
        <f t="shared" si="647"/>
        <v>6</v>
      </c>
      <c r="H7873" s="50">
        <f t="shared" si="644"/>
        <v>25409</v>
      </c>
      <c r="I7873" s="50" t="str">
        <f t="shared" si="645"/>
        <v>1969_7</v>
      </c>
      <c r="J7873" s="51">
        <f t="shared" si="646"/>
        <v>2.8399030000000001</v>
      </c>
    </row>
    <row r="7874" spans="6:10" x14ac:dyDescent="0.25">
      <c r="F7874" s="50">
        <f t="shared" si="648"/>
        <v>25404</v>
      </c>
      <c r="G7874" s="27">
        <f t="shared" si="647"/>
        <v>6</v>
      </c>
      <c r="H7874" s="50">
        <f t="shared" si="644"/>
        <v>25409</v>
      </c>
      <c r="I7874" s="50" t="str">
        <f t="shared" si="645"/>
        <v>1969_7</v>
      </c>
      <c r="J7874" s="51">
        <f t="shared" si="646"/>
        <v>2.8399030000000001</v>
      </c>
    </row>
    <row r="7875" spans="6:10" x14ac:dyDescent="0.25">
      <c r="F7875" s="50">
        <f t="shared" si="648"/>
        <v>25405</v>
      </c>
      <c r="G7875" s="27">
        <f t="shared" si="647"/>
        <v>6</v>
      </c>
      <c r="H7875" s="50">
        <f t="shared" ref="H7875:H7938" si="649">INDEX($A$3:$B$1134,INT((ROW($F7875)-ROW($F$3)+9-G7875)/10)+1,1)</f>
        <v>25409</v>
      </c>
      <c r="I7875" s="50" t="str">
        <f t="shared" si="645"/>
        <v>1969_7</v>
      </c>
      <c r="J7875" s="51">
        <f t="shared" si="646"/>
        <v>2.8399030000000001</v>
      </c>
    </row>
    <row r="7876" spans="6:10" x14ac:dyDescent="0.25">
      <c r="F7876" s="50">
        <f t="shared" si="648"/>
        <v>25406</v>
      </c>
      <c r="G7876" s="27">
        <f t="shared" si="647"/>
        <v>6</v>
      </c>
      <c r="H7876" s="50">
        <f t="shared" si="649"/>
        <v>25409</v>
      </c>
      <c r="I7876" s="50" t="str">
        <f t="shared" ref="I7876:I7939" si="650">YEAR(H7876)&amp;"_"&amp;MONTH(H7876)</f>
        <v>1969_7</v>
      </c>
      <c r="J7876" s="51">
        <f t="shared" ref="J7876:J7939" si="651">VLOOKUP(H7876,$A:$B,2)</f>
        <v>2.8399030000000001</v>
      </c>
    </row>
    <row r="7877" spans="6:10" x14ac:dyDescent="0.25">
      <c r="F7877" s="50">
        <f t="shared" si="648"/>
        <v>25407</v>
      </c>
      <c r="G7877" s="27">
        <f t="shared" si="647"/>
        <v>6</v>
      </c>
      <c r="H7877" s="50">
        <f t="shared" si="649"/>
        <v>25409</v>
      </c>
      <c r="I7877" s="50" t="str">
        <f t="shared" si="650"/>
        <v>1969_7</v>
      </c>
      <c r="J7877" s="51">
        <f t="shared" si="651"/>
        <v>2.8399030000000001</v>
      </c>
    </row>
    <row r="7878" spans="6:10" x14ac:dyDescent="0.25">
      <c r="F7878" s="50">
        <f t="shared" si="648"/>
        <v>25408</v>
      </c>
      <c r="G7878" s="27">
        <f t="shared" si="647"/>
        <v>6</v>
      </c>
      <c r="H7878" s="50">
        <f t="shared" si="649"/>
        <v>25409</v>
      </c>
      <c r="I7878" s="50" t="str">
        <f t="shared" si="650"/>
        <v>1969_7</v>
      </c>
      <c r="J7878" s="51">
        <f t="shared" si="651"/>
        <v>2.8399030000000001</v>
      </c>
    </row>
    <row r="7879" spans="6:10" x14ac:dyDescent="0.25">
      <c r="F7879" s="50">
        <f t="shared" si="648"/>
        <v>25409</v>
      </c>
      <c r="G7879" s="27">
        <f t="shared" si="647"/>
        <v>6</v>
      </c>
      <c r="H7879" s="50">
        <f t="shared" si="649"/>
        <v>25409</v>
      </c>
      <c r="I7879" s="50" t="str">
        <f t="shared" si="650"/>
        <v>1969_7</v>
      </c>
      <c r="J7879" s="51">
        <f t="shared" si="651"/>
        <v>2.8399030000000001</v>
      </c>
    </row>
    <row r="7880" spans="6:10" x14ac:dyDescent="0.25">
      <c r="F7880" s="50">
        <f t="shared" si="648"/>
        <v>25410</v>
      </c>
      <c r="G7880" s="27">
        <f t="shared" si="647"/>
        <v>6</v>
      </c>
      <c r="H7880" s="50">
        <f t="shared" si="649"/>
        <v>25419</v>
      </c>
      <c r="I7880" s="50" t="str">
        <f t="shared" si="650"/>
        <v>1969_8</v>
      </c>
      <c r="J7880" s="51">
        <f t="shared" si="651"/>
        <v>2.8457479999999999</v>
      </c>
    </row>
    <row r="7881" spans="6:10" x14ac:dyDescent="0.25">
      <c r="F7881" s="50">
        <f t="shared" si="648"/>
        <v>25411</v>
      </c>
      <c r="G7881" s="27">
        <f t="shared" si="647"/>
        <v>6</v>
      </c>
      <c r="H7881" s="50">
        <f t="shared" si="649"/>
        <v>25419</v>
      </c>
      <c r="I7881" s="50" t="str">
        <f t="shared" si="650"/>
        <v>1969_8</v>
      </c>
      <c r="J7881" s="51">
        <f t="shared" si="651"/>
        <v>2.8457479999999999</v>
      </c>
    </row>
    <row r="7882" spans="6:10" x14ac:dyDescent="0.25">
      <c r="F7882" s="50">
        <f t="shared" si="648"/>
        <v>25412</v>
      </c>
      <c r="G7882" s="27">
        <f t="shared" si="647"/>
        <v>6</v>
      </c>
      <c r="H7882" s="50">
        <f t="shared" si="649"/>
        <v>25419</v>
      </c>
      <c r="I7882" s="50" t="str">
        <f t="shared" si="650"/>
        <v>1969_8</v>
      </c>
      <c r="J7882" s="51">
        <f t="shared" si="651"/>
        <v>2.8457479999999999</v>
      </c>
    </row>
    <row r="7883" spans="6:10" x14ac:dyDescent="0.25">
      <c r="F7883" s="50">
        <f t="shared" si="648"/>
        <v>25413</v>
      </c>
      <c r="G7883" s="27">
        <f t="shared" si="647"/>
        <v>6</v>
      </c>
      <c r="H7883" s="50">
        <f t="shared" si="649"/>
        <v>25419</v>
      </c>
      <c r="I7883" s="50" t="str">
        <f t="shared" si="650"/>
        <v>1969_8</v>
      </c>
      <c r="J7883" s="51">
        <f t="shared" si="651"/>
        <v>2.8457479999999999</v>
      </c>
    </row>
    <row r="7884" spans="6:10" x14ac:dyDescent="0.25">
      <c r="F7884" s="50">
        <f t="shared" si="648"/>
        <v>25414</v>
      </c>
      <c r="G7884" s="27">
        <f t="shared" si="647"/>
        <v>6</v>
      </c>
      <c r="H7884" s="50">
        <f t="shared" si="649"/>
        <v>25419</v>
      </c>
      <c r="I7884" s="50" t="str">
        <f t="shared" si="650"/>
        <v>1969_8</v>
      </c>
      <c r="J7884" s="51">
        <f t="shared" si="651"/>
        <v>2.8457479999999999</v>
      </c>
    </row>
    <row r="7885" spans="6:10" x14ac:dyDescent="0.25">
      <c r="F7885" s="50">
        <f t="shared" si="648"/>
        <v>25415</v>
      </c>
      <c r="G7885" s="27">
        <f t="shared" si="647"/>
        <v>6</v>
      </c>
      <c r="H7885" s="50">
        <f t="shared" si="649"/>
        <v>25419</v>
      </c>
      <c r="I7885" s="50" t="str">
        <f t="shared" si="650"/>
        <v>1969_8</v>
      </c>
      <c r="J7885" s="51">
        <f t="shared" si="651"/>
        <v>2.8457479999999999</v>
      </c>
    </row>
    <row r="7886" spans="6:10" x14ac:dyDescent="0.25">
      <c r="F7886" s="50">
        <f t="shared" si="648"/>
        <v>25416</v>
      </c>
      <c r="G7886" s="27">
        <f t="shared" si="647"/>
        <v>6</v>
      </c>
      <c r="H7886" s="50">
        <f t="shared" si="649"/>
        <v>25419</v>
      </c>
      <c r="I7886" s="50" t="str">
        <f t="shared" si="650"/>
        <v>1969_8</v>
      </c>
      <c r="J7886" s="51">
        <f t="shared" si="651"/>
        <v>2.8457479999999999</v>
      </c>
    </row>
    <row r="7887" spans="6:10" x14ac:dyDescent="0.25">
      <c r="F7887" s="50">
        <f t="shared" si="648"/>
        <v>25417</v>
      </c>
      <c r="G7887" s="27">
        <f t="shared" si="647"/>
        <v>6</v>
      </c>
      <c r="H7887" s="50">
        <f t="shared" si="649"/>
        <v>25419</v>
      </c>
      <c r="I7887" s="50" t="str">
        <f t="shared" si="650"/>
        <v>1969_8</v>
      </c>
      <c r="J7887" s="51">
        <f t="shared" si="651"/>
        <v>2.8457479999999999</v>
      </c>
    </row>
    <row r="7888" spans="6:10" x14ac:dyDescent="0.25">
      <c r="F7888" s="50">
        <f t="shared" si="648"/>
        <v>25418</v>
      </c>
      <c r="G7888" s="27">
        <f t="shared" si="647"/>
        <v>6</v>
      </c>
      <c r="H7888" s="50">
        <f t="shared" si="649"/>
        <v>25419</v>
      </c>
      <c r="I7888" s="50" t="str">
        <f t="shared" si="650"/>
        <v>1969_8</v>
      </c>
      <c r="J7888" s="51">
        <f t="shared" si="651"/>
        <v>2.8457479999999999</v>
      </c>
    </row>
    <row r="7889" spans="6:10" x14ac:dyDescent="0.25">
      <c r="F7889" s="50">
        <f t="shared" si="648"/>
        <v>25419</v>
      </c>
      <c r="G7889" s="27">
        <f t="shared" si="647"/>
        <v>6</v>
      </c>
      <c r="H7889" s="50">
        <f t="shared" si="649"/>
        <v>25419</v>
      </c>
      <c r="I7889" s="50" t="str">
        <f t="shared" si="650"/>
        <v>1969_8</v>
      </c>
      <c r="J7889" s="51">
        <f t="shared" si="651"/>
        <v>2.8457479999999999</v>
      </c>
    </row>
    <row r="7890" spans="6:10" x14ac:dyDescent="0.25">
      <c r="F7890" s="50">
        <f t="shared" si="648"/>
        <v>25420</v>
      </c>
      <c r="G7890" s="27">
        <f t="shared" si="647"/>
        <v>6</v>
      </c>
      <c r="H7890" s="50">
        <f t="shared" si="649"/>
        <v>25429</v>
      </c>
      <c r="I7890" s="50" t="str">
        <f t="shared" si="650"/>
        <v>1969_8</v>
      </c>
      <c r="J7890" s="51">
        <f t="shared" si="651"/>
        <v>2.8472580000000001</v>
      </c>
    </row>
    <row r="7891" spans="6:10" x14ac:dyDescent="0.25">
      <c r="F7891" s="50">
        <f t="shared" si="648"/>
        <v>25421</v>
      </c>
      <c r="G7891" s="27">
        <f t="shared" si="647"/>
        <v>6</v>
      </c>
      <c r="H7891" s="50">
        <f t="shared" si="649"/>
        <v>25429</v>
      </c>
      <c r="I7891" s="50" t="str">
        <f t="shared" si="650"/>
        <v>1969_8</v>
      </c>
      <c r="J7891" s="51">
        <f t="shared" si="651"/>
        <v>2.8472580000000001</v>
      </c>
    </row>
    <row r="7892" spans="6:10" x14ac:dyDescent="0.25">
      <c r="F7892" s="50">
        <f t="shared" si="648"/>
        <v>25422</v>
      </c>
      <c r="G7892" s="27">
        <f t="shared" si="647"/>
        <v>6</v>
      </c>
      <c r="H7892" s="50">
        <f t="shared" si="649"/>
        <v>25429</v>
      </c>
      <c r="I7892" s="50" t="str">
        <f t="shared" si="650"/>
        <v>1969_8</v>
      </c>
      <c r="J7892" s="51">
        <f t="shared" si="651"/>
        <v>2.8472580000000001</v>
      </c>
    </row>
    <row r="7893" spans="6:10" x14ac:dyDescent="0.25">
      <c r="F7893" s="50">
        <f t="shared" si="648"/>
        <v>25423</v>
      </c>
      <c r="G7893" s="27">
        <f t="shared" si="647"/>
        <v>6</v>
      </c>
      <c r="H7893" s="50">
        <f t="shared" si="649"/>
        <v>25429</v>
      </c>
      <c r="I7893" s="50" t="str">
        <f t="shared" si="650"/>
        <v>1969_8</v>
      </c>
      <c r="J7893" s="51">
        <f t="shared" si="651"/>
        <v>2.8472580000000001</v>
      </c>
    </row>
    <row r="7894" spans="6:10" x14ac:dyDescent="0.25">
      <c r="F7894" s="50">
        <f t="shared" si="648"/>
        <v>25424</v>
      </c>
      <c r="G7894" s="27">
        <f t="shared" si="647"/>
        <v>6</v>
      </c>
      <c r="H7894" s="50">
        <f t="shared" si="649"/>
        <v>25429</v>
      </c>
      <c r="I7894" s="50" t="str">
        <f t="shared" si="650"/>
        <v>1969_8</v>
      </c>
      <c r="J7894" s="51">
        <f t="shared" si="651"/>
        <v>2.8472580000000001</v>
      </c>
    </row>
    <row r="7895" spans="6:10" x14ac:dyDescent="0.25">
      <c r="F7895" s="50">
        <f t="shared" si="648"/>
        <v>25425</v>
      </c>
      <c r="G7895" s="27">
        <f t="shared" si="647"/>
        <v>6</v>
      </c>
      <c r="H7895" s="50">
        <f t="shared" si="649"/>
        <v>25429</v>
      </c>
      <c r="I7895" s="50" t="str">
        <f t="shared" si="650"/>
        <v>1969_8</v>
      </c>
      <c r="J7895" s="51">
        <f t="shared" si="651"/>
        <v>2.8472580000000001</v>
      </c>
    </row>
    <row r="7896" spans="6:10" x14ac:dyDescent="0.25">
      <c r="F7896" s="50">
        <f t="shared" si="648"/>
        <v>25426</v>
      </c>
      <c r="G7896" s="27">
        <f t="shared" si="647"/>
        <v>6</v>
      </c>
      <c r="H7896" s="50">
        <f t="shared" si="649"/>
        <v>25429</v>
      </c>
      <c r="I7896" s="50" t="str">
        <f t="shared" si="650"/>
        <v>1969_8</v>
      </c>
      <c r="J7896" s="51">
        <f t="shared" si="651"/>
        <v>2.8472580000000001</v>
      </c>
    </row>
    <row r="7897" spans="6:10" x14ac:dyDescent="0.25">
      <c r="F7897" s="50">
        <f t="shared" si="648"/>
        <v>25427</v>
      </c>
      <c r="G7897" s="27">
        <f t="shared" si="647"/>
        <v>6</v>
      </c>
      <c r="H7897" s="50">
        <f t="shared" si="649"/>
        <v>25429</v>
      </c>
      <c r="I7897" s="50" t="str">
        <f t="shared" si="650"/>
        <v>1969_8</v>
      </c>
      <c r="J7897" s="51">
        <f t="shared" si="651"/>
        <v>2.8472580000000001</v>
      </c>
    </row>
    <row r="7898" spans="6:10" x14ac:dyDescent="0.25">
      <c r="F7898" s="50">
        <f t="shared" si="648"/>
        <v>25428</v>
      </c>
      <c r="G7898" s="27">
        <f t="shared" si="647"/>
        <v>6</v>
      </c>
      <c r="H7898" s="50">
        <f t="shared" si="649"/>
        <v>25429</v>
      </c>
      <c r="I7898" s="50" t="str">
        <f t="shared" si="650"/>
        <v>1969_8</v>
      </c>
      <c r="J7898" s="51">
        <f t="shared" si="651"/>
        <v>2.8472580000000001</v>
      </c>
    </row>
    <row r="7899" spans="6:10" x14ac:dyDescent="0.25">
      <c r="F7899" s="50">
        <f t="shared" si="648"/>
        <v>25429</v>
      </c>
      <c r="G7899" s="27">
        <f t="shared" si="647"/>
        <v>6</v>
      </c>
      <c r="H7899" s="50">
        <f t="shared" si="649"/>
        <v>25429</v>
      </c>
      <c r="I7899" s="50" t="str">
        <f t="shared" si="650"/>
        <v>1969_8</v>
      </c>
      <c r="J7899" s="51">
        <f t="shared" si="651"/>
        <v>2.8472580000000001</v>
      </c>
    </row>
    <row r="7900" spans="6:10" x14ac:dyDescent="0.25">
      <c r="F7900" s="50">
        <f t="shared" si="648"/>
        <v>25430</v>
      </c>
      <c r="G7900" s="27">
        <f t="shared" si="647"/>
        <v>6</v>
      </c>
      <c r="H7900" s="50">
        <f t="shared" si="649"/>
        <v>25439</v>
      </c>
      <c r="I7900" s="50" t="str">
        <f t="shared" si="650"/>
        <v>1969_8</v>
      </c>
      <c r="J7900" s="51">
        <f t="shared" si="651"/>
        <v>2.8764530000000001</v>
      </c>
    </row>
    <row r="7901" spans="6:10" x14ac:dyDescent="0.25">
      <c r="F7901" s="50">
        <f t="shared" si="648"/>
        <v>25431</v>
      </c>
      <c r="G7901" s="27">
        <f t="shared" si="647"/>
        <v>6</v>
      </c>
      <c r="H7901" s="50">
        <f t="shared" si="649"/>
        <v>25439</v>
      </c>
      <c r="I7901" s="50" t="str">
        <f t="shared" si="650"/>
        <v>1969_8</v>
      </c>
      <c r="J7901" s="51">
        <f t="shared" si="651"/>
        <v>2.8764530000000001</v>
      </c>
    </row>
    <row r="7902" spans="6:10" x14ac:dyDescent="0.25">
      <c r="F7902" s="50">
        <f t="shared" si="648"/>
        <v>25432</v>
      </c>
      <c r="G7902" s="27">
        <f t="shared" si="647"/>
        <v>6</v>
      </c>
      <c r="H7902" s="50">
        <f t="shared" si="649"/>
        <v>25439</v>
      </c>
      <c r="I7902" s="50" t="str">
        <f t="shared" si="650"/>
        <v>1969_8</v>
      </c>
      <c r="J7902" s="51">
        <f t="shared" si="651"/>
        <v>2.8764530000000001</v>
      </c>
    </row>
    <row r="7903" spans="6:10" x14ac:dyDescent="0.25">
      <c r="F7903" s="50">
        <f t="shared" si="648"/>
        <v>25433</v>
      </c>
      <c r="G7903" s="27">
        <f t="shared" si="647"/>
        <v>6</v>
      </c>
      <c r="H7903" s="50">
        <f t="shared" si="649"/>
        <v>25439</v>
      </c>
      <c r="I7903" s="50" t="str">
        <f t="shared" si="650"/>
        <v>1969_8</v>
      </c>
      <c r="J7903" s="51">
        <f t="shared" si="651"/>
        <v>2.8764530000000001</v>
      </c>
    </row>
    <row r="7904" spans="6:10" x14ac:dyDescent="0.25">
      <c r="F7904" s="50">
        <f t="shared" si="648"/>
        <v>25434</v>
      </c>
      <c r="G7904" s="27">
        <f t="shared" si="647"/>
        <v>6</v>
      </c>
      <c r="H7904" s="50">
        <f t="shared" si="649"/>
        <v>25439</v>
      </c>
      <c r="I7904" s="50" t="str">
        <f t="shared" si="650"/>
        <v>1969_8</v>
      </c>
      <c r="J7904" s="51">
        <f t="shared" si="651"/>
        <v>2.8764530000000001</v>
      </c>
    </row>
    <row r="7905" spans="6:10" x14ac:dyDescent="0.25">
      <c r="F7905" s="50">
        <f t="shared" si="648"/>
        <v>25435</v>
      </c>
      <c r="G7905" s="27">
        <f t="shared" si="647"/>
        <v>6</v>
      </c>
      <c r="H7905" s="50">
        <f t="shared" si="649"/>
        <v>25439</v>
      </c>
      <c r="I7905" s="50" t="str">
        <f t="shared" si="650"/>
        <v>1969_8</v>
      </c>
      <c r="J7905" s="51">
        <f t="shared" si="651"/>
        <v>2.8764530000000001</v>
      </c>
    </row>
    <row r="7906" spans="6:10" x14ac:dyDescent="0.25">
      <c r="F7906" s="50">
        <f t="shared" si="648"/>
        <v>25436</v>
      </c>
      <c r="G7906" s="27">
        <f t="shared" si="647"/>
        <v>6</v>
      </c>
      <c r="H7906" s="50">
        <f t="shared" si="649"/>
        <v>25439</v>
      </c>
      <c r="I7906" s="50" t="str">
        <f t="shared" si="650"/>
        <v>1969_8</v>
      </c>
      <c r="J7906" s="51">
        <f t="shared" si="651"/>
        <v>2.8764530000000001</v>
      </c>
    </row>
    <row r="7907" spans="6:10" x14ac:dyDescent="0.25">
      <c r="F7907" s="50">
        <f t="shared" si="648"/>
        <v>25437</v>
      </c>
      <c r="G7907" s="27">
        <f t="shared" si="647"/>
        <v>6</v>
      </c>
      <c r="H7907" s="50">
        <f t="shared" si="649"/>
        <v>25439</v>
      </c>
      <c r="I7907" s="50" t="str">
        <f t="shared" si="650"/>
        <v>1969_8</v>
      </c>
      <c r="J7907" s="51">
        <f t="shared" si="651"/>
        <v>2.8764530000000001</v>
      </c>
    </row>
    <row r="7908" spans="6:10" x14ac:dyDescent="0.25">
      <c r="F7908" s="50">
        <f t="shared" si="648"/>
        <v>25438</v>
      </c>
      <c r="G7908" s="27">
        <f t="shared" si="647"/>
        <v>6</v>
      </c>
      <c r="H7908" s="50">
        <f t="shared" si="649"/>
        <v>25439</v>
      </c>
      <c r="I7908" s="50" t="str">
        <f t="shared" si="650"/>
        <v>1969_8</v>
      </c>
      <c r="J7908" s="51">
        <f t="shared" si="651"/>
        <v>2.8764530000000001</v>
      </c>
    </row>
    <row r="7909" spans="6:10" x14ac:dyDescent="0.25">
      <c r="F7909" s="50">
        <f t="shared" si="648"/>
        <v>25439</v>
      </c>
      <c r="G7909" s="27">
        <f t="shared" si="647"/>
        <v>6</v>
      </c>
      <c r="H7909" s="50">
        <f t="shared" si="649"/>
        <v>25439</v>
      </c>
      <c r="I7909" s="50" t="str">
        <f t="shared" si="650"/>
        <v>1969_8</v>
      </c>
      <c r="J7909" s="51">
        <f t="shared" si="651"/>
        <v>2.8764530000000001</v>
      </c>
    </row>
    <row r="7910" spans="6:10" x14ac:dyDescent="0.25">
      <c r="F7910" s="50">
        <f t="shared" si="648"/>
        <v>25440</v>
      </c>
      <c r="G7910" s="27">
        <f t="shared" si="647"/>
        <v>6</v>
      </c>
      <c r="H7910" s="50">
        <f t="shared" si="649"/>
        <v>25449</v>
      </c>
      <c r="I7910" s="50" t="str">
        <f t="shared" si="650"/>
        <v>1969_9</v>
      </c>
      <c r="J7910" s="51">
        <f t="shared" si="651"/>
        <v>2.9274119999999999</v>
      </c>
    </row>
    <row r="7911" spans="6:10" x14ac:dyDescent="0.25">
      <c r="F7911" s="50">
        <f t="shared" si="648"/>
        <v>25441</v>
      </c>
      <c r="G7911" s="27">
        <f t="shared" si="647"/>
        <v>6</v>
      </c>
      <c r="H7911" s="50">
        <f t="shared" si="649"/>
        <v>25449</v>
      </c>
      <c r="I7911" s="50" t="str">
        <f t="shared" si="650"/>
        <v>1969_9</v>
      </c>
      <c r="J7911" s="51">
        <f t="shared" si="651"/>
        <v>2.9274119999999999</v>
      </c>
    </row>
    <row r="7912" spans="6:10" x14ac:dyDescent="0.25">
      <c r="F7912" s="50">
        <f t="shared" si="648"/>
        <v>25442</v>
      </c>
      <c r="G7912" s="27">
        <f t="shared" si="647"/>
        <v>6</v>
      </c>
      <c r="H7912" s="50">
        <f t="shared" si="649"/>
        <v>25449</v>
      </c>
      <c r="I7912" s="50" t="str">
        <f t="shared" si="650"/>
        <v>1969_9</v>
      </c>
      <c r="J7912" s="51">
        <f t="shared" si="651"/>
        <v>2.9274119999999999</v>
      </c>
    </row>
    <row r="7913" spans="6:10" x14ac:dyDescent="0.25">
      <c r="F7913" s="50">
        <f t="shared" si="648"/>
        <v>25443</v>
      </c>
      <c r="G7913" s="27">
        <f t="shared" si="647"/>
        <v>6</v>
      </c>
      <c r="H7913" s="50">
        <f t="shared" si="649"/>
        <v>25449</v>
      </c>
      <c r="I7913" s="50" t="str">
        <f t="shared" si="650"/>
        <v>1969_9</v>
      </c>
      <c r="J7913" s="51">
        <f t="shared" si="651"/>
        <v>2.9274119999999999</v>
      </c>
    </row>
    <row r="7914" spans="6:10" x14ac:dyDescent="0.25">
      <c r="F7914" s="50">
        <f t="shared" si="648"/>
        <v>25444</v>
      </c>
      <c r="G7914" s="27">
        <f t="shared" ref="G7914:G7977" si="652">IF(AND(MONTH(F7914)=2,DAY(F7914)=29),G7913+1,G7913)</f>
        <v>6</v>
      </c>
      <c r="H7914" s="50">
        <f t="shared" si="649"/>
        <v>25449</v>
      </c>
      <c r="I7914" s="50" t="str">
        <f t="shared" si="650"/>
        <v>1969_9</v>
      </c>
      <c r="J7914" s="51">
        <f t="shared" si="651"/>
        <v>2.9274119999999999</v>
      </c>
    </row>
    <row r="7915" spans="6:10" x14ac:dyDescent="0.25">
      <c r="F7915" s="50">
        <f t="shared" si="648"/>
        <v>25445</v>
      </c>
      <c r="G7915" s="27">
        <f t="shared" si="652"/>
        <v>6</v>
      </c>
      <c r="H7915" s="50">
        <f t="shared" si="649"/>
        <v>25449</v>
      </c>
      <c r="I7915" s="50" t="str">
        <f t="shared" si="650"/>
        <v>1969_9</v>
      </c>
      <c r="J7915" s="51">
        <f t="shared" si="651"/>
        <v>2.9274119999999999</v>
      </c>
    </row>
    <row r="7916" spans="6:10" x14ac:dyDescent="0.25">
      <c r="F7916" s="50">
        <f t="shared" ref="F7916:F7979" si="653">F7915+1</f>
        <v>25446</v>
      </c>
      <c r="G7916" s="27">
        <f t="shared" si="652"/>
        <v>6</v>
      </c>
      <c r="H7916" s="50">
        <f t="shared" si="649"/>
        <v>25449</v>
      </c>
      <c r="I7916" s="50" t="str">
        <f t="shared" si="650"/>
        <v>1969_9</v>
      </c>
      <c r="J7916" s="51">
        <f t="shared" si="651"/>
        <v>2.9274119999999999</v>
      </c>
    </row>
    <row r="7917" spans="6:10" x14ac:dyDescent="0.25">
      <c r="F7917" s="50">
        <f t="shared" si="653"/>
        <v>25447</v>
      </c>
      <c r="G7917" s="27">
        <f t="shared" si="652"/>
        <v>6</v>
      </c>
      <c r="H7917" s="50">
        <f t="shared" si="649"/>
        <v>25449</v>
      </c>
      <c r="I7917" s="50" t="str">
        <f t="shared" si="650"/>
        <v>1969_9</v>
      </c>
      <c r="J7917" s="51">
        <f t="shared" si="651"/>
        <v>2.9274119999999999</v>
      </c>
    </row>
    <row r="7918" spans="6:10" x14ac:dyDescent="0.25">
      <c r="F7918" s="50">
        <f t="shared" si="653"/>
        <v>25448</v>
      </c>
      <c r="G7918" s="27">
        <f t="shared" si="652"/>
        <v>6</v>
      </c>
      <c r="H7918" s="50">
        <f t="shared" si="649"/>
        <v>25449</v>
      </c>
      <c r="I7918" s="50" t="str">
        <f t="shared" si="650"/>
        <v>1969_9</v>
      </c>
      <c r="J7918" s="51">
        <f t="shared" si="651"/>
        <v>2.9274119999999999</v>
      </c>
    </row>
    <row r="7919" spans="6:10" x14ac:dyDescent="0.25">
      <c r="F7919" s="50">
        <f t="shared" si="653"/>
        <v>25449</v>
      </c>
      <c r="G7919" s="27">
        <f t="shared" si="652"/>
        <v>6</v>
      </c>
      <c r="H7919" s="50">
        <f t="shared" si="649"/>
        <v>25449</v>
      </c>
      <c r="I7919" s="50" t="str">
        <f t="shared" si="650"/>
        <v>1969_9</v>
      </c>
      <c r="J7919" s="51">
        <f t="shared" si="651"/>
        <v>2.9274119999999999</v>
      </c>
    </row>
    <row r="7920" spans="6:10" x14ac:dyDescent="0.25">
      <c r="F7920" s="50">
        <f t="shared" si="653"/>
        <v>25450</v>
      </c>
      <c r="G7920" s="27">
        <f t="shared" si="652"/>
        <v>6</v>
      </c>
      <c r="H7920" s="50">
        <f t="shared" si="649"/>
        <v>25459</v>
      </c>
      <c r="I7920" s="50" t="str">
        <f t="shared" si="650"/>
        <v>1969_9</v>
      </c>
      <c r="J7920" s="51">
        <f t="shared" si="651"/>
        <v>2.9272849999999999</v>
      </c>
    </row>
    <row r="7921" spans="6:10" x14ac:dyDescent="0.25">
      <c r="F7921" s="50">
        <f t="shared" si="653"/>
        <v>25451</v>
      </c>
      <c r="G7921" s="27">
        <f t="shared" si="652"/>
        <v>6</v>
      </c>
      <c r="H7921" s="50">
        <f t="shared" si="649"/>
        <v>25459</v>
      </c>
      <c r="I7921" s="50" t="str">
        <f t="shared" si="650"/>
        <v>1969_9</v>
      </c>
      <c r="J7921" s="51">
        <f t="shared" si="651"/>
        <v>2.9272849999999999</v>
      </c>
    </row>
    <row r="7922" spans="6:10" x14ac:dyDescent="0.25">
      <c r="F7922" s="50">
        <f t="shared" si="653"/>
        <v>25452</v>
      </c>
      <c r="G7922" s="27">
        <f t="shared" si="652"/>
        <v>6</v>
      </c>
      <c r="H7922" s="50">
        <f t="shared" si="649"/>
        <v>25459</v>
      </c>
      <c r="I7922" s="50" t="str">
        <f t="shared" si="650"/>
        <v>1969_9</v>
      </c>
      <c r="J7922" s="51">
        <f t="shared" si="651"/>
        <v>2.9272849999999999</v>
      </c>
    </row>
    <row r="7923" spans="6:10" x14ac:dyDescent="0.25">
      <c r="F7923" s="50">
        <f t="shared" si="653"/>
        <v>25453</v>
      </c>
      <c r="G7923" s="27">
        <f t="shared" si="652"/>
        <v>6</v>
      </c>
      <c r="H7923" s="50">
        <f t="shared" si="649"/>
        <v>25459</v>
      </c>
      <c r="I7923" s="50" t="str">
        <f t="shared" si="650"/>
        <v>1969_9</v>
      </c>
      <c r="J7923" s="51">
        <f t="shared" si="651"/>
        <v>2.9272849999999999</v>
      </c>
    </row>
    <row r="7924" spans="6:10" x14ac:dyDescent="0.25">
      <c r="F7924" s="50">
        <f t="shared" si="653"/>
        <v>25454</v>
      </c>
      <c r="G7924" s="27">
        <f t="shared" si="652"/>
        <v>6</v>
      </c>
      <c r="H7924" s="50">
        <f t="shared" si="649"/>
        <v>25459</v>
      </c>
      <c r="I7924" s="50" t="str">
        <f t="shared" si="650"/>
        <v>1969_9</v>
      </c>
      <c r="J7924" s="51">
        <f t="shared" si="651"/>
        <v>2.9272849999999999</v>
      </c>
    </row>
    <row r="7925" spans="6:10" x14ac:dyDescent="0.25">
      <c r="F7925" s="50">
        <f t="shared" si="653"/>
        <v>25455</v>
      </c>
      <c r="G7925" s="27">
        <f t="shared" si="652"/>
        <v>6</v>
      </c>
      <c r="H7925" s="50">
        <f t="shared" si="649"/>
        <v>25459</v>
      </c>
      <c r="I7925" s="50" t="str">
        <f t="shared" si="650"/>
        <v>1969_9</v>
      </c>
      <c r="J7925" s="51">
        <f t="shared" si="651"/>
        <v>2.9272849999999999</v>
      </c>
    </row>
    <row r="7926" spans="6:10" x14ac:dyDescent="0.25">
      <c r="F7926" s="50">
        <f t="shared" si="653"/>
        <v>25456</v>
      </c>
      <c r="G7926" s="27">
        <f t="shared" si="652"/>
        <v>6</v>
      </c>
      <c r="H7926" s="50">
        <f t="shared" si="649"/>
        <v>25459</v>
      </c>
      <c r="I7926" s="50" t="str">
        <f t="shared" si="650"/>
        <v>1969_9</v>
      </c>
      <c r="J7926" s="51">
        <f t="shared" si="651"/>
        <v>2.9272849999999999</v>
      </c>
    </row>
    <row r="7927" spans="6:10" x14ac:dyDescent="0.25">
      <c r="F7927" s="50">
        <f t="shared" si="653"/>
        <v>25457</v>
      </c>
      <c r="G7927" s="27">
        <f t="shared" si="652"/>
        <v>6</v>
      </c>
      <c r="H7927" s="50">
        <f t="shared" si="649"/>
        <v>25459</v>
      </c>
      <c r="I7927" s="50" t="str">
        <f t="shared" si="650"/>
        <v>1969_9</v>
      </c>
      <c r="J7927" s="51">
        <f t="shared" si="651"/>
        <v>2.9272849999999999</v>
      </c>
    </row>
    <row r="7928" spans="6:10" x14ac:dyDescent="0.25">
      <c r="F7928" s="50">
        <f t="shared" si="653"/>
        <v>25458</v>
      </c>
      <c r="G7928" s="27">
        <f t="shared" si="652"/>
        <v>6</v>
      </c>
      <c r="H7928" s="50">
        <f t="shared" si="649"/>
        <v>25459</v>
      </c>
      <c r="I7928" s="50" t="str">
        <f t="shared" si="650"/>
        <v>1969_9</v>
      </c>
      <c r="J7928" s="51">
        <f t="shared" si="651"/>
        <v>2.9272849999999999</v>
      </c>
    </row>
    <row r="7929" spans="6:10" x14ac:dyDescent="0.25">
      <c r="F7929" s="50">
        <f t="shared" si="653"/>
        <v>25459</v>
      </c>
      <c r="G7929" s="27">
        <f t="shared" si="652"/>
        <v>6</v>
      </c>
      <c r="H7929" s="50">
        <f t="shared" si="649"/>
        <v>25459</v>
      </c>
      <c r="I7929" s="50" t="str">
        <f t="shared" si="650"/>
        <v>1969_9</v>
      </c>
      <c r="J7929" s="51">
        <f t="shared" si="651"/>
        <v>2.9272849999999999</v>
      </c>
    </row>
    <row r="7930" spans="6:10" x14ac:dyDescent="0.25">
      <c r="F7930" s="50">
        <f t="shared" si="653"/>
        <v>25460</v>
      </c>
      <c r="G7930" s="27">
        <f t="shared" si="652"/>
        <v>6</v>
      </c>
      <c r="H7930" s="50">
        <f t="shared" si="649"/>
        <v>25469</v>
      </c>
      <c r="I7930" s="50" t="str">
        <f t="shared" si="650"/>
        <v>1969_9</v>
      </c>
      <c r="J7930" s="51">
        <f t="shared" si="651"/>
        <v>2.9391639999999999</v>
      </c>
    </row>
    <row r="7931" spans="6:10" x14ac:dyDescent="0.25">
      <c r="F7931" s="50">
        <f t="shared" si="653"/>
        <v>25461</v>
      </c>
      <c r="G7931" s="27">
        <f t="shared" si="652"/>
        <v>6</v>
      </c>
      <c r="H7931" s="50">
        <f t="shared" si="649"/>
        <v>25469</v>
      </c>
      <c r="I7931" s="50" t="str">
        <f t="shared" si="650"/>
        <v>1969_9</v>
      </c>
      <c r="J7931" s="51">
        <f t="shared" si="651"/>
        <v>2.9391639999999999</v>
      </c>
    </row>
    <row r="7932" spans="6:10" x14ac:dyDescent="0.25">
      <c r="F7932" s="50">
        <f t="shared" si="653"/>
        <v>25462</v>
      </c>
      <c r="G7932" s="27">
        <f t="shared" si="652"/>
        <v>6</v>
      </c>
      <c r="H7932" s="50">
        <f t="shared" si="649"/>
        <v>25469</v>
      </c>
      <c r="I7932" s="50" t="str">
        <f t="shared" si="650"/>
        <v>1969_9</v>
      </c>
      <c r="J7932" s="51">
        <f t="shared" si="651"/>
        <v>2.9391639999999999</v>
      </c>
    </row>
    <row r="7933" spans="6:10" x14ac:dyDescent="0.25">
      <c r="F7933" s="50">
        <f t="shared" si="653"/>
        <v>25463</v>
      </c>
      <c r="G7933" s="27">
        <f t="shared" si="652"/>
        <v>6</v>
      </c>
      <c r="H7933" s="50">
        <f t="shared" si="649"/>
        <v>25469</v>
      </c>
      <c r="I7933" s="50" t="str">
        <f t="shared" si="650"/>
        <v>1969_9</v>
      </c>
      <c r="J7933" s="51">
        <f t="shared" si="651"/>
        <v>2.9391639999999999</v>
      </c>
    </row>
    <row r="7934" spans="6:10" x14ac:dyDescent="0.25">
      <c r="F7934" s="50">
        <f t="shared" si="653"/>
        <v>25464</v>
      </c>
      <c r="G7934" s="27">
        <f t="shared" si="652"/>
        <v>6</v>
      </c>
      <c r="H7934" s="50">
        <f t="shared" si="649"/>
        <v>25469</v>
      </c>
      <c r="I7934" s="50" t="str">
        <f t="shared" si="650"/>
        <v>1969_9</v>
      </c>
      <c r="J7934" s="51">
        <f t="shared" si="651"/>
        <v>2.9391639999999999</v>
      </c>
    </row>
    <row r="7935" spans="6:10" x14ac:dyDescent="0.25">
      <c r="F7935" s="50">
        <f t="shared" si="653"/>
        <v>25465</v>
      </c>
      <c r="G7935" s="27">
        <f t="shared" si="652"/>
        <v>6</v>
      </c>
      <c r="H7935" s="50">
        <f t="shared" si="649"/>
        <v>25469</v>
      </c>
      <c r="I7935" s="50" t="str">
        <f t="shared" si="650"/>
        <v>1969_9</v>
      </c>
      <c r="J7935" s="51">
        <f t="shared" si="651"/>
        <v>2.9391639999999999</v>
      </c>
    </row>
    <row r="7936" spans="6:10" x14ac:dyDescent="0.25">
      <c r="F7936" s="50">
        <f t="shared" si="653"/>
        <v>25466</v>
      </c>
      <c r="G7936" s="27">
        <f t="shared" si="652"/>
        <v>6</v>
      </c>
      <c r="H7936" s="50">
        <f t="shared" si="649"/>
        <v>25469</v>
      </c>
      <c r="I7936" s="50" t="str">
        <f t="shared" si="650"/>
        <v>1969_9</v>
      </c>
      <c r="J7936" s="51">
        <f t="shared" si="651"/>
        <v>2.9391639999999999</v>
      </c>
    </row>
    <row r="7937" spans="6:10" x14ac:dyDescent="0.25">
      <c r="F7937" s="50">
        <f t="shared" si="653"/>
        <v>25467</v>
      </c>
      <c r="G7937" s="27">
        <f t="shared" si="652"/>
        <v>6</v>
      </c>
      <c r="H7937" s="50">
        <f t="shared" si="649"/>
        <v>25469</v>
      </c>
      <c r="I7937" s="50" t="str">
        <f t="shared" si="650"/>
        <v>1969_9</v>
      </c>
      <c r="J7937" s="51">
        <f t="shared" si="651"/>
        <v>2.9391639999999999</v>
      </c>
    </row>
    <row r="7938" spans="6:10" x14ac:dyDescent="0.25">
      <c r="F7938" s="50">
        <f t="shared" si="653"/>
        <v>25468</v>
      </c>
      <c r="G7938" s="27">
        <f t="shared" si="652"/>
        <v>6</v>
      </c>
      <c r="H7938" s="50">
        <f t="shared" si="649"/>
        <v>25469</v>
      </c>
      <c r="I7938" s="50" t="str">
        <f t="shared" si="650"/>
        <v>1969_9</v>
      </c>
      <c r="J7938" s="51">
        <f t="shared" si="651"/>
        <v>2.9391639999999999</v>
      </c>
    </row>
    <row r="7939" spans="6:10" x14ac:dyDescent="0.25">
      <c r="F7939" s="50">
        <f t="shared" si="653"/>
        <v>25469</v>
      </c>
      <c r="G7939" s="27">
        <f t="shared" si="652"/>
        <v>6</v>
      </c>
      <c r="H7939" s="50">
        <f t="shared" ref="H7939:H8002" si="654">INDEX($A$3:$B$1134,INT((ROW($F7939)-ROW($F$3)+9-G7939)/10)+1,1)</f>
        <v>25469</v>
      </c>
      <c r="I7939" s="50" t="str">
        <f t="shared" si="650"/>
        <v>1969_9</v>
      </c>
      <c r="J7939" s="51">
        <f t="shared" si="651"/>
        <v>2.9391639999999999</v>
      </c>
    </row>
    <row r="7940" spans="6:10" x14ac:dyDescent="0.25">
      <c r="F7940" s="50">
        <f t="shared" si="653"/>
        <v>25470</v>
      </c>
      <c r="G7940" s="27">
        <f t="shared" si="652"/>
        <v>6</v>
      </c>
      <c r="H7940" s="50">
        <f t="shared" si="654"/>
        <v>25479</v>
      </c>
      <c r="I7940" s="50" t="str">
        <f t="shared" ref="I7940:I8003" si="655">YEAR(H7940)&amp;"_"&amp;MONTH(H7940)</f>
        <v>1969_10</v>
      </c>
      <c r="J7940" s="51">
        <f t="shared" ref="J7940:J8003" si="656">VLOOKUP(H7940,$A:$B,2)</f>
        <v>2.966879</v>
      </c>
    </row>
    <row r="7941" spans="6:10" x14ac:dyDescent="0.25">
      <c r="F7941" s="50">
        <f t="shared" si="653"/>
        <v>25471</v>
      </c>
      <c r="G7941" s="27">
        <f t="shared" si="652"/>
        <v>6</v>
      </c>
      <c r="H7941" s="50">
        <f t="shared" si="654"/>
        <v>25479</v>
      </c>
      <c r="I7941" s="50" t="str">
        <f t="shared" si="655"/>
        <v>1969_10</v>
      </c>
      <c r="J7941" s="51">
        <f t="shared" si="656"/>
        <v>2.966879</v>
      </c>
    </row>
    <row r="7942" spans="6:10" x14ac:dyDescent="0.25">
      <c r="F7942" s="50">
        <f t="shared" si="653"/>
        <v>25472</v>
      </c>
      <c r="G7942" s="27">
        <f t="shared" si="652"/>
        <v>6</v>
      </c>
      <c r="H7942" s="50">
        <f t="shared" si="654"/>
        <v>25479</v>
      </c>
      <c r="I7942" s="50" t="str">
        <f t="shared" si="655"/>
        <v>1969_10</v>
      </c>
      <c r="J7942" s="51">
        <f t="shared" si="656"/>
        <v>2.966879</v>
      </c>
    </row>
    <row r="7943" spans="6:10" x14ac:dyDescent="0.25">
      <c r="F7943" s="50">
        <f t="shared" si="653"/>
        <v>25473</v>
      </c>
      <c r="G7943" s="27">
        <f t="shared" si="652"/>
        <v>6</v>
      </c>
      <c r="H7943" s="50">
        <f t="shared" si="654"/>
        <v>25479</v>
      </c>
      <c r="I7943" s="50" t="str">
        <f t="shared" si="655"/>
        <v>1969_10</v>
      </c>
      <c r="J7943" s="51">
        <f t="shared" si="656"/>
        <v>2.966879</v>
      </c>
    </row>
    <row r="7944" spans="6:10" x14ac:dyDescent="0.25">
      <c r="F7944" s="50">
        <f t="shared" si="653"/>
        <v>25474</v>
      </c>
      <c r="G7944" s="27">
        <f t="shared" si="652"/>
        <v>6</v>
      </c>
      <c r="H7944" s="50">
        <f t="shared" si="654"/>
        <v>25479</v>
      </c>
      <c r="I7944" s="50" t="str">
        <f t="shared" si="655"/>
        <v>1969_10</v>
      </c>
      <c r="J7944" s="51">
        <f t="shared" si="656"/>
        <v>2.966879</v>
      </c>
    </row>
    <row r="7945" spans="6:10" x14ac:dyDescent="0.25">
      <c r="F7945" s="50">
        <f t="shared" si="653"/>
        <v>25475</v>
      </c>
      <c r="G7945" s="27">
        <f t="shared" si="652"/>
        <v>6</v>
      </c>
      <c r="H7945" s="50">
        <f t="shared" si="654"/>
        <v>25479</v>
      </c>
      <c r="I7945" s="50" t="str">
        <f t="shared" si="655"/>
        <v>1969_10</v>
      </c>
      <c r="J7945" s="51">
        <f t="shared" si="656"/>
        <v>2.966879</v>
      </c>
    </row>
    <row r="7946" spans="6:10" x14ac:dyDescent="0.25">
      <c r="F7946" s="50">
        <f t="shared" si="653"/>
        <v>25476</v>
      </c>
      <c r="G7946" s="27">
        <f t="shared" si="652"/>
        <v>6</v>
      </c>
      <c r="H7946" s="50">
        <f t="shared" si="654"/>
        <v>25479</v>
      </c>
      <c r="I7946" s="50" t="str">
        <f t="shared" si="655"/>
        <v>1969_10</v>
      </c>
      <c r="J7946" s="51">
        <f t="shared" si="656"/>
        <v>2.966879</v>
      </c>
    </row>
    <row r="7947" spans="6:10" x14ac:dyDescent="0.25">
      <c r="F7947" s="50">
        <f t="shared" si="653"/>
        <v>25477</v>
      </c>
      <c r="G7947" s="27">
        <f t="shared" si="652"/>
        <v>6</v>
      </c>
      <c r="H7947" s="50">
        <f t="shared" si="654"/>
        <v>25479</v>
      </c>
      <c r="I7947" s="50" t="str">
        <f t="shared" si="655"/>
        <v>1969_10</v>
      </c>
      <c r="J7947" s="51">
        <f t="shared" si="656"/>
        <v>2.966879</v>
      </c>
    </row>
    <row r="7948" spans="6:10" x14ac:dyDescent="0.25">
      <c r="F7948" s="50">
        <f t="shared" si="653"/>
        <v>25478</v>
      </c>
      <c r="G7948" s="27">
        <f t="shared" si="652"/>
        <v>6</v>
      </c>
      <c r="H7948" s="50">
        <f t="shared" si="654"/>
        <v>25479</v>
      </c>
      <c r="I7948" s="50" t="str">
        <f t="shared" si="655"/>
        <v>1969_10</v>
      </c>
      <c r="J7948" s="51">
        <f t="shared" si="656"/>
        <v>2.966879</v>
      </c>
    </row>
    <row r="7949" spans="6:10" x14ac:dyDescent="0.25">
      <c r="F7949" s="50">
        <f t="shared" si="653"/>
        <v>25479</v>
      </c>
      <c r="G7949" s="27">
        <f t="shared" si="652"/>
        <v>6</v>
      </c>
      <c r="H7949" s="50">
        <f t="shared" si="654"/>
        <v>25479</v>
      </c>
      <c r="I7949" s="50" t="str">
        <f t="shared" si="655"/>
        <v>1969_10</v>
      </c>
      <c r="J7949" s="51">
        <f t="shared" si="656"/>
        <v>2.966879</v>
      </c>
    </row>
    <row r="7950" spans="6:10" x14ac:dyDescent="0.25">
      <c r="F7950" s="50">
        <f t="shared" si="653"/>
        <v>25480</v>
      </c>
      <c r="G7950" s="27">
        <f t="shared" si="652"/>
        <v>6</v>
      </c>
      <c r="H7950" s="50">
        <f t="shared" si="654"/>
        <v>25489</v>
      </c>
      <c r="I7950" s="50" t="str">
        <f t="shared" si="655"/>
        <v>1969_10</v>
      </c>
      <c r="J7950" s="51">
        <f t="shared" si="656"/>
        <v>2.9816829999999999</v>
      </c>
    </row>
    <row r="7951" spans="6:10" x14ac:dyDescent="0.25">
      <c r="F7951" s="50">
        <f t="shared" si="653"/>
        <v>25481</v>
      </c>
      <c r="G7951" s="27">
        <f t="shared" si="652"/>
        <v>6</v>
      </c>
      <c r="H7951" s="50">
        <f t="shared" si="654"/>
        <v>25489</v>
      </c>
      <c r="I7951" s="50" t="str">
        <f t="shared" si="655"/>
        <v>1969_10</v>
      </c>
      <c r="J7951" s="51">
        <f t="shared" si="656"/>
        <v>2.9816829999999999</v>
      </c>
    </row>
    <row r="7952" spans="6:10" x14ac:dyDescent="0.25">
      <c r="F7952" s="50">
        <f t="shared" si="653"/>
        <v>25482</v>
      </c>
      <c r="G7952" s="27">
        <f t="shared" si="652"/>
        <v>6</v>
      </c>
      <c r="H7952" s="50">
        <f t="shared" si="654"/>
        <v>25489</v>
      </c>
      <c r="I7952" s="50" t="str">
        <f t="shared" si="655"/>
        <v>1969_10</v>
      </c>
      <c r="J7952" s="51">
        <f t="shared" si="656"/>
        <v>2.9816829999999999</v>
      </c>
    </row>
    <row r="7953" spans="6:10" x14ac:dyDescent="0.25">
      <c r="F7953" s="50">
        <f t="shared" si="653"/>
        <v>25483</v>
      </c>
      <c r="G7953" s="27">
        <f t="shared" si="652"/>
        <v>6</v>
      </c>
      <c r="H7953" s="50">
        <f t="shared" si="654"/>
        <v>25489</v>
      </c>
      <c r="I7953" s="50" t="str">
        <f t="shared" si="655"/>
        <v>1969_10</v>
      </c>
      <c r="J7953" s="51">
        <f t="shared" si="656"/>
        <v>2.9816829999999999</v>
      </c>
    </row>
    <row r="7954" spans="6:10" x14ac:dyDescent="0.25">
      <c r="F7954" s="50">
        <f t="shared" si="653"/>
        <v>25484</v>
      </c>
      <c r="G7954" s="27">
        <f t="shared" si="652"/>
        <v>6</v>
      </c>
      <c r="H7954" s="50">
        <f t="shared" si="654"/>
        <v>25489</v>
      </c>
      <c r="I7954" s="50" t="str">
        <f t="shared" si="655"/>
        <v>1969_10</v>
      </c>
      <c r="J7954" s="51">
        <f t="shared" si="656"/>
        <v>2.9816829999999999</v>
      </c>
    </row>
    <row r="7955" spans="6:10" x14ac:dyDescent="0.25">
      <c r="F7955" s="50">
        <f t="shared" si="653"/>
        <v>25485</v>
      </c>
      <c r="G7955" s="27">
        <f t="shared" si="652"/>
        <v>6</v>
      </c>
      <c r="H7955" s="50">
        <f t="shared" si="654"/>
        <v>25489</v>
      </c>
      <c r="I7955" s="50" t="str">
        <f t="shared" si="655"/>
        <v>1969_10</v>
      </c>
      <c r="J7955" s="51">
        <f t="shared" si="656"/>
        <v>2.9816829999999999</v>
      </c>
    </row>
    <row r="7956" spans="6:10" x14ac:dyDescent="0.25">
      <c r="F7956" s="50">
        <f t="shared" si="653"/>
        <v>25486</v>
      </c>
      <c r="G7956" s="27">
        <f t="shared" si="652"/>
        <v>6</v>
      </c>
      <c r="H7956" s="50">
        <f t="shared" si="654"/>
        <v>25489</v>
      </c>
      <c r="I7956" s="50" t="str">
        <f t="shared" si="655"/>
        <v>1969_10</v>
      </c>
      <c r="J7956" s="51">
        <f t="shared" si="656"/>
        <v>2.9816829999999999</v>
      </c>
    </row>
    <row r="7957" spans="6:10" x14ac:dyDescent="0.25">
      <c r="F7957" s="50">
        <f t="shared" si="653"/>
        <v>25487</v>
      </c>
      <c r="G7957" s="27">
        <f t="shared" si="652"/>
        <v>6</v>
      </c>
      <c r="H7957" s="50">
        <f t="shared" si="654"/>
        <v>25489</v>
      </c>
      <c r="I7957" s="50" t="str">
        <f t="shared" si="655"/>
        <v>1969_10</v>
      </c>
      <c r="J7957" s="51">
        <f t="shared" si="656"/>
        <v>2.9816829999999999</v>
      </c>
    </row>
    <row r="7958" spans="6:10" x14ac:dyDescent="0.25">
      <c r="F7958" s="50">
        <f t="shared" si="653"/>
        <v>25488</v>
      </c>
      <c r="G7958" s="27">
        <f t="shared" si="652"/>
        <v>6</v>
      </c>
      <c r="H7958" s="50">
        <f t="shared" si="654"/>
        <v>25489</v>
      </c>
      <c r="I7958" s="50" t="str">
        <f t="shared" si="655"/>
        <v>1969_10</v>
      </c>
      <c r="J7958" s="51">
        <f t="shared" si="656"/>
        <v>2.9816829999999999</v>
      </c>
    </row>
    <row r="7959" spans="6:10" x14ac:dyDescent="0.25">
      <c r="F7959" s="50">
        <f t="shared" si="653"/>
        <v>25489</v>
      </c>
      <c r="G7959" s="27">
        <f t="shared" si="652"/>
        <v>6</v>
      </c>
      <c r="H7959" s="50">
        <f t="shared" si="654"/>
        <v>25489</v>
      </c>
      <c r="I7959" s="50" t="str">
        <f t="shared" si="655"/>
        <v>1969_10</v>
      </c>
      <c r="J7959" s="51">
        <f t="shared" si="656"/>
        <v>2.9816829999999999</v>
      </c>
    </row>
    <row r="7960" spans="6:10" x14ac:dyDescent="0.25">
      <c r="F7960" s="50">
        <f t="shared" si="653"/>
        <v>25490</v>
      </c>
      <c r="G7960" s="27">
        <f t="shared" si="652"/>
        <v>6</v>
      </c>
      <c r="H7960" s="50">
        <f t="shared" si="654"/>
        <v>25499</v>
      </c>
      <c r="I7960" s="50" t="str">
        <f t="shared" si="655"/>
        <v>1969_10</v>
      </c>
      <c r="J7960" s="51">
        <f t="shared" si="656"/>
        <v>3.0194160000000001</v>
      </c>
    </row>
    <row r="7961" spans="6:10" x14ac:dyDescent="0.25">
      <c r="F7961" s="50">
        <f t="shared" si="653"/>
        <v>25491</v>
      </c>
      <c r="G7961" s="27">
        <f t="shared" si="652"/>
        <v>6</v>
      </c>
      <c r="H7961" s="50">
        <f t="shared" si="654"/>
        <v>25499</v>
      </c>
      <c r="I7961" s="50" t="str">
        <f t="shared" si="655"/>
        <v>1969_10</v>
      </c>
      <c r="J7961" s="51">
        <f t="shared" si="656"/>
        <v>3.0194160000000001</v>
      </c>
    </row>
    <row r="7962" spans="6:10" x14ac:dyDescent="0.25">
      <c r="F7962" s="50">
        <f t="shared" si="653"/>
        <v>25492</v>
      </c>
      <c r="G7962" s="27">
        <f t="shared" si="652"/>
        <v>6</v>
      </c>
      <c r="H7962" s="50">
        <f t="shared" si="654"/>
        <v>25499</v>
      </c>
      <c r="I7962" s="50" t="str">
        <f t="shared" si="655"/>
        <v>1969_10</v>
      </c>
      <c r="J7962" s="51">
        <f t="shared" si="656"/>
        <v>3.0194160000000001</v>
      </c>
    </row>
    <row r="7963" spans="6:10" x14ac:dyDescent="0.25">
      <c r="F7963" s="50">
        <f t="shared" si="653"/>
        <v>25493</v>
      </c>
      <c r="G7963" s="27">
        <f t="shared" si="652"/>
        <v>6</v>
      </c>
      <c r="H7963" s="50">
        <f t="shared" si="654"/>
        <v>25499</v>
      </c>
      <c r="I7963" s="50" t="str">
        <f t="shared" si="655"/>
        <v>1969_10</v>
      </c>
      <c r="J7963" s="51">
        <f t="shared" si="656"/>
        <v>3.0194160000000001</v>
      </c>
    </row>
    <row r="7964" spans="6:10" x14ac:dyDescent="0.25">
      <c r="F7964" s="50">
        <f t="shared" si="653"/>
        <v>25494</v>
      </c>
      <c r="G7964" s="27">
        <f t="shared" si="652"/>
        <v>6</v>
      </c>
      <c r="H7964" s="50">
        <f t="shared" si="654"/>
        <v>25499</v>
      </c>
      <c r="I7964" s="50" t="str">
        <f t="shared" si="655"/>
        <v>1969_10</v>
      </c>
      <c r="J7964" s="51">
        <f t="shared" si="656"/>
        <v>3.0194160000000001</v>
      </c>
    </row>
    <row r="7965" spans="6:10" x14ac:dyDescent="0.25">
      <c r="F7965" s="50">
        <f t="shared" si="653"/>
        <v>25495</v>
      </c>
      <c r="G7965" s="27">
        <f t="shared" si="652"/>
        <v>6</v>
      </c>
      <c r="H7965" s="50">
        <f t="shared" si="654"/>
        <v>25499</v>
      </c>
      <c r="I7965" s="50" t="str">
        <f t="shared" si="655"/>
        <v>1969_10</v>
      </c>
      <c r="J7965" s="51">
        <f t="shared" si="656"/>
        <v>3.0194160000000001</v>
      </c>
    </row>
    <row r="7966" spans="6:10" x14ac:dyDescent="0.25">
      <c r="F7966" s="50">
        <f t="shared" si="653"/>
        <v>25496</v>
      </c>
      <c r="G7966" s="27">
        <f t="shared" si="652"/>
        <v>6</v>
      </c>
      <c r="H7966" s="50">
        <f t="shared" si="654"/>
        <v>25499</v>
      </c>
      <c r="I7966" s="50" t="str">
        <f t="shared" si="655"/>
        <v>1969_10</v>
      </c>
      <c r="J7966" s="51">
        <f t="shared" si="656"/>
        <v>3.0194160000000001</v>
      </c>
    </row>
    <row r="7967" spans="6:10" x14ac:dyDescent="0.25">
      <c r="F7967" s="50">
        <f t="shared" si="653"/>
        <v>25497</v>
      </c>
      <c r="G7967" s="27">
        <f t="shared" si="652"/>
        <v>6</v>
      </c>
      <c r="H7967" s="50">
        <f t="shared" si="654"/>
        <v>25499</v>
      </c>
      <c r="I7967" s="50" t="str">
        <f t="shared" si="655"/>
        <v>1969_10</v>
      </c>
      <c r="J7967" s="51">
        <f t="shared" si="656"/>
        <v>3.0194160000000001</v>
      </c>
    </row>
    <row r="7968" spans="6:10" x14ac:dyDescent="0.25">
      <c r="F7968" s="50">
        <f t="shared" si="653"/>
        <v>25498</v>
      </c>
      <c r="G7968" s="27">
        <f t="shared" si="652"/>
        <v>6</v>
      </c>
      <c r="H7968" s="50">
        <f t="shared" si="654"/>
        <v>25499</v>
      </c>
      <c r="I7968" s="50" t="str">
        <f t="shared" si="655"/>
        <v>1969_10</v>
      </c>
      <c r="J7968" s="51">
        <f t="shared" si="656"/>
        <v>3.0194160000000001</v>
      </c>
    </row>
    <row r="7969" spans="6:10" x14ac:dyDescent="0.25">
      <c r="F7969" s="50">
        <f t="shared" si="653"/>
        <v>25499</v>
      </c>
      <c r="G7969" s="27">
        <f t="shared" si="652"/>
        <v>6</v>
      </c>
      <c r="H7969" s="50">
        <f t="shared" si="654"/>
        <v>25499</v>
      </c>
      <c r="I7969" s="50" t="str">
        <f t="shared" si="655"/>
        <v>1969_10</v>
      </c>
      <c r="J7969" s="51">
        <f t="shared" si="656"/>
        <v>3.0194160000000001</v>
      </c>
    </row>
    <row r="7970" spans="6:10" x14ac:dyDescent="0.25">
      <c r="F7970" s="50">
        <f t="shared" si="653"/>
        <v>25500</v>
      </c>
      <c r="G7970" s="27">
        <f t="shared" si="652"/>
        <v>6</v>
      </c>
      <c r="H7970" s="50">
        <f t="shared" si="654"/>
        <v>25509</v>
      </c>
      <c r="I7970" s="50" t="str">
        <f t="shared" si="655"/>
        <v>1969_11</v>
      </c>
      <c r="J7970" s="51">
        <f t="shared" si="656"/>
        <v>3.0366390000000001</v>
      </c>
    </row>
    <row r="7971" spans="6:10" x14ac:dyDescent="0.25">
      <c r="F7971" s="50">
        <f t="shared" si="653"/>
        <v>25501</v>
      </c>
      <c r="G7971" s="27">
        <f t="shared" si="652"/>
        <v>6</v>
      </c>
      <c r="H7971" s="50">
        <f t="shared" si="654"/>
        <v>25509</v>
      </c>
      <c r="I7971" s="50" t="str">
        <f t="shared" si="655"/>
        <v>1969_11</v>
      </c>
      <c r="J7971" s="51">
        <f t="shared" si="656"/>
        <v>3.0366390000000001</v>
      </c>
    </row>
    <row r="7972" spans="6:10" x14ac:dyDescent="0.25">
      <c r="F7972" s="50">
        <f t="shared" si="653"/>
        <v>25502</v>
      </c>
      <c r="G7972" s="27">
        <f t="shared" si="652"/>
        <v>6</v>
      </c>
      <c r="H7972" s="50">
        <f t="shared" si="654"/>
        <v>25509</v>
      </c>
      <c r="I7972" s="50" t="str">
        <f t="shared" si="655"/>
        <v>1969_11</v>
      </c>
      <c r="J7972" s="51">
        <f t="shared" si="656"/>
        <v>3.0366390000000001</v>
      </c>
    </row>
    <row r="7973" spans="6:10" x14ac:dyDescent="0.25">
      <c r="F7973" s="50">
        <f t="shared" si="653"/>
        <v>25503</v>
      </c>
      <c r="G7973" s="27">
        <f t="shared" si="652"/>
        <v>6</v>
      </c>
      <c r="H7973" s="50">
        <f t="shared" si="654"/>
        <v>25509</v>
      </c>
      <c r="I7973" s="50" t="str">
        <f t="shared" si="655"/>
        <v>1969_11</v>
      </c>
      <c r="J7973" s="51">
        <f t="shared" si="656"/>
        <v>3.0366390000000001</v>
      </c>
    </row>
    <row r="7974" spans="6:10" x14ac:dyDescent="0.25">
      <c r="F7974" s="50">
        <f t="shared" si="653"/>
        <v>25504</v>
      </c>
      <c r="G7974" s="27">
        <f t="shared" si="652"/>
        <v>6</v>
      </c>
      <c r="H7974" s="50">
        <f t="shared" si="654"/>
        <v>25509</v>
      </c>
      <c r="I7974" s="50" t="str">
        <f t="shared" si="655"/>
        <v>1969_11</v>
      </c>
      <c r="J7974" s="51">
        <f t="shared" si="656"/>
        <v>3.0366390000000001</v>
      </c>
    </row>
    <row r="7975" spans="6:10" x14ac:dyDescent="0.25">
      <c r="F7975" s="50">
        <f t="shared" si="653"/>
        <v>25505</v>
      </c>
      <c r="G7975" s="27">
        <f t="shared" si="652"/>
        <v>6</v>
      </c>
      <c r="H7975" s="50">
        <f t="shared" si="654"/>
        <v>25509</v>
      </c>
      <c r="I7975" s="50" t="str">
        <f t="shared" si="655"/>
        <v>1969_11</v>
      </c>
      <c r="J7975" s="51">
        <f t="shared" si="656"/>
        <v>3.0366390000000001</v>
      </c>
    </row>
    <row r="7976" spans="6:10" x14ac:dyDescent="0.25">
      <c r="F7976" s="50">
        <f t="shared" si="653"/>
        <v>25506</v>
      </c>
      <c r="G7976" s="27">
        <f t="shared" si="652"/>
        <v>6</v>
      </c>
      <c r="H7976" s="50">
        <f t="shared" si="654"/>
        <v>25509</v>
      </c>
      <c r="I7976" s="50" t="str">
        <f t="shared" si="655"/>
        <v>1969_11</v>
      </c>
      <c r="J7976" s="51">
        <f t="shared" si="656"/>
        <v>3.0366390000000001</v>
      </c>
    </row>
    <row r="7977" spans="6:10" x14ac:dyDescent="0.25">
      <c r="F7977" s="50">
        <f t="shared" si="653"/>
        <v>25507</v>
      </c>
      <c r="G7977" s="27">
        <f t="shared" si="652"/>
        <v>6</v>
      </c>
      <c r="H7977" s="50">
        <f t="shared" si="654"/>
        <v>25509</v>
      </c>
      <c r="I7977" s="50" t="str">
        <f t="shared" si="655"/>
        <v>1969_11</v>
      </c>
      <c r="J7977" s="51">
        <f t="shared" si="656"/>
        <v>3.0366390000000001</v>
      </c>
    </row>
    <row r="7978" spans="6:10" x14ac:dyDescent="0.25">
      <c r="F7978" s="50">
        <f t="shared" si="653"/>
        <v>25508</v>
      </c>
      <c r="G7978" s="27">
        <f t="shared" ref="G7978:G8041" si="657">IF(AND(MONTH(F7978)=2,DAY(F7978)=29),G7977+1,G7977)</f>
        <v>6</v>
      </c>
      <c r="H7978" s="50">
        <f t="shared" si="654"/>
        <v>25509</v>
      </c>
      <c r="I7978" s="50" t="str">
        <f t="shared" si="655"/>
        <v>1969_11</v>
      </c>
      <c r="J7978" s="51">
        <f t="shared" si="656"/>
        <v>3.0366390000000001</v>
      </c>
    </row>
    <row r="7979" spans="6:10" x14ac:dyDescent="0.25">
      <c r="F7979" s="50">
        <f t="shared" si="653"/>
        <v>25509</v>
      </c>
      <c r="G7979" s="27">
        <f t="shared" si="657"/>
        <v>6</v>
      </c>
      <c r="H7979" s="50">
        <f t="shared" si="654"/>
        <v>25509</v>
      </c>
      <c r="I7979" s="50" t="str">
        <f t="shared" si="655"/>
        <v>1969_11</v>
      </c>
      <c r="J7979" s="51">
        <f t="shared" si="656"/>
        <v>3.0366390000000001</v>
      </c>
    </row>
    <row r="7980" spans="6:10" x14ac:dyDescent="0.25">
      <c r="F7980" s="50">
        <f t="shared" ref="F7980:F8043" si="658">F7979+1</f>
        <v>25510</v>
      </c>
      <c r="G7980" s="27">
        <f t="shared" si="657"/>
        <v>6</v>
      </c>
      <c r="H7980" s="50">
        <f t="shared" si="654"/>
        <v>25519</v>
      </c>
      <c r="I7980" s="50" t="str">
        <f t="shared" si="655"/>
        <v>1969_11</v>
      </c>
      <c r="J7980" s="51">
        <f t="shared" si="656"/>
        <v>3.0652110000000001</v>
      </c>
    </row>
    <row r="7981" spans="6:10" x14ac:dyDescent="0.25">
      <c r="F7981" s="50">
        <f t="shared" si="658"/>
        <v>25511</v>
      </c>
      <c r="G7981" s="27">
        <f t="shared" si="657"/>
        <v>6</v>
      </c>
      <c r="H7981" s="50">
        <f t="shared" si="654"/>
        <v>25519</v>
      </c>
      <c r="I7981" s="50" t="str">
        <f t="shared" si="655"/>
        <v>1969_11</v>
      </c>
      <c r="J7981" s="51">
        <f t="shared" si="656"/>
        <v>3.0652110000000001</v>
      </c>
    </row>
    <row r="7982" spans="6:10" x14ac:dyDescent="0.25">
      <c r="F7982" s="50">
        <f t="shared" si="658"/>
        <v>25512</v>
      </c>
      <c r="G7982" s="27">
        <f t="shared" si="657"/>
        <v>6</v>
      </c>
      <c r="H7982" s="50">
        <f t="shared" si="654"/>
        <v>25519</v>
      </c>
      <c r="I7982" s="50" t="str">
        <f t="shared" si="655"/>
        <v>1969_11</v>
      </c>
      <c r="J7982" s="51">
        <f t="shared" si="656"/>
        <v>3.0652110000000001</v>
      </c>
    </row>
    <row r="7983" spans="6:10" x14ac:dyDescent="0.25">
      <c r="F7983" s="50">
        <f t="shared" si="658"/>
        <v>25513</v>
      </c>
      <c r="G7983" s="27">
        <f t="shared" si="657"/>
        <v>6</v>
      </c>
      <c r="H7983" s="50">
        <f t="shared" si="654"/>
        <v>25519</v>
      </c>
      <c r="I7983" s="50" t="str">
        <f t="shared" si="655"/>
        <v>1969_11</v>
      </c>
      <c r="J7983" s="51">
        <f t="shared" si="656"/>
        <v>3.0652110000000001</v>
      </c>
    </row>
    <row r="7984" spans="6:10" x14ac:dyDescent="0.25">
      <c r="F7984" s="50">
        <f t="shared" si="658"/>
        <v>25514</v>
      </c>
      <c r="G7984" s="27">
        <f t="shared" si="657"/>
        <v>6</v>
      </c>
      <c r="H7984" s="50">
        <f t="shared" si="654"/>
        <v>25519</v>
      </c>
      <c r="I7984" s="50" t="str">
        <f t="shared" si="655"/>
        <v>1969_11</v>
      </c>
      <c r="J7984" s="51">
        <f t="shared" si="656"/>
        <v>3.0652110000000001</v>
      </c>
    </row>
    <row r="7985" spans="6:10" x14ac:dyDescent="0.25">
      <c r="F7985" s="50">
        <f t="shared" si="658"/>
        <v>25515</v>
      </c>
      <c r="G7985" s="27">
        <f t="shared" si="657"/>
        <v>6</v>
      </c>
      <c r="H7985" s="50">
        <f t="shared" si="654"/>
        <v>25519</v>
      </c>
      <c r="I7985" s="50" t="str">
        <f t="shared" si="655"/>
        <v>1969_11</v>
      </c>
      <c r="J7985" s="51">
        <f t="shared" si="656"/>
        <v>3.0652110000000001</v>
      </c>
    </row>
    <row r="7986" spans="6:10" x14ac:dyDescent="0.25">
      <c r="F7986" s="50">
        <f t="shared" si="658"/>
        <v>25516</v>
      </c>
      <c r="G7986" s="27">
        <f t="shared" si="657"/>
        <v>6</v>
      </c>
      <c r="H7986" s="50">
        <f t="shared" si="654"/>
        <v>25519</v>
      </c>
      <c r="I7986" s="50" t="str">
        <f t="shared" si="655"/>
        <v>1969_11</v>
      </c>
      <c r="J7986" s="51">
        <f t="shared" si="656"/>
        <v>3.0652110000000001</v>
      </c>
    </row>
    <row r="7987" spans="6:10" x14ac:dyDescent="0.25">
      <c r="F7987" s="50">
        <f t="shared" si="658"/>
        <v>25517</v>
      </c>
      <c r="G7987" s="27">
        <f t="shared" si="657"/>
        <v>6</v>
      </c>
      <c r="H7987" s="50">
        <f t="shared" si="654"/>
        <v>25519</v>
      </c>
      <c r="I7987" s="50" t="str">
        <f t="shared" si="655"/>
        <v>1969_11</v>
      </c>
      <c r="J7987" s="51">
        <f t="shared" si="656"/>
        <v>3.0652110000000001</v>
      </c>
    </row>
    <row r="7988" spans="6:10" x14ac:dyDescent="0.25">
      <c r="F7988" s="50">
        <f t="shared" si="658"/>
        <v>25518</v>
      </c>
      <c r="G7988" s="27">
        <f t="shared" si="657"/>
        <v>6</v>
      </c>
      <c r="H7988" s="50">
        <f t="shared" si="654"/>
        <v>25519</v>
      </c>
      <c r="I7988" s="50" t="str">
        <f t="shared" si="655"/>
        <v>1969_11</v>
      </c>
      <c r="J7988" s="51">
        <f t="shared" si="656"/>
        <v>3.0652110000000001</v>
      </c>
    </row>
    <row r="7989" spans="6:10" x14ac:dyDescent="0.25">
      <c r="F7989" s="50">
        <f t="shared" si="658"/>
        <v>25519</v>
      </c>
      <c r="G7989" s="27">
        <f t="shared" si="657"/>
        <v>6</v>
      </c>
      <c r="H7989" s="50">
        <f t="shared" si="654"/>
        <v>25519</v>
      </c>
      <c r="I7989" s="50" t="str">
        <f t="shared" si="655"/>
        <v>1969_11</v>
      </c>
      <c r="J7989" s="51">
        <f t="shared" si="656"/>
        <v>3.0652110000000001</v>
      </c>
    </row>
    <row r="7990" spans="6:10" x14ac:dyDescent="0.25">
      <c r="F7990" s="50">
        <f t="shared" si="658"/>
        <v>25520</v>
      </c>
      <c r="G7990" s="27">
        <f t="shared" si="657"/>
        <v>6</v>
      </c>
      <c r="H7990" s="50">
        <f t="shared" si="654"/>
        <v>25529</v>
      </c>
      <c r="I7990" s="50" t="str">
        <f t="shared" si="655"/>
        <v>1969_11</v>
      </c>
      <c r="J7990" s="51">
        <f t="shared" si="656"/>
        <v>3.0860189999999998</v>
      </c>
    </row>
    <row r="7991" spans="6:10" x14ac:dyDescent="0.25">
      <c r="F7991" s="50">
        <f t="shared" si="658"/>
        <v>25521</v>
      </c>
      <c r="G7991" s="27">
        <f t="shared" si="657"/>
        <v>6</v>
      </c>
      <c r="H7991" s="50">
        <f t="shared" si="654"/>
        <v>25529</v>
      </c>
      <c r="I7991" s="50" t="str">
        <f t="shared" si="655"/>
        <v>1969_11</v>
      </c>
      <c r="J7991" s="51">
        <f t="shared" si="656"/>
        <v>3.0860189999999998</v>
      </c>
    </row>
    <row r="7992" spans="6:10" x14ac:dyDescent="0.25">
      <c r="F7992" s="50">
        <f t="shared" si="658"/>
        <v>25522</v>
      </c>
      <c r="G7992" s="27">
        <f t="shared" si="657"/>
        <v>6</v>
      </c>
      <c r="H7992" s="50">
        <f t="shared" si="654"/>
        <v>25529</v>
      </c>
      <c r="I7992" s="50" t="str">
        <f t="shared" si="655"/>
        <v>1969_11</v>
      </c>
      <c r="J7992" s="51">
        <f t="shared" si="656"/>
        <v>3.0860189999999998</v>
      </c>
    </row>
    <row r="7993" spans="6:10" x14ac:dyDescent="0.25">
      <c r="F7993" s="50">
        <f t="shared" si="658"/>
        <v>25523</v>
      </c>
      <c r="G7993" s="27">
        <f t="shared" si="657"/>
        <v>6</v>
      </c>
      <c r="H7993" s="50">
        <f t="shared" si="654"/>
        <v>25529</v>
      </c>
      <c r="I7993" s="50" t="str">
        <f t="shared" si="655"/>
        <v>1969_11</v>
      </c>
      <c r="J7993" s="51">
        <f t="shared" si="656"/>
        <v>3.0860189999999998</v>
      </c>
    </row>
    <row r="7994" spans="6:10" x14ac:dyDescent="0.25">
      <c r="F7994" s="50">
        <f t="shared" si="658"/>
        <v>25524</v>
      </c>
      <c r="G7994" s="27">
        <f t="shared" si="657"/>
        <v>6</v>
      </c>
      <c r="H7994" s="50">
        <f t="shared" si="654"/>
        <v>25529</v>
      </c>
      <c r="I7994" s="50" t="str">
        <f t="shared" si="655"/>
        <v>1969_11</v>
      </c>
      <c r="J7994" s="51">
        <f t="shared" si="656"/>
        <v>3.0860189999999998</v>
      </c>
    </row>
    <row r="7995" spans="6:10" x14ac:dyDescent="0.25">
      <c r="F7995" s="50">
        <f t="shared" si="658"/>
        <v>25525</v>
      </c>
      <c r="G7995" s="27">
        <f t="shared" si="657"/>
        <v>6</v>
      </c>
      <c r="H7995" s="50">
        <f t="shared" si="654"/>
        <v>25529</v>
      </c>
      <c r="I7995" s="50" t="str">
        <f t="shared" si="655"/>
        <v>1969_11</v>
      </c>
      <c r="J7995" s="51">
        <f t="shared" si="656"/>
        <v>3.0860189999999998</v>
      </c>
    </row>
    <row r="7996" spans="6:10" x14ac:dyDescent="0.25">
      <c r="F7996" s="50">
        <f t="shared" si="658"/>
        <v>25526</v>
      </c>
      <c r="G7996" s="27">
        <f t="shared" si="657"/>
        <v>6</v>
      </c>
      <c r="H7996" s="50">
        <f t="shared" si="654"/>
        <v>25529</v>
      </c>
      <c r="I7996" s="50" t="str">
        <f t="shared" si="655"/>
        <v>1969_11</v>
      </c>
      <c r="J7996" s="51">
        <f t="shared" si="656"/>
        <v>3.0860189999999998</v>
      </c>
    </row>
    <row r="7997" spans="6:10" x14ac:dyDescent="0.25">
      <c r="F7997" s="50">
        <f t="shared" si="658"/>
        <v>25527</v>
      </c>
      <c r="G7997" s="27">
        <f t="shared" si="657"/>
        <v>6</v>
      </c>
      <c r="H7997" s="50">
        <f t="shared" si="654"/>
        <v>25529</v>
      </c>
      <c r="I7997" s="50" t="str">
        <f t="shared" si="655"/>
        <v>1969_11</v>
      </c>
      <c r="J7997" s="51">
        <f t="shared" si="656"/>
        <v>3.0860189999999998</v>
      </c>
    </row>
    <row r="7998" spans="6:10" x14ac:dyDescent="0.25">
      <c r="F7998" s="50">
        <f t="shared" si="658"/>
        <v>25528</v>
      </c>
      <c r="G7998" s="27">
        <f t="shared" si="657"/>
        <v>6</v>
      </c>
      <c r="H7998" s="50">
        <f t="shared" si="654"/>
        <v>25529</v>
      </c>
      <c r="I7998" s="50" t="str">
        <f t="shared" si="655"/>
        <v>1969_11</v>
      </c>
      <c r="J7998" s="51">
        <f t="shared" si="656"/>
        <v>3.0860189999999998</v>
      </c>
    </row>
    <row r="7999" spans="6:10" x14ac:dyDescent="0.25">
      <c r="F7999" s="50">
        <f t="shared" si="658"/>
        <v>25529</v>
      </c>
      <c r="G7999" s="27">
        <f t="shared" si="657"/>
        <v>6</v>
      </c>
      <c r="H7999" s="50">
        <f t="shared" si="654"/>
        <v>25529</v>
      </c>
      <c r="I7999" s="50" t="str">
        <f t="shared" si="655"/>
        <v>1969_11</v>
      </c>
      <c r="J7999" s="51">
        <f t="shared" si="656"/>
        <v>3.0860189999999998</v>
      </c>
    </row>
    <row r="8000" spans="6:10" x14ac:dyDescent="0.25">
      <c r="F8000" s="50">
        <f t="shared" si="658"/>
        <v>25530</v>
      </c>
      <c r="G8000" s="27">
        <f t="shared" si="657"/>
        <v>6</v>
      </c>
      <c r="H8000" s="50">
        <f t="shared" si="654"/>
        <v>25539</v>
      </c>
      <c r="I8000" s="50" t="str">
        <f t="shared" si="655"/>
        <v>1969_12</v>
      </c>
      <c r="J8000" s="51">
        <f t="shared" si="656"/>
        <v>3.1060379999999999</v>
      </c>
    </row>
    <row r="8001" spans="6:10" x14ac:dyDescent="0.25">
      <c r="F8001" s="50">
        <f t="shared" si="658"/>
        <v>25531</v>
      </c>
      <c r="G8001" s="27">
        <f t="shared" si="657"/>
        <v>6</v>
      </c>
      <c r="H8001" s="50">
        <f t="shared" si="654"/>
        <v>25539</v>
      </c>
      <c r="I8001" s="50" t="str">
        <f t="shared" si="655"/>
        <v>1969_12</v>
      </c>
      <c r="J8001" s="51">
        <f t="shared" si="656"/>
        <v>3.1060379999999999</v>
      </c>
    </row>
    <row r="8002" spans="6:10" x14ac:dyDescent="0.25">
      <c r="F8002" s="50">
        <f t="shared" si="658"/>
        <v>25532</v>
      </c>
      <c r="G8002" s="27">
        <f t="shared" si="657"/>
        <v>6</v>
      </c>
      <c r="H8002" s="50">
        <f t="shared" si="654"/>
        <v>25539</v>
      </c>
      <c r="I8002" s="50" t="str">
        <f t="shared" si="655"/>
        <v>1969_12</v>
      </c>
      <c r="J8002" s="51">
        <f t="shared" si="656"/>
        <v>3.1060379999999999</v>
      </c>
    </row>
    <row r="8003" spans="6:10" x14ac:dyDescent="0.25">
      <c r="F8003" s="50">
        <f t="shared" si="658"/>
        <v>25533</v>
      </c>
      <c r="G8003" s="27">
        <f t="shared" si="657"/>
        <v>6</v>
      </c>
      <c r="H8003" s="50">
        <f t="shared" ref="H8003:H8066" si="659">INDEX($A$3:$B$1134,INT((ROW($F8003)-ROW($F$3)+9-G8003)/10)+1,1)</f>
        <v>25539</v>
      </c>
      <c r="I8003" s="50" t="str">
        <f t="shared" si="655"/>
        <v>1969_12</v>
      </c>
      <c r="J8003" s="51">
        <f t="shared" si="656"/>
        <v>3.1060379999999999</v>
      </c>
    </row>
    <row r="8004" spans="6:10" x14ac:dyDescent="0.25">
      <c r="F8004" s="50">
        <f t="shared" si="658"/>
        <v>25534</v>
      </c>
      <c r="G8004" s="27">
        <f t="shared" si="657"/>
        <v>6</v>
      </c>
      <c r="H8004" s="50">
        <f t="shared" si="659"/>
        <v>25539</v>
      </c>
      <c r="I8004" s="50" t="str">
        <f t="shared" ref="I8004:I8067" si="660">YEAR(H8004)&amp;"_"&amp;MONTH(H8004)</f>
        <v>1969_12</v>
      </c>
      <c r="J8004" s="51">
        <f t="shared" ref="J8004:J8067" si="661">VLOOKUP(H8004,$A:$B,2)</f>
        <v>3.1060379999999999</v>
      </c>
    </row>
    <row r="8005" spans="6:10" x14ac:dyDescent="0.25">
      <c r="F8005" s="50">
        <f t="shared" si="658"/>
        <v>25535</v>
      </c>
      <c r="G8005" s="27">
        <f t="shared" si="657"/>
        <v>6</v>
      </c>
      <c r="H8005" s="50">
        <f t="shared" si="659"/>
        <v>25539</v>
      </c>
      <c r="I8005" s="50" t="str">
        <f t="shared" si="660"/>
        <v>1969_12</v>
      </c>
      <c r="J8005" s="51">
        <f t="shared" si="661"/>
        <v>3.1060379999999999</v>
      </c>
    </row>
    <row r="8006" spans="6:10" x14ac:dyDescent="0.25">
      <c r="F8006" s="50">
        <f t="shared" si="658"/>
        <v>25536</v>
      </c>
      <c r="G8006" s="27">
        <f t="shared" si="657"/>
        <v>6</v>
      </c>
      <c r="H8006" s="50">
        <f t="shared" si="659"/>
        <v>25539</v>
      </c>
      <c r="I8006" s="50" t="str">
        <f t="shared" si="660"/>
        <v>1969_12</v>
      </c>
      <c r="J8006" s="51">
        <f t="shared" si="661"/>
        <v>3.1060379999999999</v>
      </c>
    </row>
    <row r="8007" spans="6:10" x14ac:dyDescent="0.25">
      <c r="F8007" s="50">
        <f t="shared" si="658"/>
        <v>25537</v>
      </c>
      <c r="G8007" s="27">
        <f t="shared" si="657"/>
        <v>6</v>
      </c>
      <c r="H8007" s="50">
        <f t="shared" si="659"/>
        <v>25539</v>
      </c>
      <c r="I8007" s="50" t="str">
        <f t="shared" si="660"/>
        <v>1969_12</v>
      </c>
      <c r="J8007" s="51">
        <f t="shared" si="661"/>
        <v>3.1060379999999999</v>
      </c>
    </row>
    <row r="8008" spans="6:10" x14ac:dyDescent="0.25">
      <c r="F8008" s="50">
        <f t="shared" si="658"/>
        <v>25538</v>
      </c>
      <c r="G8008" s="27">
        <f t="shared" si="657"/>
        <v>6</v>
      </c>
      <c r="H8008" s="50">
        <f t="shared" si="659"/>
        <v>25539</v>
      </c>
      <c r="I8008" s="50" t="str">
        <f t="shared" si="660"/>
        <v>1969_12</v>
      </c>
      <c r="J8008" s="51">
        <f t="shared" si="661"/>
        <v>3.1060379999999999</v>
      </c>
    </row>
    <row r="8009" spans="6:10" x14ac:dyDescent="0.25">
      <c r="F8009" s="50">
        <f t="shared" si="658"/>
        <v>25539</v>
      </c>
      <c r="G8009" s="27">
        <f t="shared" si="657"/>
        <v>6</v>
      </c>
      <c r="H8009" s="50">
        <f t="shared" si="659"/>
        <v>25539</v>
      </c>
      <c r="I8009" s="50" t="str">
        <f t="shared" si="660"/>
        <v>1969_12</v>
      </c>
      <c r="J8009" s="51">
        <f t="shared" si="661"/>
        <v>3.1060379999999999</v>
      </c>
    </row>
    <row r="8010" spans="6:10" x14ac:dyDescent="0.25">
      <c r="F8010" s="50">
        <f t="shared" si="658"/>
        <v>25540</v>
      </c>
      <c r="G8010" s="27">
        <f t="shared" si="657"/>
        <v>6</v>
      </c>
      <c r="H8010" s="50">
        <f t="shared" si="659"/>
        <v>25549</v>
      </c>
      <c r="I8010" s="50" t="str">
        <f t="shared" si="660"/>
        <v>1969_12</v>
      </c>
      <c r="J8010" s="51">
        <f t="shared" si="661"/>
        <v>3.1266799999999999</v>
      </c>
    </row>
    <row r="8011" spans="6:10" x14ac:dyDescent="0.25">
      <c r="F8011" s="50">
        <f t="shared" si="658"/>
        <v>25541</v>
      </c>
      <c r="G8011" s="27">
        <f t="shared" si="657"/>
        <v>6</v>
      </c>
      <c r="H8011" s="50">
        <f t="shared" si="659"/>
        <v>25549</v>
      </c>
      <c r="I8011" s="50" t="str">
        <f t="shared" si="660"/>
        <v>1969_12</v>
      </c>
      <c r="J8011" s="51">
        <f t="shared" si="661"/>
        <v>3.1266799999999999</v>
      </c>
    </row>
    <row r="8012" spans="6:10" x14ac:dyDescent="0.25">
      <c r="F8012" s="50">
        <f t="shared" si="658"/>
        <v>25542</v>
      </c>
      <c r="G8012" s="27">
        <f t="shared" si="657"/>
        <v>6</v>
      </c>
      <c r="H8012" s="50">
        <f t="shared" si="659"/>
        <v>25549</v>
      </c>
      <c r="I8012" s="50" t="str">
        <f t="shared" si="660"/>
        <v>1969_12</v>
      </c>
      <c r="J8012" s="51">
        <f t="shared" si="661"/>
        <v>3.1266799999999999</v>
      </c>
    </row>
    <row r="8013" spans="6:10" x14ac:dyDescent="0.25">
      <c r="F8013" s="50">
        <f t="shared" si="658"/>
        <v>25543</v>
      </c>
      <c r="G8013" s="27">
        <f t="shared" si="657"/>
        <v>6</v>
      </c>
      <c r="H8013" s="50">
        <f t="shared" si="659"/>
        <v>25549</v>
      </c>
      <c r="I8013" s="50" t="str">
        <f t="shared" si="660"/>
        <v>1969_12</v>
      </c>
      <c r="J8013" s="51">
        <f t="shared" si="661"/>
        <v>3.1266799999999999</v>
      </c>
    </row>
    <row r="8014" spans="6:10" x14ac:dyDescent="0.25">
      <c r="F8014" s="50">
        <f t="shared" si="658"/>
        <v>25544</v>
      </c>
      <c r="G8014" s="27">
        <f t="shared" si="657"/>
        <v>6</v>
      </c>
      <c r="H8014" s="50">
        <f t="shared" si="659"/>
        <v>25549</v>
      </c>
      <c r="I8014" s="50" t="str">
        <f t="shared" si="660"/>
        <v>1969_12</v>
      </c>
      <c r="J8014" s="51">
        <f t="shared" si="661"/>
        <v>3.1266799999999999</v>
      </c>
    </row>
    <row r="8015" spans="6:10" x14ac:dyDescent="0.25">
      <c r="F8015" s="50">
        <f t="shared" si="658"/>
        <v>25545</v>
      </c>
      <c r="G8015" s="27">
        <f t="shared" si="657"/>
        <v>6</v>
      </c>
      <c r="H8015" s="50">
        <f t="shared" si="659"/>
        <v>25549</v>
      </c>
      <c r="I8015" s="50" t="str">
        <f t="shared" si="660"/>
        <v>1969_12</v>
      </c>
      <c r="J8015" s="51">
        <f t="shared" si="661"/>
        <v>3.1266799999999999</v>
      </c>
    </row>
    <row r="8016" spans="6:10" x14ac:dyDescent="0.25">
      <c r="F8016" s="50">
        <f t="shared" si="658"/>
        <v>25546</v>
      </c>
      <c r="G8016" s="27">
        <f t="shared" si="657"/>
        <v>6</v>
      </c>
      <c r="H8016" s="50">
        <f t="shared" si="659"/>
        <v>25549</v>
      </c>
      <c r="I8016" s="50" t="str">
        <f t="shared" si="660"/>
        <v>1969_12</v>
      </c>
      <c r="J8016" s="51">
        <f t="shared" si="661"/>
        <v>3.1266799999999999</v>
      </c>
    </row>
    <row r="8017" spans="6:10" x14ac:dyDescent="0.25">
      <c r="F8017" s="50">
        <f t="shared" si="658"/>
        <v>25547</v>
      </c>
      <c r="G8017" s="27">
        <f t="shared" si="657"/>
        <v>6</v>
      </c>
      <c r="H8017" s="50">
        <f t="shared" si="659"/>
        <v>25549</v>
      </c>
      <c r="I8017" s="50" t="str">
        <f t="shared" si="660"/>
        <v>1969_12</v>
      </c>
      <c r="J8017" s="51">
        <f t="shared" si="661"/>
        <v>3.1266799999999999</v>
      </c>
    </row>
    <row r="8018" spans="6:10" x14ac:dyDescent="0.25">
      <c r="F8018" s="50">
        <f t="shared" si="658"/>
        <v>25548</v>
      </c>
      <c r="G8018" s="27">
        <f t="shared" si="657"/>
        <v>6</v>
      </c>
      <c r="H8018" s="50">
        <f t="shared" si="659"/>
        <v>25549</v>
      </c>
      <c r="I8018" s="50" t="str">
        <f t="shared" si="660"/>
        <v>1969_12</v>
      </c>
      <c r="J8018" s="51">
        <f t="shared" si="661"/>
        <v>3.1266799999999999</v>
      </c>
    </row>
    <row r="8019" spans="6:10" x14ac:dyDescent="0.25">
      <c r="F8019" s="50">
        <f t="shared" si="658"/>
        <v>25549</v>
      </c>
      <c r="G8019" s="27">
        <f t="shared" si="657"/>
        <v>6</v>
      </c>
      <c r="H8019" s="50">
        <f t="shared" si="659"/>
        <v>25549</v>
      </c>
      <c r="I8019" s="50" t="str">
        <f t="shared" si="660"/>
        <v>1969_12</v>
      </c>
      <c r="J8019" s="51">
        <f t="shared" si="661"/>
        <v>3.1266799999999999</v>
      </c>
    </row>
    <row r="8020" spans="6:10" x14ac:dyDescent="0.25">
      <c r="F8020" s="50">
        <f t="shared" si="658"/>
        <v>25550</v>
      </c>
      <c r="G8020" s="27">
        <f t="shared" si="657"/>
        <v>6</v>
      </c>
      <c r="H8020" s="50">
        <f t="shared" si="659"/>
        <v>25559</v>
      </c>
      <c r="I8020" s="50" t="str">
        <f t="shared" si="660"/>
        <v>1969_12</v>
      </c>
      <c r="J8020" s="51">
        <f t="shared" si="661"/>
        <v>3.1221139999999998</v>
      </c>
    </row>
    <row r="8021" spans="6:10" x14ac:dyDescent="0.25">
      <c r="F8021" s="50">
        <f t="shared" si="658"/>
        <v>25551</v>
      </c>
      <c r="G8021" s="27">
        <f t="shared" si="657"/>
        <v>6</v>
      </c>
      <c r="H8021" s="50">
        <f t="shared" si="659"/>
        <v>25559</v>
      </c>
      <c r="I8021" s="50" t="str">
        <f t="shared" si="660"/>
        <v>1969_12</v>
      </c>
      <c r="J8021" s="51">
        <f t="shared" si="661"/>
        <v>3.1221139999999998</v>
      </c>
    </row>
    <row r="8022" spans="6:10" x14ac:dyDescent="0.25">
      <c r="F8022" s="50">
        <f t="shared" si="658"/>
        <v>25552</v>
      </c>
      <c r="G8022" s="27">
        <f t="shared" si="657"/>
        <v>6</v>
      </c>
      <c r="H8022" s="50">
        <f t="shared" si="659"/>
        <v>25559</v>
      </c>
      <c r="I8022" s="50" t="str">
        <f t="shared" si="660"/>
        <v>1969_12</v>
      </c>
      <c r="J8022" s="51">
        <f t="shared" si="661"/>
        <v>3.1221139999999998</v>
      </c>
    </row>
    <row r="8023" spans="6:10" x14ac:dyDescent="0.25">
      <c r="F8023" s="50">
        <f t="shared" si="658"/>
        <v>25553</v>
      </c>
      <c r="G8023" s="27">
        <f t="shared" si="657"/>
        <v>6</v>
      </c>
      <c r="H8023" s="50">
        <f t="shared" si="659"/>
        <v>25559</v>
      </c>
      <c r="I8023" s="50" t="str">
        <f t="shared" si="660"/>
        <v>1969_12</v>
      </c>
      <c r="J8023" s="51">
        <f t="shared" si="661"/>
        <v>3.1221139999999998</v>
      </c>
    </row>
    <row r="8024" spans="6:10" x14ac:dyDescent="0.25">
      <c r="F8024" s="50">
        <f t="shared" si="658"/>
        <v>25554</v>
      </c>
      <c r="G8024" s="27">
        <f t="shared" si="657"/>
        <v>6</v>
      </c>
      <c r="H8024" s="50">
        <f t="shared" si="659"/>
        <v>25559</v>
      </c>
      <c r="I8024" s="50" t="str">
        <f t="shared" si="660"/>
        <v>1969_12</v>
      </c>
      <c r="J8024" s="51">
        <f t="shared" si="661"/>
        <v>3.1221139999999998</v>
      </c>
    </row>
    <row r="8025" spans="6:10" x14ac:dyDescent="0.25">
      <c r="F8025" s="50">
        <f t="shared" si="658"/>
        <v>25555</v>
      </c>
      <c r="G8025" s="27">
        <f t="shared" si="657"/>
        <v>6</v>
      </c>
      <c r="H8025" s="50">
        <f t="shared" si="659"/>
        <v>25559</v>
      </c>
      <c r="I8025" s="50" t="str">
        <f t="shared" si="660"/>
        <v>1969_12</v>
      </c>
      <c r="J8025" s="51">
        <f t="shared" si="661"/>
        <v>3.1221139999999998</v>
      </c>
    </row>
    <row r="8026" spans="6:10" x14ac:dyDescent="0.25">
      <c r="F8026" s="50">
        <f t="shared" si="658"/>
        <v>25556</v>
      </c>
      <c r="G8026" s="27">
        <f t="shared" si="657"/>
        <v>6</v>
      </c>
      <c r="H8026" s="50">
        <f t="shared" si="659"/>
        <v>25559</v>
      </c>
      <c r="I8026" s="50" t="str">
        <f t="shared" si="660"/>
        <v>1969_12</v>
      </c>
      <c r="J8026" s="51">
        <f t="shared" si="661"/>
        <v>3.1221139999999998</v>
      </c>
    </row>
    <row r="8027" spans="6:10" x14ac:dyDescent="0.25">
      <c r="F8027" s="50">
        <f t="shared" si="658"/>
        <v>25557</v>
      </c>
      <c r="G8027" s="27">
        <f t="shared" si="657"/>
        <v>6</v>
      </c>
      <c r="H8027" s="50">
        <f t="shared" si="659"/>
        <v>25559</v>
      </c>
      <c r="I8027" s="50" t="str">
        <f t="shared" si="660"/>
        <v>1969_12</v>
      </c>
      <c r="J8027" s="51">
        <f t="shared" si="661"/>
        <v>3.1221139999999998</v>
      </c>
    </row>
    <row r="8028" spans="6:10" x14ac:dyDescent="0.25">
      <c r="F8028" s="50">
        <f t="shared" si="658"/>
        <v>25558</v>
      </c>
      <c r="G8028" s="27">
        <f t="shared" si="657"/>
        <v>6</v>
      </c>
      <c r="H8028" s="50">
        <f t="shared" si="659"/>
        <v>25559</v>
      </c>
      <c r="I8028" s="50" t="str">
        <f t="shared" si="660"/>
        <v>1969_12</v>
      </c>
      <c r="J8028" s="51">
        <f t="shared" si="661"/>
        <v>3.1221139999999998</v>
      </c>
    </row>
    <row r="8029" spans="6:10" x14ac:dyDescent="0.25">
      <c r="F8029" s="50">
        <f t="shared" si="658"/>
        <v>25559</v>
      </c>
      <c r="G8029" s="27">
        <f t="shared" si="657"/>
        <v>6</v>
      </c>
      <c r="H8029" s="50">
        <f t="shared" si="659"/>
        <v>25559</v>
      </c>
      <c r="I8029" s="50" t="str">
        <f t="shared" si="660"/>
        <v>1969_12</v>
      </c>
      <c r="J8029" s="51">
        <f t="shared" si="661"/>
        <v>3.1221139999999998</v>
      </c>
    </row>
    <row r="8030" spans="6:10" x14ac:dyDescent="0.25">
      <c r="F8030" s="50">
        <f t="shared" si="658"/>
        <v>25560</v>
      </c>
      <c r="G8030" s="27">
        <f t="shared" si="657"/>
        <v>6</v>
      </c>
      <c r="H8030" s="50">
        <f t="shared" si="659"/>
        <v>25569</v>
      </c>
      <c r="I8030" s="50" t="str">
        <f t="shared" si="660"/>
        <v>1970_1</v>
      </c>
      <c r="J8030" s="51">
        <f t="shared" si="661"/>
        <v>3.1123889999999999</v>
      </c>
    </row>
    <row r="8031" spans="6:10" x14ac:dyDescent="0.25">
      <c r="F8031" s="50">
        <f t="shared" si="658"/>
        <v>25561</v>
      </c>
      <c r="G8031" s="27">
        <f t="shared" si="657"/>
        <v>6</v>
      </c>
      <c r="H8031" s="50">
        <f t="shared" si="659"/>
        <v>25569</v>
      </c>
      <c r="I8031" s="50" t="str">
        <f t="shared" si="660"/>
        <v>1970_1</v>
      </c>
      <c r="J8031" s="51">
        <f t="shared" si="661"/>
        <v>3.1123889999999999</v>
      </c>
    </row>
    <row r="8032" spans="6:10" x14ac:dyDescent="0.25">
      <c r="F8032" s="50">
        <f t="shared" si="658"/>
        <v>25562</v>
      </c>
      <c r="G8032" s="27">
        <f t="shared" si="657"/>
        <v>6</v>
      </c>
      <c r="H8032" s="50">
        <f t="shared" si="659"/>
        <v>25569</v>
      </c>
      <c r="I8032" s="50" t="str">
        <f t="shared" si="660"/>
        <v>1970_1</v>
      </c>
      <c r="J8032" s="51">
        <f t="shared" si="661"/>
        <v>3.1123889999999999</v>
      </c>
    </row>
    <row r="8033" spans="6:10" x14ac:dyDescent="0.25">
      <c r="F8033" s="50">
        <f t="shared" si="658"/>
        <v>25563</v>
      </c>
      <c r="G8033" s="27">
        <f t="shared" si="657"/>
        <v>6</v>
      </c>
      <c r="H8033" s="50">
        <f t="shared" si="659"/>
        <v>25569</v>
      </c>
      <c r="I8033" s="50" t="str">
        <f t="shared" si="660"/>
        <v>1970_1</v>
      </c>
      <c r="J8033" s="51">
        <f t="shared" si="661"/>
        <v>3.1123889999999999</v>
      </c>
    </row>
    <row r="8034" spans="6:10" x14ac:dyDescent="0.25">
      <c r="F8034" s="50">
        <f t="shared" si="658"/>
        <v>25564</v>
      </c>
      <c r="G8034" s="27">
        <f t="shared" si="657"/>
        <v>6</v>
      </c>
      <c r="H8034" s="50">
        <f t="shared" si="659"/>
        <v>25569</v>
      </c>
      <c r="I8034" s="50" t="str">
        <f t="shared" si="660"/>
        <v>1970_1</v>
      </c>
      <c r="J8034" s="51">
        <f t="shared" si="661"/>
        <v>3.1123889999999999</v>
      </c>
    </row>
    <row r="8035" spans="6:10" x14ac:dyDescent="0.25">
      <c r="F8035" s="50">
        <f t="shared" si="658"/>
        <v>25565</v>
      </c>
      <c r="G8035" s="27">
        <f t="shared" si="657"/>
        <v>6</v>
      </c>
      <c r="H8035" s="50">
        <f t="shared" si="659"/>
        <v>25569</v>
      </c>
      <c r="I8035" s="50" t="str">
        <f t="shared" si="660"/>
        <v>1970_1</v>
      </c>
      <c r="J8035" s="51">
        <f t="shared" si="661"/>
        <v>3.1123889999999999</v>
      </c>
    </row>
    <row r="8036" spans="6:10" x14ac:dyDescent="0.25">
      <c r="F8036" s="50">
        <f t="shared" si="658"/>
        <v>25566</v>
      </c>
      <c r="G8036" s="27">
        <f t="shared" si="657"/>
        <v>6</v>
      </c>
      <c r="H8036" s="50">
        <f t="shared" si="659"/>
        <v>25569</v>
      </c>
      <c r="I8036" s="50" t="str">
        <f t="shared" si="660"/>
        <v>1970_1</v>
      </c>
      <c r="J8036" s="51">
        <f t="shared" si="661"/>
        <v>3.1123889999999999</v>
      </c>
    </row>
    <row r="8037" spans="6:10" x14ac:dyDescent="0.25">
      <c r="F8037" s="50">
        <f t="shared" si="658"/>
        <v>25567</v>
      </c>
      <c r="G8037" s="27">
        <f t="shared" si="657"/>
        <v>6</v>
      </c>
      <c r="H8037" s="50">
        <f t="shared" si="659"/>
        <v>25569</v>
      </c>
      <c r="I8037" s="50" t="str">
        <f t="shared" si="660"/>
        <v>1970_1</v>
      </c>
      <c r="J8037" s="51">
        <f t="shared" si="661"/>
        <v>3.1123889999999999</v>
      </c>
    </row>
    <row r="8038" spans="6:10" x14ac:dyDescent="0.25">
      <c r="F8038" s="50">
        <f t="shared" si="658"/>
        <v>25568</v>
      </c>
      <c r="G8038" s="27">
        <f t="shared" si="657"/>
        <v>6</v>
      </c>
      <c r="H8038" s="50">
        <f t="shared" si="659"/>
        <v>25569</v>
      </c>
      <c r="I8038" s="50" t="str">
        <f t="shared" si="660"/>
        <v>1970_1</v>
      </c>
      <c r="J8038" s="51">
        <f t="shared" si="661"/>
        <v>3.1123889999999999</v>
      </c>
    </row>
    <row r="8039" spans="6:10" x14ac:dyDescent="0.25">
      <c r="F8039" s="50">
        <f t="shared" si="658"/>
        <v>25569</v>
      </c>
      <c r="G8039" s="27">
        <f t="shared" si="657"/>
        <v>6</v>
      </c>
      <c r="H8039" s="50">
        <f t="shared" si="659"/>
        <v>25569</v>
      </c>
      <c r="I8039" s="50" t="str">
        <f t="shared" si="660"/>
        <v>1970_1</v>
      </c>
      <c r="J8039" s="51">
        <f t="shared" si="661"/>
        <v>3.1123889999999999</v>
      </c>
    </row>
    <row r="8040" spans="6:10" x14ac:dyDescent="0.25">
      <c r="F8040" s="50">
        <f t="shared" si="658"/>
        <v>25570</v>
      </c>
      <c r="G8040" s="27">
        <f t="shared" si="657"/>
        <v>6</v>
      </c>
      <c r="H8040" s="50">
        <f t="shared" si="659"/>
        <v>25579</v>
      </c>
      <c r="I8040" s="50" t="str">
        <f t="shared" si="660"/>
        <v>1970_1</v>
      </c>
      <c r="J8040" s="51">
        <f t="shared" si="661"/>
        <v>3.1208469999999999</v>
      </c>
    </row>
    <row r="8041" spans="6:10" x14ac:dyDescent="0.25">
      <c r="F8041" s="50">
        <f t="shared" si="658"/>
        <v>25571</v>
      </c>
      <c r="G8041" s="27">
        <f t="shared" si="657"/>
        <v>6</v>
      </c>
      <c r="H8041" s="50">
        <f t="shared" si="659"/>
        <v>25579</v>
      </c>
      <c r="I8041" s="50" t="str">
        <f t="shared" si="660"/>
        <v>1970_1</v>
      </c>
      <c r="J8041" s="51">
        <f t="shared" si="661"/>
        <v>3.1208469999999999</v>
      </c>
    </row>
    <row r="8042" spans="6:10" x14ac:dyDescent="0.25">
      <c r="F8042" s="50">
        <f t="shared" si="658"/>
        <v>25572</v>
      </c>
      <c r="G8042" s="27">
        <f t="shared" ref="G8042:G8105" si="662">IF(AND(MONTH(F8042)=2,DAY(F8042)=29),G8041+1,G8041)</f>
        <v>6</v>
      </c>
      <c r="H8042" s="50">
        <f t="shared" si="659"/>
        <v>25579</v>
      </c>
      <c r="I8042" s="50" t="str">
        <f t="shared" si="660"/>
        <v>1970_1</v>
      </c>
      <c r="J8042" s="51">
        <f t="shared" si="661"/>
        <v>3.1208469999999999</v>
      </c>
    </row>
    <row r="8043" spans="6:10" x14ac:dyDescent="0.25">
      <c r="F8043" s="50">
        <f t="shared" si="658"/>
        <v>25573</v>
      </c>
      <c r="G8043" s="27">
        <f t="shared" si="662"/>
        <v>6</v>
      </c>
      <c r="H8043" s="50">
        <f t="shared" si="659"/>
        <v>25579</v>
      </c>
      <c r="I8043" s="50" t="str">
        <f t="shared" si="660"/>
        <v>1970_1</v>
      </c>
      <c r="J8043" s="51">
        <f t="shared" si="661"/>
        <v>3.1208469999999999</v>
      </c>
    </row>
    <row r="8044" spans="6:10" x14ac:dyDescent="0.25">
      <c r="F8044" s="50">
        <f t="shared" ref="F8044:F8107" si="663">F8043+1</f>
        <v>25574</v>
      </c>
      <c r="G8044" s="27">
        <f t="shared" si="662"/>
        <v>6</v>
      </c>
      <c r="H8044" s="50">
        <f t="shared" si="659"/>
        <v>25579</v>
      </c>
      <c r="I8044" s="50" t="str">
        <f t="shared" si="660"/>
        <v>1970_1</v>
      </c>
      <c r="J8044" s="51">
        <f t="shared" si="661"/>
        <v>3.1208469999999999</v>
      </c>
    </row>
    <row r="8045" spans="6:10" x14ac:dyDescent="0.25">
      <c r="F8045" s="50">
        <f t="shared" si="663"/>
        <v>25575</v>
      </c>
      <c r="G8045" s="27">
        <f t="shared" si="662"/>
        <v>6</v>
      </c>
      <c r="H8045" s="50">
        <f t="shared" si="659"/>
        <v>25579</v>
      </c>
      <c r="I8045" s="50" t="str">
        <f t="shared" si="660"/>
        <v>1970_1</v>
      </c>
      <c r="J8045" s="51">
        <f t="shared" si="661"/>
        <v>3.1208469999999999</v>
      </c>
    </row>
    <row r="8046" spans="6:10" x14ac:dyDescent="0.25">
      <c r="F8046" s="50">
        <f t="shared" si="663"/>
        <v>25576</v>
      </c>
      <c r="G8046" s="27">
        <f t="shared" si="662"/>
        <v>6</v>
      </c>
      <c r="H8046" s="50">
        <f t="shared" si="659"/>
        <v>25579</v>
      </c>
      <c r="I8046" s="50" t="str">
        <f t="shared" si="660"/>
        <v>1970_1</v>
      </c>
      <c r="J8046" s="51">
        <f t="shared" si="661"/>
        <v>3.1208469999999999</v>
      </c>
    </row>
    <row r="8047" spans="6:10" x14ac:dyDescent="0.25">
      <c r="F8047" s="50">
        <f t="shared" si="663"/>
        <v>25577</v>
      </c>
      <c r="G8047" s="27">
        <f t="shared" si="662"/>
        <v>6</v>
      </c>
      <c r="H8047" s="50">
        <f t="shared" si="659"/>
        <v>25579</v>
      </c>
      <c r="I8047" s="50" t="str">
        <f t="shared" si="660"/>
        <v>1970_1</v>
      </c>
      <c r="J8047" s="51">
        <f t="shared" si="661"/>
        <v>3.1208469999999999</v>
      </c>
    </row>
    <row r="8048" spans="6:10" x14ac:dyDescent="0.25">
      <c r="F8048" s="50">
        <f t="shared" si="663"/>
        <v>25578</v>
      </c>
      <c r="G8048" s="27">
        <f t="shared" si="662"/>
        <v>6</v>
      </c>
      <c r="H8048" s="50">
        <f t="shared" si="659"/>
        <v>25579</v>
      </c>
      <c r="I8048" s="50" t="str">
        <f t="shared" si="660"/>
        <v>1970_1</v>
      </c>
      <c r="J8048" s="51">
        <f t="shared" si="661"/>
        <v>3.1208469999999999</v>
      </c>
    </row>
    <row r="8049" spans="6:10" x14ac:dyDescent="0.25">
      <c r="F8049" s="50">
        <f t="shared" si="663"/>
        <v>25579</v>
      </c>
      <c r="G8049" s="27">
        <f t="shared" si="662"/>
        <v>6</v>
      </c>
      <c r="H8049" s="50">
        <f t="shared" si="659"/>
        <v>25579</v>
      </c>
      <c r="I8049" s="50" t="str">
        <f t="shared" si="660"/>
        <v>1970_1</v>
      </c>
      <c r="J8049" s="51">
        <f t="shared" si="661"/>
        <v>3.1208469999999999</v>
      </c>
    </row>
    <row r="8050" spans="6:10" x14ac:dyDescent="0.25">
      <c r="F8050" s="50">
        <f t="shared" si="663"/>
        <v>25580</v>
      </c>
      <c r="G8050" s="27">
        <f t="shared" si="662"/>
        <v>6</v>
      </c>
      <c r="H8050" s="50">
        <f t="shared" si="659"/>
        <v>25589</v>
      </c>
      <c r="I8050" s="50" t="str">
        <f t="shared" si="660"/>
        <v>1970_1</v>
      </c>
      <c r="J8050" s="51">
        <f t="shared" si="661"/>
        <v>3.1283569999999998</v>
      </c>
    </row>
    <row r="8051" spans="6:10" x14ac:dyDescent="0.25">
      <c r="F8051" s="50">
        <f t="shared" si="663"/>
        <v>25581</v>
      </c>
      <c r="G8051" s="27">
        <f t="shared" si="662"/>
        <v>6</v>
      </c>
      <c r="H8051" s="50">
        <f t="shared" si="659"/>
        <v>25589</v>
      </c>
      <c r="I8051" s="50" t="str">
        <f t="shared" si="660"/>
        <v>1970_1</v>
      </c>
      <c r="J8051" s="51">
        <f t="shared" si="661"/>
        <v>3.1283569999999998</v>
      </c>
    </row>
    <row r="8052" spans="6:10" x14ac:dyDescent="0.25">
      <c r="F8052" s="50">
        <f t="shared" si="663"/>
        <v>25582</v>
      </c>
      <c r="G8052" s="27">
        <f t="shared" si="662"/>
        <v>6</v>
      </c>
      <c r="H8052" s="50">
        <f t="shared" si="659"/>
        <v>25589</v>
      </c>
      <c r="I8052" s="50" t="str">
        <f t="shared" si="660"/>
        <v>1970_1</v>
      </c>
      <c r="J8052" s="51">
        <f t="shared" si="661"/>
        <v>3.1283569999999998</v>
      </c>
    </row>
    <row r="8053" spans="6:10" x14ac:dyDescent="0.25">
      <c r="F8053" s="50">
        <f t="shared" si="663"/>
        <v>25583</v>
      </c>
      <c r="G8053" s="27">
        <f t="shared" si="662"/>
        <v>6</v>
      </c>
      <c r="H8053" s="50">
        <f t="shared" si="659"/>
        <v>25589</v>
      </c>
      <c r="I8053" s="50" t="str">
        <f t="shared" si="660"/>
        <v>1970_1</v>
      </c>
      <c r="J8053" s="51">
        <f t="shared" si="661"/>
        <v>3.1283569999999998</v>
      </c>
    </row>
    <row r="8054" spans="6:10" x14ac:dyDescent="0.25">
      <c r="F8054" s="50">
        <f t="shared" si="663"/>
        <v>25584</v>
      </c>
      <c r="G8054" s="27">
        <f t="shared" si="662"/>
        <v>6</v>
      </c>
      <c r="H8054" s="50">
        <f t="shared" si="659"/>
        <v>25589</v>
      </c>
      <c r="I8054" s="50" t="str">
        <f t="shared" si="660"/>
        <v>1970_1</v>
      </c>
      <c r="J8054" s="51">
        <f t="shared" si="661"/>
        <v>3.1283569999999998</v>
      </c>
    </row>
    <row r="8055" spans="6:10" x14ac:dyDescent="0.25">
      <c r="F8055" s="50">
        <f t="shared" si="663"/>
        <v>25585</v>
      </c>
      <c r="G8055" s="27">
        <f t="shared" si="662"/>
        <v>6</v>
      </c>
      <c r="H8055" s="50">
        <f t="shared" si="659"/>
        <v>25589</v>
      </c>
      <c r="I8055" s="50" t="str">
        <f t="shared" si="660"/>
        <v>1970_1</v>
      </c>
      <c r="J8055" s="51">
        <f t="shared" si="661"/>
        <v>3.1283569999999998</v>
      </c>
    </row>
    <row r="8056" spans="6:10" x14ac:dyDescent="0.25">
      <c r="F8056" s="50">
        <f t="shared" si="663"/>
        <v>25586</v>
      </c>
      <c r="G8056" s="27">
        <f t="shared" si="662"/>
        <v>6</v>
      </c>
      <c r="H8056" s="50">
        <f t="shared" si="659"/>
        <v>25589</v>
      </c>
      <c r="I8056" s="50" t="str">
        <f t="shared" si="660"/>
        <v>1970_1</v>
      </c>
      <c r="J8056" s="51">
        <f t="shared" si="661"/>
        <v>3.1283569999999998</v>
      </c>
    </row>
    <row r="8057" spans="6:10" x14ac:dyDescent="0.25">
      <c r="F8057" s="50">
        <f t="shared" si="663"/>
        <v>25587</v>
      </c>
      <c r="G8057" s="27">
        <f t="shared" si="662"/>
        <v>6</v>
      </c>
      <c r="H8057" s="50">
        <f t="shared" si="659"/>
        <v>25589</v>
      </c>
      <c r="I8057" s="50" t="str">
        <f t="shared" si="660"/>
        <v>1970_1</v>
      </c>
      <c r="J8057" s="51">
        <f t="shared" si="661"/>
        <v>3.1283569999999998</v>
      </c>
    </row>
    <row r="8058" spans="6:10" x14ac:dyDescent="0.25">
      <c r="F8058" s="50">
        <f t="shared" si="663"/>
        <v>25588</v>
      </c>
      <c r="G8058" s="27">
        <f t="shared" si="662"/>
        <v>6</v>
      </c>
      <c r="H8058" s="50">
        <f t="shared" si="659"/>
        <v>25589</v>
      </c>
      <c r="I8058" s="50" t="str">
        <f t="shared" si="660"/>
        <v>1970_1</v>
      </c>
      <c r="J8058" s="51">
        <f t="shared" si="661"/>
        <v>3.1283569999999998</v>
      </c>
    </row>
    <row r="8059" spans="6:10" x14ac:dyDescent="0.25">
      <c r="F8059" s="50">
        <f t="shared" si="663"/>
        <v>25589</v>
      </c>
      <c r="G8059" s="27">
        <f t="shared" si="662"/>
        <v>6</v>
      </c>
      <c r="H8059" s="50">
        <f t="shared" si="659"/>
        <v>25589</v>
      </c>
      <c r="I8059" s="50" t="str">
        <f t="shared" si="660"/>
        <v>1970_1</v>
      </c>
      <c r="J8059" s="51">
        <f t="shared" si="661"/>
        <v>3.1283569999999998</v>
      </c>
    </row>
    <row r="8060" spans="6:10" x14ac:dyDescent="0.25">
      <c r="F8060" s="50">
        <f t="shared" si="663"/>
        <v>25590</v>
      </c>
      <c r="G8060" s="27">
        <f t="shared" si="662"/>
        <v>6</v>
      </c>
      <c r="H8060" s="50">
        <f t="shared" si="659"/>
        <v>25599</v>
      </c>
      <c r="I8060" s="50" t="str">
        <f t="shared" si="660"/>
        <v>1970_1</v>
      </c>
      <c r="J8060" s="51">
        <f t="shared" si="661"/>
        <v>3.1248109999999998</v>
      </c>
    </row>
    <row r="8061" spans="6:10" x14ac:dyDescent="0.25">
      <c r="F8061" s="50">
        <f t="shared" si="663"/>
        <v>25591</v>
      </c>
      <c r="G8061" s="27">
        <f t="shared" si="662"/>
        <v>6</v>
      </c>
      <c r="H8061" s="50">
        <f t="shared" si="659"/>
        <v>25599</v>
      </c>
      <c r="I8061" s="50" t="str">
        <f t="shared" si="660"/>
        <v>1970_1</v>
      </c>
      <c r="J8061" s="51">
        <f t="shared" si="661"/>
        <v>3.1248109999999998</v>
      </c>
    </row>
    <row r="8062" spans="6:10" x14ac:dyDescent="0.25">
      <c r="F8062" s="50">
        <f t="shared" si="663"/>
        <v>25592</v>
      </c>
      <c r="G8062" s="27">
        <f t="shared" si="662"/>
        <v>6</v>
      </c>
      <c r="H8062" s="50">
        <f t="shared" si="659"/>
        <v>25599</v>
      </c>
      <c r="I8062" s="50" t="str">
        <f t="shared" si="660"/>
        <v>1970_1</v>
      </c>
      <c r="J8062" s="51">
        <f t="shared" si="661"/>
        <v>3.1248109999999998</v>
      </c>
    </row>
    <row r="8063" spans="6:10" x14ac:dyDescent="0.25">
      <c r="F8063" s="50">
        <f t="shared" si="663"/>
        <v>25593</v>
      </c>
      <c r="G8063" s="27">
        <f t="shared" si="662"/>
        <v>6</v>
      </c>
      <c r="H8063" s="50">
        <f t="shared" si="659"/>
        <v>25599</v>
      </c>
      <c r="I8063" s="50" t="str">
        <f t="shared" si="660"/>
        <v>1970_1</v>
      </c>
      <c r="J8063" s="51">
        <f t="shared" si="661"/>
        <v>3.1248109999999998</v>
      </c>
    </row>
    <row r="8064" spans="6:10" x14ac:dyDescent="0.25">
      <c r="F8064" s="50">
        <f t="shared" si="663"/>
        <v>25594</v>
      </c>
      <c r="G8064" s="27">
        <f t="shared" si="662"/>
        <v>6</v>
      </c>
      <c r="H8064" s="50">
        <f t="shared" si="659"/>
        <v>25599</v>
      </c>
      <c r="I8064" s="50" t="str">
        <f t="shared" si="660"/>
        <v>1970_1</v>
      </c>
      <c r="J8064" s="51">
        <f t="shared" si="661"/>
        <v>3.1248109999999998</v>
      </c>
    </row>
    <row r="8065" spans="6:10" x14ac:dyDescent="0.25">
      <c r="F8065" s="50">
        <f t="shared" si="663"/>
        <v>25595</v>
      </c>
      <c r="G8065" s="27">
        <f t="shared" si="662"/>
        <v>6</v>
      </c>
      <c r="H8065" s="50">
        <f t="shared" si="659"/>
        <v>25599</v>
      </c>
      <c r="I8065" s="50" t="str">
        <f t="shared" si="660"/>
        <v>1970_1</v>
      </c>
      <c r="J8065" s="51">
        <f t="shared" si="661"/>
        <v>3.1248109999999998</v>
      </c>
    </row>
    <row r="8066" spans="6:10" x14ac:dyDescent="0.25">
      <c r="F8066" s="50">
        <f t="shared" si="663"/>
        <v>25596</v>
      </c>
      <c r="G8066" s="27">
        <f t="shared" si="662"/>
        <v>6</v>
      </c>
      <c r="H8066" s="50">
        <f t="shared" si="659"/>
        <v>25599</v>
      </c>
      <c r="I8066" s="50" t="str">
        <f t="shared" si="660"/>
        <v>1970_1</v>
      </c>
      <c r="J8066" s="51">
        <f t="shared" si="661"/>
        <v>3.1248109999999998</v>
      </c>
    </row>
    <row r="8067" spans="6:10" x14ac:dyDescent="0.25">
      <c r="F8067" s="50">
        <f t="shared" si="663"/>
        <v>25597</v>
      </c>
      <c r="G8067" s="27">
        <f t="shared" si="662"/>
        <v>6</v>
      </c>
      <c r="H8067" s="50">
        <f t="shared" ref="H8067:H8130" si="664">INDEX($A$3:$B$1134,INT((ROW($F8067)-ROW($F$3)+9-G8067)/10)+1,1)</f>
        <v>25599</v>
      </c>
      <c r="I8067" s="50" t="str">
        <f t="shared" si="660"/>
        <v>1970_1</v>
      </c>
      <c r="J8067" s="51">
        <f t="shared" si="661"/>
        <v>3.1248109999999998</v>
      </c>
    </row>
    <row r="8068" spans="6:10" x14ac:dyDescent="0.25">
      <c r="F8068" s="50">
        <f t="shared" si="663"/>
        <v>25598</v>
      </c>
      <c r="G8068" s="27">
        <f t="shared" si="662"/>
        <v>6</v>
      </c>
      <c r="H8068" s="50">
        <f t="shared" si="664"/>
        <v>25599</v>
      </c>
      <c r="I8068" s="50" t="str">
        <f t="shared" ref="I8068:I8131" si="665">YEAR(H8068)&amp;"_"&amp;MONTH(H8068)</f>
        <v>1970_1</v>
      </c>
      <c r="J8068" s="51">
        <f t="shared" ref="J8068:J8131" si="666">VLOOKUP(H8068,$A:$B,2)</f>
        <v>3.1248109999999998</v>
      </c>
    </row>
    <row r="8069" spans="6:10" x14ac:dyDescent="0.25">
      <c r="F8069" s="50">
        <f t="shared" si="663"/>
        <v>25599</v>
      </c>
      <c r="G8069" s="27">
        <f t="shared" si="662"/>
        <v>6</v>
      </c>
      <c r="H8069" s="50">
        <f t="shared" si="664"/>
        <v>25599</v>
      </c>
      <c r="I8069" s="50" t="str">
        <f t="shared" si="665"/>
        <v>1970_1</v>
      </c>
      <c r="J8069" s="51">
        <f t="shared" si="666"/>
        <v>3.1248109999999998</v>
      </c>
    </row>
    <row r="8070" spans="6:10" x14ac:dyDescent="0.25">
      <c r="F8070" s="50">
        <f t="shared" si="663"/>
        <v>25600</v>
      </c>
      <c r="G8070" s="27">
        <f t="shared" si="662"/>
        <v>6</v>
      </c>
      <c r="H8070" s="50">
        <f t="shared" si="664"/>
        <v>25609</v>
      </c>
      <c r="I8070" s="50" t="str">
        <f t="shared" si="665"/>
        <v>1970_2</v>
      </c>
      <c r="J8070" s="51">
        <f t="shared" si="666"/>
        <v>3.1249159999999998</v>
      </c>
    </row>
    <row r="8071" spans="6:10" x14ac:dyDescent="0.25">
      <c r="F8071" s="50">
        <f t="shared" si="663"/>
        <v>25601</v>
      </c>
      <c r="G8071" s="27">
        <f t="shared" si="662"/>
        <v>6</v>
      </c>
      <c r="H8071" s="50">
        <f t="shared" si="664"/>
        <v>25609</v>
      </c>
      <c r="I8071" s="50" t="str">
        <f t="shared" si="665"/>
        <v>1970_2</v>
      </c>
      <c r="J8071" s="51">
        <f t="shared" si="666"/>
        <v>3.1249159999999998</v>
      </c>
    </row>
    <row r="8072" spans="6:10" x14ac:dyDescent="0.25">
      <c r="F8072" s="50">
        <f t="shared" si="663"/>
        <v>25602</v>
      </c>
      <c r="G8072" s="27">
        <f t="shared" si="662"/>
        <v>6</v>
      </c>
      <c r="H8072" s="50">
        <f t="shared" si="664"/>
        <v>25609</v>
      </c>
      <c r="I8072" s="50" t="str">
        <f t="shared" si="665"/>
        <v>1970_2</v>
      </c>
      <c r="J8072" s="51">
        <f t="shared" si="666"/>
        <v>3.1249159999999998</v>
      </c>
    </row>
    <row r="8073" spans="6:10" x14ac:dyDescent="0.25">
      <c r="F8073" s="50">
        <f t="shared" si="663"/>
        <v>25603</v>
      </c>
      <c r="G8073" s="27">
        <f t="shared" si="662"/>
        <v>6</v>
      </c>
      <c r="H8073" s="50">
        <f t="shared" si="664"/>
        <v>25609</v>
      </c>
      <c r="I8073" s="50" t="str">
        <f t="shared" si="665"/>
        <v>1970_2</v>
      </c>
      <c r="J8073" s="51">
        <f t="shared" si="666"/>
        <v>3.1249159999999998</v>
      </c>
    </row>
    <row r="8074" spans="6:10" x14ac:dyDescent="0.25">
      <c r="F8074" s="50">
        <f t="shared" si="663"/>
        <v>25604</v>
      </c>
      <c r="G8074" s="27">
        <f t="shared" si="662"/>
        <v>6</v>
      </c>
      <c r="H8074" s="50">
        <f t="shared" si="664"/>
        <v>25609</v>
      </c>
      <c r="I8074" s="50" t="str">
        <f t="shared" si="665"/>
        <v>1970_2</v>
      </c>
      <c r="J8074" s="51">
        <f t="shared" si="666"/>
        <v>3.1249159999999998</v>
      </c>
    </row>
    <row r="8075" spans="6:10" x14ac:dyDescent="0.25">
      <c r="F8075" s="50">
        <f t="shared" si="663"/>
        <v>25605</v>
      </c>
      <c r="G8075" s="27">
        <f t="shared" si="662"/>
        <v>6</v>
      </c>
      <c r="H8075" s="50">
        <f t="shared" si="664"/>
        <v>25609</v>
      </c>
      <c r="I8075" s="50" t="str">
        <f t="shared" si="665"/>
        <v>1970_2</v>
      </c>
      <c r="J8075" s="51">
        <f t="shared" si="666"/>
        <v>3.1249159999999998</v>
      </c>
    </row>
    <row r="8076" spans="6:10" x14ac:dyDescent="0.25">
      <c r="F8076" s="50">
        <f t="shared" si="663"/>
        <v>25606</v>
      </c>
      <c r="G8076" s="27">
        <f t="shared" si="662"/>
        <v>6</v>
      </c>
      <c r="H8076" s="50">
        <f t="shared" si="664"/>
        <v>25609</v>
      </c>
      <c r="I8076" s="50" t="str">
        <f t="shared" si="665"/>
        <v>1970_2</v>
      </c>
      <c r="J8076" s="51">
        <f t="shared" si="666"/>
        <v>3.1249159999999998</v>
      </c>
    </row>
    <row r="8077" spans="6:10" x14ac:dyDescent="0.25">
      <c r="F8077" s="50">
        <f t="shared" si="663"/>
        <v>25607</v>
      </c>
      <c r="G8077" s="27">
        <f t="shared" si="662"/>
        <v>6</v>
      </c>
      <c r="H8077" s="50">
        <f t="shared" si="664"/>
        <v>25609</v>
      </c>
      <c r="I8077" s="50" t="str">
        <f t="shared" si="665"/>
        <v>1970_2</v>
      </c>
      <c r="J8077" s="51">
        <f t="shared" si="666"/>
        <v>3.1249159999999998</v>
      </c>
    </row>
    <row r="8078" spans="6:10" x14ac:dyDescent="0.25">
      <c r="F8078" s="50">
        <f t="shared" si="663"/>
        <v>25608</v>
      </c>
      <c r="G8078" s="27">
        <f t="shared" si="662"/>
        <v>6</v>
      </c>
      <c r="H8078" s="50">
        <f t="shared" si="664"/>
        <v>25609</v>
      </c>
      <c r="I8078" s="50" t="str">
        <f t="shared" si="665"/>
        <v>1970_2</v>
      </c>
      <c r="J8078" s="51">
        <f t="shared" si="666"/>
        <v>3.1249159999999998</v>
      </c>
    </row>
    <row r="8079" spans="6:10" x14ac:dyDescent="0.25">
      <c r="F8079" s="50">
        <f t="shared" si="663"/>
        <v>25609</v>
      </c>
      <c r="G8079" s="27">
        <f t="shared" si="662"/>
        <v>6</v>
      </c>
      <c r="H8079" s="50">
        <f t="shared" si="664"/>
        <v>25609</v>
      </c>
      <c r="I8079" s="50" t="str">
        <f t="shared" si="665"/>
        <v>1970_2</v>
      </c>
      <c r="J8079" s="51">
        <f t="shared" si="666"/>
        <v>3.1249159999999998</v>
      </c>
    </row>
    <row r="8080" spans="6:10" x14ac:dyDescent="0.25">
      <c r="F8080" s="50">
        <f t="shared" si="663"/>
        <v>25610</v>
      </c>
      <c r="G8080" s="27">
        <f t="shared" si="662"/>
        <v>6</v>
      </c>
      <c r="H8080" s="50">
        <f t="shared" si="664"/>
        <v>25619</v>
      </c>
      <c r="I8080" s="50" t="str">
        <f t="shared" si="665"/>
        <v>1970_2</v>
      </c>
      <c r="J8080" s="51">
        <f t="shared" si="666"/>
        <v>3.1419969999999999</v>
      </c>
    </row>
    <row r="8081" spans="6:10" x14ac:dyDescent="0.25">
      <c r="F8081" s="50">
        <f t="shared" si="663"/>
        <v>25611</v>
      </c>
      <c r="G8081" s="27">
        <f t="shared" si="662"/>
        <v>6</v>
      </c>
      <c r="H8081" s="50">
        <f t="shared" si="664"/>
        <v>25619</v>
      </c>
      <c r="I8081" s="50" t="str">
        <f t="shared" si="665"/>
        <v>1970_2</v>
      </c>
      <c r="J8081" s="51">
        <f t="shared" si="666"/>
        <v>3.1419969999999999</v>
      </c>
    </row>
    <row r="8082" spans="6:10" x14ac:dyDescent="0.25">
      <c r="F8082" s="50">
        <f t="shared" si="663"/>
        <v>25612</v>
      </c>
      <c r="G8082" s="27">
        <f t="shared" si="662"/>
        <v>6</v>
      </c>
      <c r="H8082" s="50">
        <f t="shared" si="664"/>
        <v>25619</v>
      </c>
      <c r="I8082" s="50" t="str">
        <f t="shared" si="665"/>
        <v>1970_2</v>
      </c>
      <c r="J8082" s="51">
        <f t="shared" si="666"/>
        <v>3.1419969999999999</v>
      </c>
    </row>
    <row r="8083" spans="6:10" x14ac:dyDescent="0.25">
      <c r="F8083" s="50">
        <f t="shared" si="663"/>
        <v>25613</v>
      </c>
      <c r="G8083" s="27">
        <f t="shared" si="662"/>
        <v>6</v>
      </c>
      <c r="H8083" s="50">
        <f t="shared" si="664"/>
        <v>25619</v>
      </c>
      <c r="I8083" s="50" t="str">
        <f t="shared" si="665"/>
        <v>1970_2</v>
      </c>
      <c r="J8083" s="51">
        <f t="shared" si="666"/>
        <v>3.1419969999999999</v>
      </c>
    </row>
    <row r="8084" spans="6:10" x14ac:dyDescent="0.25">
      <c r="F8084" s="50">
        <f t="shared" si="663"/>
        <v>25614</v>
      </c>
      <c r="G8084" s="27">
        <f t="shared" si="662"/>
        <v>6</v>
      </c>
      <c r="H8084" s="50">
        <f t="shared" si="664"/>
        <v>25619</v>
      </c>
      <c r="I8084" s="50" t="str">
        <f t="shared" si="665"/>
        <v>1970_2</v>
      </c>
      <c r="J8084" s="51">
        <f t="shared" si="666"/>
        <v>3.1419969999999999</v>
      </c>
    </row>
    <row r="8085" spans="6:10" x14ac:dyDescent="0.25">
      <c r="F8085" s="50">
        <f t="shared" si="663"/>
        <v>25615</v>
      </c>
      <c r="G8085" s="27">
        <f t="shared" si="662"/>
        <v>6</v>
      </c>
      <c r="H8085" s="50">
        <f t="shared" si="664"/>
        <v>25619</v>
      </c>
      <c r="I8085" s="50" t="str">
        <f t="shared" si="665"/>
        <v>1970_2</v>
      </c>
      <c r="J8085" s="51">
        <f t="shared" si="666"/>
        <v>3.1419969999999999</v>
      </c>
    </row>
    <row r="8086" spans="6:10" x14ac:dyDescent="0.25">
      <c r="F8086" s="50">
        <f t="shared" si="663"/>
        <v>25616</v>
      </c>
      <c r="G8086" s="27">
        <f t="shared" si="662"/>
        <v>6</v>
      </c>
      <c r="H8086" s="50">
        <f t="shared" si="664"/>
        <v>25619</v>
      </c>
      <c r="I8086" s="50" t="str">
        <f t="shared" si="665"/>
        <v>1970_2</v>
      </c>
      <c r="J8086" s="51">
        <f t="shared" si="666"/>
        <v>3.1419969999999999</v>
      </c>
    </row>
    <row r="8087" spans="6:10" x14ac:dyDescent="0.25">
      <c r="F8087" s="50">
        <f t="shared" si="663"/>
        <v>25617</v>
      </c>
      <c r="G8087" s="27">
        <f t="shared" si="662"/>
        <v>6</v>
      </c>
      <c r="H8087" s="50">
        <f t="shared" si="664"/>
        <v>25619</v>
      </c>
      <c r="I8087" s="50" t="str">
        <f t="shared" si="665"/>
        <v>1970_2</v>
      </c>
      <c r="J8087" s="51">
        <f t="shared" si="666"/>
        <v>3.1419969999999999</v>
      </c>
    </row>
    <row r="8088" spans="6:10" x14ac:dyDescent="0.25">
      <c r="F8088" s="50">
        <f t="shared" si="663"/>
        <v>25618</v>
      </c>
      <c r="G8088" s="27">
        <f t="shared" si="662"/>
        <v>6</v>
      </c>
      <c r="H8088" s="50">
        <f t="shared" si="664"/>
        <v>25619</v>
      </c>
      <c r="I8088" s="50" t="str">
        <f t="shared" si="665"/>
        <v>1970_2</v>
      </c>
      <c r="J8088" s="51">
        <f t="shared" si="666"/>
        <v>3.1419969999999999</v>
      </c>
    </row>
    <row r="8089" spans="6:10" x14ac:dyDescent="0.25">
      <c r="F8089" s="50">
        <f t="shared" si="663"/>
        <v>25619</v>
      </c>
      <c r="G8089" s="27">
        <f t="shared" si="662"/>
        <v>6</v>
      </c>
      <c r="H8089" s="50">
        <f t="shared" si="664"/>
        <v>25619</v>
      </c>
      <c r="I8089" s="50" t="str">
        <f t="shared" si="665"/>
        <v>1970_2</v>
      </c>
      <c r="J8089" s="51">
        <f t="shared" si="666"/>
        <v>3.1419969999999999</v>
      </c>
    </row>
    <row r="8090" spans="6:10" x14ac:dyDescent="0.25">
      <c r="F8090" s="50">
        <f t="shared" si="663"/>
        <v>25620</v>
      </c>
      <c r="G8090" s="27">
        <f t="shared" si="662"/>
        <v>6</v>
      </c>
      <c r="H8090" s="50">
        <f t="shared" si="664"/>
        <v>25629</v>
      </c>
      <c r="I8090" s="50" t="str">
        <f t="shared" si="665"/>
        <v>1970_3</v>
      </c>
      <c r="J8090" s="51">
        <f t="shared" si="666"/>
        <v>3.1497679999999999</v>
      </c>
    </row>
    <row r="8091" spans="6:10" x14ac:dyDescent="0.25">
      <c r="F8091" s="50">
        <f t="shared" si="663"/>
        <v>25621</v>
      </c>
      <c r="G8091" s="27">
        <f t="shared" si="662"/>
        <v>6</v>
      </c>
      <c r="H8091" s="50">
        <f t="shared" si="664"/>
        <v>25629</v>
      </c>
      <c r="I8091" s="50" t="str">
        <f t="shared" si="665"/>
        <v>1970_3</v>
      </c>
      <c r="J8091" s="51">
        <f t="shared" si="666"/>
        <v>3.1497679999999999</v>
      </c>
    </row>
    <row r="8092" spans="6:10" x14ac:dyDescent="0.25">
      <c r="F8092" s="50">
        <f t="shared" si="663"/>
        <v>25622</v>
      </c>
      <c r="G8092" s="27">
        <f t="shared" si="662"/>
        <v>6</v>
      </c>
      <c r="H8092" s="50">
        <f t="shared" si="664"/>
        <v>25629</v>
      </c>
      <c r="I8092" s="50" t="str">
        <f t="shared" si="665"/>
        <v>1970_3</v>
      </c>
      <c r="J8092" s="51">
        <f t="shared" si="666"/>
        <v>3.1497679999999999</v>
      </c>
    </row>
    <row r="8093" spans="6:10" x14ac:dyDescent="0.25">
      <c r="F8093" s="50">
        <f t="shared" si="663"/>
        <v>25623</v>
      </c>
      <c r="G8093" s="27">
        <f t="shared" si="662"/>
        <v>6</v>
      </c>
      <c r="H8093" s="50">
        <f t="shared" si="664"/>
        <v>25629</v>
      </c>
      <c r="I8093" s="50" t="str">
        <f t="shared" si="665"/>
        <v>1970_3</v>
      </c>
      <c r="J8093" s="51">
        <f t="shared" si="666"/>
        <v>3.1497679999999999</v>
      </c>
    </row>
    <row r="8094" spans="6:10" x14ac:dyDescent="0.25">
      <c r="F8094" s="50">
        <f t="shared" si="663"/>
        <v>25624</v>
      </c>
      <c r="G8094" s="27">
        <f t="shared" si="662"/>
        <v>6</v>
      </c>
      <c r="H8094" s="50">
        <f t="shared" si="664"/>
        <v>25629</v>
      </c>
      <c r="I8094" s="50" t="str">
        <f t="shared" si="665"/>
        <v>1970_3</v>
      </c>
      <c r="J8094" s="51">
        <f t="shared" si="666"/>
        <v>3.1497679999999999</v>
      </c>
    </row>
    <row r="8095" spans="6:10" x14ac:dyDescent="0.25">
      <c r="F8095" s="50">
        <f t="shared" si="663"/>
        <v>25625</v>
      </c>
      <c r="G8095" s="27">
        <f t="shared" si="662"/>
        <v>6</v>
      </c>
      <c r="H8095" s="50">
        <f t="shared" si="664"/>
        <v>25629</v>
      </c>
      <c r="I8095" s="50" t="str">
        <f t="shared" si="665"/>
        <v>1970_3</v>
      </c>
      <c r="J8095" s="51">
        <f t="shared" si="666"/>
        <v>3.1497679999999999</v>
      </c>
    </row>
    <row r="8096" spans="6:10" x14ac:dyDescent="0.25">
      <c r="F8096" s="50">
        <f t="shared" si="663"/>
        <v>25626</v>
      </c>
      <c r="G8096" s="27">
        <f t="shared" si="662"/>
        <v>6</v>
      </c>
      <c r="H8096" s="50">
        <f t="shared" si="664"/>
        <v>25629</v>
      </c>
      <c r="I8096" s="50" t="str">
        <f t="shared" si="665"/>
        <v>1970_3</v>
      </c>
      <c r="J8096" s="51">
        <f t="shared" si="666"/>
        <v>3.1497679999999999</v>
      </c>
    </row>
    <row r="8097" spans="6:10" x14ac:dyDescent="0.25">
      <c r="F8097" s="50">
        <f t="shared" si="663"/>
        <v>25627</v>
      </c>
      <c r="G8097" s="27">
        <f t="shared" si="662"/>
        <v>6</v>
      </c>
      <c r="H8097" s="50">
        <f t="shared" si="664"/>
        <v>25629</v>
      </c>
      <c r="I8097" s="50" t="str">
        <f t="shared" si="665"/>
        <v>1970_3</v>
      </c>
      <c r="J8097" s="51">
        <f t="shared" si="666"/>
        <v>3.1497679999999999</v>
      </c>
    </row>
    <row r="8098" spans="6:10" x14ac:dyDescent="0.25">
      <c r="F8098" s="50">
        <f t="shared" si="663"/>
        <v>25628</v>
      </c>
      <c r="G8098" s="27">
        <f t="shared" si="662"/>
        <v>6</v>
      </c>
      <c r="H8098" s="50">
        <f t="shared" si="664"/>
        <v>25629</v>
      </c>
      <c r="I8098" s="50" t="str">
        <f t="shared" si="665"/>
        <v>1970_3</v>
      </c>
      <c r="J8098" s="51">
        <f t="shared" si="666"/>
        <v>3.1497679999999999</v>
      </c>
    </row>
    <row r="8099" spans="6:10" x14ac:dyDescent="0.25">
      <c r="F8099" s="50">
        <f t="shared" si="663"/>
        <v>25629</v>
      </c>
      <c r="G8099" s="27">
        <f t="shared" si="662"/>
        <v>6</v>
      </c>
      <c r="H8099" s="50">
        <f t="shared" si="664"/>
        <v>25629</v>
      </c>
      <c r="I8099" s="50" t="str">
        <f t="shared" si="665"/>
        <v>1970_3</v>
      </c>
      <c r="J8099" s="51">
        <f t="shared" si="666"/>
        <v>3.1497679999999999</v>
      </c>
    </row>
    <row r="8100" spans="6:10" x14ac:dyDescent="0.25">
      <c r="F8100" s="50">
        <f t="shared" si="663"/>
        <v>25630</v>
      </c>
      <c r="G8100" s="27">
        <f t="shared" si="662"/>
        <v>6</v>
      </c>
      <c r="H8100" s="50">
        <f t="shared" si="664"/>
        <v>25639</v>
      </c>
      <c r="I8100" s="50" t="str">
        <f t="shared" si="665"/>
        <v>1970_3</v>
      </c>
      <c r="J8100" s="51">
        <f t="shared" si="666"/>
        <v>3.1456590000000002</v>
      </c>
    </row>
    <row r="8101" spans="6:10" x14ac:dyDescent="0.25">
      <c r="F8101" s="50">
        <f t="shared" si="663"/>
        <v>25631</v>
      </c>
      <c r="G8101" s="27">
        <f t="shared" si="662"/>
        <v>6</v>
      </c>
      <c r="H8101" s="50">
        <f t="shared" si="664"/>
        <v>25639</v>
      </c>
      <c r="I8101" s="50" t="str">
        <f t="shared" si="665"/>
        <v>1970_3</v>
      </c>
      <c r="J8101" s="51">
        <f t="shared" si="666"/>
        <v>3.1456590000000002</v>
      </c>
    </row>
    <row r="8102" spans="6:10" x14ac:dyDescent="0.25">
      <c r="F8102" s="50">
        <f t="shared" si="663"/>
        <v>25632</v>
      </c>
      <c r="G8102" s="27">
        <f t="shared" si="662"/>
        <v>6</v>
      </c>
      <c r="H8102" s="50">
        <f t="shared" si="664"/>
        <v>25639</v>
      </c>
      <c r="I8102" s="50" t="str">
        <f t="shared" si="665"/>
        <v>1970_3</v>
      </c>
      <c r="J8102" s="51">
        <f t="shared" si="666"/>
        <v>3.1456590000000002</v>
      </c>
    </row>
    <row r="8103" spans="6:10" x14ac:dyDescent="0.25">
      <c r="F8103" s="50">
        <f t="shared" si="663"/>
        <v>25633</v>
      </c>
      <c r="G8103" s="27">
        <f t="shared" si="662"/>
        <v>6</v>
      </c>
      <c r="H8103" s="50">
        <f t="shared" si="664"/>
        <v>25639</v>
      </c>
      <c r="I8103" s="50" t="str">
        <f t="shared" si="665"/>
        <v>1970_3</v>
      </c>
      <c r="J8103" s="51">
        <f t="shared" si="666"/>
        <v>3.1456590000000002</v>
      </c>
    </row>
    <row r="8104" spans="6:10" x14ac:dyDescent="0.25">
      <c r="F8104" s="50">
        <f t="shared" si="663"/>
        <v>25634</v>
      </c>
      <c r="G8104" s="27">
        <f t="shared" si="662"/>
        <v>6</v>
      </c>
      <c r="H8104" s="50">
        <f t="shared" si="664"/>
        <v>25639</v>
      </c>
      <c r="I8104" s="50" t="str">
        <f t="shared" si="665"/>
        <v>1970_3</v>
      </c>
      <c r="J8104" s="51">
        <f t="shared" si="666"/>
        <v>3.1456590000000002</v>
      </c>
    </row>
    <row r="8105" spans="6:10" x14ac:dyDescent="0.25">
      <c r="F8105" s="50">
        <f t="shared" si="663"/>
        <v>25635</v>
      </c>
      <c r="G8105" s="27">
        <f t="shared" si="662"/>
        <v>6</v>
      </c>
      <c r="H8105" s="50">
        <f t="shared" si="664"/>
        <v>25639</v>
      </c>
      <c r="I8105" s="50" t="str">
        <f t="shared" si="665"/>
        <v>1970_3</v>
      </c>
      <c r="J8105" s="51">
        <f t="shared" si="666"/>
        <v>3.1456590000000002</v>
      </c>
    </row>
    <row r="8106" spans="6:10" x14ac:dyDescent="0.25">
      <c r="F8106" s="50">
        <f t="shared" si="663"/>
        <v>25636</v>
      </c>
      <c r="G8106" s="27">
        <f t="shared" ref="G8106:G8169" si="667">IF(AND(MONTH(F8106)=2,DAY(F8106)=29),G8105+1,G8105)</f>
        <v>6</v>
      </c>
      <c r="H8106" s="50">
        <f t="shared" si="664"/>
        <v>25639</v>
      </c>
      <c r="I8106" s="50" t="str">
        <f t="shared" si="665"/>
        <v>1970_3</v>
      </c>
      <c r="J8106" s="51">
        <f t="shared" si="666"/>
        <v>3.1456590000000002</v>
      </c>
    </row>
    <row r="8107" spans="6:10" x14ac:dyDescent="0.25">
      <c r="F8107" s="50">
        <f t="shared" si="663"/>
        <v>25637</v>
      </c>
      <c r="G8107" s="27">
        <f t="shared" si="667"/>
        <v>6</v>
      </c>
      <c r="H8107" s="50">
        <f t="shared" si="664"/>
        <v>25639</v>
      </c>
      <c r="I8107" s="50" t="str">
        <f t="shared" si="665"/>
        <v>1970_3</v>
      </c>
      <c r="J8107" s="51">
        <f t="shared" si="666"/>
        <v>3.1456590000000002</v>
      </c>
    </row>
    <row r="8108" spans="6:10" x14ac:dyDescent="0.25">
      <c r="F8108" s="50">
        <f t="shared" ref="F8108:F8171" si="668">F8107+1</f>
        <v>25638</v>
      </c>
      <c r="G8108" s="27">
        <f t="shared" si="667"/>
        <v>6</v>
      </c>
      <c r="H8108" s="50">
        <f t="shared" si="664"/>
        <v>25639</v>
      </c>
      <c r="I8108" s="50" t="str">
        <f t="shared" si="665"/>
        <v>1970_3</v>
      </c>
      <c r="J8108" s="51">
        <f t="shared" si="666"/>
        <v>3.1456590000000002</v>
      </c>
    </row>
    <row r="8109" spans="6:10" x14ac:dyDescent="0.25">
      <c r="F8109" s="50">
        <f t="shared" si="668"/>
        <v>25639</v>
      </c>
      <c r="G8109" s="27">
        <f t="shared" si="667"/>
        <v>6</v>
      </c>
      <c r="H8109" s="50">
        <f t="shared" si="664"/>
        <v>25639</v>
      </c>
      <c r="I8109" s="50" t="str">
        <f t="shared" si="665"/>
        <v>1970_3</v>
      </c>
      <c r="J8109" s="51">
        <f t="shared" si="666"/>
        <v>3.1456590000000002</v>
      </c>
    </row>
    <row r="8110" spans="6:10" x14ac:dyDescent="0.25">
      <c r="F8110" s="50">
        <f t="shared" si="668"/>
        <v>25640</v>
      </c>
      <c r="G8110" s="27">
        <f t="shared" si="667"/>
        <v>6</v>
      </c>
      <c r="H8110" s="50">
        <f t="shared" si="664"/>
        <v>25649</v>
      </c>
      <c r="I8110" s="50" t="str">
        <f t="shared" si="665"/>
        <v>1970_3</v>
      </c>
      <c r="J8110" s="51">
        <f t="shared" si="666"/>
        <v>3.123291</v>
      </c>
    </row>
    <row r="8111" spans="6:10" x14ac:dyDescent="0.25">
      <c r="F8111" s="50">
        <f t="shared" si="668"/>
        <v>25641</v>
      </c>
      <c r="G8111" s="27">
        <f t="shared" si="667"/>
        <v>6</v>
      </c>
      <c r="H8111" s="50">
        <f t="shared" si="664"/>
        <v>25649</v>
      </c>
      <c r="I8111" s="50" t="str">
        <f t="shared" si="665"/>
        <v>1970_3</v>
      </c>
      <c r="J8111" s="51">
        <f t="shared" si="666"/>
        <v>3.123291</v>
      </c>
    </row>
    <row r="8112" spans="6:10" x14ac:dyDescent="0.25">
      <c r="F8112" s="50">
        <f t="shared" si="668"/>
        <v>25642</v>
      </c>
      <c r="G8112" s="27">
        <f t="shared" si="667"/>
        <v>6</v>
      </c>
      <c r="H8112" s="50">
        <f t="shared" si="664"/>
        <v>25649</v>
      </c>
      <c r="I8112" s="50" t="str">
        <f t="shared" si="665"/>
        <v>1970_3</v>
      </c>
      <c r="J8112" s="51">
        <f t="shared" si="666"/>
        <v>3.123291</v>
      </c>
    </row>
    <row r="8113" spans="6:10" x14ac:dyDescent="0.25">
      <c r="F8113" s="50">
        <f t="shared" si="668"/>
        <v>25643</v>
      </c>
      <c r="G8113" s="27">
        <f t="shared" si="667"/>
        <v>6</v>
      </c>
      <c r="H8113" s="50">
        <f t="shared" si="664"/>
        <v>25649</v>
      </c>
      <c r="I8113" s="50" t="str">
        <f t="shared" si="665"/>
        <v>1970_3</v>
      </c>
      <c r="J8113" s="51">
        <f t="shared" si="666"/>
        <v>3.123291</v>
      </c>
    </row>
    <row r="8114" spans="6:10" x14ac:dyDescent="0.25">
      <c r="F8114" s="50">
        <f t="shared" si="668"/>
        <v>25644</v>
      </c>
      <c r="G8114" s="27">
        <f t="shared" si="667"/>
        <v>6</v>
      </c>
      <c r="H8114" s="50">
        <f t="shared" si="664"/>
        <v>25649</v>
      </c>
      <c r="I8114" s="50" t="str">
        <f t="shared" si="665"/>
        <v>1970_3</v>
      </c>
      <c r="J8114" s="51">
        <f t="shared" si="666"/>
        <v>3.123291</v>
      </c>
    </row>
    <row r="8115" spans="6:10" x14ac:dyDescent="0.25">
      <c r="F8115" s="50">
        <f t="shared" si="668"/>
        <v>25645</v>
      </c>
      <c r="G8115" s="27">
        <f t="shared" si="667"/>
        <v>6</v>
      </c>
      <c r="H8115" s="50">
        <f t="shared" si="664"/>
        <v>25649</v>
      </c>
      <c r="I8115" s="50" t="str">
        <f t="shared" si="665"/>
        <v>1970_3</v>
      </c>
      <c r="J8115" s="51">
        <f t="shared" si="666"/>
        <v>3.123291</v>
      </c>
    </row>
    <row r="8116" spans="6:10" x14ac:dyDescent="0.25">
      <c r="F8116" s="50">
        <f t="shared" si="668"/>
        <v>25646</v>
      </c>
      <c r="G8116" s="27">
        <f t="shared" si="667"/>
        <v>6</v>
      </c>
      <c r="H8116" s="50">
        <f t="shared" si="664"/>
        <v>25649</v>
      </c>
      <c r="I8116" s="50" t="str">
        <f t="shared" si="665"/>
        <v>1970_3</v>
      </c>
      <c r="J8116" s="51">
        <f t="shared" si="666"/>
        <v>3.123291</v>
      </c>
    </row>
    <row r="8117" spans="6:10" x14ac:dyDescent="0.25">
      <c r="F8117" s="50">
        <f t="shared" si="668"/>
        <v>25647</v>
      </c>
      <c r="G8117" s="27">
        <f t="shared" si="667"/>
        <v>6</v>
      </c>
      <c r="H8117" s="50">
        <f t="shared" si="664"/>
        <v>25649</v>
      </c>
      <c r="I8117" s="50" t="str">
        <f t="shared" si="665"/>
        <v>1970_3</v>
      </c>
      <c r="J8117" s="51">
        <f t="shared" si="666"/>
        <v>3.123291</v>
      </c>
    </row>
    <row r="8118" spans="6:10" x14ac:dyDescent="0.25">
      <c r="F8118" s="50">
        <f t="shared" si="668"/>
        <v>25648</v>
      </c>
      <c r="G8118" s="27">
        <f t="shared" si="667"/>
        <v>6</v>
      </c>
      <c r="H8118" s="50">
        <f t="shared" si="664"/>
        <v>25649</v>
      </c>
      <c r="I8118" s="50" t="str">
        <f t="shared" si="665"/>
        <v>1970_3</v>
      </c>
      <c r="J8118" s="51">
        <f t="shared" si="666"/>
        <v>3.123291</v>
      </c>
    </row>
    <row r="8119" spans="6:10" x14ac:dyDescent="0.25">
      <c r="F8119" s="50">
        <f t="shared" si="668"/>
        <v>25649</v>
      </c>
      <c r="G8119" s="27">
        <f t="shared" si="667"/>
        <v>6</v>
      </c>
      <c r="H8119" s="50">
        <f t="shared" si="664"/>
        <v>25649</v>
      </c>
      <c r="I8119" s="50" t="str">
        <f t="shared" si="665"/>
        <v>1970_3</v>
      </c>
      <c r="J8119" s="51">
        <f t="shared" si="666"/>
        <v>3.123291</v>
      </c>
    </row>
    <row r="8120" spans="6:10" x14ac:dyDescent="0.25">
      <c r="F8120" s="50">
        <f t="shared" si="668"/>
        <v>25650</v>
      </c>
      <c r="G8120" s="27">
        <f t="shared" si="667"/>
        <v>6</v>
      </c>
      <c r="H8120" s="50">
        <f t="shared" si="664"/>
        <v>25659</v>
      </c>
      <c r="I8120" s="50" t="str">
        <f t="shared" si="665"/>
        <v>1970_4</v>
      </c>
      <c r="J8120" s="51">
        <f t="shared" si="666"/>
        <v>3.115415</v>
      </c>
    </row>
    <row r="8121" spans="6:10" x14ac:dyDescent="0.25">
      <c r="F8121" s="50">
        <f t="shared" si="668"/>
        <v>25651</v>
      </c>
      <c r="G8121" s="27">
        <f t="shared" si="667"/>
        <v>6</v>
      </c>
      <c r="H8121" s="50">
        <f t="shared" si="664"/>
        <v>25659</v>
      </c>
      <c r="I8121" s="50" t="str">
        <f t="shared" si="665"/>
        <v>1970_4</v>
      </c>
      <c r="J8121" s="51">
        <f t="shared" si="666"/>
        <v>3.115415</v>
      </c>
    </row>
    <row r="8122" spans="6:10" x14ac:dyDescent="0.25">
      <c r="F8122" s="50">
        <f t="shared" si="668"/>
        <v>25652</v>
      </c>
      <c r="G8122" s="27">
        <f t="shared" si="667"/>
        <v>6</v>
      </c>
      <c r="H8122" s="50">
        <f t="shared" si="664"/>
        <v>25659</v>
      </c>
      <c r="I8122" s="50" t="str">
        <f t="shared" si="665"/>
        <v>1970_4</v>
      </c>
      <c r="J8122" s="51">
        <f t="shared" si="666"/>
        <v>3.115415</v>
      </c>
    </row>
    <row r="8123" spans="6:10" x14ac:dyDescent="0.25">
      <c r="F8123" s="50">
        <f t="shared" si="668"/>
        <v>25653</v>
      </c>
      <c r="G8123" s="27">
        <f t="shared" si="667"/>
        <v>6</v>
      </c>
      <c r="H8123" s="50">
        <f t="shared" si="664"/>
        <v>25659</v>
      </c>
      <c r="I8123" s="50" t="str">
        <f t="shared" si="665"/>
        <v>1970_4</v>
      </c>
      <c r="J8123" s="51">
        <f t="shared" si="666"/>
        <v>3.115415</v>
      </c>
    </row>
    <row r="8124" spans="6:10" x14ac:dyDescent="0.25">
      <c r="F8124" s="50">
        <f t="shared" si="668"/>
        <v>25654</v>
      </c>
      <c r="G8124" s="27">
        <f t="shared" si="667"/>
        <v>6</v>
      </c>
      <c r="H8124" s="50">
        <f t="shared" si="664"/>
        <v>25659</v>
      </c>
      <c r="I8124" s="50" t="str">
        <f t="shared" si="665"/>
        <v>1970_4</v>
      </c>
      <c r="J8124" s="51">
        <f t="shared" si="666"/>
        <v>3.115415</v>
      </c>
    </row>
    <row r="8125" spans="6:10" x14ac:dyDescent="0.25">
      <c r="F8125" s="50">
        <f t="shared" si="668"/>
        <v>25655</v>
      </c>
      <c r="G8125" s="27">
        <f t="shared" si="667"/>
        <v>6</v>
      </c>
      <c r="H8125" s="50">
        <f t="shared" si="664"/>
        <v>25659</v>
      </c>
      <c r="I8125" s="50" t="str">
        <f t="shared" si="665"/>
        <v>1970_4</v>
      </c>
      <c r="J8125" s="51">
        <f t="shared" si="666"/>
        <v>3.115415</v>
      </c>
    </row>
    <row r="8126" spans="6:10" x14ac:dyDescent="0.25">
      <c r="F8126" s="50">
        <f t="shared" si="668"/>
        <v>25656</v>
      </c>
      <c r="G8126" s="27">
        <f t="shared" si="667"/>
        <v>6</v>
      </c>
      <c r="H8126" s="50">
        <f t="shared" si="664"/>
        <v>25659</v>
      </c>
      <c r="I8126" s="50" t="str">
        <f t="shared" si="665"/>
        <v>1970_4</v>
      </c>
      <c r="J8126" s="51">
        <f t="shared" si="666"/>
        <v>3.115415</v>
      </c>
    </row>
    <row r="8127" spans="6:10" x14ac:dyDescent="0.25">
      <c r="F8127" s="50">
        <f t="shared" si="668"/>
        <v>25657</v>
      </c>
      <c r="G8127" s="27">
        <f t="shared" si="667"/>
        <v>6</v>
      </c>
      <c r="H8127" s="50">
        <f t="shared" si="664"/>
        <v>25659</v>
      </c>
      <c r="I8127" s="50" t="str">
        <f t="shared" si="665"/>
        <v>1970_4</v>
      </c>
      <c r="J8127" s="51">
        <f t="shared" si="666"/>
        <v>3.115415</v>
      </c>
    </row>
    <row r="8128" spans="6:10" x14ac:dyDescent="0.25">
      <c r="F8128" s="50">
        <f t="shared" si="668"/>
        <v>25658</v>
      </c>
      <c r="G8128" s="27">
        <f t="shared" si="667"/>
        <v>6</v>
      </c>
      <c r="H8128" s="50">
        <f t="shared" si="664"/>
        <v>25659</v>
      </c>
      <c r="I8128" s="50" t="str">
        <f t="shared" si="665"/>
        <v>1970_4</v>
      </c>
      <c r="J8128" s="51">
        <f t="shared" si="666"/>
        <v>3.115415</v>
      </c>
    </row>
    <row r="8129" spans="6:10" x14ac:dyDescent="0.25">
      <c r="F8129" s="50">
        <f t="shared" si="668"/>
        <v>25659</v>
      </c>
      <c r="G8129" s="27">
        <f t="shared" si="667"/>
        <v>6</v>
      </c>
      <c r="H8129" s="50">
        <f t="shared" si="664"/>
        <v>25659</v>
      </c>
      <c r="I8129" s="50" t="str">
        <f t="shared" si="665"/>
        <v>1970_4</v>
      </c>
      <c r="J8129" s="51">
        <f t="shared" si="666"/>
        <v>3.115415</v>
      </c>
    </row>
    <row r="8130" spans="6:10" x14ac:dyDescent="0.25">
      <c r="F8130" s="50">
        <f t="shared" si="668"/>
        <v>25660</v>
      </c>
      <c r="G8130" s="27">
        <f t="shared" si="667"/>
        <v>6</v>
      </c>
      <c r="H8130" s="50">
        <f t="shared" si="664"/>
        <v>25669</v>
      </c>
      <c r="I8130" s="50" t="str">
        <f t="shared" si="665"/>
        <v>1970_4</v>
      </c>
      <c r="J8130" s="51">
        <f t="shared" si="666"/>
        <v>3.0914060000000001</v>
      </c>
    </row>
    <row r="8131" spans="6:10" x14ac:dyDescent="0.25">
      <c r="F8131" s="50">
        <f t="shared" si="668"/>
        <v>25661</v>
      </c>
      <c r="G8131" s="27">
        <f t="shared" si="667"/>
        <v>6</v>
      </c>
      <c r="H8131" s="50">
        <f t="shared" ref="H8131:H8194" si="669">INDEX($A$3:$B$1134,INT((ROW($F8131)-ROW($F$3)+9-G8131)/10)+1,1)</f>
        <v>25669</v>
      </c>
      <c r="I8131" s="50" t="str">
        <f t="shared" si="665"/>
        <v>1970_4</v>
      </c>
      <c r="J8131" s="51">
        <f t="shared" si="666"/>
        <v>3.0914060000000001</v>
      </c>
    </row>
    <row r="8132" spans="6:10" x14ac:dyDescent="0.25">
      <c r="F8132" s="50">
        <f t="shared" si="668"/>
        <v>25662</v>
      </c>
      <c r="G8132" s="27">
        <f t="shared" si="667"/>
        <v>6</v>
      </c>
      <c r="H8132" s="50">
        <f t="shared" si="669"/>
        <v>25669</v>
      </c>
      <c r="I8132" s="50" t="str">
        <f t="shared" ref="I8132:I8195" si="670">YEAR(H8132)&amp;"_"&amp;MONTH(H8132)</f>
        <v>1970_4</v>
      </c>
      <c r="J8132" s="51">
        <f t="shared" ref="J8132:J8195" si="671">VLOOKUP(H8132,$A:$B,2)</f>
        <v>3.0914060000000001</v>
      </c>
    </row>
    <row r="8133" spans="6:10" x14ac:dyDescent="0.25">
      <c r="F8133" s="50">
        <f t="shared" si="668"/>
        <v>25663</v>
      </c>
      <c r="G8133" s="27">
        <f t="shared" si="667"/>
        <v>6</v>
      </c>
      <c r="H8133" s="50">
        <f t="shared" si="669"/>
        <v>25669</v>
      </c>
      <c r="I8133" s="50" t="str">
        <f t="shared" si="670"/>
        <v>1970_4</v>
      </c>
      <c r="J8133" s="51">
        <f t="shared" si="671"/>
        <v>3.0914060000000001</v>
      </c>
    </row>
    <row r="8134" spans="6:10" x14ac:dyDescent="0.25">
      <c r="F8134" s="50">
        <f t="shared" si="668"/>
        <v>25664</v>
      </c>
      <c r="G8134" s="27">
        <f t="shared" si="667"/>
        <v>6</v>
      </c>
      <c r="H8134" s="50">
        <f t="shared" si="669"/>
        <v>25669</v>
      </c>
      <c r="I8134" s="50" t="str">
        <f t="shared" si="670"/>
        <v>1970_4</v>
      </c>
      <c r="J8134" s="51">
        <f t="shared" si="671"/>
        <v>3.0914060000000001</v>
      </c>
    </row>
    <row r="8135" spans="6:10" x14ac:dyDescent="0.25">
      <c r="F8135" s="50">
        <f t="shared" si="668"/>
        <v>25665</v>
      </c>
      <c r="G8135" s="27">
        <f t="shared" si="667"/>
        <v>6</v>
      </c>
      <c r="H8135" s="50">
        <f t="shared" si="669"/>
        <v>25669</v>
      </c>
      <c r="I8135" s="50" t="str">
        <f t="shared" si="670"/>
        <v>1970_4</v>
      </c>
      <c r="J8135" s="51">
        <f t="shared" si="671"/>
        <v>3.0914060000000001</v>
      </c>
    </row>
    <row r="8136" spans="6:10" x14ac:dyDescent="0.25">
      <c r="F8136" s="50">
        <f t="shared" si="668"/>
        <v>25666</v>
      </c>
      <c r="G8136" s="27">
        <f t="shared" si="667"/>
        <v>6</v>
      </c>
      <c r="H8136" s="50">
        <f t="shared" si="669"/>
        <v>25669</v>
      </c>
      <c r="I8136" s="50" t="str">
        <f t="shared" si="670"/>
        <v>1970_4</v>
      </c>
      <c r="J8136" s="51">
        <f t="shared" si="671"/>
        <v>3.0914060000000001</v>
      </c>
    </row>
    <row r="8137" spans="6:10" x14ac:dyDescent="0.25">
      <c r="F8137" s="50">
        <f t="shared" si="668"/>
        <v>25667</v>
      </c>
      <c r="G8137" s="27">
        <f t="shared" si="667"/>
        <v>6</v>
      </c>
      <c r="H8137" s="50">
        <f t="shared" si="669"/>
        <v>25669</v>
      </c>
      <c r="I8137" s="50" t="str">
        <f t="shared" si="670"/>
        <v>1970_4</v>
      </c>
      <c r="J8137" s="51">
        <f t="shared" si="671"/>
        <v>3.0914060000000001</v>
      </c>
    </row>
    <row r="8138" spans="6:10" x14ac:dyDescent="0.25">
      <c r="F8138" s="50">
        <f t="shared" si="668"/>
        <v>25668</v>
      </c>
      <c r="G8138" s="27">
        <f t="shared" si="667"/>
        <v>6</v>
      </c>
      <c r="H8138" s="50">
        <f t="shared" si="669"/>
        <v>25669</v>
      </c>
      <c r="I8138" s="50" t="str">
        <f t="shared" si="670"/>
        <v>1970_4</v>
      </c>
      <c r="J8138" s="51">
        <f t="shared" si="671"/>
        <v>3.0914060000000001</v>
      </c>
    </row>
    <row r="8139" spans="6:10" x14ac:dyDescent="0.25">
      <c r="F8139" s="50">
        <f t="shared" si="668"/>
        <v>25669</v>
      </c>
      <c r="G8139" s="27">
        <f t="shared" si="667"/>
        <v>6</v>
      </c>
      <c r="H8139" s="50">
        <f t="shared" si="669"/>
        <v>25669</v>
      </c>
      <c r="I8139" s="50" t="str">
        <f t="shared" si="670"/>
        <v>1970_4</v>
      </c>
      <c r="J8139" s="51">
        <f t="shared" si="671"/>
        <v>3.0914060000000001</v>
      </c>
    </row>
    <row r="8140" spans="6:10" x14ac:dyDescent="0.25">
      <c r="F8140" s="50">
        <f t="shared" si="668"/>
        <v>25670</v>
      </c>
      <c r="G8140" s="27">
        <f t="shared" si="667"/>
        <v>6</v>
      </c>
      <c r="H8140" s="50">
        <f t="shared" si="669"/>
        <v>25679</v>
      </c>
      <c r="I8140" s="50" t="str">
        <f t="shared" si="670"/>
        <v>1970_4</v>
      </c>
      <c r="J8140" s="51">
        <f t="shared" si="671"/>
        <v>3.0139529999999999</v>
      </c>
    </row>
    <row r="8141" spans="6:10" x14ac:dyDescent="0.25">
      <c r="F8141" s="50">
        <f t="shared" si="668"/>
        <v>25671</v>
      </c>
      <c r="G8141" s="27">
        <f t="shared" si="667"/>
        <v>6</v>
      </c>
      <c r="H8141" s="50">
        <f t="shared" si="669"/>
        <v>25679</v>
      </c>
      <c r="I8141" s="50" t="str">
        <f t="shared" si="670"/>
        <v>1970_4</v>
      </c>
      <c r="J8141" s="51">
        <f t="shared" si="671"/>
        <v>3.0139529999999999</v>
      </c>
    </row>
    <row r="8142" spans="6:10" x14ac:dyDescent="0.25">
      <c r="F8142" s="50">
        <f t="shared" si="668"/>
        <v>25672</v>
      </c>
      <c r="G8142" s="27">
        <f t="shared" si="667"/>
        <v>6</v>
      </c>
      <c r="H8142" s="50">
        <f t="shared" si="669"/>
        <v>25679</v>
      </c>
      <c r="I8142" s="50" t="str">
        <f t="shared" si="670"/>
        <v>1970_4</v>
      </c>
      <c r="J8142" s="51">
        <f t="shared" si="671"/>
        <v>3.0139529999999999</v>
      </c>
    </row>
    <row r="8143" spans="6:10" x14ac:dyDescent="0.25">
      <c r="F8143" s="50">
        <f t="shared" si="668"/>
        <v>25673</v>
      </c>
      <c r="G8143" s="27">
        <f t="shared" si="667"/>
        <v>6</v>
      </c>
      <c r="H8143" s="50">
        <f t="shared" si="669"/>
        <v>25679</v>
      </c>
      <c r="I8143" s="50" t="str">
        <f t="shared" si="670"/>
        <v>1970_4</v>
      </c>
      <c r="J8143" s="51">
        <f t="shared" si="671"/>
        <v>3.0139529999999999</v>
      </c>
    </row>
    <row r="8144" spans="6:10" x14ac:dyDescent="0.25">
      <c r="F8144" s="50">
        <f t="shared" si="668"/>
        <v>25674</v>
      </c>
      <c r="G8144" s="27">
        <f t="shared" si="667"/>
        <v>6</v>
      </c>
      <c r="H8144" s="50">
        <f t="shared" si="669"/>
        <v>25679</v>
      </c>
      <c r="I8144" s="50" t="str">
        <f t="shared" si="670"/>
        <v>1970_4</v>
      </c>
      <c r="J8144" s="51">
        <f t="shared" si="671"/>
        <v>3.0139529999999999</v>
      </c>
    </row>
    <row r="8145" spans="6:10" x14ac:dyDescent="0.25">
      <c r="F8145" s="50">
        <f t="shared" si="668"/>
        <v>25675</v>
      </c>
      <c r="G8145" s="27">
        <f t="shared" si="667"/>
        <v>6</v>
      </c>
      <c r="H8145" s="50">
        <f t="shared" si="669"/>
        <v>25679</v>
      </c>
      <c r="I8145" s="50" t="str">
        <f t="shared" si="670"/>
        <v>1970_4</v>
      </c>
      <c r="J8145" s="51">
        <f t="shared" si="671"/>
        <v>3.0139529999999999</v>
      </c>
    </row>
    <row r="8146" spans="6:10" x14ac:dyDescent="0.25">
      <c r="F8146" s="50">
        <f t="shared" si="668"/>
        <v>25676</v>
      </c>
      <c r="G8146" s="27">
        <f t="shared" si="667"/>
        <v>6</v>
      </c>
      <c r="H8146" s="50">
        <f t="shared" si="669"/>
        <v>25679</v>
      </c>
      <c r="I8146" s="50" t="str">
        <f t="shared" si="670"/>
        <v>1970_4</v>
      </c>
      <c r="J8146" s="51">
        <f t="shared" si="671"/>
        <v>3.0139529999999999</v>
      </c>
    </row>
    <row r="8147" spans="6:10" x14ac:dyDescent="0.25">
      <c r="F8147" s="50">
        <f t="shared" si="668"/>
        <v>25677</v>
      </c>
      <c r="G8147" s="27">
        <f t="shared" si="667"/>
        <v>6</v>
      </c>
      <c r="H8147" s="50">
        <f t="shared" si="669"/>
        <v>25679</v>
      </c>
      <c r="I8147" s="50" t="str">
        <f t="shared" si="670"/>
        <v>1970_4</v>
      </c>
      <c r="J8147" s="51">
        <f t="shared" si="671"/>
        <v>3.0139529999999999</v>
      </c>
    </row>
    <row r="8148" spans="6:10" x14ac:dyDescent="0.25">
      <c r="F8148" s="50">
        <f t="shared" si="668"/>
        <v>25678</v>
      </c>
      <c r="G8148" s="27">
        <f t="shared" si="667"/>
        <v>6</v>
      </c>
      <c r="H8148" s="50">
        <f t="shared" si="669"/>
        <v>25679</v>
      </c>
      <c r="I8148" s="50" t="str">
        <f t="shared" si="670"/>
        <v>1970_4</v>
      </c>
      <c r="J8148" s="51">
        <f t="shared" si="671"/>
        <v>3.0139529999999999</v>
      </c>
    </row>
    <row r="8149" spans="6:10" x14ac:dyDescent="0.25">
      <c r="F8149" s="50">
        <f t="shared" si="668"/>
        <v>25679</v>
      </c>
      <c r="G8149" s="27">
        <f t="shared" si="667"/>
        <v>6</v>
      </c>
      <c r="H8149" s="50">
        <f t="shared" si="669"/>
        <v>25679</v>
      </c>
      <c r="I8149" s="50" t="str">
        <f t="shared" si="670"/>
        <v>1970_4</v>
      </c>
      <c r="J8149" s="51">
        <f t="shared" si="671"/>
        <v>3.0139529999999999</v>
      </c>
    </row>
    <row r="8150" spans="6:10" x14ac:dyDescent="0.25">
      <c r="F8150" s="50">
        <f t="shared" si="668"/>
        <v>25680</v>
      </c>
      <c r="G8150" s="27">
        <f t="shared" si="667"/>
        <v>6</v>
      </c>
      <c r="H8150" s="50">
        <f t="shared" si="669"/>
        <v>25689</v>
      </c>
      <c r="I8150" s="50" t="str">
        <f t="shared" si="670"/>
        <v>1970_5</v>
      </c>
      <c r="J8150" s="51">
        <f t="shared" si="671"/>
        <v>2.950879</v>
      </c>
    </row>
    <row r="8151" spans="6:10" x14ac:dyDescent="0.25">
      <c r="F8151" s="50">
        <f t="shared" si="668"/>
        <v>25681</v>
      </c>
      <c r="G8151" s="27">
        <f t="shared" si="667"/>
        <v>6</v>
      </c>
      <c r="H8151" s="50">
        <f t="shared" si="669"/>
        <v>25689</v>
      </c>
      <c r="I8151" s="50" t="str">
        <f t="shared" si="670"/>
        <v>1970_5</v>
      </c>
      <c r="J8151" s="51">
        <f t="shared" si="671"/>
        <v>2.950879</v>
      </c>
    </row>
    <row r="8152" spans="6:10" x14ac:dyDescent="0.25">
      <c r="F8152" s="50">
        <f t="shared" si="668"/>
        <v>25682</v>
      </c>
      <c r="G8152" s="27">
        <f t="shared" si="667"/>
        <v>6</v>
      </c>
      <c r="H8152" s="50">
        <f t="shared" si="669"/>
        <v>25689</v>
      </c>
      <c r="I8152" s="50" t="str">
        <f t="shared" si="670"/>
        <v>1970_5</v>
      </c>
      <c r="J8152" s="51">
        <f t="shared" si="671"/>
        <v>2.950879</v>
      </c>
    </row>
    <row r="8153" spans="6:10" x14ac:dyDescent="0.25">
      <c r="F8153" s="50">
        <f t="shared" si="668"/>
        <v>25683</v>
      </c>
      <c r="G8153" s="27">
        <f t="shared" si="667"/>
        <v>6</v>
      </c>
      <c r="H8153" s="50">
        <f t="shared" si="669"/>
        <v>25689</v>
      </c>
      <c r="I8153" s="50" t="str">
        <f t="shared" si="670"/>
        <v>1970_5</v>
      </c>
      <c r="J8153" s="51">
        <f t="shared" si="671"/>
        <v>2.950879</v>
      </c>
    </row>
    <row r="8154" spans="6:10" x14ac:dyDescent="0.25">
      <c r="F8154" s="50">
        <f t="shared" si="668"/>
        <v>25684</v>
      </c>
      <c r="G8154" s="27">
        <f t="shared" si="667"/>
        <v>6</v>
      </c>
      <c r="H8154" s="50">
        <f t="shared" si="669"/>
        <v>25689</v>
      </c>
      <c r="I8154" s="50" t="str">
        <f t="shared" si="670"/>
        <v>1970_5</v>
      </c>
      <c r="J8154" s="51">
        <f t="shared" si="671"/>
        <v>2.950879</v>
      </c>
    </row>
    <row r="8155" spans="6:10" x14ac:dyDescent="0.25">
      <c r="F8155" s="50">
        <f t="shared" si="668"/>
        <v>25685</v>
      </c>
      <c r="G8155" s="27">
        <f t="shared" si="667"/>
        <v>6</v>
      </c>
      <c r="H8155" s="50">
        <f t="shared" si="669"/>
        <v>25689</v>
      </c>
      <c r="I8155" s="50" t="str">
        <f t="shared" si="670"/>
        <v>1970_5</v>
      </c>
      <c r="J8155" s="51">
        <f t="shared" si="671"/>
        <v>2.950879</v>
      </c>
    </row>
    <row r="8156" spans="6:10" x14ac:dyDescent="0.25">
      <c r="F8156" s="50">
        <f t="shared" si="668"/>
        <v>25686</v>
      </c>
      <c r="G8156" s="27">
        <f t="shared" si="667"/>
        <v>6</v>
      </c>
      <c r="H8156" s="50">
        <f t="shared" si="669"/>
        <v>25689</v>
      </c>
      <c r="I8156" s="50" t="str">
        <f t="shared" si="670"/>
        <v>1970_5</v>
      </c>
      <c r="J8156" s="51">
        <f t="shared" si="671"/>
        <v>2.950879</v>
      </c>
    </row>
    <row r="8157" spans="6:10" x14ac:dyDescent="0.25">
      <c r="F8157" s="50">
        <f t="shared" si="668"/>
        <v>25687</v>
      </c>
      <c r="G8157" s="27">
        <f t="shared" si="667"/>
        <v>6</v>
      </c>
      <c r="H8157" s="50">
        <f t="shared" si="669"/>
        <v>25689</v>
      </c>
      <c r="I8157" s="50" t="str">
        <f t="shared" si="670"/>
        <v>1970_5</v>
      </c>
      <c r="J8157" s="51">
        <f t="shared" si="671"/>
        <v>2.950879</v>
      </c>
    </row>
    <row r="8158" spans="6:10" x14ac:dyDescent="0.25">
      <c r="F8158" s="50">
        <f t="shared" si="668"/>
        <v>25688</v>
      </c>
      <c r="G8158" s="27">
        <f t="shared" si="667"/>
        <v>6</v>
      </c>
      <c r="H8158" s="50">
        <f t="shared" si="669"/>
        <v>25689</v>
      </c>
      <c r="I8158" s="50" t="str">
        <f t="shared" si="670"/>
        <v>1970_5</v>
      </c>
      <c r="J8158" s="51">
        <f t="shared" si="671"/>
        <v>2.950879</v>
      </c>
    </row>
    <row r="8159" spans="6:10" x14ac:dyDescent="0.25">
      <c r="F8159" s="50">
        <f t="shared" si="668"/>
        <v>25689</v>
      </c>
      <c r="G8159" s="27">
        <f t="shared" si="667"/>
        <v>6</v>
      </c>
      <c r="H8159" s="50">
        <f t="shared" si="669"/>
        <v>25689</v>
      </c>
      <c r="I8159" s="50" t="str">
        <f t="shared" si="670"/>
        <v>1970_5</v>
      </c>
      <c r="J8159" s="51">
        <f t="shared" si="671"/>
        <v>2.950879</v>
      </c>
    </row>
    <row r="8160" spans="6:10" x14ac:dyDescent="0.25">
      <c r="F8160" s="50">
        <f t="shared" si="668"/>
        <v>25690</v>
      </c>
      <c r="G8160" s="27">
        <f t="shared" si="667"/>
        <v>6</v>
      </c>
      <c r="H8160" s="50">
        <f t="shared" si="669"/>
        <v>25699</v>
      </c>
      <c r="I8160" s="50" t="str">
        <f t="shared" si="670"/>
        <v>1970_5</v>
      </c>
      <c r="J8160" s="51">
        <f t="shared" si="671"/>
        <v>2.8818730000000001</v>
      </c>
    </row>
    <row r="8161" spans="6:10" x14ac:dyDescent="0.25">
      <c r="F8161" s="50">
        <f t="shared" si="668"/>
        <v>25691</v>
      </c>
      <c r="G8161" s="27">
        <f t="shared" si="667"/>
        <v>6</v>
      </c>
      <c r="H8161" s="50">
        <f t="shared" si="669"/>
        <v>25699</v>
      </c>
      <c r="I8161" s="50" t="str">
        <f t="shared" si="670"/>
        <v>1970_5</v>
      </c>
      <c r="J8161" s="51">
        <f t="shared" si="671"/>
        <v>2.8818730000000001</v>
      </c>
    </row>
    <row r="8162" spans="6:10" x14ac:dyDescent="0.25">
      <c r="F8162" s="50">
        <f t="shared" si="668"/>
        <v>25692</v>
      </c>
      <c r="G8162" s="27">
        <f t="shared" si="667"/>
        <v>6</v>
      </c>
      <c r="H8162" s="50">
        <f t="shared" si="669"/>
        <v>25699</v>
      </c>
      <c r="I8162" s="50" t="str">
        <f t="shared" si="670"/>
        <v>1970_5</v>
      </c>
      <c r="J8162" s="51">
        <f t="shared" si="671"/>
        <v>2.8818730000000001</v>
      </c>
    </row>
    <row r="8163" spans="6:10" x14ac:dyDescent="0.25">
      <c r="F8163" s="50">
        <f t="shared" si="668"/>
        <v>25693</v>
      </c>
      <c r="G8163" s="27">
        <f t="shared" si="667"/>
        <v>6</v>
      </c>
      <c r="H8163" s="50">
        <f t="shared" si="669"/>
        <v>25699</v>
      </c>
      <c r="I8163" s="50" t="str">
        <f t="shared" si="670"/>
        <v>1970_5</v>
      </c>
      <c r="J8163" s="51">
        <f t="shared" si="671"/>
        <v>2.8818730000000001</v>
      </c>
    </row>
    <row r="8164" spans="6:10" x14ac:dyDescent="0.25">
      <c r="F8164" s="50">
        <f t="shared" si="668"/>
        <v>25694</v>
      </c>
      <c r="G8164" s="27">
        <f t="shared" si="667"/>
        <v>6</v>
      </c>
      <c r="H8164" s="50">
        <f t="shared" si="669"/>
        <v>25699</v>
      </c>
      <c r="I8164" s="50" t="str">
        <f t="shared" si="670"/>
        <v>1970_5</v>
      </c>
      <c r="J8164" s="51">
        <f t="shared" si="671"/>
        <v>2.8818730000000001</v>
      </c>
    </row>
    <row r="8165" spans="6:10" x14ac:dyDescent="0.25">
      <c r="F8165" s="50">
        <f t="shared" si="668"/>
        <v>25695</v>
      </c>
      <c r="G8165" s="27">
        <f t="shared" si="667"/>
        <v>6</v>
      </c>
      <c r="H8165" s="50">
        <f t="shared" si="669"/>
        <v>25699</v>
      </c>
      <c r="I8165" s="50" t="str">
        <f t="shared" si="670"/>
        <v>1970_5</v>
      </c>
      <c r="J8165" s="51">
        <f t="shared" si="671"/>
        <v>2.8818730000000001</v>
      </c>
    </row>
    <row r="8166" spans="6:10" x14ac:dyDescent="0.25">
      <c r="F8166" s="50">
        <f t="shared" si="668"/>
        <v>25696</v>
      </c>
      <c r="G8166" s="27">
        <f t="shared" si="667"/>
        <v>6</v>
      </c>
      <c r="H8166" s="50">
        <f t="shared" si="669"/>
        <v>25699</v>
      </c>
      <c r="I8166" s="50" t="str">
        <f t="shared" si="670"/>
        <v>1970_5</v>
      </c>
      <c r="J8166" s="51">
        <f t="shared" si="671"/>
        <v>2.8818730000000001</v>
      </c>
    </row>
    <row r="8167" spans="6:10" x14ac:dyDescent="0.25">
      <c r="F8167" s="50">
        <f t="shared" si="668"/>
        <v>25697</v>
      </c>
      <c r="G8167" s="27">
        <f t="shared" si="667"/>
        <v>6</v>
      </c>
      <c r="H8167" s="50">
        <f t="shared" si="669"/>
        <v>25699</v>
      </c>
      <c r="I8167" s="50" t="str">
        <f t="shared" si="670"/>
        <v>1970_5</v>
      </c>
      <c r="J8167" s="51">
        <f t="shared" si="671"/>
        <v>2.8818730000000001</v>
      </c>
    </row>
    <row r="8168" spans="6:10" x14ac:dyDescent="0.25">
      <c r="F8168" s="50">
        <f t="shared" si="668"/>
        <v>25698</v>
      </c>
      <c r="G8168" s="27">
        <f t="shared" si="667"/>
        <v>6</v>
      </c>
      <c r="H8168" s="50">
        <f t="shared" si="669"/>
        <v>25699</v>
      </c>
      <c r="I8168" s="50" t="str">
        <f t="shared" si="670"/>
        <v>1970_5</v>
      </c>
      <c r="J8168" s="51">
        <f t="shared" si="671"/>
        <v>2.8818730000000001</v>
      </c>
    </row>
    <row r="8169" spans="6:10" x14ac:dyDescent="0.25">
      <c r="F8169" s="50">
        <f t="shared" si="668"/>
        <v>25699</v>
      </c>
      <c r="G8169" s="27">
        <f t="shared" si="667"/>
        <v>6</v>
      </c>
      <c r="H8169" s="50">
        <f t="shared" si="669"/>
        <v>25699</v>
      </c>
      <c r="I8169" s="50" t="str">
        <f t="shared" si="670"/>
        <v>1970_5</v>
      </c>
      <c r="J8169" s="51">
        <f t="shared" si="671"/>
        <v>2.8818730000000001</v>
      </c>
    </row>
    <row r="8170" spans="6:10" x14ac:dyDescent="0.25">
      <c r="F8170" s="50">
        <f t="shared" si="668"/>
        <v>25700</v>
      </c>
      <c r="G8170" s="27">
        <f t="shared" ref="G8170:G8233" si="672">IF(AND(MONTH(F8170)=2,DAY(F8170)=29),G8169+1,G8169)</f>
        <v>6</v>
      </c>
      <c r="H8170" s="50">
        <f t="shared" si="669"/>
        <v>25709</v>
      </c>
      <c r="I8170" s="50" t="str">
        <f t="shared" si="670"/>
        <v>1970_5</v>
      </c>
      <c r="J8170" s="51">
        <f t="shared" si="671"/>
        <v>2.8231130000000002</v>
      </c>
    </row>
    <row r="8171" spans="6:10" x14ac:dyDescent="0.25">
      <c r="F8171" s="50">
        <f t="shared" si="668"/>
        <v>25701</v>
      </c>
      <c r="G8171" s="27">
        <f t="shared" si="672"/>
        <v>6</v>
      </c>
      <c r="H8171" s="50">
        <f t="shared" si="669"/>
        <v>25709</v>
      </c>
      <c r="I8171" s="50" t="str">
        <f t="shared" si="670"/>
        <v>1970_5</v>
      </c>
      <c r="J8171" s="51">
        <f t="shared" si="671"/>
        <v>2.8231130000000002</v>
      </c>
    </row>
    <row r="8172" spans="6:10" x14ac:dyDescent="0.25">
      <c r="F8172" s="50">
        <f t="shared" ref="F8172:F8235" si="673">F8171+1</f>
        <v>25702</v>
      </c>
      <c r="G8172" s="27">
        <f t="shared" si="672"/>
        <v>6</v>
      </c>
      <c r="H8172" s="50">
        <f t="shared" si="669"/>
        <v>25709</v>
      </c>
      <c r="I8172" s="50" t="str">
        <f t="shared" si="670"/>
        <v>1970_5</v>
      </c>
      <c r="J8172" s="51">
        <f t="shared" si="671"/>
        <v>2.8231130000000002</v>
      </c>
    </row>
    <row r="8173" spans="6:10" x14ac:dyDescent="0.25">
      <c r="F8173" s="50">
        <f t="shared" si="673"/>
        <v>25703</v>
      </c>
      <c r="G8173" s="27">
        <f t="shared" si="672"/>
        <v>6</v>
      </c>
      <c r="H8173" s="50">
        <f t="shared" si="669"/>
        <v>25709</v>
      </c>
      <c r="I8173" s="50" t="str">
        <f t="shared" si="670"/>
        <v>1970_5</v>
      </c>
      <c r="J8173" s="51">
        <f t="shared" si="671"/>
        <v>2.8231130000000002</v>
      </c>
    </row>
    <row r="8174" spans="6:10" x14ac:dyDescent="0.25">
      <c r="F8174" s="50">
        <f t="shared" si="673"/>
        <v>25704</v>
      </c>
      <c r="G8174" s="27">
        <f t="shared" si="672"/>
        <v>6</v>
      </c>
      <c r="H8174" s="50">
        <f t="shared" si="669"/>
        <v>25709</v>
      </c>
      <c r="I8174" s="50" t="str">
        <f t="shared" si="670"/>
        <v>1970_5</v>
      </c>
      <c r="J8174" s="51">
        <f t="shared" si="671"/>
        <v>2.8231130000000002</v>
      </c>
    </row>
    <row r="8175" spans="6:10" x14ac:dyDescent="0.25">
      <c r="F8175" s="50">
        <f t="shared" si="673"/>
        <v>25705</v>
      </c>
      <c r="G8175" s="27">
        <f t="shared" si="672"/>
        <v>6</v>
      </c>
      <c r="H8175" s="50">
        <f t="shared" si="669"/>
        <v>25709</v>
      </c>
      <c r="I8175" s="50" t="str">
        <f t="shared" si="670"/>
        <v>1970_5</v>
      </c>
      <c r="J8175" s="51">
        <f t="shared" si="671"/>
        <v>2.8231130000000002</v>
      </c>
    </row>
    <row r="8176" spans="6:10" x14ac:dyDescent="0.25">
      <c r="F8176" s="50">
        <f t="shared" si="673"/>
        <v>25706</v>
      </c>
      <c r="G8176" s="27">
        <f t="shared" si="672"/>
        <v>6</v>
      </c>
      <c r="H8176" s="50">
        <f t="shared" si="669"/>
        <v>25709</v>
      </c>
      <c r="I8176" s="50" t="str">
        <f t="shared" si="670"/>
        <v>1970_5</v>
      </c>
      <c r="J8176" s="51">
        <f t="shared" si="671"/>
        <v>2.8231130000000002</v>
      </c>
    </row>
    <row r="8177" spans="6:10" x14ac:dyDescent="0.25">
      <c r="F8177" s="50">
        <f t="shared" si="673"/>
        <v>25707</v>
      </c>
      <c r="G8177" s="27">
        <f t="shared" si="672"/>
        <v>6</v>
      </c>
      <c r="H8177" s="50">
        <f t="shared" si="669"/>
        <v>25709</v>
      </c>
      <c r="I8177" s="50" t="str">
        <f t="shared" si="670"/>
        <v>1970_5</v>
      </c>
      <c r="J8177" s="51">
        <f t="shared" si="671"/>
        <v>2.8231130000000002</v>
      </c>
    </row>
    <row r="8178" spans="6:10" x14ac:dyDescent="0.25">
      <c r="F8178" s="50">
        <f t="shared" si="673"/>
        <v>25708</v>
      </c>
      <c r="G8178" s="27">
        <f t="shared" si="672"/>
        <v>6</v>
      </c>
      <c r="H8178" s="50">
        <f t="shared" si="669"/>
        <v>25709</v>
      </c>
      <c r="I8178" s="50" t="str">
        <f t="shared" si="670"/>
        <v>1970_5</v>
      </c>
      <c r="J8178" s="51">
        <f t="shared" si="671"/>
        <v>2.8231130000000002</v>
      </c>
    </row>
    <row r="8179" spans="6:10" x14ac:dyDescent="0.25">
      <c r="F8179" s="50">
        <f t="shared" si="673"/>
        <v>25709</v>
      </c>
      <c r="G8179" s="27">
        <f t="shared" si="672"/>
        <v>6</v>
      </c>
      <c r="H8179" s="50">
        <f t="shared" si="669"/>
        <v>25709</v>
      </c>
      <c r="I8179" s="50" t="str">
        <f t="shared" si="670"/>
        <v>1970_5</v>
      </c>
      <c r="J8179" s="51">
        <f t="shared" si="671"/>
        <v>2.8231130000000002</v>
      </c>
    </row>
    <row r="8180" spans="6:10" x14ac:dyDescent="0.25">
      <c r="F8180" s="50">
        <f t="shared" si="673"/>
        <v>25710</v>
      </c>
      <c r="G8180" s="27">
        <f t="shared" si="672"/>
        <v>6</v>
      </c>
      <c r="H8180" s="50">
        <f t="shared" si="669"/>
        <v>25719</v>
      </c>
      <c r="I8180" s="50" t="str">
        <f t="shared" si="670"/>
        <v>1970_5</v>
      </c>
      <c r="J8180" s="51">
        <f t="shared" si="671"/>
        <v>2.7637</v>
      </c>
    </row>
    <row r="8181" spans="6:10" x14ac:dyDescent="0.25">
      <c r="F8181" s="50">
        <f t="shared" si="673"/>
        <v>25711</v>
      </c>
      <c r="G8181" s="27">
        <f t="shared" si="672"/>
        <v>6</v>
      </c>
      <c r="H8181" s="50">
        <f t="shared" si="669"/>
        <v>25719</v>
      </c>
      <c r="I8181" s="50" t="str">
        <f t="shared" si="670"/>
        <v>1970_5</v>
      </c>
      <c r="J8181" s="51">
        <f t="shared" si="671"/>
        <v>2.7637</v>
      </c>
    </row>
    <row r="8182" spans="6:10" x14ac:dyDescent="0.25">
      <c r="F8182" s="50">
        <f t="shared" si="673"/>
        <v>25712</v>
      </c>
      <c r="G8182" s="27">
        <f t="shared" si="672"/>
        <v>6</v>
      </c>
      <c r="H8182" s="50">
        <f t="shared" si="669"/>
        <v>25719</v>
      </c>
      <c r="I8182" s="50" t="str">
        <f t="shared" si="670"/>
        <v>1970_5</v>
      </c>
      <c r="J8182" s="51">
        <f t="shared" si="671"/>
        <v>2.7637</v>
      </c>
    </row>
    <row r="8183" spans="6:10" x14ac:dyDescent="0.25">
      <c r="F8183" s="50">
        <f t="shared" si="673"/>
        <v>25713</v>
      </c>
      <c r="G8183" s="27">
        <f t="shared" si="672"/>
        <v>6</v>
      </c>
      <c r="H8183" s="50">
        <f t="shared" si="669"/>
        <v>25719</v>
      </c>
      <c r="I8183" s="50" t="str">
        <f t="shared" si="670"/>
        <v>1970_5</v>
      </c>
      <c r="J8183" s="51">
        <f t="shared" si="671"/>
        <v>2.7637</v>
      </c>
    </row>
    <row r="8184" spans="6:10" x14ac:dyDescent="0.25">
      <c r="F8184" s="50">
        <f t="shared" si="673"/>
        <v>25714</v>
      </c>
      <c r="G8184" s="27">
        <f t="shared" si="672"/>
        <v>6</v>
      </c>
      <c r="H8184" s="50">
        <f t="shared" si="669"/>
        <v>25719</v>
      </c>
      <c r="I8184" s="50" t="str">
        <f t="shared" si="670"/>
        <v>1970_5</v>
      </c>
      <c r="J8184" s="51">
        <f t="shared" si="671"/>
        <v>2.7637</v>
      </c>
    </row>
    <row r="8185" spans="6:10" x14ac:dyDescent="0.25">
      <c r="F8185" s="50">
        <f t="shared" si="673"/>
        <v>25715</v>
      </c>
      <c r="G8185" s="27">
        <f t="shared" si="672"/>
        <v>6</v>
      </c>
      <c r="H8185" s="50">
        <f t="shared" si="669"/>
        <v>25719</v>
      </c>
      <c r="I8185" s="50" t="str">
        <f t="shared" si="670"/>
        <v>1970_5</v>
      </c>
      <c r="J8185" s="51">
        <f t="shared" si="671"/>
        <v>2.7637</v>
      </c>
    </row>
    <row r="8186" spans="6:10" x14ac:dyDescent="0.25">
      <c r="F8186" s="50">
        <f t="shared" si="673"/>
        <v>25716</v>
      </c>
      <c r="G8186" s="27">
        <f t="shared" si="672"/>
        <v>6</v>
      </c>
      <c r="H8186" s="50">
        <f t="shared" si="669"/>
        <v>25719</v>
      </c>
      <c r="I8186" s="50" t="str">
        <f t="shared" si="670"/>
        <v>1970_5</v>
      </c>
      <c r="J8186" s="51">
        <f t="shared" si="671"/>
        <v>2.7637</v>
      </c>
    </row>
    <row r="8187" spans="6:10" x14ac:dyDescent="0.25">
      <c r="F8187" s="50">
        <f t="shared" si="673"/>
        <v>25717</v>
      </c>
      <c r="G8187" s="27">
        <f t="shared" si="672"/>
        <v>6</v>
      </c>
      <c r="H8187" s="50">
        <f t="shared" si="669"/>
        <v>25719</v>
      </c>
      <c r="I8187" s="50" t="str">
        <f t="shared" si="670"/>
        <v>1970_5</v>
      </c>
      <c r="J8187" s="51">
        <f t="shared" si="671"/>
        <v>2.7637</v>
      </c>
    </row>
    <row r="8188" spans="6:10" x14ac:dyDescent="0.25">
      <c r="F8188" s="50">
        <f t="shared" si="673"/>
        <v>25718</v>
      </c>
      <c r="G8188" s="27">
        <f t="shared" si="672"/>
        <v>6</v>
      </c>
      <c r="H8188" s="50">
        <f t="shared" si="669"/>
        <v>25719</v>
      </c>
      <c r="I8188" s="50" t="str">
        <f t="shared" si="670"/>
        <v>1970_5</v>
      </c>
      <c r="J8188" s="51">
        <f t="shared" si="671"/>
        <v>2.7637</v>
      </c>
    </row>
    <row r="8189" spans="6:10" x14ac:dyDescent="0.25">
      <c r="F8189" s="50">
        <f t="shared" si="673"/>
        <v>25719</v>
      </c>
      <c r="G8189" s="27">
        <f t="shared" si="672"/>
        <v>6</v>
      </c>
      <c r="H8189" s="50">
        <f t="shared" si="669"/>
        <v>25719</v>
      </c>
      <c r="I8189" s="50" t="str">
        <f t="shared" si="670"/>
        <v>1970_5</v>
      </c>
      <c r="J8189" s="51">
        <f t="shared" si="671"/>
        <v>2.7637</v>
      </c>
    </row>
    <row r="8190" spans="6:10" x14ac:dyDescent="0.25">
      <c r="F8190" s="50">
        <f t="shared" si="673"/>
        <v>25720</v>
      </c>
      <c r="G8190" s="27">
        <f t="shared" si="672"/>
        <v>6</v>
      </c>
      <c r="H8190" s="50">
        <f t="shared" si="669"/>
        <v>25729</v>
      </c>
      <c r="I8190" s="50" t="str">
        <f t="shared" si="670"/>
        <v>1970_6</v>
      </c>
      <c r="J8190" s="51">
        <f t="shared" si="671"/>
        <v>2.669562</v>
      </c>
    </row>
    <row r="8191" spans="6:10" x14ac:dyDescent="0.25">
      <c r="F8191" s="50">
        <f t="shared" si="673"/>
        <v>25721</v>
      </c>
      <c r="G8191" s="27">
        <f t="shared" si="672"/>
        <v>6</v>
      </c>
      <c r="H8191" s="50">
        <f t="shared" si="669"/>
        <v>25729</v>
      </c>
      <c r="I8191" s="50" t="str">
        <f t="shared" si="670"/>
        <v>1970_6</v>
      </c>
      <c r="J8191" s="51">
        <f t="shared" si="671"/>
        <v>2.669562</v>
      </c>
    </row>
    <row r="8192" spans="6:10" x14ac:dyDescent="0.25">
      <c r="F8192" s="50">
        <f t="shared" si="673"/>
        <v>25722</v>
      </c>
      <c r="G8192" s="27">
        <f t="shared" si="672"/>
        <v>6</v>
      </c>
      <c r="H8192" s="50">
        <f t="shared" si="669"/>
        <v>25729</v>
      </c>
      <c r="I8192" s="50" t="str">
        <f t="shared" si="670"/>
        <v>1970_6</v>
      </c>
      <c r="J8192" s="51">
        <f t="shared" si="671"/>
        <v>2.669562</v>
      </c>
    </row>
    <row r="8193" spans="6:10" x14ac:dyDescent="0.25">
      <c r="F8193" s="50">
        <f t="shared" si="673"/>
        <v>25723</v>
      </c>
      <c r="G8193" s="27">
        <f t="shared" si="672"/>
        <v>6</v>
      </c>
      <c r="H8193" s="50">
        <f t="shared" si="669"/>
        <v>25729</v>
      </c>
      <c r="I8193" s="50" t="str">
        <f t="shared" si="670"/>
        <v>1970_6</v>
      </c>
      <c r="J8193" s="51">
        <f t="shared" si="671"/>
        <v>2.669562</v>
      </c>
    </row>
    <row r="8194" spans="6:10" x14ac:dyDescent="0.25">
      <c r="F8194" s="50">
        <f t="shared" si="673"/>
        <v>25724</v>
      </c>
      <c r="G8194" s="27">
        <f t="shared" si="672"/>
        <v>6</v>
      </c>
      <c r="H8194" s="50">
        <f t="shared" si="669"/>
        <v>25729</v>
      </c>
      <c r="I8194" s="50" t="str">
        <f t="shared" si="670"/>
        <v>1970_6</v>
      </c>
      <c r="J8194" s="51">
        <f t="shared" si="671"/>
        <v>2.669562</v>
      </c>
    </row>
    <row r="8195" spans="6:10" x14ac:dyDescent="0.25">
      <c r="F8195" s="50">
        <f t="shared" si="673"/>
        <v>25725</v>
      </c>
      <c r="G8195" s="27">
        <f t="shared" si="672"/>
        <v>6</v>
      </c>
      <c r="H8195" s="50">
        <f t="shared" ref="H8195:H8258" si="674">INDEX($A$3:$B$1134,INT((ROW($F8195)-ROW($F$3)+9-G8195)/10)+1,1)</f>
        <v>25729</v>
      </c>
      <c r="I8195" s="50" t="str">
        <f t="shared" si="670"/>
        <v>1970_6</v>
      </c>
      <c r="J8195" s="51">
        <f t="shared" si="671"/>
        <v>2.669562</v>
      </c>
    </row>
    <row r="8196" spans="6:10" x14ac:dyDescent="0.25">
      <c r="F8196" s="50">
        <f t="shared" si="673"/>
        <v>25726</v>
      </c>
      <c r="G8196" s="27">
        <f t="shared" si="672"/>
        <v>6</v>
      </c>
      <c r="H8196" s="50">
        <f t="shared" si="674"/>
        <v>25729</v>
      </c>
      <c r="I8196" s="50" t="str">
        <f t="shared" ref="I8196:I8259" si="675">YEAR(H8196)&amp;"_"&amp;MONTH(H8196)</f>
        <v>1970_6</v>
      </c>
      <c r="J8196" s="51">
        <f t="shared" ref="J8196:J8259" si="676">VLOOKUP(H8196,$A:$B,2)</f>
        <v>2.669562</v>
      </c>
    </row>
    <row r="8197" spans="6:10" x14ac:dyDescent="0.25">
      <c r="F8197" s="50">
        <f t="shared" si="673"/>
        <v>25727</v>
      </c>
      <c r="G8197" s="27">
        <f t="shared" si="672"/>
        <v>6</v>
      </c>
      <c r="H8197" s="50">
        <f t="shared" si="674"/>
        <v>25729</v>
      </c>
      <c r="I8197" s="50" t="str">
        <f t="shared" si="675"/>
        <v>1970_6</v>
      </c>
      <c r="J8197" s="51">
        <f t="shared" si="676"/>
        <v>2.669562</v>
      </c>
    </row>
    <row r="8198" spans="6:10" x14ac:dyDescent="0.25">
      <c r="F8198" s="50">
        <f t="shared" si="673"/>
        <v>25728</v>
      </c>
      <c r="G8198" s="27">
        <f t="shared" si="672"/>
        <v>6</v>
      </c>
      <c r="H8198" s="50">
        <f t="shared" si="674"/>
        <v>25729</v>
      </c>
      <c r="I8198" s="50" t="str">
        <f t="shared" si="675"/>
        <v>1970_6</v>
      </c>
      <c r="J8198" s="51">
        <f t="shared" si="676"/>
        <v>2.669562</v>
      </c>
    </row>
    <row r="8199" spans="6:10" x14ac:dyDescent="0.25">
      <c r="F8199" s="50">
        <f t="shared" si="673"/>
        <v>25729</v>
      </c>
      <c r="G8199" s="27">
        <f t="shared" si="672"/>
        <v>6</v>
      </c>
      <c r="H8199" s="50">
        <f t="shared" si="674"/>
        <v>25729</v>
      </c>
      <c r="I8199" s="50" t="str">
        <f t="shared" si="675"/>
        <v>1970_6</v>
      </c>
      <c r="J8199" s="51">
        <f t="shared" si="676"/>
        <v>2.669562</v>
      </c>
    </row>
    <row r="8200" spans="6:10" x14ac:dyDescent="0.25">
      <c r="F8200" s="50">
        <f t="shared" si="673"/>
        <v>25730</v>
      </c>
      <c r="G8200" s="27">
        <f t="shared" si="672"/>
        <v>6</v>
      </c>
      <c r="H8200" s="50">
        <f t="shared" si="674"/>
        <v>25739</v>
      </c>
      <c r="I8200" s="50" t="str">
        <f t="shared" si="675"/>
        <v>1970_6</v>
      </c>
      <c r="J8200" s="51">
        <f t="shared" si="676"/>
        <v>2.6152630000000001</v>
      </c>
    </row>
    <row r="8201" spans="6:10" x14ac:dyDescent="0.25">
      <c r="F8201" s="50">
        <f t="shared" si="673"/>
        <v>25731</v>
      </c>
      <c r="G8201" s="27">
        <f t="shared" si="672"/>
        <v>6</v>
      </c>
      <c r="H8201" s="50">
        <f t="shared" si="674"/>
        <v>25739</v>
      </c>
      <c r="I8201" s="50" t="str">
        <f t="shared" si="675"/>
        <v>1970_6</v>
      </c>
      <c r="J8201" s="51">
        <f t="shared" si="676"/>
        <v>2.6152630000000001</v>
      </c>
    </row>
    <row r="8202" spans="6:10" x14ac:dyDescent="0.25">
      <c r="F8202" s="50">
        <f t="shared" si="673"/>
        <v>25732</v>
      </c>
      <c r="G8202" s="27">
        <f t="shared" si="672"/>
        <v>6</v>
      </c>
      <c r="H8202" s="50">
        <f t="shared" si="674"/>
        <v>25739</v>
      </c>
      <c r="I8202" s="50" t="str">
        <f t="shared" si="675"/>
        <v>1970_6</v>
      </c>
      <c r="J8202" s="51">
        <f t="shared" si="676"/>
        <v>2.6152630000000001</v>
      </c>
    </row>
    <row r="8203" spans="6:10" x14ac:dyDescent="0.25">
      <c r="F8203" s="50">
        <f t="shared" si="673"/>
        <v>25733</v>
      </c>
      <c r="G8203" s="27">
        <f t="shared" si="672"/>
        <v>6</v>
      </c>
      <c r="H8203" s="50">
        <f t="shared" si="674"/>
        <v>25739</v>
      </c>
      <c r="I8203" s="50" t="str">
        <f t="shared" si="675"/>
        <v>1970_6</v>
      </c>
      <c r="J8203" s="51">
        <f t="shared" si="676"/>
        <v>2.6152630000000001</v>
      </c>
    </row>
    <row r="8204" spans="6:10" x14ac:dyDescent="0.25">
      <c r="F8204" s="50">
        <f t="shared" si="673"/>
        <v>25734</v>
      </c>
      <c r="G8204" s="27">
        <f t="shared" si="672"/>
        <v>6</v>
      </c>
      <c r="H8204" s="50">
        <f t="shared" si="674"/>
        <v>25739</v>
      </c>
      <c r="I8204" s="50" t="str">
        <f t="shared" si="675"/>
        <v>1970_6</v>
      </c>
      <c r="J8204" s="51">
        <f t="shared" si="676"/>
        <v>2.6152630000000001</v>
      </c>
    </row>
    <row r="8205" spans="6:10" x14ac:dyDescent="0.25">
      <c r="F8205" s="50">
        <f t="shared" si="673"/>
        <v>25735</v>
      </c>
      <c r="G8205" s="27">
        <f t="shared" si="672"/>
        <v>6</v>
      </c>
      <c r="H8205" s="50">
        <f t="shared" si="674"/>
        <v>25739</v>
      </c>
      <c r="I8205" s="50" t="str">
        <f t="shared" si="675"/>
        <v>1970_6</v>
      </c>
      <c r="J8205" s="51">
        <f t="shared" si="676"/>
        <v>2.6152630000000001</v>
      </c>
    </row>
    <row r="8206" spans="6:10" x14ac:dyDescent="0.25">
      <c r="F8206" s="50">
        <f t="shared" si="673"/>
        <v>25736</v>
      </c>
      <c r="G8206" s="27">
        <f t="shared" si="672"/>
        <v>6</v>
      </c>
      <c r="H8206" s="50">
        <f t="shared" si="674"/>
        <v>25739</v>
      </c>
      <c r="I8206" s="50" t="str">
        <f t="shared" si="675"/>
        <v>1970_6</v>
      </c>
      <c r="J8206" s="51">
        <f t="shared" si="676"/>
        <v>2.6152630000000001</v>
      </c>
    </row>
    <row r="8207" spans="6:10" x14ac:dyDescent="0.25">
      <c r="F8207" s="50">
        <f t="shared" si="673"/>
        <v>25737</v>
      </c>
      <c r="G8207" s="27">
        <f t="shared" si="672"/>
        <v>6</v>
      </c>
      <c r="H8207" s="50">
        <f t="shared" si="674"/>
        <v>25739</v>
      </c>
      <c r="I8207" s="50" t="str">
        <f t="shared" si="675"/>
        <v>1970_6</v>
      </c>
      <c r="J8207" s="51">
        <f t="shared" si="676"/>
        <v>2.6152630000000001</v>
      </c>
    </row>
    <row r="8208" spans="6:10" x14ac:dyDescent="0.25">
      <c r="F8208" s="50">
        <f t="shared" si="673"/>
        <v>25738</v>
      </c>
      <c r="G8208" s="27">
        <f t="shared" si="672"/>
        <v>6</v>
      </c>
      <c r="H8208" s="50">
        <f t="shared" si="674"/>
        <v>25739</v>
      </c>
      <c r="I8208" s="50" t="str">
        <f t="shared" si="675"/>
        <v>1970_6</v>
      </c>
      <c r="J8208" s="51">
        <f t="shared" si="676"/>
        <v>2.6152630000000001</v>
      </c>
    </row>
    <row r="8209" spans="6:10" x14ac:dyDescent="0.25">
      <c r="F8209" s="50">
        <f t="shared" si="673"/>
        <v>25739</v>
      </c>
      <c r="G8209" s="27">
        <f t="shared" si="672"/>
        <v>6</v>
      </c>
      <c r="H8209" s="50">
        <f t="shared" si="674"/>
        <v>25739</v>
      </c>
      <c r="I8209" s="50" t="str">
        <f t="shared" si="675"/>
        <v>1970_6</v>
      </c>
      <c r="J8209" s="51">
        <f t="shared" si="676"/>
        <v>2.6152630000000001</v>
      </c>
    </row>
    <row r="8210" spans="6:10" x14ac:dyDescent="0.25">
      <c r="F8210" s="50">
        <f t="shared" si="673"/>
        <v>25740</v>
      </c>
      <c r="G8210" s="27">
        <f t="shared" si="672"/>
        <v>6</v>
      </c>
      <c r="H8210" s="50">
        <f t="shared" si="674"/>
        <v>25749</v>
      </c>
      <c r="I8210" s="50" t="str">
        <f t="shared" si="675"/>
        <v>1970_6</v>
      </c>
      <c r="J8210" s="51">
        <f t="shared" si="676"/>
        <v>2.5802909999999999</v>
      </c>
    </row>
    <row r="8211" spans="6:10" x14ac:dyDescent="0.25">
      <c r="F8211" s="50">
        <f t="shared" si="673"/>
        <v>25741</v>
      </c>
      <c r="G8211" s="27">
        <f t="shared" si="672"/>
        <v>6</v>
      </c>
      <c r="H8211" s="50">
        <f t="shared" si="674"/>
        <v>25749</v>
      </c>
      <c r="I8211" s="50" t="str">
        <f t="shared" si="675"/>
        <v>1970_6</v>
      </c>
      <c r="J8211" s="51">
        <f t="shared" si="676"/>
        <v>2.5802909999999999</v>
      </c>
    </row>
    <row r="8212" spans="6:10" x14ac:dyDescent="0.25">
      <c r="F8212" s="50">
        <f t="shared" si="673"/>
        <v>25742</v>
      </c>
      <c r="G8212" s="27">
        <f t="shared" si="672"/>
        <v>6</v>
      </c>
      <c r="H8212" s="50">
        <f t="shared" si="674"/>
        <v>25749</v>
      </c>
      <c r="I8212" s="50" t="str">
        <f t="shared" si="675"/>
        <v>1970_6</v>
      </c>
      <c r="J8212" s="51">
        <f t="shared" si="676"/>
        <v>2.5802909999999999</v>
      </c>
    </row>
    <row r="8213" spans="6:10" x14ac:dyDescent="0.25">
      <c r="F8213" s="50">
        <f t="shared" si="673"/>
        <v>25743</v>
      </c>
      <c r="G8213" s="27">
        <f t="shared" si="672"/>
        <v>6</v>
      </c>
      <c r="H8213" s="50">
        <f t="shared" si="674"/>
        <v>25749</v>
      </c>
      <c r="I8213" s="50" t="str">
        <f t="shared" si="675"/>
        <v>1970_6</v>
      </c>
      <c r="J8213" s="51">
        <f t="shared" si="676"/>
        <v>2.5802909999999999</v>
      </c>
    </row>
    <row r="8214" spans="6:10" x14ac:dyDescent="0.25">
      <c r="F8214" s="50">
        <f t="shared" si="673"/>
        <v>25744</v>
      </c>
      <c r="G8214" s="27">
        <f t="shared" si="672"/>
        <v>6</v>
      </c>
      <c r="H8214" s="50">
        <f t="shared" si="674"/>
        <v>25749</v>
      </c>
      <c r="I8214" s="50" t="str">
        <f t="shared" si="675"/>
        <v>1970_6</v>
      </c>
      <c r="J8214" s="51">
        <f t="shared" si="676"/>
        <v>2.5802909999999999</v>
      </c>
    </row>
    <row r="8215" spans="6:10" x14ac:dyDescent="0.25">
      <c r="F8215" s="50">
        <f t="shared" si="673"/>
        <v>25745</v>
      </c>
      <c r="G8215" s="27">
        <f t="shared" si="672"/>
        <v>6</v>
      </c>
      <c r="H8215" s="50">
        <f t="shared" si="674"/>
        <v>25749</v>
      </c>
      <c r="I8215" s="50" t="str">
        <f t="shared" si="675"/>
        <v>1970_6</v>
      </c>
      <c r="J8215" s="51">
        <f t="shared" si="676"/>
        <v>2.5802909999999999</v>
      </c>
    </row>
    <row r="8216" spans="6:10" x14ac:dyDescent="0.25">
      <c r="F8216" s="50">
        <f t="shared" si="673"/>
        <v>25746</v>
      </c>
      <c r="G8216" s="27">
        <f t="shared" si="672"/>
        <v>6</v>
      </c>
      <c r="H8216" s="50">
        <f t="shared" si="674"/>
        <v>25749</v>
      </c>
      <c r="I8216" s="50" t="str">
        <f t="shared" si="675"/>
        <v>1970_6</v>
      </c>
      <c r="J8216" s="51">
        <f t="shared" si="676"/>
        <v>2.5802909999999999</v>
      </c>
    </row>
    <row r="8217" spans="6:10" x14ac:dyDescent="0.25">
      <c r="F8217" s="50">
        <f t="shared" si="673"/>
        <v>25747</v>
      </c>
      <c r="G8217" s="27">
        <f t="shared" si="672"/>
        <v>6</v>
      </c>
      <c r="H8217" s="50">
        <f t="shared" si="674"/>
        <v>25749</v>
      </c>
      <c r="I8217" s="50" t="str">
        <f t="shared" si="675"/>
        <v>1970_6</v>
      </c>
      <c r="J8217" s="51">
        <f t="shared" si="676"/>
        <v>2.5802909999999999</v>
      </c>
    </row>
    <row r="8218" spans="6:10" x14ac:dyDescent="0.25">
      <c r="F8218" s="50">
        <f t="shared" si="673"/>
        <v>25748</v>
      </c>
      <c r="G8218" s="27">
        <f t="shared" si="672"/>
        <v>6</v>
      </c>
      <c r="H8218" s="50">
        <f t="shared" si="674"/>
        <v>25749</v>
      </c>
      <c r="I8218" s="50" t="str">
        <f t="shared" si="675"/>
        <v>1970_6</v>
      </c>
      <c r="J8218" s="51">
        <f t="shared" si="676"/>
        <v>2.5802909999999999</v>
      </c>
    </row>
    <row r="8219" spans="6:10" x14ac:dyDescent="0.25">
      <c r="F8219" s="50">
        <f t="shared" si="673"/>
        <v>25749</v>
      </c>
      <c r="G8219" s="27">
        <f t="shared" si="672"/>
        <v>6</v>
      </c>
      <c r="H8219" s="50">
        <f t="shared" si="674"/>
        <v>25749</v>
      </c>
      <c r="I8219" s="50" t="str">
        <f t="shared" si="675"/>
        <v>1970_6</v>
      </c>
      <c r="J8219" s="51">
        <f t="shared" si="676"/>
        <v>2.5802909999999999</v>
      </c>
    </row>
    <row r="8220" spans="6:10" x14ac:dyDescent="0.25">
      <c r="F8220" s="50">
        <f t="shared" si="673"/>
        <v>25750</v>
      </c>
      <c r="G8220" s="27">
        <f t="shared" si="672"/>
        <v>6</v>
      </c>
      <c r="H8220" s="50">
        <f t="shared" si="674"/>
        <v>25759</v>
      </c>
      <c r="I8220" s="50" t="str">
        <f t="shared" si="675"/>
        <v>1970_7</v>
      </c>
      <c r="J8220" s="51">
        <f t="shared" si="676"/>
        <v>2.5680459999999998</v>
      </c>
    </row>
    <row r="8221" spans="6:10" x14ac:dyDescent="0.25">
      <c r="F8221" s="50">
        <f t="shared" si="673"/>
        <v>25751</v>
      </c>
      <c r="G8221" s="27">
        <f t="shared" si="672"/>
        <v>6</v>
      </c>
      <c r="H8221" s="50">
        <f t="shared" si="674"/>
        <v>25759</v>
      </c>
      <c r="I8221" s="50" t="str">
        <f t="shared" si="675"/>
        <v>1970_7</v>
      </c>
      <c r="J8221" s="51">
        <f t="shared" si="676"/>
        <v>2.5680459999999998</v>
      </c>
    </row>
    <row r="8222" spans="6:10" x14ac:dyDescent="0.25">
      <c r="F8222" s="50">
        <f t="shared" si="673"/>
        <v>25752</v>
      </c>
      <c r="G8222" s="27">
        <f t="shared" si="672"/>
        <v>6</v>
      </c>
      <c r="H8222" s="50">
        <f t="shared" si="674"/>
        <v>25759</v>
      </c>
      <c r="I8222" s="50" t="str">
        <f t="shared" si="675"/>
        <v>1970_7</v>
      </c>
      <c r="J8222" s="51">
        <f t="shared" si="676"/>
        <v>2.5680459999999998</v>
      </c>
    </row>
    <row r="8223" spans="6:10" x14ac:dyDescent="0.25">
      <c r="F8223" s="50">
        <f t="shared" si="673"/>
        <v>25753</v>
      </c>
      <c r="G8223" s="27">
        <f t="shared" si="672"/>
        <v>6</v>
      </c>
      <c r="H8223" s="50">
        <f t="shared" si="674"/>
        <v>25759</v>
      </c>
      <c r="I8223" s="50" t="str">
        <f t="shared" si="675"/>
        <v>1970_7</v>
      </c>
      <c r="J8223" s="51">
        <f t="shared" si="676"/>
        <v>2.5680459999999998</v>
      </c>
    </row>
    <row r="8224" spans="6:10" x14ac:dyDescent="0.25">
      <c r="F8224" s="50">
        <f t="shared" si="673"/>
        <v>25754</v>
      </c>
      <c r="G8224" s="27">
        <f t="shared" si="672"/>
        <v>6</v>
      </c>
      <c r="H8224" s="50">
        <f t="shared" si="674"/>
        <v>25759</v>
      </c>
      <c r="I8224" s="50" t="str">
        <f t="shared" si="675"/>
        <v>1970_7</v>
      </c>
      <c r="J8224" s="51">
        <f t="shared" si="676"/>
        <v>2.5680459999999998</v>
      </c>
    </row>
    <row r="8225" spans="6:10" x14ac:dyDescent="0.25">
      <c r="F8225" s="50">
        <f t="shared" si="673"/>
        <v>25755</v>
      </c>
      <c r="G8225" s="27">
        <f t="shared" si="672"/>
        <v>6</v>
      </c>
      <c r="H8225" s="50">
        <f t="shared" si="674"/>
        <v>25759</v>
      </c>
      <c r="I8225" s="50" t="str">
        <f t="shared" si="675"/>
        <v>1970_7</v>
      </c>
      <c r="J8225" s="51">
        <f t="shared" si="676"/>
        <v>2.5680459999999998</v>
      </c>
    </row>
    <row r="8226" spans="6:10" x14ac:dyDescent="0.25">
      <c r="F8226" s="50">
        <f t="shared" si="673"/>
        <v>25756</v>
      </c>
      <c r="G8226" s="27">
        <f t="shared" si="672"/>
        <v>6</v>
      </c>
      <c r="H8226" s="50">
        <f t="shared" si="674"/>
        <v>25759</v>
      </c>
      <c r="I8226" s="50" t="str">
        <f t="shared" si="675"/>
        <v>1970_7</v>
      </c>
      <c r="J8226" s="51">
        <f t="shared" si="676"/>
        <v>2.5680459999999998</v>
      </c>
    </row>
    <row r="8227" spans="6:10" x14ac:dyDescent="0.25">
      <c r="F8227" s="50">
        <f t="shared" si="673"/>
        <v>25757</v>
      </c>
      <c r="G8227" s="27">
        <f t="shared" si="672"/>
        <v>6</v>
      </c>
      <c r="H8227" s="50">
        <f t="shared" si="674"/>
        <v>25759</v>
      </c>
      <c r="I8227" s="50" t="str">
        <f t="shared" si="675"/>
        <v>1970_7</v>
      </c>
      <c r="J8227" s="51">
        <f t="shared" si="676"/>
        <v>2.5680459999999998</v>
      </c>
    </row>
    <row r="8228" spans="6:10" x14ac:dyDescent="0.25">
      <c r="F8228" s="50">
        <f t="shared" si="673"/>
        <v>25758</v>
      </c>
      <c r="G8228" s="27">
        <f t="shared" si="672"/>
        <v>6</v>
      </c>
      <c r="H8228" s="50">
        <f t="shared" si="674"/>
        <v>25759</v>
      </c>
      <c r="I8228" s="50" t="str">
        <f t="shared" si="675"/>
        <v>1970_7</v>
      </c>
      <c r="J8228" s="51">
        <f t="shared" si="676"/>
        <v>2.5680459999999998</v>
      </c>
    </row>
    <row r="8229" spans="6:10" x14ac:dyDescent="0.25">
      <c r="F8229" s="50">
        <f t="shared" si="673"/>
        <v>25759</v>
      </c>
      <c r="G8229" s="27">
        <f t="shared" si="672"/>
        <v>6</v>
      </c>
      <c r="H8229" s="50">
        <f t="shared" si="674"/>
        <v>25759</v>
      </c>
      <c r="I8229" s="50" t="str">
        <f t="shared" si="675"/>
        <v>1970_7</v>
      </c>
      <c r="J8229" s="51">
        <f t="shared" si="676"/>
        <v>2.5680459999999998</v>
      </c>
    </row>
    <row r="8230" spans="6:10" x14ac:dyDescent="0.25">
      <c r="F8230" s="50">
        <f t="shared" si="673"/>
        <v>25760</v>
      </c>
      <c r="G8230" s="27">
        <f t="shared" si="672"/>
        <v>6</v>
      </c>
      <c r="H8230" s="50">
        <f t="shared" si="674"/>
        <v>25769</v>
      </c>
      <c r="I8230" s="50" t="str">
        <f t="shared" si="675"/>
        <v>1970_7</v>
      </c>
      <c r="J8230" s="51">
        <f t="shared" si="676"/>
        <v>2.542478</v>
      </c>
    </row>
    <row r="8231" spans="6:10" x14ac:dyDescent="0.25">
      <c r="F8231" s="50">
        <f t="shared" si="673"/>
        <v>25761</v>
      </c>
      <c r="G8231" s="27">
        <f t="shared" si="672"/>
        <v>6</v>
      </c>
      <c r="H8231" s="50">
        <f t="shared" si="674"/>
        <v>25769</v>
      </c>
      <c r="I8231" s="50" t="str">
        <f t="shared" si="675"/>
        <v>1970_7</v>
      </c>
      <c r="J8231" s="51">
        <f t="shared" si="676"/>
        <v>2.542478</v>
      </c>
    </row>
    <row r="8232" spans="6:10" x14ac:dyDescent="0.25">
      <c r="F8232" s="50">
        <f t="shared" si="673"/>
        <v>25762</v>
      </c>
      <c r="G8232" s="27">
        <f t="shared" si="672"/>
        <v>6</v>
      </c>
      <c r="H8232" s="50">
        <f t="shared" si="674"/>
        <v>25769</v>
      </c>
      <c r="I8232" s="50" t="str">
        <f t="shared" si="675"/>
        <v>1970_7</v>
      </c>
      <c r="J8232" s="51">
        <f t="shared" si="676"/>
        <v>2.542478</v>
      </c>
    </row>
    <row r="8233" spans="6:10" x14ac:dyDescent="0.25">
      <c r="F8233" s="50">
        <f t="shared" si="673"/>
        <v>25763</v>
      </c>
      <c r="G8233" s="27">
        <f t="shared" si="672"/>
        <v>6</v>
      </c>
      <c r="H8233" s="50">
        <f t="shared" si="674"/>
        <v>25769</v>
      </c>
      <c r="I8233" s="50" t="str">
        <f t="shared" si="675"/>
        <v>1970_7</v>
      </c>
      <c r="J8233" s="51">
        <f t="shared" si="676"/>
        <v>2.542478</v>
      </c>
    </row>
    <row r="8234" spans="6:10" x14ac:dyDescent="0.25">
      <c r="F8234" s="50">
        <f t="shared" si="673"/>
        <v>25764</v>
      </c>
      <c r="G8234" s="27">
        <f t="shared" ref="G8234:G8297" si="677">IF(AND(MONTH(F8234)=2,DAY(F8234)=29),G8233+1,G8233)</f>
        <v>6</v>
      </c>
      <c r="H8234" s="50">
        <f t="shared" si="674"/>
        <v>25769</v>
      </c>
      <c r="I8234" s="50" t="str">
        <f t="shared" si="675"/>
        <v>1970_7</v>
      </c>
      <c r="J8234" s="51">
        <f t="shared" si="676"/>
        <v>2.542478</v>
      </c>
    </row>
    <row r="8235" spans="6:10" x14ac:dyDescent="0.25">
      <c r="F8235" s="50">
        <f t="shared" si="673"/>
        <v>25765</v>
      </c>
      <c r="G8235" s="27">
        <f t="shared" si="677"/>
        <v>6</v>
      </c>
      <c r="H8235" s="50">
        <f t="shared" si="674"/>
        <v>25769</v>
      </c>
      <c r="I8235" s="50" t="str">
        <f t="shared" si="675"/>
        <v>1970_7</v>
      </c>
      <c r="J8235" s="51">
        <f t="shared" si="676"/>
        <v>2.542478</v>
      </c>
    </row>
    <row r="8236" spans="6:10" x14ac:dyDescent="0.25">
      <c r="F8236" s="50">
        <f t="shared" ref="F8236:F8299" si="678">F8235+1</f>
        <v>25766</v>
      </c>
      <c r="G8236" s="27">
        <f t="shared" si="677"/>
        <v>6</v>
      </c>
      <c r="H8236" s="50">
        <f t="shared" si="674"/>
        <v>25769</v>
      </c>
      <c r="I8236" s="50" t="str">
        <f t="shared" si="675"/>
        <v>1970_7</v>
      </c>
      <c r="J8236" s="51">
        <f t="shared" si="676"/>
        <v>2.542478</v>
      </c>
    </row>
    <row r="8237" spans="6:10" x14ac:dyDescent="0.25">
      <c r="F8237" s="50">
        <f t="shared" si="678"/>
        <v>25767</v>
      </c>
      <c r="G8237" s="27">
        <f t="shared" si="677"/>
        <v>6</v>
      </c>
      <c r="H8237" s="50">
        <f t="shared" si="674"/>
        <v>25769</v>
      </c>
      <c r="I8237" s="50" t="str">
        <f t="shared" si="675"/>
        <v>1970_7</v>
      </c>
      <c r="J8237" s="51">
        <f t="shared" si="676"/>
        <v>2.542478</v>
      </c>
    </row>
    <row r="8238" spans="6:10" x14ac:dyDescent="0.25">
      <c r="F8238" s="50">
        <f t="shared" si="678"/>
        <v>25768</v>
      </c>
      <c r="G8238" s="27">
        <f t="shared" si="677"/>
        <v>6</v>
      </c>
      <c r="H8238" s="50">
        <f t="shared" si="674"/>
        <v>25769</v>
      </c>
      <c r="I8238" s="50" t="str">
        <f t="shared" si="675"/>
        <v>1970_7</v>
      </c>
      <c r="J8238" s="51">
        <f t="shared" si="676"/>
        <v>2.542478</v>
      </c>
    </row>
    <row r="8239" spans="6:10" x14ac:dyDescent="0.25">
      <c r="F8239" s="50">
        <f t="shared" si="678"/>
        <v>25769</v>
      </c>
      <c r="G8239" s="27">
        <f t="shared" si="677"/>
        <v>6</v>
      </c>
      <c r="H8239" s="50">
        <f t="shared" si="674"/>
        <v>25769</v>
      </c>
      <c r="I8239" s="50" t="str">
        <f t="shared" si="675"/>
        <v>1970_7</v>
      </c>
      <c r="J8239" s="51">
        <f t="shared" si="676"/>
        <v>2.542478</v>
      </c>
    </row>
    <row r="8240" spans="6:10" x14ac:dyDescent="0.25">
      <c r="F8240" s="50">
        <f t="shared" si="678"/>
        <v>25770</v>
      </c>
      <c r="G8240" s="27">
        <f t="shared" si="677"/>
        <v>6</v>
      </c>
      <c r="H8240" s="50">
        <f t="shared" si="674"/>
        <v>25779</v>
      </c>
      <c r="I8240" s="50" t="str">
        <f t="shared" si="675"/>
        <v>1970_7</v>
      </c>
      <c r="J8240" s="51">
        <f t="shared" si="676"/>
        <v>2.5171070000000002</v>
      </c>
    </row>
    <row r="8241" spans="6:10" x14ac:dyDescent="0.25">
      <c r="F8241" s="50">
        <f t="shared" si="678"/>
        <v>25771</v>
      </c>
      <c r="G8241" s="27">
        <f t="shared" si="677"/>
        <v>6</v>
      </c>
      <c r="H8241" s="50">
        <f t="shared" si="674"/>
        <v>25779</v>
      </c>
      <c r="I8241" s="50" t="str">
        <f t="shared" si="675"/>
        <v>1970_7</v>
      </c>
      <c r="J8241" s="51">
        <f t="shared" si="676"/>
        <v>2.5171070000000002</v>
      </c>
    </row>
    <row r="8242" spans="6:10" x14ac:dyDescent="0.25">
      <c r="F8242" s="50">
        <f t="shared" si="678"/>
        <v>25772</v>
      </c>
      <c r="G8242" s="27">
        <f t="shared" si="677"/>
        <v>6</v>
      </c>
      <c r="H8242" s="50">
        <f t="shared" si="674"/>
        <v>25779</v>
      </c>
      <c r="I8242" s="50" t="str">
        <f t="shared" si="675"/>
        <v>1970_7</v>
      </c>
      <c r="J8242" s="51">
        <f t="shared" si="676"/>
        <v>2.5171070000000002</v>
      </c>
    </row>
    <row r="8243" spans="6:10" x14ac:dyDescent="0.25">
      <c r="F8243" s="50">
        <f t="shared" si="678"/>
        <v>25773</v>
      </c>
      <c r="G8243" s="27">
        <f t="shared" si="677"/>
        <v>6</v>
      </c>
      <c r="H8243" s="50">
        <f t="shared" si="674"/>
        <v>25779</v>
      </c>
      <c r="I8243" s="50" t="str">
        <f t="shared" si="675"/>
        <v>1970_7</v>
      </c>
      <c r="J8243" s="51">
        <f t="shared" si="676"/>
        <v>2.5171070000000002</v>
      </c>
    </row>
    <row r="8244" spans="6:10" x14ac:dyDescent="0.25">
      <c r="F8244" s="50">
        <f t="shared" si="678"/>
        <v>25774</v>
      </c>
      <c r="G8244" s="27">
        <f t="shared" si="677"/>
        <v>6</v>
      </c>
      <c r="H8244" s="50">
        <f t="shared" si="674"/>
        <v>25779</v>
      </c>
      <c r="I8244" s="50" t="str">
        <f t="shared" si="675"/>
        <v>1970_7</v>
      </c>
      <c r="J8244" s="51">
        <f t="shared" si="676"/>
        <v>2.5171070000000002</v>
      </c>
    </row>
    <row r="8245" spans="6:10" x14ac:dyDescent="0.25">
      <c r="F8245" s="50">
        <f t="shared" si="678"/>
        <v>25775</v>
      </c>
      <c r="G8245" s="27">
        <f t="shared" si="677"/>
        <v>6</v>
      </c>
      <c r="H8245" s="50">
        <f t="shared" si="674"/>
        <v>25779</v>
      </c>
      <c r="I8245" s="50" t="str">
        <f t="shared" si="675"/>
        <v>1970_7</v>
      </c>
      <c r="J8245" s="51">
        <f t="shared" si="676"/>
        <v>2.5171070000000002</v>
      </c>
    </row>
    <row r="8246" spans="6:10" x14ac:dyDescent="0.25">
      <c r="F8246" s="50">
        <f t="shared" si="678"/>
        <v>25776</v>
      </c>
      <c r="G8246" s="27">
        <f t="shared" si="677"/>
        <v>6</v>
      </c>
      <c r="H8246" s="50">
        <f t="shared" si="674"/>
        <v>25779</v>
      </c>
      <c r="I8246" s="50" t="str">
        <f t="shared" si="675"/>
        <v>1970_7</v>
      </c>
      <c r="J8246" s="51">
        <f t="shared" si="676"/>
        <v>2.5171070000000002</v>
      </c>
    </row>
    <row r="8247" spans="6:10" x14ac:dyDescent="0.25">
      <c r="F8247" s="50">
        <f t="shared" si="678"/>
        <v>25777</v>
      </c>
      <c r="G8247" s="27">
        <f t="shared" si="677"/>
        <v>6</v>
      </c>
      <c r="H8247" s="50">
        <f t="shared" si="674"/>
        <v>25779</v>
      </c>
      <c r="I8247" s="50" t="str">
        <f t="shared" si="675"/>
        <v>1970_7</v>
      </c>
      <c r="J8247" s="51">
        <f t="shared" si="676"/>
        <v>2.5171070000000002</v>
      </c>
    </row>
    <row r="8248" spans="6:10" x14ac:dyDescent="0.25">
      <c r="F8248" s="50">
        <f t="shared" si="678"/>
        <v>25778</v>
      </c>
      <c r="G8248" s="27">
        <f t="shared" si="677"/>
        <v>6</v>
      </c>
      <c r="H8248" s="50">
        <f t="shared" si="674"/>
        <v>25779</v>
      </c>
      <c r="I8248" s="50" t="str">
        <f t="shared" si="675"/>
        <v>1970_7</v>
      </c>
      <c r="J8248" s="51">
        <f t="shared" si="676"/>
        <v>2.5171070000000002</v>
      </c>
    </row>
    <row r="8249" spans="6:10" x14ac:dyDescent="0.25">
      <c r="F8249" s="50">
        <f t="shared" si="678"/>
        <v>25779</v>
      </c>
      <c r="G8249" s="27">
        <f t="shared" si="677"/>
        <v>6</v>
      </c>
      <c r="H8249" s="50">
        <f t="shared" si="674"/>
        <v>25779</v>
      </c>
      <c r="I8249" s="50" t="str">
        <f t="shared" si="675"/>
        <v>1970_7</v>
      </c>
      <c r="J8249" s="51">
        <f t="shared" si="676"/>
        <v>2.5171070000000002</v>
      </c>
    </row>
    <row r="8250" spans="6:10" x14ac:dyDescent="0.25">
      <c r="F8250" s="50">
        <f t="shared" si="678"/>
        <v>25780</v>
      </c>
      <c r="G8250" s="27">
        <f t="shared" si="677"/>
        <v>6</v>
      </c>
      <c r="H8250" s="50">
        <f t="shared" si="674"/>
        <v>25789</v>
      </c>
      <c r="I8250" s="50" t="str">
        <f t="shared" si="675"/>
        <v>1970_8</v>
      </c>
      <c r="J8250" s="51">
        <f t="shared" si="676"/>
        <v>2.570945</v>
      </c>
    </row>
    <row r="8251" spans="6:10" x14ac:dyDescent="0.25">
      <c r="F8251" s="50">
        <f t="shared" si="678"/>
        <v>25781</v>
      </c>
      <c r="G8251" s="27">
        <f t="shared" si="677"/>
        <v>6</v>
      </c>
      <c r="H8251" s="50">
        <f t="shared" si="674"/>
        <v>25789</v>
      </c>
      <c r="I8251" s="50" t="str">
        <f t="shared" si="675"/>
        <v>1970_8</v>
      </c>
      <c r="J8251" s="51">
        <f t="shared" si="676"/>
        <v>2.570945</v>
      </c>
    </row>
    <row r="8252" spans="6:10" x14ac:dyDescent="0.25">
      <c r="F8252" s="50">
        <f t="shared" si="678"/>
        <v>25782</v>
      </c>
      <c r="G8252" s="27">
        <f t="shared" si="677"/>
        <v>6</v>
      </c>
      <c r="H8252" s="50">
        <f t="shared" si="674"/>
        <v>25789</v>
      </c>
      <c r="I8252" s="50" t="str">
        <f t="shared" si="675"/>
        <v>1970_8</v>
      </c>
      <c r="J8252" s="51">
        <f t="shared" si="676"/>
        <v>2.570945</v>
      </c>
    </row>
    <row r="8253" spans="6:10" x14ac:dyDescent="0.25">
      <c r="F8253" s="50">
        <f t="shared" si="678"/>
        <v>25783</v>
      </c>
      <c r="G8253" s="27">
        <f t="shared" si="677"/>
        <v>6</v>
      </c>
      <c r="H8253" s="50">
        <f t="shared" si="674"/>
        <v>25789</v>
      </c>
      <c r="I8253" s="50" t="str">
        <f t="shared" si="675"/>
        <v>1970_8</v>
      </c>
      <c r="J8253" s="51">
        <f t="shared" si="676"/>
        <v>2.570945</v>
      </c>
    </row>
    <row r="8254" spans="6:10" x14ac:dyDescent="0.25">
      <c r="F8254" s="50">
        <f t="shared" si="678"/>
        <v>25784</v>
      </c>
      <c r="G8254" s="27">
        <f t="shared" si="677"/>
        <v>6</v>
      </c>
      <c r="H8254" s="50">
        <f t="shared" si="674"/>
        <v>25789</v>
      </c>
      <c r="I8254" s="50" t="str">
        <f t="shared" si="675"/>
        <v>1970_8</v>
      </c>
      <c r="J8254" s="51">
        <f t="shared" si="676"/>
        <v>2.570945</v>
      </c>
    </row>
    <row r="8255" spans="6:10" x14ac:dyDescent="0.25">
      <c r="F8255" s="50">
        <f t="shared" si="678"/>
        <v>25785</v>
      </c>
      <c r="G8255" s="27">
        <f t="shared" si="677"/>
        <v>6</v>
      </c>
      <c r="H8255" s="50">
        <f t="shared" si="674"/>
        <v>25789</v>
      </c>
      <c r="I8255" s="50" t="str">
        <f t="shared" si="675"/>
        <v>1970_8</v>
      </c>
      <c r="J8255" s="51">
        <f t="shared" si="676"/>
        <v>2.570945</v>
      </c>
    </row>
    <row r="8256" spans="6:10" x14ac:dyDescent="0.25">
      <c r="F8256" s="50">
        <f t="shared" si="678"/>
        <v>25786</v>
      </c>
      <c r="G8256" s="27">
        <f t="shared" si="677"/>
        <v>6</v>
      </c>
      <c r="H8256" s="50">
        <f t="shared" si="674"/>
        <v>25789</v>
      </c>
      <c r="I8256" s="50" t="str">
        <f t="shared" si="675"/>
        <v>1970_8</v>
      </c>
      <c r="J8256" s="51">
        <f t="shared" si="676"/>
        <v>2.570945</v>
      </c>
    </row>
    <row r="8257" spans="6:10" x14ac:dyDescent="0.25">
      <c r="F8257" s="50">
        <f t="shared" si="678"/>
        <v>25787</v>
      </c>
      <c r="G8257" s="27">
        <f t="shared" si="677"/>
        <v>6</v>
      </c>
      <c r="H8257" s="50">
        <f t="shared" si="674"/>
        <v>25789</v>
      </c>
      <c r="I8257" s="50" t="str">
        <f t="shared" si="675"/>
        <v>1970_8</v>
      </c>
      <c r="J8257" s="51">
        <f t="shared" si="676"/>
        <v>2.570945</v>
      </c>
    </row>
    <row r="8258" spans="6:10" x14ac:dyDescent="0.25">
      <c r="F8258" s="50">
        <f t="shared" si="678"/>
        <v>25788</v>
      </c>
      <c r="G8258" s="27">
        <f t="shared" si="677"/>
        <v>6</v>
      </c>
      <c r="H8258" s="50">
        <f t="shared" si="674"/>
        <v>25789</v>
      </c>
      <c r="I8258" s="50" t="str">
        <f t="shared" si="675"/>
        <v>1970_8</v>
      </c>
      <c r="J8258" s="51">
        <f t="shared" si="676"/>
        <v>2.570945</v>
      </c>
    </row>
    <row r="8259" spans="6:10" x14ac:dyDescent="0.25">
      <c r="F8259" s="50">
        <f t="shared" si="678"/>
        <v>25789</v>
      </c>
      <c r="G8259" s="27">
        <f t="shared" si="677"/>
        <v>6</v>
      </c>
      <c r="H8259" s="50">
        <f t="shared" ref="H8259:H8322" si="679">INDEX($A$3:$B$1134,INT((ROW($F8259)-ROW($F$3)+9-G8259)/10)+1,1)</f>
        <v>25789</v>
      </c>
      <c r="I8259" s="50" t="str">
        <f t="shared" si="675"/>
        <v>1970_8</v>
      </c>
      <c r="J8259" s="51">
        <f t="shared" si="676"/>
        <v>2.570945</v>
      </c>
    </row>
    <row r="8260" spans="6:10" x14ac:dyDescent="0.25">
      <c r="F8260" s="50">
        <f t="shared" si="678"/>
        <v>25790</v>
      </c>
      <c r="G8260" s="27">
        <f t="shared" si="677"/>
        <v>6</v>
      </c>
      <c r="H8260" s="50">
        <f t="shared" si="679"/>
        <v>25799</v>
      </c>
      <c r="I8260" s="50" t="str">
        <f t="shared" ref="I8260:I8323" si="680">YEAR(H8260)&amp;"_"&amp;MONTH(H8260)</f>
        <v>1970_8</v>
      </c>
      <c r="J8260" s="51">
        <f t="shared" ref="J8260:J8323" si="681">VLOOKUP(H8260,$A:$B,2)</f>
        <v>2.5753509999999999</v>
      </c>
    </row>
    <row r="8261" spans="6:10" x14ac:dyDescent="0.25">
      <c r="F8261" s="50">
        <f t="shared" si="678"/>
        <v>25791</v>
      </c>
      <c r="G8261" s="27">
        <f t="shared" si="677"/>
        <v>6</v>
      </c>
      <c r="H8261" s="50">
        <f t="shared" si="679"/>
        <v>25799</v>
      </c>
      <c r="I8261" s="50" t="str">
        <f t="shared" si="680"/>
        <v>1970_8</v>
      </c>
      <c r="J8261" s="51">
        <f t="shared" si="681"/>
        <v>2.5753509999999999</v>
      </c>
    </row>
    <row r="8262" spans="6:10" x14ac:dyDescent="0.25">
      <c r="F8262" s="50">
        <f t="shared" si="678"/>
        <v>25792</v>
      </c>
      <c r="G8262" s="27">
        <f t="shared" si="677"/>
        <v>6</v>
      </c>
      <c r="H8262" s="50">
        <f t="shared" si="679"/>
        <v>25799</v>
      </c>
      <c r="I8262" s="50" t="str">
        <f t="shared" si="680"/>
        <v>1970_8</v>
      </c>
      <c r="J8262" s="51">
        <f t="shared" si="681"/>
        <v>2.5753509999999999</v>
      </c>
    </row>
    <row r="8263" spans="6:10" x14ac:dyDescent="0.25">
      <c r="F8263" s="50">
        <f t="shared" si="678"/>
        <v>25793</v>
      </c>
      <c r="G8263" s="27">
        <f t="shared" si="677"/>
        <v>6</v>
      </c>
      <c r="H8263" s="50">
        <f t="shared" si="679"/>
        <v>25799</v>
      </c>
      <c r="I8263" s="50" t="str">
        <f t="shared" si="680"/>
        <v>1970_8</v>
      </c>
      <c r="J8263" s="51">
        <f t="shared" si="681"/>
        <v>2.5753509999999999</v>
      </c>
    </row>
    <row r="8264" spans="6:10" x14ac:dyDescent="0.25">
      <c r="F8264" s="50">
        <f t="shared" si="678"/>
        <v>25794</v>
      </c>
      <c r="G8264" s="27">
        <f t="shared" si="677"/>
        <v>6</v>
      </c>
      <c r="H8264" s="50">
        <f t="shared" si="679"/>
        <v>25799</v>
      </c>
      <c r="I8264" s="50" t="str">
        <f t="shared" si="680"/>
        <v>1970_8</v>
      </c>
      <c r="J8264" s="51">
        <f t="shared" si="681"/>
        <v>2.5753509999999999</v>
      </c>
    </row>
    <row r="8265" spans="6:10" x14ac:dyDescent="0.25">
      <c r="F8265" s="50">
        <f t="shared" si="678"/>
        <v>25795</v>
      </c>
      <c r="G8265" s="27">
        <f t="shared" si="677"/>
        <v>6</v>
      </c>
      <c r="H8265" s="50">
        <f t="shared" si="679"/>
        <v>25799</v>
      </c>
      <c r="I8265" s="50" t="str">
        <f t="shared" si="680"/>
        <v>1970_8</v>
      </c>
      <c r="J8265" s="51">
        <f t="shared" si="681"/>
        <v>2.5753509999999999</v>
      </c>
    </row>
    <row r="8266" spans="6:10" x14ac:dyDescent="0.25">
      <c r="F8266" s="50">
        <f t="shared" si="678"/>
        <v>25796</v>
      </c>
      <c r="G8266" s="27">
        <f t="shared" si="677"/>
        <v>6</v>
      </c>
      <c r="H8266" s="50">
        <f t="shared" si="679"/>
        <v>25799</v>
      </c>
      <c r="I8266" s="50" t="str">
        <f t="shared" si="680"/>
        <v>1970_8</v>
      </c>
      <c r="J8266" s="51">
        <f t="shared" si="681"/>
        <v>2.5753509999999999</v>
      </c>
    </row>
    <row r="8267" spans="6:10" x14ac:dyDescent="0.25">
      <c r="F8267" s="50">
        <f t="shared" si="678"/>
        <v>25797</v>
      </c>
      <c r="G8267" s="27">
        <f t="shared" si="677"/>
        <v>6</v>
      </c>
      <c r="H8267" s="50">
        <f t="shared" si="679"/>
        <v>25799</v>
      </c>
      <c r="I8267" s="50" t="str">
        <f t="shared" si="680"/>
        <v>1970_8</v>
      </c>
      <c r="J8267" s="51">
        <f t="shared" si="681"/>
        <v>2.5753509999999999</v>
      </c>
    </row>
    <row r="8268" spans="6:10" x14ac:dyDescent="0.25">
      <c r="F8268" s="50">
        <f t="shared" si="678"/>
        <v>25798</v>
      </c>
      <c r="G8268" s="27">
        <f t="shared" si="677"/>
        <v>6</v>
      </c>
      <c r="H8268" s="50">
        <f t="shared" si="679"/>
        <v>25799</v>
      </c>
      <c r="I8268" s="50" t="str">
        <f t="shared" si="680"/>
        <v>1970_8</v>
      </c>
      <c r="J8268" s="51">
        <f t="shared" si="681"/>
        <v>2.5753509999999999</v>
      </c>
    </row>
    <row r="8269" spans="6:10" x14ac:dyDescent="0.25">
      <c r="F8269" s="50">
        <f t="shared" si="678"/>
        <v>25799</v>
      </c>
      <c r="G8269" s="27">
        <f t="shared" si="677"/>
        <v>6</v>
      </c>
      <c r="H8269" s="50">
        <f t="shared" si="679"/>
        <v>25799</v>
      </c>
      <c r="I8269" s="50" t="str">
        <f t="shared" si="680"/>
        <v>1970_8</v>
      </c>
      <c r="J8269" s="51">
        <f t="shared" si="681"/>
        <v>2.5753509999999999</v>
      </c>
    </row>
    <row r="8270" spans="6:10" x14ac:dyDescent="0.25">
      <c r="F8270" s="50">
        <f t="shared" si="678"/>
        <v>25800</v>
      </c>
      <c r="G8270" s="27">
        <f t="shared" si="677"/>
        <v>6</v>
      </c>
      <c r="H8270" s="50">
        <f t="shared" si="679"/>
        <v>25809</v>
      </c>
      <c r="I8270" s="50" t="str">
        <f t="shared" si="680"/>
        <v>1970_8</v>
      </c>
      <c r="J8270" s="51">
        <f t="shared" si="681"/>
        <v>2.5823209999999999</v>
      </c>
    </row>
    <row r="8271" spans="6:10" x14ac:dyDescent="0.25">
      <c r="F8271" s="50">
        <f t="shared" si="678"/>
        <v>25801</v>
      </c>
      <c r="G8271" s="27">
        <f t="shared" si="677"/>
        <v>6</v>
      </c>
      <c r="H8271" s="50">
        <f t="shared" si="679"/>
        <v>25809</v>
      </c>
      <c r="I8271" s="50" t="str">
        <f t="shared" si="680"/>
        <v>1970_8</v>
      </c>
      <c r="J8271" s="51">
        <f t="shared" si="681"/>
        <v>2.5823209999999999</v>
      </c>
    </row>
    <row r="8272" spans="6:10" x14ac:dyDescent="0.25">
      <c r="F8272" s="50">
        <f t="shared" si="678"/>
        <v>25802</v>
      </c>
      <c r="G8272" s="27">
        <f t="shared" si="677"/>
        <v>6</v>
      </c>
      <c r="H8272" s="50">
        <f t="shared" si="679"/>
        <v>25809</v>
      </c>
      <c r="I8272" s="50" t="str">
        <f t="shared" si="680"/>
        <v>1970_8</v>
      </c>
      <c r="J8272" s="51">
        <f t="shared" si="681"/>
        <v>2.5823209999999999</v>
      </c>
    </row>
    <row r="8273" spans="6:10" x14ac:dyDescent="0.25">
      <c r="F8273" s="50">
        <f t="shared" si="678"/>
        <v>25803</v>
      </c>
      <c r="G8273" s="27">
        <f t="shared" si="677"/>
        <v>6</v>
      </c>
      <c r="H8273" s="50">
        <f t="shared" si="679"/>
        <v>25809</v>
      </c>
      <c r="I8273" s="50" t="str">
        <f t="shared" si="680"/>
        <v>1970_8</v>
      </c>
      <c r="J8273" s="51">
        <f t="shared" si="681"/>
        <v>2.5823209999999999</v>
      </c>
    </row>
    <row r="8274" spans="6:10" x14ac:dyDescent="0.25">
      <c r="F8274" s="50">
        <f t="shared" si="678"/>
        <v>25804</v>
      </c>
      <c r="G8274" s="27">
        <f t="shared" si="677"/>
        <v>6</v>
      </c>
      <c r="H8274" s="50">
        <f t="shared" si="679"/>
        <v>25809</v>
      </c>
      <c r="I8274" s="50" t="str">
        <f t="shared" si="680"/>
        <v>1970_8</v>
      </c>
      <c r="J8274" s="51">
        <f t="shared" si="681"/>
        <v>2.5823209999999999</v>
      </c>
    </row>
    <row r="8275" spans="6:10" x14ac:dyDescent="0.25">
      <c r="F8275" s="50">
        <f t="shared" si="678"/>
        <v>25805</v>
      </c>
      <c r="G8275" s="27">
        <f t="shared" si="677"/>
        <v>6</v>
      </c>
      <c r="H8275" s="50">
        <f t="shared" si="679"/>
        <v>25809</v>
      </c>
      <c r="I8275" s="50" t="str">
        <f t="shared" si="680"/>
        <v>1970_8</v>
      </c>
      <c r="J8275" s="51">
        <f t="shared" si="681"/>
        <v>2.5823209999999999</v>
      </c>
    </row>
    <row r="8276" spans="6:10" x14ac:dyDescent="0.25">
      <c r="F8276" s="50">
        <f t="shared" si="678"/>
        <v>25806</v>
      </c>
      <c r="G8276" s="27">
        <f t="shared" si="677"/>
        <v>6</v>
      </c>
      <c r="H8276" s="50">
        <f t="shared" si="679"/>
        <v>25809</v>
      </c>
      <c r="I8276" s="50" t="str">
        <f t="shared" si="680"/>
        <v>1970_8</v>
      </c>
      <c r="J8276" s="51">
        <f t="shared" si="681"/>
        <v>2.5823209999999999</v>
      </c>
    </row>
    <row r="8277" spans="6:10" x14ac:dyDescent="0.25">
      <c r="F8277" s="50">
        <f t="shared" si="678"/>
        <v>25807</v>
      </c>
      <c r="G8277" s="27">
        <f t="shared" si="677"/>
        <v>6</v>
      </c>
      <c r="H8277" s="50">
        <f t="shared" si="679"/>
        <v>25809</v>
      </c>
      <c r="I8277" s="50" t="str">
        <f t="shared" si="680"/>
        <v>1970_8</v>
      </c>
      <c r="J8277" s="51">
        <f t="shared" si="681"/>
        <v>2.5823209999999999</v>
      </c>
    </row>
    <row r="8278" spans="6:10" x14ac:dyDescent="0.25">
      <c r="F8278" s="50">
        <f t="shared" si="678"/>
        <v>25808</v>
      </c>
      <c r="G8278" s="27">
        <f t="shared" si="677"/>
        <v>6</v>
      </c>
      <c r="H8278" s="50">
        <f t="shared" si="679"/>
        <v>25809</v>
      </c>
      <c r="I8278" s="50" t="str">
        <f t="shared" si="680"/>
        <v>1970_8</v>
      </c>
      <c r="J8278" s="51">
        <f t="shared" si="681"/>
        <v>2.5823209999999999</v>
      </c>
    </row>
    <row r="8279" spans="6:10" x14ac:dyDescent="0.25">
      <c r="F8279" s="50">
        <f t="shared" si="678"/>
        <v>25809</v>
      </c>
      <c r="G8279" s="27">
        <f t="shared" si="677"/>
        <v>6</v>
      </c>
      <c r="H8279" s="50">
        <f t="shared" si="679"/>
        <v>25809</v>
      </c>
      <c r="I8279" s="50" t="str">
        <f t="shared" si="680"/>
        <v>1970_8</v>
      </c>
      <c r="J8279" s="51">
        <f t="shared" si="681"/>
        <v>2.5823209999999999</v>
      </c>
    </row>
    <row r="8280" spans="6:10" x14ac:dyDescent="0.25">
      <c r="F8280" s="50">
        <f t="shared" si="678"/>
        <v>25810</v>
      </c>
      <c r="G8280" s="27">
        <f t="shared" si="677"/>
        <v>6</v>
      </c>
      <c r="H8280" s="50">
        <f t="shared" si="679"/>
        <v>25819</v>
      </c>
      <c r="I8280" s="50" t="str">
        <f t="shared" si="680"/>
        <v>1970_9</v>
      </c>
      <c r="J8280" s="51">
        <f t="shared" si="681"/>
        <v>2.645025</v>
      </c>
    </row>
    <row r="8281" spans="6:10" x14ac:dyDescent="0.25">
      <c r="F8281" s="50">
        <f t="shared" si="678"/>
        <v>25811</v>
      </c>
      <c r="G8281" s="27">
        <f t="shared" si="677"/>
        <v>6</v>
      </c>
      <c r="H8281" s="50">
        <f t="shared" si="679"/>
        <v>25819</v>
      </c>
      <c r="I8281" s="50" t="str">
        <f t="shared" si="680"/>
        <v>1970_9</v>
      </c>
      <c r="J8281" s="51">
        <f t="shared" si="681"/>
        <v>2.645025</v>
      </c>
    </row>
    <row r="8282" spans="6:10" x14ac:dyDescent="0.25">
      <c r="F8282" s="50">
        <f t="shared" si="678"/>
        <v>25812</v>
      </c>
      <c r="G8282" s="27">
        <f t="shared" si="677"/>
        <v>6</v>
      </c>
      <c r="H8282" s="50">
        <f t="shared" si="679"/>
        <v>25819</v>
      </c>
      <c r="I8282" s="50" t="str">
        <f t="shared" si="680"/>
        <v>1970_9</v>
      </c>
      <c r="J8282" s="51">
        <f t="shared" si="681"/>
        <v>2.645025</v>
      </c>
    </row>
    <row r="8283" spans="6:10" x14ac:dyDescent="0.25">
      <c r="F8283" s="50">
        <f t="shared" si="678"/>
        <v>25813</v>
      </c>
      <c r="G8283" s="27">
        <f t="shared" si="677"/>
        <v>6</v>
      </c>
      <c r="H8283" s="50">
        <f t="shared" si="679"/>
        <v>25819</v>
      </c>
      <c r="I8283" s="50" t="str">
        <f t="shared" si="680"/>
        <v>1970_9</v>
      </c>
      <c r="J8283" s="51">
        <f t="shared" si="681"/>
        <v>2.645025</v>
      </c>
    </row>
    <row r="8284" spans="6:10" x14ac:dyDescent="0.25">
      <c r="F8284" s="50">
        <f t="shared" si="678"/>
        <v>25814</v>
      </c>
      <c r="G8284" s="27">
        <f t="shared" si="677"/>
        <v>6</v>
      </c>
      <c r="H8284" s="50">
        <f t="shared" si="679"/>
        <v>25819</v>
      </c>
      <c r="I8284" s="50" t="str">
        <f t="shared" si="680"/>
        <v>1970_9</v>
      </c>
      <c r="J8284" s="51">
        <f t="shared" si="681"/>
        <v>2.645025</v>
      </c>
    </row>
    <row r="8285" spans="6:10" x14ac:dyDescent="0.25">
      <c r="F8285" s="50">
        <f t="shared" si="678"/>
        <v>25815</v>
      </c>
      <c r="G8285" s="27">
        <f t="shared" si="677"/>
        <v>6</v>
      </c>
      <c r="H8285" s="50">
        <f t="shared" si="679"/>
        <v>25819</v>
      </c>
      <c r="I8285" s="50" t="str">
        <f t="shared" si="680"/>
        <v>1970_9</v>
      </c>
      <c r="J8285" s="51">
        <f t="shared" si="681"/>
        <v>2.645025</v>
      </c>
    </row>
    <row r="8286" spans="6:10" x14ac:dyDescent="0.25">
      <c r="F8286" s="50">
        <f t="shared" si="678"/>
        <v>25816</v>
      </c>
      <c r="G8286" s="27">
        <f t="shared" si="677"/>
        <v>6</v>
      </c>
      <c r="H8286" s="50">
        <f t="shared" si="679"/>
        <v>25819</v>
      </c>
      <c r="I8286" s="50" t="str">
        <f t="shared" si="680"/>
        <v>1970_9</v>
      </c>
      <c r="J8286" s="51">
        <f t="shared" si="681"/>
        <v>2.645025</v>
      </c>
    </row>
    <row r="8287" spans="6:10" x14ac:dyDescent="0.25">
      <c r="F8287" s="50">
        <f t="shared" si="678"/>
        <v>25817</v>
      </c>
      <c r="G8287" s="27">
        <f t="shared" si="677"/>
        <v>6</v>
      </c>
      <c r="H8287" s="50">
        <f t="shared" si="679"/>
        <v>25819</v>
      </c>
      <c r="I8287" s="50" t="str">
        <f t="shared" si="680"/>
        <v>1970_9</v>
      </c>
      <c r="J8287" s="51">
        <f t="shared" si="681"/>
        <v>2.645025</v>
      </c>
    </row>
    <row r="8288" spans="6:10" x14ac:dyDescent="0.25">
      <c r="F8288" s="50">
        <f t="shared" si="678"/>
        <v>25818</v>
      </c>
      <c r="G8288" s="27">
        <f t="shared" si="677"/>
        <v>6</v>
      </c>
      <c r="H8288" s="50">
        <f t="shared" si="679"/>
        <v>25819</v>
      </c>
      <c r="I8288" s="50" t="str">
        <f t="shared" si="680"/>
        <v>1970_9</v>
      </c>
      <c r="J8288" s="51">
        <f t="shared" si="681"/>
        <v>2.645025</v>
      </c>
    </row>
    <row r="8289" spans="6:10" x14ac:dyDescent="0.25">
      <c r="F8289" s="50">
        <f t="shared" si="678"/>
        <v>25819</v>
      </c>
      <c r="G8289" s="27">
        <f t="shared" si="677"/>
        <v>6</v>
      </c>
      <c r="H8289" s="50">
        <f t="shared" si="679"/>
        <v>25819</v>
      </c>
      <c r="I8289" s="50" t="str">
        <f t="shared" si="680"/>
        <v>1970_9</v>
      </c>
      <c r="J8289" s="51">
        <f t="shared" si="681"/>
        <v>2.645025</v>
      </c>
    </row>
    <row r="8290" spans="6:10" x14ac:dyDescent="0.25">
      <c r="F8290" s="50">
        <f t="shared" si="678"/>
        <v>25820</v>
      </c>
      <c r="G8290" s="27">
        <f t="shared" si="677"/>
        <v>6</v>
      </c>
      <c r="H8290" s="50">
        <f t="shared" si="679"/>
        <v>25829</v>
      </c>
      <c r="I8290" s="50" t="str">
        <f t="shared" si="680"/>
        <v>1970_9</v>
      </c>
      <c r="J8290" s="51">
        <f t="shared" si="681"/>
        <v>2.667729</v>
      </c>
    </row>
    <row r="8291" spans="6:10" x14ac:dyDescent="0.25">
      <c r="F8291" s="50">
        <f t="shared" si="678"/>
        <v>25821</v>
      </c>
      <c r="G8291" s="27">
        <f t="shared" si="677"/>
        <v>6</v>
      </c>
      <c r="H8291" s="50">
        <f t="shared" si="679"/>
        <v>25829</v>
      </c>
      <c r="I8291" s="50" t="str">
        <f t="shared" si="680"/>
        <v>1970_9</v>
      </c>
      <c r="J8291" s="51">
        <f t="shared" si="681"/>
        <v>2.667729</v>
      </c>
    </row>
    <row r="8292" spans="6:10" x14ac:dyDescent="0.25">
      <c r="F8292" s="50">
        <f t="shared" si="678"/>
        <v>25822</v>
      </c>
      <c r="G8292" s="27">
        <f t="shared" si="677"/>
        <v>6</v>
      </c>
      <c r="H8292" s="50">
        <f t="shared" si="679"/>
        <v>25829</v>
      </c>
      <c r="I8292" s="50" t="str">
        <f t="shared" si="680"/>
        <v>1970_9</v>
      </c>
      <c r="J8292" s="51">
        <f t="shared" si="681"/>
        <v>2.667729</v>
      </c>
    </row>
    <row r="8293" spans="6:10" x14ac:dyDescent="0.25">
      <c r="F8293" s="50">
        <f t="shared" si="678"/>
        <v>25823</v>
      </c>
      <c r="G8293" s="27">
        <f t="shared" si="677"/>
        <v>6</v>
      </c>
      <c r="H8293" s="50">
        <f t="shared" si="679"/>
        <v>25829</v>
      </c>
      <c r="I8293" s="50" t="str">
        <f t="shared" si="680"/>
        <v>1970_9</v>
      </c>
      <c r="J8293" s="51">
        <f t="shared" si="681"/>
        <v>2.667729</v>
      </c>
    </row>
    <row r="8294" spans="6:10" x14ac:dyDescent="0.25">
      <c r="F8294" s="50">
        <f t="shared" si="678"/>
        <v>25824</v>
      </c>
      <c r="G8294" s="27">
        <f t="shared" si="677"/>
        <v>6</v>
      </c>
      <c r="H8294" s="50">
        <f t="shared" si="679"/>
        <v>25829</v>
      </c>
      <c r="I8294" s="50" t="str">
        <f t="shared" si="680"/>
        <v>1970_9</v>
      </c>
      <c r="J8294" s="51">
        <f t="shared" si="681"/>
        <v>2.667729</v>
      </c>
    </row>
    <row r="8295" spans="6:10" x14ac:dyDescent="0.25">
      <c r="F8295" s="50">
        <f t="shared" si="678"/>
        <v>25825</v>
      </c>
      <c r="G8295" s="27">
        <f t="shared" si="677"/>
        <v>6</v>
      </c>
      <c r="H8295" s="50">
        <f t="shared" si="679"/>
        <v>25829</v>
      </c>
      <c r="I8295" s="50" t="str">
        <f t="shared" si="680"/>
        <v>1970_9</v>
      </c>
      <c r="J8295" s="51">
        <f t="shared" si="681"/>
        <v>2.667729</v>
      </c>
    </row>
    <row r="8296" spans="6:10" x14ac:dyDescent="0.25">
      <c r="F8296" s="50">
        <f t="shared" si="678"/>
        <v>25826</v>
      </c>
      <c r="G8296" s="27">
        <f t="shared" si="677"/>
        <v>6</v>
      </c>
      <c r="H8296" s="50">
        <f t="shared" si="679"/>
        <v>25829</v>
      </c>
      <c r="I8296" s="50" t="str">
        <f t="shared" si="680"/>
        <v>1970_9</v>
      </c>
      <c r="J8296" s="51">
        <f t="shared" si="681"/>
        <v>2.667729</v>
      </c>
    </row>
    <row r="8297" spans="6:10" x14ac:dyDescent="0.25">
      <c r="F8297" s="50">
        <f t="shared" si="678"/>
        <v>25827</v>
      </c>
      <c r="G8297" s="27">
        <f t="shared" si="677"/>
        <v>6</v>
      </c>
      <c r="H8297" s="50">
        <f t="shared" si="679"/>
        <v>25829</v>
      </c>
      <c r="I8297" s="50" t="str">
        <f t="shared" si="680"/>
        <v>1970_9</v>
      </c>
      <c r="J8297" s="51">
        <f t="shared" si="681"/>
        <v>2.667729</v>
      </c>
    </row>
    <row r="8298" spans="6:10" x14ac:dyDescent="0.25">
      <c r="F8298" s="50">
        <f t="shared" si="678"/>
        <v>25828</v>
      </c>
      <c r="G8298" s="27">
        <f t="shared" ref="G8298:G8361" si="682">IF(AND(MONTH(F8298)=2,DAY(F8298)=29),G8297+1,G8297)</f>
        <v>6</v>
      </c>
      <c r="H8298" s="50">
        <f t="shared" si="679"/>
        <v>25829</v>
      </c>
      <c r="I8298" s="50" t="str">
        <f t="shared" si="680"/>
        <v>1970_9</v>
      </c>
      <c r="J8298" s="51">
        <f t="shared" si="681"/>
        <v>2.667729</v>
      </c>
    </row>
    <row r="8299" spans="6:10" x14ac:dyDescent="0.25">
      <c r="F8299" s="50">
        <f t="shared" si="678"/>
        <v>25829</v>
      </c>
      <c r="G8299" s="27">
        <f t="shared" si="682"/>
        <v>6</v>
      </c>
      <c r="H8299" s="50">
        <f t="shared" si="679"/>
        <v>25829</v>
      </c>
      <c r="I8299" s="50" t="str">
        <f t="shared" si="680"/>
        <v>1970_9</v>
      </c>
      <c r="J8299" s="51">
        <f t="shared" si="681"/>
        <v>2.667729</v>
      </c>
    </row>
    <row r="8300" spans="6:10" x14ac:dyDescent="0.25">
      <c r="F8300" s="50">
        <f t="shared" ref="F8300:F8363" si="683">F8299+1</f>
        <v>25830</v>
      </c>
      <c r="G8300" s="27">
        <f t="shared" si="682"/>
        <v>6</v>
      </c>
      <c r="H8300" s="50">
        <f t="shared" si="679"/>
        <v>25839</v>
      </c>
      <c r="I8300" s="50" t="str">
        <f t="shared" si="680"/>
        <v>1970_9</v>
      </c>
      <c r="J8300" s="51">
        <f t="shared" si="681"/>
        <v>2.5420859999999998</v>
      </c>
    </row>
    <row r="8301" spans="6:10" x14ac:dyDescent="0.25">
      <c r="F8301" s="50">
        <f t="shared" si="683"/>
        <v>25831</v>
      </c>
      <c r="G8301" s="27">
        <f t="shared" si="682"/>
        <v>6</v>
      </c>
      <c r="H8301" s="50">
        <f t="shared" si="679"/>
        <v>25839</v>
      </c>
      <c r="I8301" s="50" t="str">
        <f t="shared" si="680"/>
        <v>1970_9</v>
      </c>
      <c r="J8301" s="51">
        <f t="shared" si="681"/>
        <v>2.5420859999999998</v>
      </c>
    </row>
    <row r="8302" spans="6:10" x14ac:dyDescent="0.25">
      <c r="F8302" s="50">
        <f t="shared" si="683"/>
        <v>25832</v>
      </c>
      <c r="G8302" s="27">
        <f t="shared" si="682"/>
        <v>6</v>
      </c>
      <c r="H8302" s="50">
        <f t="shared" si="679"/>
        <v>25839</v>
      </c>
      <c r="I8302" s="50" t="str">
        <f t="shared" si="680"/>
        <v>1970_9</v>
      </c>
      <c r="J8302" s="51">
        <f t="shared" si="681"/>
        <v>2.5420859999999998</v>
      </c>
    </row>
    <row r="8303" spans="6:10" x14ac:dyDescent="0.25">
      <c r="F8303" s="50">
        <f t="shared" si="683"/>
        <v>25833</v>
      </c>
      <c r="G8303" s="27">
        <f t="shared" si="682"/>
        <v>6</v>
      </c>
      <c r="H8303" s="50">
        <f t="shared" si="679"/>
        <v>25839</v>
      </c>
      <c r="I8303" s="50" t="str">
        <f t="shared" si="680"/>
        <v>1970_9</v>
      </c>
      <c r="J8303" s="51">
        <f t="shared" si="681"/>
        <v>2.5420859999999998</v>
      </c>
    </row>
    <row r="8304" spans="6:10" x14ac:dyDescent="0.25">
      <c r="F8304" s="50">
        <f t="shared" si="683"/>
        <v>25834</v>
      </c>
      <c r="G8304" s="27">
        <f t="shared" si="682"/>
        <v>6</v>
      </c>
      <c r="H8304" s="50">
        <f t="shared" si="679"/>
        <v>25839</v>
      </c>
      <c r="I8304" s="50" t="str">
        <f t="shared" si="680"/>
        <v>1970_9</v>
      </c>
      <c r="J8304" s="51">
        <f t="shared" si="681"/>
        <v>2.5420859999999998</v>
      </c>
    </row>
    <row r="8305" spans="6:10" x14ac:dyDescent="0.25">
      <c r="F8305" s="50">
        <f t="shared" si="683"/>
        <v>25835</v>
      </c>
      <c r="G8305" s="27">
        <f t="shared" si="682"/>
        <v>6</v>
      </c>
      <c r="H8305" s="50">
        <f t="shared" si="679"/>
        <v>25839</v>
      </c>
      <c r="I8305" s="50" t="str">
        <f t="shared" si="680"/>
        <v>1970_9</v>
      </c>
      <c r="J8305" s="51">
        <f t="shared" si="681"/>
        <v>2.5420859999999998</v>
      </c>
    </row>
    <row r="8306" spans="6:10" x14ac:dyDescent="0.25">
      <c r="F8306" s="50">
        <f t="shared" si="683"/>
        <v>25836</v>
      </c>
      <c r="G8306" s="27">
        <f t="shared" si="682"/>
        <v>6</v>
      </c>
      <c r="H8306" s="50">
        <f t="shared" si="679"/>
        <v>25839</v>
      </c>
      <c r="I8306" s="50" t="str">
        <f t="shared" si="680"/>
        <v>1970_9</v>
      </c>
      <c r="J8306" s="51">
        <f t="shared" si="681"/>
        <v>2.5420859999999998</v>
      </c>
    </row>
    <row r="8307" spans="6:10" x14ac:dyDescent="0.25">
      <c r="F8307" s="50">
        <f t="shared" si="683"/>
        <v>25837</v>
      </c>
      <c r="G8307" s="27">
        <f t="shared" si="682"/>
        <v>6</v>
      </c>
      <c r="H8307" s="50">
        <f t="shared" si="679"/>
        <v>25839</v>
      </c>
      <c r="I8307" s="50" t="str">
        <f t="shared" si="680"/>
        <v>1970_9</v>
      </c>
      <c r="J8307" s="51">
        <f t="shared" si="681"/>
        <v>2.5420859999999998</v>
      </c>
    </row>
    <row r="8308" spans="6:10" x14ac:dyDescent="0.25">
      <c r="F8308" s="50">
        <f t="shared" si="683"/>
        <v>25838</v>
      </c>
      <c r="G8308" s="27">
        <f t="shared" si="682"/>
        <v>6</v>
      </c>
      <c r="H8308" s="50">
        <f t="shared" si="679"/>
        <v>25839</v>
      </c>
      <c r="I8308" s="50" t="str">
        <f t="shared" si="680"/>
        <v>1970_9</v>
      </c>
      <c r="J8308" s="51">
        <f t="shared" si="681"/>
        <v>2.5420859999999998</v>
      </c>
    </row>
    <row r="8309" spans="6:10" x14ac:dyDescent="0.25">
      <c r="F8309" s="50">
        <f t="shared" si="683"/>
        <v>25839</v>
      </c>
      <c r="G8309" s="27">
        <f t="shared" si="682"/>
        <v>6</v>
      </c>
      <c r="H8309" s="50">
        <f t="shared" si="679"/>
        <v>25839</v>
      </c>
      <c r="I8309" s="50" t="str">
        <f t="shared" si="680"/>
        <v>1970_9</v>
      </c>
      <c r="J8309" s="51">
        <f t="shared" si="681"/>
        <v>2.5420859999999998</v>
      </c>
    </row>
    <row r="8310" spans="6:10" x14ac:dyDescent="0.25">
      <c r="F8310" s="50">
        <f t="shared" si="683"/>
        <v>25840</v>
      </c>
      <c r="G8310" s="27">
        <f t="shared" si="682"/>
        <v>6</v>
      </c>
      <c r="H8310" s="50">
        <f t="shared" si="679"/>
        <v>25849</v>
      </c>
      <c r="I8310" s="50" t="str">
        <f t="shared" si="680"/>
        <v>1970_10</v>
      </c>
      <c r="J8310" s="51">
        <f t="shared" si="681"/>
        <v>2.5364779999999998</v>
      </c>
    </row>
    <row r="8311" spans="6:10" x14ac:dyDescent="0.25">
      <c r="F8311" s="50">
        <f t="shared" si="683"/>
        <v>25841</v>
      </c>
      <c r="G8311" s="27">
        <f t="shared" si="682"/>
        <v>6</v>
      </c>
      <c r="H8311" s="50">
        <f t="shared" si="679"/>
        <v>25849</v>
      </c>
      <c r="I8311" s="50" t="str">
        <f t="shared" si="680"/>
        <v>1970_10</v>
      </c>
      <c r="J8311" s="51">
        <f t="shared" si="681"/>
        <v>2.5364779999999998</v>
      </c>
    </row>
    <row r="8312" spans="6:10" x14ac:dyDescent="0.25">
      <c r="F8312" s="50">
        <f t="shared" si="683"/>
        <v>25842</v>
      </c>
      <c r="G8312" s="27">
        <f t="shared" si="682"/>
        <v>6</v>
      </c>
      <c r="H8312" s="50">
        <f t="shared" si="679"/>
        <v>25849</v>
      </c>
      <c r="I8312" s="50" t="str">
        <f t="shared" si="680"/>
        <v>1970_10</v>
      </c>
      <c r="J8312" s="51">
        <f t="shared" si="681"/>
        <v>2.5364779999999998</v>
      </c>
    </row>
    <row r="8313" spans="6:10" x14ac:dyDescent="0.25">
      <c r="F8313" s="50">
        <f t="shared" si="683"/>
        <v>25843</v>
      </c>
      <c r="G8313" s="27">
        <f t="shared" si="682"/>
        <v>6</v>
      </c>
      <c r="H8313" s="50">
        <f t="shared" si="679"/>
        <v>25849</v>
      </c>
      <c r="I8313" s="50" t="str">
        <f t="shared" si="680"/>
        <v>1970_10</v>
      </c>
      <c r="J8313" s="51">
        <f t="shared" si="681"/>
        <v>2.5364779999999998</v>
      </c>
    </row>
    <row r="8314" spans="6:10" x14ac:dyDescent="0.25">
      <c r="F8314" s="50">
        <f t="shared" si="683"/>
        <v>25844</v>
      </c>
      <c r="G8314" s="27">
        <f t="shared" si="682"/>
        <v>6</v>
      </c>
      <c r="H8314" s="50">
        <f t="shared" si="679"/>
        <v>25849</v>
      </c>
      <c r="I8314" s="50" t="str">
        <f t="shared" si="680"/>
        <v>1970_10</v>
      </c>
      <c r="J8314" s="51">
        <f t="shared" si="681"/>
        <v>2.5364779999999998</v>
      </c>
    </row>
    <row r="8315" spans="6:10" x14ac:dyDescent="0.25">
      <c r="F8315" s="50">
        <f t="shared" si="683"/>
        <v>25845</v>
      </c>
      <c r="G8315" s="27">
        <f t="shared" si="682"/>
        <v>6</v>
      </c>
      <c r="H8315" s="50">
        <f t="shared" si="679"/>
        <v>25849</v>
      </c>
      <c r="I8315" s="50" t="str">
        <f t="shared" si="680"/>
        <v>1970_10</v>
      </c>
      <c r="J8315" s="51">
        <f t="shared" si="681"/>
        <v>2.5364779999999998</v>
      </c>
    </row>
    <row r="8316" spans="6:10" x14ac:dyDescent="0.25">
      <c r="F8316" s="50">
        <f t="shared" si="683"/>
        <v>25846</v>
      </c>
      <c r="G8316" s="27">
        <f t="shared" si="682"/>
        <v>6</v>
      </c>
      <c r="H8316" s="50">
        <f t="shared" si="679"/>
        <v>25849</v>
      </c>
      <c r="I8316" s="50" t="str">
        <f t="shared" si="680"/>
        <v>1970_10</v>
      </c>
      <c r="J8316" s="51">
        <f t="shared" si="681"/>
        <v>2.5364779999999998</v>
      </c>
    </row>
    <row r="8317" spans="6:10" x14ac:dyDescent="0.25">
      <c r="F8317" s="50">
        <f t="shared" si="683"/>
        <v>25847</v>
      </c>
      <c r="G8317" s="27">
        <f t="shared" si="682"/>
        <v>6</v>
      </c>
      <c r="H8317" s="50">
        <f t="shared" si="679"/>
        <v>25849</v>
      </c>
      <c r="I8317" s="50" t="str">
        <f t="shared" si="680"/>
        <v>1970_10</v>
      </c>
      <c r="J8317" s="51">
        <f t="shared" si="681"/>
        <v>2.5364779999999998</v>
      </c>
    </row>
    <row r="8318" spans="6:10" x14ac:dyDescent="0.25">
      <c r="F8318" s="50">
        <f t="shared" si="683"/>
        <v>25848</v>
      </c>
      <c r="G8318" s="27">
        <f t="shared" si="682"/>
        <v>6</v>
      </c>
      <c r="H8318" s="50">
        <f t="shared" si="679"/>
        <v>25849</v>
      </c>
      <c r="I8318" s="50" t="str">
        <f t="shared" si="680"/>
        <v>1970_10</v>
      </c>
      <c r="J8318" s="51">
        <f t="shared" si="681"/>
        <v>2.5364779999999998</v>
      </c>
    </row>
    <row r="8319" spans="6:10" x14ac:dyDescent="0.25">
      <c r="F8319" s="50">
        <f t="shared" si="683"/>
        <v>25849</v>
      </c>
      <c r="G8319" s="27">
        <f t="shared" si="682"/>
        <v>6</v>
      </c>
      <c r="H8319" s="50">
        <f t="shared" si="679"/>
        <v>25849</v>
      </c>
      <c r="I8319" s="50" t="str">
        <f t="shared" si="680"/>
        <v>1970_10</v>
      </c>
      <c r="J8319" s="51">
        <f t="shared" si="681"/>
        <v>2.5364779999999998</v>
      </c>
    </row>
    <row r="8320" spans="6:10" x14ac:dyDescent="0.25">
      <c r="F8320" s="50">
        <f t="shared" si="683"/>
        <v>25850</v>
      </c>
      <c r="G8320" s="27">
        <f t="shared" si="682"/>
        <v>6</v>
      </c>
      <c r="H8320" s="50">
        <f t="shared" si="679"/>
        <v>25859</v>
      </c>
      <c r="I8320" s="50" t="str">
        <f t="shared" si="680"/>
        <v>1970_10</v>
      </c>
      <c r="J8320" s="51">
        <f t="shared" si="681"/>
        <v>2.5401030000000002</v>
      </c>
    </row>
    <row r="8321" spans="6:10" x14ac:dyDescent="0.25">
      <c r="F8321" s="50">
        <f t="shared" si="683"/>
        <v>25851</v>
      </c>
      <c r="G8321" s="27">
        <f t="shared" si="682"/>
        <v>6</v>
      </c>
      <c r="H8321" s="50">
        <f t="shared" si="679"/>
        <v>25859</v>
      </c>
      <c r="I8321" s="50" t="str">
        <f t="shared" si="680"/>
        <v>1970_10</v>
      </c>
      <c r="J8321" s="51">
        <f t="shared" si="681"/>
        <v>2.5401030000000002</v>
      </c>
    </row>
    <row r="8322" spans="6:10" x14ac:dyDescent="0.25">
      <c r="F8322" s="50">
        <f t="shared" si="683"/>
        <v>25852</v>
      </c>
      <c r="G8322" s="27">
        <f t="shared" si="682"/>
        <v>6</v>
      </c>
      <c r="H8322" s="50">
        <f t="shared" si="679"/>
        <v>25859</v>
      </c>
      <c r="I8322" s="50" t="str">
        <f t="shared" si="680"/>
        <v>1970_10</v>
      </c>
      <c r="J8322" s="51">
        <f t="shared" si="681"/>
        <v>2.5401030000000002</v>
      </c>
    </row>
    <row r="8323" spans="6:10" x14ac:dyDescent="0.25">
      <c r="F8323" s="50">
        <f t="shared" si="683"/>
        <v>25853</v>
      </c>
      <c r="G8323" s="27">
        <f t="shared" si="682"/>
        <v>6</v>
      </c>
      <c r="H8323" s="50">
        <f t="shared" ref="H8323:H8386" si="684">INDEX($A$3:$B$1134,INT((ROW($F8323)-ROW($F$3)+9-G8323)/10)+1,1)</f>
        <v>25859</v>
      </c>
      <c r="I8323" s="50" t="str">
        <f t="shared" si="680"/>
        <v>1970_10</v>
      </c>
      <c r="J8323" s="51">
        <f t="shared" si="681"/>
        <v>2.5401030000000002</v>
      </c>
    </row>
    <row r="8324" spans="6:10" x14ac:dyDescent="0.25">
      <c r="F8324" s="50">
        <f t="shared" si="683"/>
        <v>25854</v>
      </c>
      <c r="G8324" s="27">
        <f t="shared" si="682"/>
        <v>6</v>
      </c>
      <c r="H8324" s="50">
        <f t="shared" si="684"/>
        <v>25859</v>
      </c>
      <c r="I8324" s="50" t="str">
        <f t="shared" ref="I8324:I8387" si="685">YEAR(H8324)&amp;"_"&amp;MONTH(H8324)</f>
        <v>1970_10</v>
      </c>
      <c r="J8324" s="51">
        <f t="shared" ref="J8324:J8387" si="686">VLOOKUP(H8324,$A:$B,2)</f>
        <v>2.5401030000000002</v>
      </c>
    </row>
    <row r="8325" spans="6:10" x14ac:dyDescent="0.25">
      <c r="F8325" s="50">
        <f t="shared" si="683"/>
        <v>25855</v>
      </c>
      <c r="G8325" s="27">
        <f t="shared" si="682"/>
        <v>6</v>
      </c>
      <c r="H8325" s="50">
        <f t="shared" si="684"/>
        <v>25859</v>
      </c>
      <c r="I8325" s="50" t="str">
        <f t="shared" si="685"/>
        <v>1970_10</v>
      </c>
      <c r="J8325" s="51">
        <f t="shared" si="686"/>
        <v>2.5401030000000002</v>
      </c>
    </row>
    <row r="8326" spans="6:10" x14ac:dyDescent="0.25">
      <c r="F8326" s="50">
        <f t="shared" si="683"/>
        <v>25856</v>
      </c>
      <c r="G8326" s="27">
        <f t="shared" si="682"/>
        <v>6</v>
      </c>
      <c r="H8326" s="50">
        <f t="shared" si="684"/>
        <v>25859</v>
      </c>
      <c r="I8326" s="50" t="str">
        <f t="shared" si="685"/>
        <v>1970_10</v>
      </c>
      <c r="J8326" s="51">
        <f t="shared" si="686"/>
        <v>2.5401030000000002</v>
      </c>
    </row>
    <row r="8327" spans="6:10" x14ac:dyDescent="0.25">
      <c r="F8327" s="50">
        <f t="shared" si="683"/>
        <v>25857</v>
      </c>
      <c r="G8327" s="27">
        <f t="shared" si="682"/>
        <v>6</v>
      </c>
      <c r="H8327" s="50">
        <f t="shared" si="684"/>
        <v>25859</v>
      </c>
      <c r="I8327" s="50" t="str">
        <f t="shared" si="685"/>
        <v>1970_10</v>
      </c>
      <c r="J8327" s="51">
        <f t="shared" si="686"/>
        <v>2.5401030000000002</v>
      </c>
    </row>
    <row r="8328" spans="6:10" x14ac:dyDescent="0.25">
      <c r="F8328" s="50">
        <f t="shared" si="683"/>
        <v>25858</v>
      </c>
      <c r="G8328" s="27">
        <f t="shared" si="682"/>
        <v>6</v>
      </c>
      <c r="H8328" s="50">
        <f t="shared" si="684"/>
        <v>25859</v>
      </c>
      <c r="I8328" s="50" t="str">
        <f t="shared" si="685"/>
        <v>1970_10</v>
      </c>
      <c r="J8328" s="51">
        <f t="shared" si="686"/>
        <v>2.5401030000000002</v>
      </c>
    </row>
    <row r="8329" spans="6:10" x14ac:dyDescent="0.25">
      <c r="F8329" s="50">
        <f t="shared" si="683"/>
        <v>25859</v>
      </c>
      <c r="G8329" s="27">
        <f t="shared" si="682"/>
        <v>6</v>
      </c>
      <c r="H8329" s="50">
        <f t="shared" si="684"/>
        <v>25859</v>
      </c>
      <c r="I8329" s="50" t="str">
        <f t="shared" si="685"/>
        <v>1970_10</v>
      </c>
      <c r="J8329" s="51">
        <f t="shared" si="686"/>
        <v>2.5401030000000002</v>
      </c>
    </row>
    <row r="8330" spans="6:10" x14ac:dyDescent="0.25">
      <c r="F8330" s="50">
        <f t="shared" si="683"/>
        <v>25860</v>
      </c>
      <c r="G8330" s="27">
        <f t="shared" si="682"/>
        <v>6</v>
      </c>
      <c r="H8330" s="50">
        <f t="shared" si="684"/>
        <v>25869</v>
      </c>
      <c r="I8330" s="50" t="str">
        <f t="shared" si="685"/>
        <v>1970_10</v>
      </c>
      <c r="J8330" s="51">
        <f t="shared" si="686"/>
        <v>2.458618</v>
      </c>
    </row>
    <row r="8331" spans="6:10" x14ac:dyDescent="0.25">
      <c r="F8331" s="50">
        <f t="shared" si="683"/>
        <v>25861</v>
      </c>
      <c r="G8331" s="27">
        <f t="shared" si="682"/>
        <v>6</v>
      </c>
      <c r="H8331" s="50">
        <f t="shared" si="684"/>
        <v>25869</v>
      </c>
      <c r="I8331" s="50" t="str">
        <f t="shared" si="685"/>
        <v>1970_10</v>
      </c>
      <c r="J8331" s="51">
        <f t="shared" si="686"/>
        <v>2.458618</v>
      </c>
    </row>
    <row r="8332" spans="6:10" x14ac:dyDescent="0.25">
      <c r="F8332" s="50">
        <f t="shared" si="683"/>
        <v>25862</v>
      </c>
      <c r="G8332" s="27">
        <f t="shared" si="682"/>
        <v>6</v>
      </c>
      <c r="H8332" s="50">
        <f t="shared" si="684"/>
        <v>25869</v>
      </c>
      <c r="I8332" s="50" t="str">
        <f t="shared" si="685"/>
        <v>1970_10</v>
      </c>
      <c r="J8332" s="51">
        <f t="shared" si="686"/>
        <v>2.458618</v>
      </c>
    </row>
    <row r="8333" spans="6:10" x14ac:dyDescent="0.25">
      <c r="F8333" s="50">
        <f t="shared" si="683"/>
        <v>25863</v>
      </c>
      <c r="G8333" s="27">
        <f t="shared" si="682"/>
        <v>6</v>
      </c>
      <c r="H8333" s="50">
        <f t="shared" si="684"/>
        <v>25869</v>
      </c>
      <c r="I8333" s="50" t="str">
        <f t="shared" si="685"/>
        <v>1970_10</v>
      </c>
      <c r="J8333" s="51">
        <f t="shared" si="686"/>
        <v>2.458618</v>
      </c>
    </row>
    <row r="8334" spans="6:10" x14ac:dyDescent="0.25">
      <c r="F8334" s="50">
        <f t="shared" si="683"/>
        <v>25864</v>
      </c>
      <c r="G8334" s="27">
        <f t="shared" si="682"/>
        <v>6</v>
      </c>
      <c r="H8334" s="50">
        <f t="shared" si="684"/>
        <v>25869</v>
      </c>
      <c r="I8334" s="50" t="str">
        <f t="shared" si="685"/>
        <v>1970_10</v>
      </c>
      <c r="J8334" s="51">
        <f t="shared" si="686"/>
        <v>2.458618</v>
      </c>
    </row>
    <row r="8335" spans="6:10" x14ac:dyDescent="0.25">
      <c r="F8335" s="50">
        <f t="shared" si="683"/>
        <v>25865</v>
      </c>
      <c r="G8335" s="27">
        <f t="shared" si="682"/>
        <v>6</v>
      </c>
      <c r="H8335" s="50">
        <f t="shared" si="684"/>
        <v>25869</v>
      </c>
      <c r="I8335" s="50" t="str">
        <f t="shared" si="685"/>
        <v>1970_10</v>
      </c>
      <c r="J8335" s="51">
        <f t="shared" si="686"/>
        <v>2.458618</v>
      </c>
    </row>
    <row r="8336" spans="6:10" x14ac:dyDescent="0.25">
      <c r="F8336" s="50">
        <f t="shared" si="683"/>
        <v>25866</v>
      </c>
      <c r="G8336" s="27">
        <f t="shared" si="682"/>
        <v>6</v>
      </c>
      <c r="H8336" s="50">
        <f t="shared" si="684"/>
        <v>25869</v>
      </c>
      <c r="I8336" s="50" t="str">
        <f t="shared" si="685"/>
        <v>1970_10</v>
      </c>
      <c r="J8336" s="51">
        <f t="shared" si="686"/>
        <v>2.458618</v>
      </c>
    </row>
    <row r="8337" spans="6:10" x14ac:dyDescent="0.25">
      <c r="F8337" s="50">
        <f t="shared" si="683"/>
        <v>25867</v>
      </c>
      <c r="G8337" s="27">
        <f t="shared" si="682"/>
        <v>6</v>
      </c>
      <c r="H8337" s="50">
        <f t="shared" si="684"/>
        <v>25869</v>
      </c>
      <c r="I8337" s="50" t="str">
        <f t="shared" si="685"/>
        <v>1970_10</v>
      </c>
      <c r="J8337" s="51">
        <f t="shared" si="686"/>
        <v>2.458618</v>
      </c>
    </row>
    <row r="8338" spans="6:10" x14ac:dyDescent="0.25">
      <c r="F8338" s="50">
        <f t="shared" si="683"/>
        <v>25868</v>
      </c>
      <c r="G8338" s="27">
        <f t="shared" si="682"/>
        <v>6</v>
      </c>
      <c r="H8338" s="50">
        <f t="shared" si="684"/>
        <v>25869</v>
      </c>
      <c r="I8338" s="50" t="str">
        <f t="shared" si="685"/>
        <v>1970_10</v>
      </c>
      <c r="J8338" s="51">
        <f t="shared" si="686"/>
        <v>2.458618</v>
      </c>
    </row>
    <row r="8339" spans="6:10" x14ac:dyDescent="0.25">
      <c r="F8339" s="50">
        <f t="shared" si="683"/>
        <v>25869</v>
      </c>
      <c r="G8339" s="27">
        <f t="shared" si="682"/>
        <v>6</v>
      </c>
      <c r="H8339" s="50">
        <f t="shared" si="684"/>
        <v>25869</v>
      </c>
      <c r="I8339" s="50" t="str">
        <f t="shared" si="685"/>
        <v>1970_10</v>
      </c>
      <c r="J8339" s="51">
        <f t="shared" si="686"/>
        <v>2.458618</v>
      </c>
    </row>
    <row r="8340" spans="6:10" x14ac:dyDescent="0.25">
      <c r="F8340" s="50">
        <f t="shared" si="683"/>
        <v>25870</v>
      </c>
      <c r="G8340" s="27">
        <f t="shared" si="682"/>
        <v>6</v>
      </c>
      <c r="H8340" s="50">
        <f t="shared" si="684"/>
        <v>25879</v>
      </c>
      <c r="I8340" s="50" t="str">
        <f t="shared" si="685"/>
        <v>1970_11</v>
      </c>
      <c r="J8340" s="51">
        <f t="shared" si="686"/>
        <v>2.4338329999999999</v>
      </c>
    </row>
    <row r="8341" spans="6:10" x14ac:dyDescent="0.25">
      <c r="F8341" s="50">
        <f t="shared" si="683"/>
        <v>25871</v>
      </c>
      <c r="G8341" s="27">
        <f t="shared" si="682"/>
        <v>6</v>
      </c>
      <c r="H8341" s="50">
        <f t="shared" si="684"/>
        <v>25879</v>
      </c>
      <c r="I8341" s="50" t="str">
        <f t="shared" si="685"/>
        <v>1970_11</v>
      </c>
      <c r="J8341" s="51">
        <f t="shared" si="686"/>
        <v>2.4338329999999999</v>
      </c>
    </row>
    <row r="8342" spans="6:10" x14ac:dyDescent="0.25">
      <c r="F8342" s="50">
        <f t="shared" si="683"/>
        <v>25872</v>
      </c>
      <c r="G8342" s="27">
        <f t="shared" si="682"/>
        <v>6</v>
      </c>
      <c r="H8342" s="50">
        <f t="shared" si="684"/>
        <v>25879</v>
      </c>
      <c r="I8342" s="50" t="str">
        <f t="shared" si="685"/>
        <v>1970_11</v>
      </c>
      <c r="J8342" s="51">
        <f t="shared" si="686"/>
        <v>2.4338329999999999</v>
      </c>
    </row>
    <row r="8343" spans="6:10" x14ac:dyDescent="0.25">
      <c r="F8343" s="50">
        <f t="shared" si="683"/>
        <v>25873</v>
      </c>
      <c r="G8343" s="27">
        <f t="shared" si="682"/>
        <v>6</v>
      </c>
      <c r="H8343" s="50">
        <f t="shared" si="684"/>
        <v>25879</v>
      </c>
      <c r="I8343" s="50" t="str">
        <f t="shared" si="685"/>
        <v>1970_11</v>
      </c>
      <c r="J8343" s="51">
        <f t="shared" si="686"/>
        <v>2.4338329999999999</v>
      </c>
    </row>
    <row r="8344" spans="6:10" x14ac:dyDescent="0.25">
      <c r="F8344" s="50">
        <f t="shared" si="683"/>
        <v>25874</v>
      </c>
      <c r="G8344" s="27">
        <f t="shared" si="682"/>
        <v>6</v>
      </c>
      <c r="H8344" s="50">
        <f t="shared" si="684"/>
        <v>25879</v>
      </c>
      <c r="I8344" s="50" t="str">
        <f t="shared" si="685"/>
        <v>1970_11</v>
      </c>
      <c r="J8344" s="51">
        <f t="shared" si="686"/>
        <v>2.4338329999999999</v>
      </c>
    </row>
    <row r="8345" spans="6:10" x14ac:dyDescent="0.25">
      <c r="F8345" s="50">
        <f t="shared" si="683"/>
        <v>25875</v>
      </c>
      <c r="G8345" s="27">
        <f t="shared" si="682"/>
        <v>6</v>
      </c>
      <c r="H8345" s="50">
        <f t="shared" si="684"/>
        <v>25879</v>
      </c>
      <c r="I8345" s="50" t="str">
        <f t="shared" si="685"/>
        <v>1970_11</v>
      </c>
      <c r="J8345" s="51">
        <f t="shared" si="686"/>
        <v>2.4338329999999999</v>
      </c>
    </row>
    <row r="8346" spans="6:10" x14ac:dyDescent="0.25">
      <c r="F8346" s="50">
        <f t="shared" si="683"/>
        <v>25876</v>
      </c>
      <c r="G8346" s="27">
        <f t="shared" si="682"/>
        <v>6</v>
      </c>
      <c r="H8346" s="50">
        <f t="shared" si="684"/>
        <v>25879</v>
      </c>
      <c r="I8346" s="50" t="str">
        <f t="shared" si="685"/>
        <v>1970_11</v>
      </c>
      <c r="J8346" s="51">
        <f t="shared" si="686"/>
        <v>2.4338329999999999</v>
      </c>
    </row>
    <row r="8347" spans="6:10" x14ac:dyDescent="0.25">
      <c r="F8347" s="50">
        <f t="shared" si="683"/>
        <v>25877</v>
      </c>
      <c r="G8347" s="27">
        <f t="shared" si="682"/>
        <v>6</v>
      </c>
      <c r="H8347" s="50">
        <f t="shared" si="684"/>
        <v>25879</v>
      </c>
      <c r="I8347" s="50" t="str">
        <f t="shared" si="685"/>
        <v>1970_11</v>
      </c>
      <c r="J8347" s="51">
        <f t="shared" si="686"/>
        <v>2.4338329999999999</v>
      </c>
    </row>
    <row r="8348" spans="6:10" x14ac:dyDescent="0.25">
      <c r="F8348" s="50">
        <f t="shared" si="683"/>
        <v>25878</v>
      </c>
      <c r="G8348" s="27">
        <f t="shared" si="682"/>
        <v>6</v>
      </c>
      <c r="H8348" s="50">
        <f t="shared" si="684"/>
        <v>25879</v>
      </c>
      <c r="I8348" s="50" t="str">
        <f t="shared" si="685"/>
        <v>1970_11</v>
      </c>
      <c r="J8348" s="51">
        <f t="shared" si="686"/>
        <v>2.4338329999999999</v>
      </c>
    </row>
    <row r="8349" spans="6:10" x14ac:dyDescent="0.25">
      <c r="F8349" s="50">
        <f t="shared" si="683"/>
        <v>25879</v>
      </c>
      <c r="G8349" s="27">
        <f t="shared" si="682"/>
        <v>6</v>
      </c>
      <c r="H8349" s="50">
        <f t="shared" si="684"/>
        <v>25879</v>
      </c>
      <c r="I8349" s="50" t="str">
        <f t="shared" si="685"/>
        <v>1970_11</v>
      </c>
      <c r="J8349" s="51">
        <f t="shared" si="686"/>
        <v>2.4338329999999999</v>
      </c>
    </row>
    <row r="8350" spans="6:10" x14ac:dyDescent="0.25">
      <c r="F8350" s="50">
        <f t="shared" si="683"/>
        <v>25880</v>
      </c>
      <c r="G8350" s="27">
        <f t="shared" si="682"/>
        <v>6</v>
      </c>
      <c r="H8350" s="50">
        <f t="shared" si="684"/>
        <v>25889</v>
      </c>
      <c r="I8350" s="50" t="str">
        <f t="shared" si="685"/>
        <v>1970_11</v>
      </c>
      <c r="J8350" s="51">
        <f t="shared" si="686"/>
        <v>2.4757090000000002</v>
      </c>
    </row>
    <row r="8351" spans="6:10" x14ac:dyDescent="0.25">
      <c r="F8351" s="50">
        <f t="shared" si="683"/>
        <v>25881</v>
      </c>
      <c r="G8351" s="27">
        <f t="shared" si="682"/>
        <v>6</v>
      </c>
      <c r="H8351" s="50">
        <f t="shared" si="684"/>
        <v>25889</v>
      </c>
      <c r="I8351" s="50" t="str">
        <f t="shared" si="685"/>
        <v>1970_11</v>
      </c>
      <c r="J8351" s="51">
        <f t="shared" si="686"/>
        <v>2.4757090000000002</v>
      </c>
    </row>
    <row r="8352" spans="6:10" x14ac:dyDescent="0.25">
      <c r="F8352" s="50">
        <f t="shared" si="683"/>
        <v>25882</v>
      </c>
      <c r="G8352" s="27">
        <f t="shared" si="682"/>
        <v>6</v>
      </c>
      <c r="H8352" s="50">
        <f t="shared" si="684"/>
        <v>25889</v>
      </c>
      <c r="I8352" s="50" t="str">
        <f t="shared" si="685"/>
        <v>1970_11</v>
      </c>
      <c r="J8352" s="51">
        <f t="shared" si="686"/>
        <v>2.4757090000000002</v>
      </c>
    </row>
    <row r="8353" spans="6:10" x14ac:dyDescent="0.25">
      <c r="F8353" s="50">
        <f t="shared" si="683"/>
        <v>25883</v>
      </c>
      <c r="G8353" s="27">
        <f t="shared" si="682"/>
        <v>6</v>
      </c>
      <c r="H8353" s="50">
        <f t="shared" si="684"/>
        <v>25889</v>
      </c>
      <c r="I8353" s="50" t="str">
        <f t="shared" si="685"/>
        <v>1970_11</v>
      </c>
      <c r="J8353" s="51">
        <f t="shared" si="686"/>
        <v>2.4757090000000002</v>
      </c>
    </row>
    <row r="8354" spans="6:10" x14ac:dyDescent="0.25">
      <c r="F8354" s="50">
        <f t="shared" si="683"/>
        <v>25884</v>
      </c>
      <c r="G8354" s="27">
        <f t="shared" si="682"/>
        <v>6</v>
      </c>
      <c r="H8354" s="50">
        <f t="shared" si="684"/>
        <v>25889</v>
      </c>
      <c r="I8354" s="50" t="str">
        <f t="shared" si="685"/>
        <v>1970_11</v>
      </c>
      <c r="J8354" s="51">
        <f t="shared" si="686"/>
        <v>2.4757090000000002</v>
      </c>
    </row>
    <row r="8355" spans="6:10" x14ac:dyDescent="0.25">
      <c r="F8355" s="50">
        <f t="shared" si="683"/>
        <v>25885</v>
      </c>
      <c r="G8355" s="27">
        <f t="shared" si="682"/>
        <v>6</v>
      </c>
      <c r="H8355" s="50">
        <f t="shared" si="684"/>
        <v>25889</v>
      </c>
      <c r="I8355" s="50" t="str">
        <f t="shared" si="685"/>
        <v>1970_11</v>
      </c>
      <c r="J8355" s="51">
        <f t="shared" si="686"/>
        <v>2.4757090000000002</v>
      </c>
    </row>
    <row r="8356" spans="6:10" x14ac:dyDescent="0.25">
      <c r="F8356" s="50">
        <f t="shared" si="683"/>
        <v>25886</v>
      </c>
      <c r="G8356" s="27">
        <f t="shared" si="682"/>
        <v>6</v>
      </c>
      <c r="H8356" s="50">
        <f t="shared" si="684"/>
        <v>25889</v>
      </c>
      <c r="I8356" s="50" t="str">
        <f t="shared" si="685"/>
        <v>1970_11</v>
      </c>
      <c r="J8356" s="51">
        <f t="shared" si="686"/>
        <v>2.4757090000000002</v>
      </c>
    </row>
    <row r="8357" spans="6:10" x14ac:dyDescent="0.25">
      <c r="F8357" s="50">
        <f t="shared" si="683"/>
        <v>25887</v>
      </c>
      <c r="G8357" s="27">
        <f t="shared" si="682"/>
        <v>6</v>
      </c>
      <c r="H8357" s="50">
        <f t="shared" si="684"/>
        <v>25889</v>
      </c>
      <c r="I8357" s="50" t="str">
        <f t="shared" si="685"/>
        <v>1970_11</v>
      </c>
      <c r="J8357" s="51">
        <f t="shared" si="686"/>
        <v>2.4757090000000002</v>
      </c>
    </row>
    <row r="8358" spans="6:10" x14ac:dyDescent="0.25">
      <c r="F8358" s="50">
        <f t="shared" si="683"/>
        <v>25888</v>
      </c>
      <c r="G8358" s="27">
        <f t="shared" si="682"/>
        <v>6</v>
      </c>
      <c r="H8358" s="50">
        <f t="shared" si="684"/>
        <v>25889</v>
      </c>
      <c r="I8358" s="50" t="str">
        <f t="shared" si="685"/>
        <v>1970_11</v>
      </c>
      <c r="J8358" s="51">
        <f t="shared" si="686"/>
        <v>2.4757090000000002</v>
      </c>
    </row>
    <row r="8359" spans="6:10" x14ac:dyDescent="0.25">
      <c r="F8359" s="50">
        <f t="shared" si="683"/>
        <v>25889</v>
      </c>
      <c r="G8359" s="27">
        <f t="shared" si="682"/>
        <v>6</v>
      </c>
      <c r="H8359" s="50">
        <f t="shared" si="684"/>
        <v>25889</v>
      </c>
      <c r="I8359" s="50" t="str">
        <f t="shared" si="685"/>
        <v>1970_11</v>
      </c>
      <c r="J8359" s="51">
        <f t="shared" si="686"/>
        <v>2.4757090000000002</v>
      </c>
    </row>
    <row r="8360" spans="6:10" x14ac:dyDescent="0.25">
      <c r="F8360" s="50">
        <f t="shared" si="683"/>
        <v>25890</v>
      </c>
      <c r="G8360" s="27">
        <f t="shared" si="682"/>
        <v>6</v>
      </c>
      <c r="H8360" s="50">
        <f t="shared" si="684"/>
        <v>25899</v>
      </c>
      <c r="I8360" s="50" t="str">
        <f t="shared" si="685"/>
        <v>1970_11</v>
      </c>
      <c r="J8360" s="51">
        <f t="shared" si="686"/>
        <v>2.4551080000000001</v>
      </c>
    </row>
    <row r="8361" spans="6:10" x14ac:dyDescent="0.25">
      <c r="F8361" s="50">
        <f t="shared" si="683"/>
        <v>25891</v>
      </c>
      <c r="G8361" s="27">
        <f t="shared" si="682"/>
        <v>6</v>
      </c>
      <c r="H8361" s="50">
        <f t="shared" si="684"/>
        <v>25899</v>
      </c>
      <c r="I8361" s="50" t="str">
        <f t="shared" si="685"/>
        <v>1970_11</v>
      </c>
      <c r="J8361" s="51">
        <f t="shared" si="686"/>
        <v>2.4551080000000001</v>
      </c>
    </row>
    <row r="8362" spans="6:10" x14ac:dyDescent="0.25">
      <c r="F8362" s="50">
        <f t="shared" si="683"/>
        <v>25892</v>
      </c>
      <c r="G8362" s="27">
        <f t="shared" ref="G8362:G8425" si="687">IF(AND(MONTH(F8362)=2,DAY(F8362)=29),G8361+1,G8361)</f>
        <v>6</v>
      </c>
      <c r="H8362" s="50">
        <f t="shared" si="684"/>
        <v>25899</v>
      </c>
      <c r="I8362" s="50" t="str">
        <f t="shared" si="685"/>
        <v>1970_11</v>
      </c>
      <c r="J8362" s="51">
        <f t="shared" si="686"/>
        <v>2.4551080000000001</v>
      </c>
    </row>
    <row r="8363" spans="6:10" x14ac:dyDescent="0.25">
      <c r="F8363" s="50">
        <f t="shared" si="683"/>
        <v>25893</v>
      </c>
      <c r="G8363" s="27">
        <f t="shared" si="687"/>
        <v>6</v>
      </c>
      <c r="H8363" s="50">
        <f t="shared" si="684"/>
        <v>25899</v>
      </c>
      <c r="I8363" s="50" t="str">
        <f t="shared" si="685"/>
        <v>1970_11</v>
      </c>
      <c r="J8363" s="51">
        <f t="shared" si="686"/>
        <v>2.4551080000000001</v>
      </c>
    </row>
    <row r="8364" spans="6:10" x14ac:dyDescent="0.25">
      <c r="F8364" s="50">
        <f t="shared" ref="F8364:F8427" si="688">F8363+1</f>
        <v>25894</v>
      </c>
      <c r="G8364" s="27">
        <f t="shared" si="687"/>
        <v>6</v>
      </c>
      <c r="H8364" s="50">
        <f t="shared" si="684"/>
        <v>25899</v>
      </c>
      <c r="I8364" s="50" t="str">
        <f t="shared" si="685"/>
        <v>1970_11</v>
      </c>
      <c r="J8364" s="51">
        <f t="shared" si="686"/>
        <v>2.4551080000000001</v>
      </c>
    </row>
    <row r="8365" spans="6:10" x14ac:dyDescent="0.25">
      <c r="F8365" s="50">
        <f t="shared" si="688"/>
        <v>25895</v>
      </c>
      <c r="G8365" s="27">
        <f t="shared" si="687"/>
        <v>6</v>
      </c>
      <c r="H8365" s="50">
        <f t="shared" si="684"/>
        <v>25899</v>
      </c>
      <c r="I8365" s="50" t="str">
        <f t="shared" si="685"/>
        <v>1970_11</v>
      </c>
      <c r="J8365" s="51">
        <f t="shared" si="686"/>
        <v>2.4551080000000001</v>
      </c>
    </row>
    <row r="8366" spans="6:10" x14ac:dyDescent="0.25">
      <c r="F8366" s="50">
        <f t="shared" si="688"/>
        <v>25896</v>
      </c>
      <c r="G8366" s="27">
        <f t="shared" si="687"/>
        <v>6</v>
      </c>
      <c r="H8366" s="50">
        <f t="shared" si="684"/>
        <v>25899</v>
      </c>
      <c r="I8366" s="50" t="str">
        <f t="shared" si="685"/>
        <v>1970_11</v>
      </c>
      <c r="J8366" s="51">
        <f t="shared" si="686"/>
        <v>2.4551080000000001</v>
      </c>
    </row>
    <row r="8367" spans="6:10" x14ac:dyDescent="0.25">
      <c r="F8367" s="50">
        <f t="shared" si="688"/>
        <v>25897</v>
      </c>
      <c r="G8367" s="27">
        <f t="shared" si="687"/>
        <v>6</v>
      </c>
      <c r="H8367" s="50">
        <f t="shared" si="684"/>
        <v>25899</v>
      </c>
      <c r="I8367" s="50" t="str">
        <f t="shared" si="685"/>
        <v>1970_11</v>
      </c>
      <c r="J8367" s="51">
        <f t="shared" si="686"/>
        <v>2.4551080000000001</v>
      </c>
    </row>
    <row r="8368" spans="6:10" x14ac:dyDescent="0.25">
      <c r="F8368" s="50">
        <f t="shared" si="688"/>
        <v>25898</v>
      </c>
      <c r="G8368" s="27">
        <f t="shared" si="687"/>
        <v>6</v>
      </c>
      <c r="H8368" s="50">
        <f t="shared" si="684"/>
        <v>25899</v>
      </c>
      <c r="I8368" s="50" t="str">
        <f t="shared" si="685"/>
        <v>1970_11</v>
      </c>
      <c r="J8368" s="51">
        <f t="shared" si="686"/>
        <v>2.4551080000000001</v>
      </c>
    </row>
    <row r="8369" spans="6:10" x14ac:dyDescent="0.25">
      <c r="F8369" s="50">
        <f t="shared" si="688"/>
        <v>25899</v>
      </c>
      <c r="G8369" s="27">
        <f t="shared" si="687"/>
        <v>6</v>
      </c>
      <c r="H8369" s="50">
        <f t="shared" si="684"/>
        <v>25899</v>
      </c>
      <c r="I8369" s="50" t="str">
        <f t="shared" si="685"/>
        <v>1970_11</v>
      </c>
      <c r="J8369" s="51">
        <f t="shared" si="686"/>
        <v>2.4551080000000001</v>
      </c>
    </row>
    <row r="8370" spans="6:10" x14ac:dyDescent="0.25">
      <c r="F8370" s="50">
        <f t="shared" si="688"/>
        <v>25900</v>
      </c>
      <c r="G8370" s="27">
        <f t="shared" si="687"/>
        <v>6</v>
      </c>
      <c r="H8370" s="50">
        <f t="shared" si="684"/>
        <v>25909</v>
      </c>
      <c r="I8370" s="50" t="str">
        <f t="shared" si="685"/>
        <v>1970_12</v>
      </c>
      <c r="J8370" s="51">
        <f t="shared" si="686"/>
        <v>2.4434209999999998</v>
      </c>
    </row>
    <row r="8371" spans="6:10" x14ac:dyDescent="0.25">
      <c r="F8371" s="50">
        <f t="shared" si="688"/>
        <v>25901</v>
      </c>
      <c r="G8371" s="27">
        <f t="shared" si="687"/>
        <v>6</v>
      </c>
      <c r="H8371" s="50">
        <f t="shared" si="684"/>
        <v>25909</v>
      </c>
      <c r="I8371" s="50" t="str">
        <f t="shared" si="685"/>
        <v>1970_12</v>
      </c>
      <c r="J8371" s="51">
        <f t="shared" si="686"/>
        <v>2.4434209999999998</v>
      </c>
    </row>
    <row r="8372" spans="6:10" x14ac:dyDescent="0.25">
      <c r="F8372" s="50">
        <f t="shared" si="688"/>
        <v>25902</v>
      </c>
      <c r="G8372" s="27">
        <f t="shared" si="687"/>
        <v>6</v>
      </c>
      <c r="H8372" s="50">
        <f t="shared" si="684"/>
        <v>25909</v>
      </c>
      <c r="I8372" s="50" t="str">
        <f t="shared" si="685"/>
        <v>1970_12</v>
      </c>
      <c r="J8372" s="51">
        <f t="shared" si="686"/>
        <v>2.4434209999999998</v>
      </c>
    </row>
    <row r="8373" spans="6:10" x14ac:dyDescent="0.25">
      <c r="F8373" s="50">
        <f t="shared" si="688"/>
        <v>25903</v>
      </c>
      <c r="G8373" s="27">
        <f t="shared" si="687"/>
        <v>6</v>
      </c>
      <c r="H8373" s="50">
        <f t="shared" si="684"/>
        <v>25909</v>
      </c>
      <c r="I8373" s="50" t="str">
        <f t="shared" si="685"/>
        <v>1970_12</v>
      </c>
      <c r="J8373" s="51">
        <f t="shared" si="686"/>
        <v>2.4434209999999998</v>
      </c>
    </row>
    <row r="8374" spans="6:10" x14ac:dyDescent="0.25">
      <c r="F8374" s="50">
        <f t="shared" si="688"/>
        <v>25904</v>
      </c>
      <c r="G8374" s="27">
        <f t="shared" si="687"/>
        <v>6</v>
      </c>
      <c r="H8374" s="50">
        <f t="shared" si="684"/>
        <v>25909</v>
      </c>
      <c r="I8374" s="50" t="str">
        <f t="shared" si="685"/>
        <v>1970_12</v>
      </c>
      <c r="J8374" s="51">
        <f t="shared" si="686"/>
        <v>2.4434209999999998</v>
      </c>
    </row>
    <row r="8375" spans="6:10" x14ac:dyDescent="0.25">
      <c r="F8375" s="50">
        <f t="shared" si="688"/>
        <v>25905</v>
      </c>
      <c r="G8375" s="27">
        <f t="shared" si="687"/>
        <v>6</v>
      </c>
      <c r="H8375" s="50">
        <f t="shared" si="684"/>
        <v>25909</v>
      </c>
      <c r="I8375" s="50" t="str">
        <f t="shared" si="685"/>
        <v>1970_12</v>
      </c>
      <c r="J8375" s="51">
        <f t="shared" si="686"/>
        <v>2.4434209999999998</v>
      </c>
    </row>
    <row r="8376" spans="6:10" x14ac:dyDescent="0.25">
      <c r="F8376" s="50">
        <f t="shared" si="688"/>
        <v>25906</v>
      </c>
      <c r="G8376" s="27">
        <f t="shared" si="687"/>
        <v>6</v>
      </c>
      <c r="H8376" s="50">
        <f t="shared" si="684"/>
        <v>25909</v>
      </c>
      <c r="I8376" s="50" t="str">
        <f t="shared" si="685"/>
        <v>1970_12</v>
      </c>
      <c r="J8376" s="51">
        <f t="shared" si="686"/>
        <v>2.4434209999999998</v>
      </c>
    </row>
    <row r="8377" spans="6:10" x14ac:dyDescent="0.25">
      <c r="F8377" s="50">
        <f t="shared" si="688"/>
        <v>25907</v>
      </c>
      <c r="G8377" s="27">
        <f t="shared" si="687"/>
        <v>6</v>
      </c>
      <c r="H8377" s="50">
        <f t="shared" si="684"/>
        <v>25909</v>
      </c>
      <c r="I8377" s="50" t="str">
        <f t="shared" si="685"/>
        <v>1970_12</v>
      </c>
      <c r="J8377" s="51">
        <f t="shared" si="686"/>
        <v>2.4434209999999998</v>
      </c>
    </row>
    <row r="8378" spans="6:10" x14ac:dyDescent="0.25">
      <c r="F8378" s="50">
        <f t="shared" si="688"/>
        <v>25908</v>
      </c>
      <c r="G8378" s="27">
        <f t="shared" si="687"/>
        <v>6</v>
      </c>
      <c r="H8378" s="50">
        <f t="shared" si="684"/>
        <v>25909</v>
      </c>
      <c r="I8378" s="50" t="str">
        <f t="shared" si="685"/>
        <v>1970_12</v>
      </c>
      <c r="J8378" s="51">
        <f t="shared" si="686"/>
        <v>2.4434209999999998</v>
      </c>
    </row>
    <row r="8379" spans="6:10" x14ac:dyDescent="0.25">
      <c r="F8379" s="50">
        <f t="shared" si="688"/>
        <v>25909</v>
      </c>
      <c r="G8379" s="27">
        <f t="shared" si="687"/>
        <v>6</v>
      </c>
      <c r="H8379" s="50">
        <f t="shared" si="684"/>
        <v>25909</v>
      </c>
      <c r="I8379" s="50" t="str">
        <f t="shared" si="685"/>
        <v>1970_12</v>
      </c>
      <c r="J8379" s="51">
        <f t="shared" si="686"/>
        <v>2.4434209999999998</v>
      </c>
    </row>
    <row r="8380" spans="6:10" x14ac:dyDescent="0.25">
      <c r="F8380" s="50">
        <f t="shared" si="688"/>
        <v>25910</v>
      </c>
      <c r="G8380" s="27">
        <f t="shared" si="687"/>
        <v>6</v>
      </c>
      <c r="H8380" s="50">
        <f t="shared" si="684"/>
        <v>25919</v>
      </c>
      <c r="I8380" s="50" t="str">
        <f t="shared" si="685"/>
        <v>1970_12</v>
      </c>
      <c r="J8380" s="51">
        <f t="shared" si="686"/>
        <v>2.4647559999999999</v>
      </c>
    </row>
    <row r="8381" spans="6:10" x14ac:dyDescent="0.25">
      <c r="F8381" s="50">
        <f t="shared" si="688"/>
        <v>25911</v>
      </c>
      <c r="G8381" s="27">
        <f t="shared" si="687"/>
        <v>6</v>
      </c>
      <c r="H8381" s="50">
        <f t="shared" si="684"/>
        <v>25919</v>
      </c>
      <c r="I8381" s="50" t="str">
        <f t="shared" si="685"/>
        <v>1970_12</v>
      </c>
      <c r="J8381" s="51">
        <f t="shared" si="686"/>
        <v>2.4647559999999999</v>
      </c>
    </row>
    <row r="8382" spans="6:10" x14ac:dyDescent="0.25">
      <c r="F8382" s="50">
        <f t="shared" si="688"/>
        <v>25912</v>
      </c>
      <c r="G8382" s="27">
        <f t="shared" si="687"/>
        <v>6</v>
      </c>
      <c r="H8382" s="50">
        <f t="shared" si="684"/>
        <v>25919</v>
      </c>
      <c r="I8382" s="50" t="str">
        <f t="shared" si="685"/>
        <v>1970_12</v>
      </c>
      <c r="J8382" s="51">
        <f t="shared" si="686"/>
        <v>2.4647559999999999</v>
      </c>
    </row>
    <row r="8383" spans="6:10" x14ac:dyDescent="0.25">
      <c r="F8383" s="50">
        <f t="shared" si="688"/>
        <v>25913</v>
      </c>
      <c r="G8383" s="27">
        <f t="shared" si="687"/>
        <v>6</v>
      </c>
      <c r="H8383" s="50">
        <f t="shared" si="684"/>
        <v>25919</v>
      </c>
      <c r="I8383" s="50" t="str">
        <f t="shared" si="685"/>
        <v>1970_12</v>
      </c>
      <c r="J8383" s="51">
        <f t="shared" si="686"/>
        <v>2.4647559999999999</v>
      </c>
    </row>
    <row r="8384" spans="6:10" x14ac:dyDescent="0.25">
      <c r="F8384" s="50">
        <f t="shared" si="688"/>
        <v>25914</v>
      </c>
      <c r="G8384" s="27">
        <f t="shared" si="687"/>
        <v>6</v>
      </c>
      <c r="H8384" s="50">
        <f t="shared" si="684"/>
        <v>25919</v>
      </c>
      <c r="I8384" s="50" t="str">
        <f t="shared" si="685"/>
        <v>1970_12</v>
      </c>
      <c r="J8384" s="51">
        <f t="shared" si="686"/>
        <v>2.4647559999999999</v>
      </c>
    </row>
    <row r="8385" spans="6:10" x14ac:dyDescent="0.25">
      <c r="F8385" s="50">
        <f t="shared" si="688"/>
        <v>25915</v>
      </c>
      <c r="G8385" s="27">
        <f t="shared" si="687"/>
        <v>6</v>
      </c>
      <c r="H8385" s="50">
        <f t="shared" si="684"/>
        <v>25919</v>
      </c>
      <c r="I8385" s="50" t="str">
        <f t="shared" si="685"/>
        <v>1970_12</v>
      </c>
      <c r="J8385" s="51">
        <f t="shared" si="686"/>
        <v>2.4647559999999999</v>
      </c>
    </row>
    <row r="8386" spans="6:10" x14ac:dyDescent="0.25">
      <c r="F8386" s="50">
        <f t="shared" si="688"/>
        <v>25916</v>
      </c>
      <c r="G8386" s="27">
        <f t="shared" si="687"/>
        <v>6</v>
      </c>
      <c r="H8386" s="50">
        <f t="shared" si="684"/>
        <v>25919</v>
      </c>
      <c r="I8386" s="50" t="str">
        <f t="shared" si="685"/>
        <v>1970_12</v>
      </c>
      <c r="J8386" s="51">
        <f t="shared" si="686"/>
        <v>2.4647559999999999</v>
      </c>
    </row>
    <row r="8387" spans="6:10" x14ac:dyDescent="0.25">
      <c r="F8387" s="50">
        <f t="shared" si="688"/>
        <v>25917</v>
      </c>
      <c r="G8387" s="27">
        <f t="shared" si="687"/>
        <v>6</v>
      </c>
      <c r="H8387" s="50">
        <f t="shared" ref="H8387:H8450" si="689">INDEX($A$3:$B$1134,INT((ROW($F8387)-ROW($F$3)+9-G8387)/10)+1,1)</f>
        <v>25919</v>
      </c>
      <c r="I8387" s="50" t="str">
        <f t="shared" si="685"/>
        <v>1970_12</v>
      </c>
      <c r="J8387" s="51">
        <f t="shared" si="686"/>
        <v>2.4647559999999999</v>
      </c>
    </row>
    <row r="8388" spans="6:10" x14ac:dyDescent="0.25">
      <c r="F8388" s="50">
        <f t="shared" si="688"/>
        <v>25918</v>
      </c>
      <c r="G8388" s="27">
        <f t="shared" si="687"/>
        <v>6</v>
      </c>
      <c r="H8388" s="50">
        <f t="shared" si="689"/>
        <v>25919</v>
      </c>
      <c r="I8388" s="50" t="str">
        <f t="shared" ref="I8388:I8451" si="690">YEAR(H8388)&amp;"_"&amp;MONTH(H8388)</f>
        <v>1970_12</v>
      </c>
      <c r="J8388" s="51">
        <f t="shared" ref="J8388:J8451" si="691">VLOOKUP(H8388,$A:$B,2)</f>
        <v>2.4647559999999999</v>
      </c>
    </row>
    <row r="8389" spans="6:10" x14ac:dyDescent="0.25">
      <c r="F8389" s="50">
        <f t="shared" si="688"/>
        <v>25919</v>
      </c>
      <c r="G8389" s="27">
        <f t="shared" si="687"/>
        <v>6</v>
      </c>
      <c r="H8389" s="50">
        <f t="shared" si="689"/>
        <v>25919</v>
      </c>
      <c r="I8389" s="50" t="str">
        <f t="shared" si="690"/>
        <v>1970_12</v>
      </c>
      <c r="J8389" s="51">
        <f t="shared" si="691"/>
        <v>2.4647559999999999</v>
      </c>
    </row>
    <row r="8390" spans="6:10" x14ac:dyDescent="0.25">
      <c r="F8390" s="50">
        <f t="shared" si="688"/>
        <v>25920</v>
      </c>
      <c r="G8390" s="27">
        <f t="shared" si="687"/>
        <v>6</v>
      </c>
      <c r="H8390" s="50">
        <f t="shared" si="689"/>
        <v>25929</v>
      </c>
      <c r="I8390" s="50" t="str">
        <f t="shared" si="690"/>
        <v>1970_12</v>
      </c>
      <c r="J8390" s="51">
        <f t="shared" si="691"/>
        <v>2.4525890000000001</v>
      </c>
    </row>
    <row r="8391" spans="6:10" x14ac:dyDescent="0.25">
      <c r="F8391" s="50">
        <f t="shared" si="688"/>
        <v>25921</v>
      </c>
      <c r="G8391" s="27">
        <f t="shared" si="687"/>
        <v>6</v>
      </c>
      <c r="H8391" s="50">
        <f t="shared" si="689"/>
        <v>25929</v>
      </c>
      <c r="I8391" s="50" t="str">
        <f t="shared" si="690"/>
        <v>1970_12</v>
      </c>
      <c r="J8391" s="51">
        <f t="shared" si="691"/>
        <v>2.4525890000000001</v>
      </c>
    </row>
    <row r="8392" spans="6:10" x14ac:dyDescent="0.25">
      <c r="F8392" s="50">
        <f t="shared" si="688"/>
        <v>25922</v>
      </c>
      <c r="G8392" s="27">
        <f t="shared" si="687"/>
        <v>6</v>
      </c>
      <c r="H8392" s="50">
        <f t="shared" si="689"/>
        <v>25929</v>
      </c>
      <c r="I8392" s="50" t="str">
        <f t="shared" si="690"/>
        <v>1970_12</v>
      </c>
      <c r="J8392" s="51">
        <f t="shared" si="691"/>
        <v>2.4525890000000001</v>
      </c>
    </row>
    <row r="8393" spans="6:10" x14ac:dyDescent="0.25">
      <c r="F8393" s="50">
        <f t="shared" si="688"/>
        <v>25923</v>
      </c>
      <c r="G8393" s="27">
        <f t="shared" si="687"/>
        <v>6</v>
      </c>
      <c r="H8393" s="50">
        <f t="shared" si="689"/>
        <v>25929</v>
      </c>
      <c r="I8393" s="50" t="str">
        <f t="shared" si="690"/>
        <v>1970_12</v>
      </c>
      <c r="J8393" s="51">
        <f t="shared" si="691"/>
        <v>2.4525890000000001</v>
      </c>
    </row>
    <row r="8394" spans="6:10" x14ac:dyDescent="0.25">
      <c r="F8394" s="50">
        <f t="shared" si="688"/>
        <v>25924</v>
      </c>
      <c r="G8394" s="27">
        <f t="shared" si="687"/>
        <v>6</v>
      </c>
      <c r="H8394" s="50">
        <f t="shared" si="689"/>
        <v>25929</v>
      </c>
      <c r="I8394" s="50" t="str">
        <f t="shared" si="690"/>
        <v>1970_12</v>
      </c>
      <c r="J8394" s="51">
        <f t="shared" si="691"/>
        <v>2.4525890000000001</v>
      </c>
    </row>
    <row r="8395" spans="6:10" x14ac:dyDescent="0.25">
      <c r="F8395" s="50">
        <f t="shared" si="688"/>
        <v>25925</v>
      </c>
      <c r="G8395" s="27">
        <f t="shared" si="687"/>
        <v>6</v>
      </c>
      <c r="H8395" s="50">
        <f t="shared" si="689"/>
        <v>25929</v>
      </c>
      <c r="I8395" s="50" t="str">
        <f t="shared" si="690"/>
        <v>1970_12</v>
      </c>
      <c r="J8395" s="51">
        <f t="shared" si="691"/>
        <v>2.4525890000000001</v>
      </c>
    </row>
    <row r="8396" spans="6:10" x14ac:dyDescent="0.25">
      <c r="F8396" s="50">
        <f t="shared" si="688"/>
        <v>25926</v>
      </c>
      <c r="G8396" s="27">
        <f t="shared" si="687"/>
        <v>6</v>
      </c>
      <c r="H8396" s="50">
        <f t="shared" si="689"/>
        <v>25929</v>
      </c>
      <c r="I8396" s="50" t="str">
        <f t="shared" si="690"/>
        <v>1970_12</v>
      </c>
      <c r="J8396" s="51">
        <f t="shared" si="691"/>
        <v>2.4525890000000001</v>
      </c>
    </row>
    <row r="8397" spans="6:10" x14ac:dyDescent="0.25">
      <c r="F8397" s="50">
        <f t="shared" si="688"/>
        <v>25927</v>
      </c>
      <c r="G8397" s="27">
        <f t="shared" si="687"/>
        <v>6</v>
      </c>
      <c r="H8397" s="50">
        <f t="shared" si="689"/>
        <v>25929</v>
      </c>
      <c r="I8397" s="50" t="str">
        <f t="shared" si="690"/>
        <v>1970_12</v>
      </c>
      <c r="J8397" s="51">
        <f t="shared" si="691"/>
        <v>2.4525890000000001</v>
      </c>
    </row>
    <row r="8398" spans="6:10" x14ac:dyDescent="0.25">
      <c r="F8398" s="50">
        <f t="shared" si="688"/>
        <v>25928</v>
      </c>
      <c r="G8398" s="27">
        <f t="shared" si="687"/>
        <v>6</v>
      </c>
      <c r="H8398" s="50">
        <f t="shared" si="689"/>
        <v>25929</v>
      </c>
      <c r="I8398" s="50" t="str">
        <f t="shared" si="690"/>
        <v>1970_12</v>
      </c>
      <c r="J8398" s="51">
        <f t="shared" si="691"/>
        <v>2.4525890000000001</v>
      </c>
    </row>
    <row r="8399" spans="6:10" x14ac:dyDescent="0.25">
      <c r="F8399" s="50">
        <f t="shared" si="688"/>
        <v>25929</v>
      </c>
      <c r="G8399" s="27">
        <f t="shared" si="687"/>
        <v>6</v>
      </c>
      <c r="H8399" s="50">
        <f t="shared" si="689"/>
        <v>25929</v>
      </c>
      <c r="I8399" s="50" t="str">
        <f t="shared" si="690"/>
        <v>1970_12</v>
      </c>
      <c r="J8399" s="51">
        <f t="shared" si="691"/>
        <v>2.4525890000000001</v>
      </c>
    </row>
    <row r="8400" spans="6:10" x14ac:dyDescent="0.25">
      <c r="F8400" s="50">
        <f t="shared" si="688"/>
        <v>25930</v>
      </c>
      <c r="G8400" s="27">
        <f t="shared" si="687"/>
        <v>6</v>
      </c>
      <c r="H8400" s="50">
        <f t="shared" si="689"/>
        <v>25939</v>
      </c>
      <c r="I8400" s="50" t="str">
        <f t="shared" si="690"/>
        <v>1971_1</v>
      </c>
      <c r="J8400" s="51">
        <f t="shared" si="691"/>
        <v>2.4335619999999998</v>
      </c>
    </row>
    <row r="8401" spans="6:10" x14ac:dyDescent="0.25">
      <c r="F8401" s="50">
        <f t="shared" si="688"/>
        <v>25931</v>
      </c>
      <c r="G8401" s="27">
        <f t="shared" si="687"/>
        <v>6</v>
      </c>
      <c r="H8401" s="50">
        <f t="shared" si="689"/>
        <v>25939</v>
      </c>
      <c r="I8401" s="50" t="str">
        <f t="shared" si="690"/>
        <v>1971_1</v>
      </c>
      <c r="J8401" s="51">
        <f t="shared" si="691"/>
        <v>2.4335619999999998</v>
      </c>
    </row>
    <row r="8402" spans="6:10" x14ac:dyDescent="0.25">
      <c r="F8402" s="50">
        <f t="shared" si="688"/>
        <v>25932</v>
      </c>
      <c r="G8402" s="27">
        <f t="shared" si="687"/>
        <v>6</v>
      </c>
      <c r="H8402" s="50">
        <f t="shared" si="689"/>
        <v>25939</v>
      </c>
      <c r="I8402" s="50" t="str">
        <f t="shared" si="690"/>
        <v>1971_1</v>
      </c>
      <c r="J8402" s="51">
        <f t="shared" si="691"/>
        <v>2.4335619999999998</v>
      </c>
    </row>
    <row r="8403" spans="6:10" x14ac:dyDescent="0.25">
      <c r="F8403" s="50">
        <f t="shared" si="688"/>
        <v>25933</v>
      </c>
      <c r="G8403" s="27">
        <f t="shared" si="687"/>
        <v>6</v>
      </c>
      <c r="H8403" s="50">
        <f t="shared" si="689"/>
        <v>25939</v>
      </c>
      <c r="I8403" s="50" t="str">
        <f t="shared" si="690"/>
        <v>1971_1</v>
      </c>
      <c r="J8403" s="51">
        <f t="shared" si="691"/>
        <v>2.4335619999999998</v>
      </c>
    </row>
    <row r="8404" spans="6:10" x14ac:dyDescent="0.25">
      <c r="F8404" s="50">
        <f t="shared" si="688"/>
        <v>25934</v>
      </c>
      <c r="G8404" s="27">
        <f t="shared" si="687"/>
        <v>6</v>
      </c>
      <c r="H8404" s="50">
        <f t="shared" si="689"/>
        <v>25939</v>
      </c>
      <c r="I8404" s="50" t="str">
        <f t="shared" si="690"/>
        <v>1971_1</v>
      </c>
      <c r="J8404" s="51">
        <f t="shared" si="691"/>
        <v>2.4335619999999998</v>
      </c>
    </row>
    <row r="8405" spans="6:10" x14ac:dyDescent="0.25">
      <c r="F8405" s="50">
        <f t="shared" si="688"/>
        <v>25935</v>
      </c>
      <c r="G8405" s="27">
        <f t="shared" si="687"/>
        <v>6</v>
      </c>
      <c r="H8405" s="50">
        <f t="shared" si="689"/>
        <v>25939</v>
      </c>
      <c r="I8405" s="50" t="str">
        <f t="shared" si="690"/>
        <v>1971_1</v>
      </c>
      <c r="J8405" s="51">
        <f t="shared" si="691"/>
        <v>2.4335619999999998</v>
      </c>
    </row>
    <row r="8406" spans="6:10" x14ac:dyDescent="0.25">
      <c r="F8406" s="50">
        <f t="shared" si="688"/>
        <v>25936</v>
      </c>
      <c r="G8406" s="27">
        <f t="shared" si="687"/>
        <v>6</v>
      </c>
      <c r="H8406" s="50">
        <f t="shared" si="689"/>
        <v>25939</v>
      </c>
      <c r="I8406" s="50" t="str">
        <f t="shared" si="690"/>
        <v>1971_1</v>
      </c>
      <c r="J8406" s="51">
        <f t="shared" si="691"/>
        <v>2.4335619999999998</v>
      </c>
    </row>
    <row r="8407" spans="6:10" x14ac:dyDescent="0.25">
      <c r="F8407" s="50">
        <f t="shared" si="688"/>
        <v>25937</v>
      </c>
      <c r="G8407" s="27">
        <f t="shared" si="687"/>
        <v>6</v>
      </c>
      <c r="H8407" s="50">
        <f t="shared" si="689"/>
        <v>25939</v>
      </c>
      <c r="I8407" s="50" t="str">
        <f t="shared" si="690"/>
        <v>1971_1</v>
      </c>
      <c r="J8407" s="51">
        <f t="shared" si="691"/>
        <v>2.4335619999999998</v>
      </c>
    </row>
    <row r="8408" spans="6:10" x14ac:dyDescent="0.25">
      <c r="F8408" s="50">
        <f t="shared" si="688"/>
        <v>25938</v>
      </c>
      <c r="G8408" s="27">
        <f t="shared" si="687"/>
        <v>6</v>
      </c>
      <c r="H8408" s="50">
        <f t="shared" si="689"/>
        <v>25939</v>
      </c>
      <c r="I8408" s="50" t="str">
        <f t="shared" si="690"/>
        <v>1971_1</v>
      </c>
      <c r="J8408" s="51">
        <f t="shared" si="691"/>
        <v>2.4335619999999998</v>
      </c>
    </row>
    <row r="8409" spans="6:10" x14ac:dyDescent="0.25">
      <c r="F8409" s="50">
        <f t="shared" si="688"/>
        <v>25939</v>
      </c>
      <c r="G8409" s="27">
        <f t="shared" si="687"/>
        <v>6</v>
      </c>
      <c r="H8409" s="50">
        <f t="shared" si="689"/>
        <v>25939</v>
      </c>
      <c r="I8409" s="50" t="str">
        <f t="shared" si="690"/>
        <v>1971_1</v>
      </c>
      <c r="J8409" s="51">
        <f t="shared" si="691"/>
        <v>2.4335619999999998</v>
      </c>
    </row>
    <row r="8410" spans="6:10" x14ac:dyDescent="0.25">
      <c r="F8410" s="50">
        <f t="shared" si="688"/>
        <v>25940</v>
      </c>
      <c r="G8410" s="27">
        <f t="shared" si="687"/>
        <v>6</v>
      </c>
      <c r="H8410" s="50">
        <f t="shared" si="689"/>
        <v>25949</v>
      </c>
      <c r="I8410" s="50" t="str">
        <f t="shared" si="690"/>
        <v>1971_1</v>
      </c>
      <c r="J8410" s="51">
        <f t="shared" si="691"/>
        <v>2.3896829999999998</v>
      </c>
    </row>
    <row r="8411" spans="6:10" x14ac:dyDescent="0.25">
      <c r="F8411" s="50">
        <f t="shared" si="688"/>
        <v>25941</v>
      </c>
      <c r="G8411" s="27">
        <f t="shared" si="687"/>
        <v>6</v>
      </c>
      <c r="H8411" s="50">
        <f t="shared" si="689"/>
        <v>25949</v>
      </c>
      <c r="I8411" s="50" t="str">
        <f t="shared" si="690"/>
        <v>1971_1</v>
      </c>
      <c r="J8411" s="51">
        <f t="shared" si="691"/>
        <v>2.3896829999999998</v>
      </c>
    </row>
    <row r="8412" spans="6:10" x14ac:dyDescent="0.25">
      <c r="F8412" s="50">
        <f t="shared" si="688"/>
        <v>25942</v>
      </c>
      <c r="G8412" s="27">
        <f t="shared" si="687"/>
        <v>6</v>
      </c>
      <c r="H8412" s="50">
        <f t="shared" si="689"/>
        <v>25949</v>
      </c>
      <c r="I8412" s="50" t="str">
        <f t="shared" si="690"/>
        <v>1971_1</v>
      </c>
      <c r="J8412" s="51">
        <f t="shared" si="691"/>
        <v>2.3896829999999998</v>
      </c>
    </row>
    <row r="8413" spans="6:10" x14ac:dyDescent="0.25">
      <c r="F8413" s="50">
        <f t="shared" si="688"/>
        <v>25943</v>
      </c>
      <c r="G8413" s="27">
        <f t="shared" si="687"/>
        <v>6</v>
      </c>
      <c r="H8413" s="50">
        <f t="shared" si="689"/>
        <v>25949</v>
      </c>
      <c r="I8413" s="50" t="str">
        <f t="shared" si="690"/>
        <v>1971_1</v>
      </c>
      <c r="J8413" s="51">
        <f t="shared" si="691"/>
        <v>2.3896829999999998</v>
      </c>
    </row>
    <row r="8414" spans="6:10" x14ac:dyDescent="0.25">
      <c r="F8414" s="50">
        <f t="shared" si="688"/>
        <v>25944</v>
      </c>
      <c r="G8414" s="27">
        <f t="shared" si="687"/>
        <v>6</v>
      </c>
      <c r="H8414" s="50">
        <f t="shared" si="689"/>
        <v>25949</v>
      </c>
      <c r="I8414" s="50" t="str">
        <f t="shared" si="690"/>
        <v>1971_1</v>
      </c>
      <c r="J8414" s="51">
        <f t="shared" si="691"/>
        <v>2.3896829999999998</v>
      </c>
    </row>
    <row r="8415" spans="6:10" x14ac:dyDescent="0.25">
      <c r="F8415" s="50">
        <f t="shared" si="688"/>
        <v>25945</v>
      </c>
      <c r="G8415" s="27">
        <f t="shared" si="687"/>
        <v>6</v>
      </c>
      <c r="H8415" s="50">
        <f t="shared" si="689"/>
        <v>25949</v>
      </c>
      <c r="I8415" s="50" t="str">
        <f t="shared" si="690"/>
        <v>1971_1</v>
      </c>
      <c r="J8415" s="51">
        <f t="shared" si="691"/>
        <v>2.3896829999999998</v>
      </c>
    </row>
    <row r="8416" spans="6:10" x14ac:dyDescent="0.25">
      <c r="F8416" s="50">
        <f t="shared" si="688"/>
        <v>25946</v>
      </c>
      <c r="G8416" s="27">
        <f t="shared" si="687"/>
        <v>6</v>
      </c>
      <c r="H8416" s="50">
        <f t="shared" si="689"/>
        <v>25949</v>
      </c>
      <c r="I8416" s="50" t="str">
        <f t="shared" si="690"/>
        <v>1971_1</v>
      </c>
      <c r="J8416" s="51">
        <f t="shared" si="691"/>
        <v>2.3896829999999998</v>
      </c>
    </row>
    <row r="8417" spans="6:10" x14ac:dyDescent="0.25">
      <c r="F8417" s="50">
        <f t="shared" si="688"/>
        <v>25947</v>
      </c>
      <c r="G8417" s="27">
        <f t="shared" si="687"/>
        <v>6</v>
      </c>
      <c r="H8417" s="50">
        <f t="shared" si="689"/>
        <v>25949</v>
      </c>
      <c r="I8417" s="50" t="str">
        <f t="shared" si="690"/>
        <v>1971_1</v>
      </c>
      <c r="J8417" s="51">
        <f t="shared" si="691"/>
        <v>2.3896829999999998</v>
      </c>
    </row>
    <row r="8418" spans="6:10" x14ac:dyDescent="0.25">
      <c r="F8418" s="50">
        <f t="shared" si="688"/>
        <v>25948</v>
      </c>
      <c r="G8418" s="27">
        <f t="shared" si="687"/>
        <v>6</v>
      </c>
      <c r="H8418" s="50">
        <f t="shared" si="689"/>
        <v>25949</v>
      </c>
      <c r="I8418" s="50" t="str">
        <f t="shared" si="690"/>
        <v>1971_1</v>
      </c>
      <c r="J8418" s="51">
        <f t="shared" si="691"/>
        <v>2.3896829999999998</v>
      </c>
    </row>
    <row r="8419" spans="6:10" x14ac:dyDescent="0.25">
      <c r="F8419" s="50">
        <f t="shared" si="688"/>
        <v>25949</v>
      </c>
      <c r="G8419" s="27">
        <f t="shared" si="687"/>
        <v>6</v>
      </c>
      <c r="H8419" s="50">
        <f t="shared" si="689"/>
        <v>25949</v>
      </c>
      <c r="I8419" s="50" t="str">
        <f t="shared" si="690"/>
        <v>1971_1</v>
      </c>
      <c r="J8419" s="51">
        <f t="shared" si="691"/>
        <v>2.3896829999999998</v>
      </c>
    </row>
    <row r="8420" spans="6:10" x14ac:dyDescent="0.25">
      <c r="F8420" s="50">
        <f t="shared" si="688"/>
        <v>25950</v>
      </c>
      <c r="G8420" s="27">
        <f t="shared" si="687"/>
        <v>6</v>
      </c>
      <c r="H8420" s="50">
        <f t="shared" si="689"/>
        <v>25959</v>
      </c>
      <c r="I8420" s="50" t="str">
        <f t="shared" si="690"/>
        <v>1971_1</v>
      </c>
      <c r="J8420" s="51">
        <f t="shared" si="691"/>
        <v>2.3332679999999999</v>
      </c>
    </row>
    <row r="8421" spans="6:10" x14ac:dyDescent="0.25">
      <c r="F8421" s="50">
        <f t="shared" si="688"/>
        <v>25951</v>
      </c>
      <c r="G8421" s="27">
        <f t="shared" si="687"/>
        <v>6</v>
      </c>
      <c r="H8421" s="50">
        <f t="shared" si="689"/>
        <v>25959</v>
      </c>
      <c r="I8421" s="50" t="str">
        <f t="shared" si="690"/>
        <v>1971_1</v>
      </c>
      <c r="J8421" s="51">
        <f t="shared" si="691"/>
        <v>2.3332679999999999</v>
      </c>
    </row>
    <row r="8422" spans="6:10" x14ac:dyDescent="0.25">
      <c r="F8422" s="50">
        <f t="shared" si="688"/>
        <v>25952</v>
      </c>
      <c r="G8422" s="27">
        <f t="shared" si="687"/>
        <v>6</v>
      </c>
      <c r="H8422" s="50">
        <f t="shared" si="689"/>
        <v>25959</v>
      </c>
      <c r="I8422" s="50" t="str">
        <f t="shared" si="690"/>
        <v>1971_1</v>
      </c>
      <c r="J8422" s="51">
        <f t="shared" si="691"/>
        <v>2.3332679999999999</v>
      </c>
    </row>
    <row r="8423" spans="6:10" x14ac:dyDescent="0.25">
      <c r="F8423" s="50">
        <f t="shared" si="688"/>
        <v>25953</v>
      </c>
      <c r="G8423" s="27">
        <f t="shared" si="687"/>
        <v>6</v>
      </c>
      <c r="H8423" s="50">
        <f t="shared" si="689"/>
        <v>25959</v>
      </c>
      <c r="I8423" s="50" t="str">
        <f t="shared" si="690"/>
        <v>1971_1</v>
      </c>
      <c r="J8423" s="51">
        <f t="shared" si="691"/>
        <v>2.3332679999999999</v>
      </c>
    </row>
    <row r="8424" spans="6:10" x14ac:dyDescent="0.25">
      <c r="F8424" s="50">
        <f t="shared" si="688"/>
        <v>25954</v>
      </c>
      <c r="G8424" s="27">
        <f t="shared" si="687"/>
        <v>6</v>
      </c>
      <c r="H8424" s="50">
        <f t="shared" si="689"/>
        <v>25959</v>
      </c>
      <c r="I8424" s="50" t="str">
        <f t="shared" si="690"/>
        <v>1971_1</v>
      </c>
      <c r="J8424" s="51">
        <f t="shared" si="691"/>
        <v>2.3332679999999999</v>
      </c>
    </row>
    <row r="8425" spans="6:10" x14ac:dyDescent="0.25">
      <c r="F8425" s="50">
        <f t="shared" si="688"/>
        <v>25955</v>
      </c>
      <c r="G8425" s="27">
        <f t="shared" si="687"/>
        <v>6</v>
      </c>
      <c r="H8425" s="50">
        <f t="shared" si="689"/>
        <v>25959</v>
      </c>
      <c r="I8425" s="50" t="str">
        <f t="shared" si="690"/>
        <v>1971_1</v>
      </c>
      <c r="J8425" s="51">
        <f t="shared" si="691"/>
        <v>2.3332679999999999</v>
      </c>
    </row>
    <row r="8426" spans="6:10" x14ac:dyDescent="0.25">
      <c r="F8426" s="50">
        <f t="shared" si="688"/>
        <v>25956</v>
      </c>
      <c r="G8426" s="27">
        <f t="shared" ref="G8426:G8489" si="692">IF(AND(MONTH(F8426)=2,DAY(F8426)=29),G8425+1,G8425)</f>
        <v>6</v>
      </c>
      <c r="H8426" s="50">
        <f t="shared" si="689"/>
        <v>25959</v>
      </c>
      <c r="I8426" s="50" t="str">
        <f t="shared" si="690"/>
        <v>1971_1</v>
      </c>
      <c r="J8426" s="51">
        <f t="shared" si="691"/>
        <v>2.3332679999999999</v>
      </c>
    </row>
    <row r="8427" spans="6:10" x14ac:dyDescent="0.25">
      <c r="F8427" s="50">
        <f t="shared" si="688"/>
        <v>25957</v>
      </c>
      <c r="G8427" s="27">
        <f t="shared" si="692"/>
        <v>6</v>
      </c>
      <c r="H8427" s="50">
        <f t="shared" si="689"/>
        <v>25959</v>
      </c>
      <c r="I8427" s="50" t="str">
        <f t="shared" si="690"/>
        <v>1971_1</v>
      </c>
      <c r="J8427" s="51">
        <f t="shared" si="691"/>
        <v>2.3332679999999999</v>
      </c>
    </row>
    <row r="8428" spans="6:10" x14ac:dyDescent="0.25">
      <c r="F8428" s="50">
        <f t="shared" ref="F8428:F8491" si="693">F8427+1</f>
        <v>25958</v>
      </c>
      <c r="G8428" s="27">
        <f t="shared" si="692"/>
        <v>6</v>
      </c>
      <c r="H8428" s="50">
        <f t="shared" si="689"/>
        <v>25959</v>
      </c>
      <c r="I8428" s="50" t="str">
        <f t="shared" si="690"/>
        <v>1971_1</v>
      </c>
      <c r="J8428" s="51">
        <f t="shared" si="691"/>
        <v>2.3332679999999999</v>
      </c>
    </row>
    <row r="8429" spans="6:10" x14ac:dyDescent="0.25">
      <c r="F8429" s="50">
        <f t="shared" si="693"/>
        <v>25959</v>
      </c>
      <c r="G8429" s="27">
        <f t="shared" si="692"/>
        <v>6</v>
      </c>
      <c r="H8429" s="50">
        <f t="shared" si="689"/>
        <v>25959</v>
      </c>
      <c r="I8429" s="50" t="str">
        <f t="shared" si="690"/>
        <v>1971_1</v>
      </c>
      <c r="J8429" s="51">
        <f t="shared" si="691"/>
        <v>2.3332679999999999</v>
      </c>
    </row>
    <row r="8430" spans="6:10" x14ac:dyDescent="0.25">
      <c r="F8430" s="50">
        <f t="shared" si="693"/>
        <v>25960</v>
      </c>
      <c r="G8430" s="27">
        <f t="shared" si="692"/>
        <v>6</v>
      </c>
      <c r="H8430" s="50">
        <f t="shared" si="689"/>
        <v>25969</v>
      </c>
      <c r="I8430" s="50" t="str">
        <f t="shared" si="690"/>
        <v>1971_2</v>
      </c>
      <c r="J8430" s="51">
        <f t="shared" si="691"/>
        <v>2.2760750000000001</v>
      </c>
    </row>
    <row r="8431" spans="6:10" x14ac:dyDescent="0.25">
      <c r="F8431" s="50">
        <f t="shared" si="693"/>
        <v>25961</v>
      </c>
      <c r="G8431" s="27">
        <f t="shared" si="692"/>
        <v>6</v>
      </c>
      <c r="H8431" s="50">
        <f t="shared" si="689"/>
        <v>25969</v>
      </c>
      <c r="I8431" s="50" t="str">
        <f t="shared" si="690"/>
        <v>1971_2</v>
      </c>
      <c r="J8431" s="51">
        <f t="shared" si="691"/>
        <v>2.2760750000000001</v>
      </c>
    </row>
    <row r="8432" spans="6:10" x14ac:dyDescent="0.25">
      <c r="F8432" s="50">
        <f t="shared" si="693"/>
        <v>25962</v>
      </c>
      <c r="G8432" s="27">
        <f t="shared" si="692"/>
        <v>6</v>
      </c>
      <c r="H8432" s="50">
        <f t="shared" si="689"/>
        <v>25969</v>
      </c>
      <c r="I8432" s="50" t="str">
        <f t="shared" si="690"/>
        <v>1971_2</v>
      </c>
      <c r="J8432" s="51">
        <f t="shared" si="691"/>
        <v>2.2760750000000001</v>
      </c>
    </row>
    <row r="8433" spans="6:10" x14ac:dyDescent="0.25">
      <c r="F8433" s="50">
        <f t="shared" si="693"/>
        <v>25963</v>
      </c>
      <c r="G8433" s="27">
        <f t="shared" si="692"/>
        <v>6</v>
      </c>
      <c r="H8433" s="50">
        <f t="shared" si="689"/>
        <v>25969</v>
      </c>
      <c r="I8433" s="50" t="str">
        <f t="shared" si="690"/>
        <v>1971_2</v>
      </c>
      <c r="J8433" s="51">
        <f t="shared" si="691"/>
        <v>2.2760750000000001</v>
      </c>
    </row>
    <row r="8434" spans="6:10" x14ac:dyDescent="0.25">
      <c r="F8434" s="50">
        <f t="shared" si="693"/>
        <v>25964</v>
      </c>
      <c r="G8434" s="27">
        <f t="shared" si="692"/>
        <v>6</v>
      </c>
      <c r="H8434" s="50">
        <f t="shared" si="689"/>
        <v>25969</v>
      </c>
      <c r="I8434" s="50" t="str">
        <f t="shared" si="690"/>
        <v>1971_2</v>
      </c>
      <c r="J8434" s="51">
        <f t="shared" si="691"/>
        <v>2.2760750000000001</v>
      </c>
    </row>
    <row r="8435" spans="6:10" x14ac:dyDescent="0.25">
      <c r="F8435" s="50">
        <f t="shared" si="693"/>
        <v>25965</v>
      </c>
      <c r="G8435" s="27">
        <f t="shared" si="692"/>
        <v>6</v>
      </c>
      <c r="H8435" s="50">
        <f t="shared" si="689"/>
        <v>25969</v>
      </c>
      <c r="I8435" s="50" t="str">
        <f t="shared" si="690"/>
        <v>1971_2</v>
      </c>
      <c r="J8435" s="51">
        <f t="shared" si="691"/>
        <v>2.2760750000000001</v>
      </c>
    </row>
    <row r="8436" spans="6:10" x14ac:dyDescent="0.25">
      <c r="F8436" s="50">
        <f t="shared" si="693"/>
        <v>25966</v>
      </c>
      <c r="G8436" s="27">
        <f t="shared" si="692"/>
        <v>6</v>
      </c>
      <c r="H8436" s="50">
        <f t="shared" si="689"/>
        <v>25969</v>
      </c>
      <c r="I8436" s="50" t="str">
        <f t="shared" si="690"/>
        <v>1971_2</v>
      </c>
      <c r="J8436" s="51">
        <f t="shared" si="691"/>
        <v>2.2760750000000001</v>
      </c>
    </row>
    <row r="8437" spans="6:10" x14ac:dyDescent="0.25">
      <c r="F8437" s="50">
        <f t="shared" si="693"/>
        <v>25967</v>
      </c>
      <c r="G8437" s="27">
        <f t="shared" si="692"/>
        <v>6</v>
      </c>
      <c r="H8437" s="50">
        <f t="shared" si="689"/>
        <v>25969</v>
      </c>
      <c r="I8437" s="50" t="str">
        <f t="shared" si="690"/>
        <v>1971_2</v>
      </c>
      <c r="J8437" s="51">
        <f t="shared" si="691"/>
        <v>2.2760750000000001</v>
      </c>
    </row>
    <row r="8438" spans="6:10" x14ac:dyDescent="0.25">
      <c r="F8438" s="50">
        <f t="shared" si="693"/>
        <v>25968</v>
      </c>
      <c r="G8438" s="27">
        <f t="shared" si="692"/>
        <v>6</v>
      </c>
      <c r="H8438" s="50">
        <f t="shared" si="689"/>
        <v>25969</v>
      </c>
      <c r="I8438" s="50" t="str">
        <f t="shared" si="690"/>
        <v>1971_2</v>
      </c>
      <c r="J8438" s="51">
        <f t="shared" si="691"/>
        <v>2.2760750000000001</v>
      </c>
    </row>
    <row r="8439" spans="6:10" x14ac:dyDescent="0.25">
      <c r="F8439" s="50">
        <f t="shared" si="693"/>
        <v>25969</v>
      </c>
      <c r="G8439" s="27">
        <f t="shared" si="692"/>
        <v>6</v>
      </c>
      <c r="H8439" s="50">
        <f t="shared" si="689"/>
        <v>25969</v>
      </c>
      <c r="I8439" s="50" t="str">
        <f t="shared" si="690"/>
        <v>1971_2</v>
      </c>
      <c r="J8439" s="51">
        <f t="shared" si="691"/>
        <v>2.2760750000000001</v>
      </c>
    </row>
    <row r="8440" spans="6:10" x14ac:dyDescent="0.25">
      <c r="F8440" s="50">
        <f t="shared" si="693"/>
        <v>25970</v>
      </c>
      <c r="G8440" s="27">
        <f t="shared" si="692"/>
        <v>6</v>
      </c>
      <c r="H8440" s="50">
        <f t="shared" si="689"/>
        <v>25979</v>
      </c>
      <c r="I8440" s="50" t="str">
        <f t="shared" si="690"/>
        <v>1971_2</v>
      </c>
      <c r="J8440" s="51">
        <f t="shared" si="691"/>
        <v>2.2336209999999999</v>
      </c>
    </row>
    <row r="8441" spans="6:10" x14ac:dyDescent="0.25">
      <c r="F8441" s="50">
        <f t="shared" si="693"/>
        <v>25971</v>
      </c>
      <c r="G8441" s="27">
        <f t="shared" si="692"/>
        <v>6</v>
      </c>
      <c r="H8441" s="50">
        <f t="shared" si="689"/>
        <v>25979</v>
      </c>
      <c r="I8441" s="50" t="str">
        <f t="shared" si="690"/>
        <v>1971_2</v>
      </c>
      <c r="J8441" s="51">
        <f t="shared" si="691"/>
        <v>2.2336209999999999</v>
      </c>
    </row>
    <row r="8442" spans="6:10" x14ac:dyDescent="0.25">
      <c r="F8442" s="50">
        <f t="shared" si="693"/>
        <v>25972</v>
      </c>
      <c r="G8442" s="27">
        <f t="shared" si="692"/>
        <v>6</v>
      </c>
      <c r="H8442" s="50">
        <f t="shared" si="689"/>
        <v>25979</v>
      </c>
      <c r="I8442" s="50" t="str">
        <f t="shared" si="690"/>
        <v>1971_2</v>
      </c>
      <c r="J8442" s="51">
        <f t="shared" si="691"/>
        <v>2.2336209999999999</v>
      </c>
    </row>
    <row r="8443" spans="6:10" x14ac:dyDescent="0.25">
      <c r="F8443" s="50">
        <f t="shared" si="693"/>
        <v>25973</v>
      </c>
      <c r="G8443" s="27">
        <f t="shared" si="692"/>
        <v>6</v>
      </c>
      <c r="H8443" s="50">
        <f t="shared" si="689"/>
        <v>25979</v>
      </c>
      <c r="I8443" s="50" t="str">
        <f t="shared" si="690"/>
        <v>1971_2</v>
      </c>
      <c r="J8443" s="51">
        <f t="shared" si="691"/>
        <v>2.2336209999999999</v>
      </c>
    </row>
    <row r="8444" spans="6:10" x14ac:dyDescent="0.25">
      <c r="F8444" s="50">
        <f t="shared" si="693"/>
        <v>25974</v>
      </c>
      <c r="G8444" s="27">
        <f t="shared" si="692"/>
        <v>6</v>
      </c>
      <c r="H8444" s="50">
        <f t="shared" si="689"/>
        <v>25979</v>
      </c>
      <c r="I8444" s="50" t="str">
        <f t="shared" si="690"/>
        <v>1971_2</v>
      </c>
      <c r="J8444" s="51">
        <f t="shared" si="691"/>
        <v>2.2336209999999999</v>
      </c>
    </row>
    <row r="8445" spans="6:10" x14ac:dyDescent="0.25">
      <c r="F8445" s="50">
        <f t="shared" si="693"/>
        <v>25975</v>
      </c>
      <c r="G8445" s="27">
        <f t="shared" si="692"/>
        <v>6</v>
      </c>
      <c r="H8445" s="50">
        <f t="shared" si="689"/>
        <v>25979</v>
      </c>
      <c r="I8445" s="50" t="str">
        <f t="shared" si="690"/>
        <v>1971_2</v>
      </c>
      <c r="J8445" s="51">
        <f t="shared" si="691"/>
        <v>2.2336209999999999</v>
      </c>
    </row>
    <row r="8446" spans="6:10" x14ac:dyDescent="0.25">
      <c r="F8446" s="50">
        <f t="shared" si="693"/>
        <v>25976</v>
      </c>
      <c r="G8446" s="27">
        <f t="shared" si="692"/>
        <v>6</v>
      </c>
      <c r="H8446" s="50">
        <f t="shared" si="689"/>
        <v>25979</v>
      </c>
      <c r="I8446" s="50" t="str">
        <f t="shared" si="690"/>
        <v>1971_2</v>
      </c>
      <c r="J8446" s="51">
        <f t="shared" si="691"/>
        <v>2.2336209999999999</v>
      </c>
    </row>
    <row r="8447" spans="6:10" x14ac:dyDescent="0.25">
      <c r="F8447" s="50">
        <f t="shared" si="693"/>
        <v>25977</v>
      </c>
      <c r="G8447" s="27">
        <f t="shared" si="692"/>
        <v>6</v>
      </c>
      <c r="H8447" s="50">
        <f t="shared" si="689"/>
        <v>25979</v>
      </c>
      <c r="I8447" s="50" t="str">
        <f t="shared" si="690"/>
        <v>1971_2</v>
      </c>
      <c r="J8447" s="51">
        <f t="shared" si="691"/>
        <v>2.2336209999999999</v>
      </c>
    </row>
    <row r="8448" spans="6:10" x14ac:dyDescent="0.25">
      <c r="F8448" s="50">
        <f t="shared" si="693"/>
        <v>25978</v>
      </c>
      <c r="G8448" s="27">
        <f t="shared" si="692"/>
        <v>6</v>
      </c>
      <c r="H8448" s="50">
        <f t="shared" si="689"/>
        <v>25979</v>
      </c>
      <c r="I8448" s="50" t="str">
        <f t="shared" si="690"/>
        <v>1971_2</v>
      </c>
      <c r="J8448" s="51">
        <f t="shared" si="691"/>
        <v>2.2336209999999999</v>
      </c>
    </row>
    <row r="8449" spans="6:10" x14ac:dyDescent="0.25">
      <c r="F8449" s="50">
        <f t="shared" si="693"/>
        <v>25979</v>
      </c>
      <c r="G8449" s="27">
        <f t="shared" si="692"/>
        <v>6</v>
      </c>
      <c r="H8449" s="50">
        <f t="shared" si="689"/>
        <v>25979</v>
      </c>
      <c r="I8449" s="50" t="str">
        <f t="shared" si="690"/>
        <v>1971_2</v>
      </c>
      <c r="J8449" s="51">
        <f t="shared" si="691"/>
        <v>2.2336209999999999</v>
      </c>
    </row>
    <row r="8450" spans="6:10" x14ac:dyDescent="0.25">
      <c r="F8450" s="50">
        <f t="shared" si="693"/>
        <v>25980</v>
      </c>
      <c r="G8450" s="27">
        <f t="shared" si="692"/>
        <v>6</v>
      </c>
      <c r="H8450" s="50">
        <f t="shared" si="689"/>
        <v>25989</v>
      </c>
      <c r="I8450" s="50" t="str">
        <f t="shared" si="690"/>
        <v>1971_2</v>
      </c>
      <c r="J8450" s="51">
        <f t="shared" si="691"/>
        <v>2.1771500000000001</v>
      </c>
    </row>
    <row r="8451" spans="6:10" x14ac:dyDescent="0.25">
      <c r="F8451" s="50">
        <f t="shared" si="693"/>
        <v>25981</v>
      </c>
      <c r="G8451" s="27">
        <f t="shared" si="692"/>
        <v>6</v>
      </c>
      <c r="H8451" s="50">
        <f t="shared" ref="H8451:H8514" si="694">INDEX($A$3:$B$1134,INT((ROW($F8451)-ROW($F$3)+9-G8451)/10)+1,1)</f>
        <v>25989</v>
      </c>
      <c r="I8451" s="50" t="str">
        <f t="shared" si="690"/>
        <v>1971_2</v>
      </c>
      <c r="J8451" s="51">
        <f t="shared" si="691"/>
        <v>2.1771500000000001</v>
      </c>
    </row>
    <row r="8452" spans="6:10" x14ac:dyDescent="0.25">
      <c r="F8452" s="50">
        <f t="shared" si="693"/>
        <v>25982</v>
      </c>
      <c r="G8452" s="27">
        <f t="shared" si="692"/>
        <v>6</v>
      </c>
      <c r="H8452" s="50">
        <f t="shared" si="694"/>
        <v>25989</v>
      </c>
      <c r="I8452" s="50" t="str">
        <f t="shared" ref="I8452:I8515" si="695">YEAR(H8452)&amp;"_"&amp;MONTH(H8452)</f>
        <v>1971_2</v>
      </c>
      <c r="J8452" s="51">
        <f t="shared" ref="J8452:J8515" si="696">VLOOKUP(H8452,$A:$B,2)</f>
        <v>2.1771500000000001</v>
      </c>
    </row>
    <row r="8453" spans="6:10" x14ac:dyDescent="0.25">
      <c r="F8453" s="50">
        <f t="shared" si="693"/>
        <v>25983</v>
      </c>
      <c r="G8453" s="27">
        <f t="shared" si="692"/>
        <v>6</v>
      </c>
      <c r="H8453" s="50">
        <f t="shared" si="694"/>
        <v>25989</v>
      </c>
      <c r="I8453" s="50" t="str">
        <f t="shared" si="695"/>
        <v>1971_2</v>
      </c>
      <c r="J8453" s="51">
        <f t="shared" si="696"/>
        <v>2.1771500000000001</v>
      </c>
    </row>
    <row r="8454" spans="6:10" x14ac:dyDescent="0.25">
      <c r="F8454" s="50">
        <f t="shared" si="693"/>
        <v>25984</v>
      </c>
      <c r="G8454" s="27">
        <f t="shared" si="692"/>
        <v>6</v>
      </c>
      <c r="H8454" s="50">
        <f t="shared" si="694"/>
        <v>25989</v>
      </c>
      <c r="I8454" s="50" t="str">
        <f t="shared" si="695"/>
        <v>1971_2</v>
      </c>
      <c r="J8454" s="51">
        <f t="shared" si="696"/>
        <v>2.1771500000000001</v>
      </c>
    </row>
    <row r="8455" spans="6:10" x14ac:dyDescent="0.25">
      <c r="F8455" s="50">
        <f t="shared" si="693"/>
        <v>25985</v>
      </c>
      <c r="G8455" s="27">
        <f t="shared" si="692"/>
        <v>6</v>
      </c>
      <c r="H8455" s="50">
        <f t="shared" si="694"/>
        <v>25989</v>
      </c>
      <c r="I8455" s="50" t="str">
        <f t="shared" si="695"/>
        <v>1971_2</v>
      </c>
      <c r="J8455" s="51">
        <f t="shared" si="696"/>
        <v>2.1771500000000001</v>
      </c>
    </row>
    <row r="8456" spans="6:10" x14ac:dyDescent="0.25">
      <c r="F8456" s="50">
        <f t="shared" si="693"/>
        <v>25986</v>
      </c>
      <c r="G8456" s="27">
        <f t="shared" si="692"/>
        <v>6</v>
      </c>
      <c r="H8456" s="50">
        <f t="shared" si="694"/>
        <v>25989</v>
      </c>
      <c r="I8456" s="50" t="str">
        <f t="shared" si="695"/>
        <v>1971_2</v>
      </c>
      <c r="J8456" s="51">
        <f t="shared" si="696"/>
        <v>2.1771500000000001</v>
      </c>
    </row>
    <row r="8457" spans="6:10" x14ac:dyDescent="0.25">
      <c r="F8457" s="50">
        <f t="shared" si="693"/>
        <v>25987</v>
      </c>
      <c r="G8457" s="27">
        <f t="shared" si="692"/>
        <v>6</v>
      </c>
      <c r="H8457" s="50">
        <f t="shared" si="694"/>
        <v>25989</v>
      </c>
      <c r="I8457" s="50" t="str">
        <f t="shared" si="695"/>
        <v>1971_2</v>
      </c>
      <c r="J8457" s="51">
        <f t="shared" si="696"/>
        <v>2.1771500000000001</v>
      </c>
    </row>
    <row r="8458" spans="6:10" x14ac:dyDescent="0.25">
      <c r="F8458" s="50">
        <f t="shared" si="693"/>
        <v>25988</v>
      </c>
      <c r="G8458" s="27">
        <f t="shared" si="692"/>
        <v>6</v>
      </c>
      <c r="H8458" s="50">
        <f t="shared" si="694"/>
        <v>25989</v>
      </c>
      <c r="I8458" s="50" t="str">
        <f t="shared" si="695"/>
        <v>1971_2</v>
      </c>
      <c r="J8458" s="51">
        <f t="shared" si="696"/>
        <v>2.1771500000000001</v>
      </c>
    </row>
    <row r="8459" spans="6:10" x14ac:dyDescent="0.25">
      <c r="F8459" s="50">
        <f t="shared" si="693"/>
        <v>25989</v>
      </c>
      <c r="G8459" s="27">
        <f t="shared" si="692"/>
        <v>6</v>
      </c>
      <c r="H8459" s="50">
        <f t="shared" si="694"/>
        <v>25989</v>
      </c>
      <c r="I8459" s="50" t="str">
        <f t="shared" si="695"/>
        <v>1971_2</v>
      </c>
      <c r="J8459" s="51">
        <f t="shared" si="696"/>
        <v>2.1771500000000001</v>
      </c>
    </row>
    <row r="8460" spans="6:10" x14ac:dyDescent="0.25">
      <c r="F8460" s="50">
        <f t="shared" si="693"/>
        <v>25990</v>
      </c>
      <c r="G8460" s="27">
        <f t="shared" si="692"/>
        <v>6</v>
      </c>
      <c r="H8460" s="50">
        <f t="shared" si="694"/>
        <v>25999</v>
      </c>
      <c r="I8460" s="50" t="str">
        <f t="shared" si="695"/>
        <v>1971_3</v>
      </c>
      <c r="J8460" s="51">
        <f t="shared" si="696"/>
        <v>2.1471870000000002</v>
      </c>
    </row>
    <row r="8461" spans="6:10" x14ac:dyDescent="0.25">
      <c r="F8461" s="50">
        <f t="shared" si="693"/>
        <v>25991</v>
      </c>
      <c r="G8461" s="27">
        <f t="shared" si="692"/>
        <v>6</v>
      </c>
      <c r="H8461" s="50">
        <f t="shared" si="694"/>
        <v>25999</v>
      </c>
      <c r="I8461" s="50" t="str">
        <f t="shared" si="695"/>
        <v>1971_3</v>
      </c>
      <c r="J8461" s="51">
        <f t="shared" si="696"/>
        <v>2.1471870000000002</v>
      </c>
    </row>
    <row r="8462" spans="6:10" x14ac:dyDescent="0.25">
      <c r="F8462" s="50">
        <f t="shared" si="693"/>
        <v>25992</v>
      </c>
      <c r="G8462" s="27">
        <f t="shared" si="692"/>
        <v>6</v>
      </c>
      <c r="H8462" s="50">
        <f t="shared" si="694"/>
        <v>25999</v>
      </c>
      <c r="I8462" s="50" t="str">
        <f t="shared" si="695"/>
        <v>1971_3</v>
      </c>
      <c r="J8462" s="51">
        <f t="shared" si="696"/>
        <v>2.1471870000000002</v>
      </c>
    </row>
    <row r="8463" spans="6:10" x14ac:dyDescent="0.25">
      <c r="F8463" s="50">
        <f t="shared" si="693"/>
        <v>25993</v>
      </c>
      <c r="G8463" s="27">
        <f t="shared" si="692"/>
        <v>6</v>
      </c>
      <c r="H8463" s="50">
        <f t="shared" si="694"/>
        <v>25999</v>
      </c>
      <c r="I8463" s="50" t="str">
        <f t="shared" si="695"/>
        <v>1971_3</v>
      </c>
      <c r="J8463" s="51">
        <f t="shared" si="696"/>
        <v>2.1471870000000002</v>
      </c>
    </row>
    <row r="8464" spans="6:10" x14ac:dyDescent="0.25">
      <c r="F8464" s="50">
        <f t="shared" si="693"/>
        <v>25994</v>
      </c>
      <c r="G8464" s="27">
        <f t="shared" si="692"/>
        <v>6</v>
      </c>
      <c r="H8464" s="50">
        <f t="shared" si="694"/>
        <v>25999</v>
      </c>
      <c r="I8464" s="50" t="str">
        <f t="shared" si="695"/>
        <v>1971_3</v>
      </c>
      <c r="J8464" s="51">
        <f t="shared" si="696"/>
        <v>2.1471870000000002</v>
      </c>
    </row>
    <row r="8465" spans="6:10" x14ac:dyDescent="0.25">
      <c r="F8465" s="50">
        <f t="shared" si="693"/>
        <v>25995</v>
      </c>
      <c r="G8465" s="27">
        <f t="shared" si="692"/>
        <v>6</v>
      </c>
      <c r="H8465" s="50">
        <f t="shared" si="694"/>
        <v>25999</v>
      </c>
      <c r="I8465" s="50" t="str">
        <f t="shared" si="695"/>
        <v>1971_3</v>
      </c>
      <c r="J8465" s="51">
        <f t="shared" si="696"/>
        <v>2.1471870000000002</v>
      </c>
    </row>
    <row r="8466" spans="6:10" x14ac:dyDescent="0.25">
      <c r="F8466" s="50">
        <f t="shared" si="693"/>
        <v>25996</v>
      </c>
      <c r="G8466" s="27">
        <f t="shared" si="692"/>
        <v>6</v>
      </c>
      <c r="H8466" s="50">
        <f t="shared" si="694"/>
        <v>25999</v>
      </c>
      <c r="I8466" s="50" t="str">
        <f t="shared" si="695"/>
        <v>1971_3</v>
      </c>
      <c r="J8466" s="51">
        <f t="shared" si="696"/>
        <v>2.1471870000000002</v>
      </c>
    </row>
    <row r="8467" spans="6:10" x14ac:dyDescent="0.25">
      <c r="F8467" s="50">
        <f t="shared" si="693"/>
        <v>25997</v>
      </c>
      <c r="G8467" s="27">
        <f t="shared" si="692"/>
        <v>6</v>
      </c>
      <c r="H8467" s="50">
        <f t="shared" si="694"/>
        <v>25999</v>
      </c>
      <c r="I8467" s="50" t="str">
        <f t="shared" si="695"/>
        <v>1971_3</v>
      </c>
      <c r="J8467" s="51">
        <f t="shared" si="696"/>
        <v>2.1471870000000002</v>
      </c>
    </row>
    <row r="8468" spans="6:10" x14ac:dyDescent="0.25">
      <c r="F8468" s="50">
        <f t="shared" si="693"/>
        <v>25998</v>
      </c>
      <c r="G8468" s="27">
        <f t="shared" si="692"/>
        <v>6</v>
      </c>
      <c r="H8468" s="50">
        <f t="shared" si="694"/>
        <v>25999</v>
      </c>
      <c r="I8468" s="50" t="str">
        <f t="shared" si="695"/>
        <v>1971_3</v>
      </c>
      <c r="J8468" s="51">
        <f t="shared" si="696"/>
        <v>2.1471870000000002</v>
      </c>
    </row>
    <row r="8469" spans="6:10" x14ac:dyDescent="0.25">
      <c r="F8469" s="50">
        <f t="shared" si="693"/>
        <v>25999</v>
      </c>
      <c r="G8469" s="27">
        <f t="shared" si="692"/>
        <v>6</v>
      </c>
      <c r="H8469" s="50">
        <f t="shared" si="694"/>
        <v>25999</v>
      </c>
      <c r="I8469" s="50" t="str">
        <f t="shared" si="695"/>
        <v>1971_3</v>
      </c>
      <c r="J8469" s="51">
        <f t="shared" si="696"/>
        <v>2.1471870000000002</v>
      </c>
    </row>
    <row r="8470" spans="6:10" x14ac:dyDescent="0.25">
      <c r="F8470" s="50">
        <f t="shared" si="693"/>
        <v>26000</v>
      </c>
      <c r="G8470" s="27">
        <f t="shared" si="692"/>
        <v>6</v>
      </c>
      <c r="H8470" s="50">
        <f t="shared" si="694"/>
        <v>26009</v>
      </c>
      <c r="I8470" s="50" t="str">
        <f t="shared" si="695"/>
        <v>1971_3</v>
      </c>
      <c r="J8470" s="51">
        <f t="shared" si="696"/>
        <v>2.1696580000000001</v>
      </c>
    </row>
    <row r="8471" spans="6:10" x14ac:dyDescent="0.25">
      <c r="F8471" s="50">
        <f t="shared" si="693"/>
        <v>26001</v>
      </c>
      <c r="G8471" s="27">
        <f t="shared" si="692"/>
        <v>6</v>
      </c>
      <c r="H8471" s="50">
        <f t="shared" si="694"/>
        <v>26009</v>
      </c>
      <c r="I8471" s="50" t="str">
        <f t="shared" si="695"/>
        <v>1971_3</v>
      </c>
      <c r="J8471" s="51">
        <f t="shared" si="696"/>
        <v>2.1696580000000001</v>
      </c>
    </row>
    <row r="8472" spans="6:10" x14ac:dyDescent="0.25">
      <c r="F8472" s="50">
        <f t="shared" si="693"/>
        <v>26002</v>
      </c>
      <c r="G8472" s="27">
        <f t="shared" si="692"/>
        <v>6</v>
      </c>
      <c r="H8472" s="50">
        <f t="shared" si="694"/>
        <v>26009</v>
      </c>
      <c r="I8472" s="50" t="str">
        <f t="shared" si="695"/>
        <v>1971_3</v>
      </c>
      <c r="J8472" s="51">
        <f t="shared" si="696"/>
        <v>2.1696580000000001</v>
      </c>
    </row>
    <row r="8473" spans="6:10" x14ac:dyDescent="0.25">
      <c r="F8473" s="50">
        <f t="shared" si="693"/>
        <v>26003</v>
      </c>
      <c r="G8473" s="27">
        <f t="shared" si="692"/>
        <v>6</v>
      </c>
      <c r="H8473" s="50">
        <f t="shared" si="694"/>
        <v>26009</v>
      </c>
      <c r="I8473" s="50" t="str">
        <f t="shared" si="695"/>
        <v>1971_3</v>
      </c>
      <c r="J8473" s="51">
        <f t="shared" si="696"/>
        <v>2.1696580000000001</v>
      </c>
    </row>
    <row r="8474" spans="6:10" x14ac:dyDescent="0.25">
      <c r="F8474" s="50">
        <f t="shared" si="693"/>
        <v>26004</v>
      </c>
      <c r="G8474" s="27">
        <f t="shared" si="692"/>
        <v>6</v>
      </c>
      <c r="H8474" s="50">
        <f t="shared" si="694"/>
        <v>26009</v>
      </c>
      <c r="I8474" s="50" t="str">
        <f t="shared" si="695"/>
        <v>1971_3</v>
      </c>
      <c r="J8474" s="51">
        <f t="shared" si="696"/>
        <v>2.1696580000000001</v>
      </c>
    </row>
    <row r="8475" spans="6:10" x14ac:dyDescent="0.25">
      <c r="F8475" s="50">
        <f t="shared" si="693"/>
        <v>26005</v>
      </c>
      <c r="G8475" s="27">
        <f t="shared" si="692"/>
        <v>6</v>
      </c>
      <c r="H8475" s="50">
        <f t="shared" si="694"/>
        <v>26009</v>
      </c>
      <c r="I8475" s="50" t="str">
        <f t="shared" si="695"/>
        <v>1971_3</v>
      </c>
      <c r="J8475" s="51">
        <f t="shared" si="696"/>
        <v>2.1696580000000001</v>
      </c>
    </row>
    <row r="8476" spans="6:10" x14ac:dyDescent="0.25">
      <c r="F8476" s="50">
        <f t="shared" si="693"/>
        <v>26006</v>
      </c>
      <c r="G8476" s="27">
        <f t="shared" si="692"/>
        <v>6</v>
      </c>
      <c r="H8476" s="50">
        <f t="shared" si="694"/>
        <v>26009</v>
      </c>
      <c r="I8476" s="50" t="str">
        <f t="shared" si="695"/>
        <v>1971_3</v>
      </c>
      <c r="J8476" s="51">
        <f t="shared" si="696"/>
        <v>2.1696580000000001</v>
      </c>
    </row>
    <row r="8477" spans="6:10" x14ac:dyDescent="0.25">
      <c r="F8477" s="50">
        <f t="shared" si="693"/>
        <v>26007</v>
      </c>
      <c r="G8477" s="27">
        <f t="shared" si="692"/>
        <v>6</v>
      </c>
      <c r="H8477" s="50">
        <f t="shared" si="694"/>
        <v>26009</v>
      </c>
      <c r="I8477" s="50" t="str">
        <f t="shared" si="695"/>
        <v>1971_3</v>
      </c>
      <c r="J8477" s="51">
        <f t="shared" si="696"/>
        <v>2.1696580000000001</v>
      </c>
    </row>
    <row r="8478" spans="6:10" x14ac:dyDescent="0.25">
      <c r="F8478" s="50">
        <f t="shared" si="693"/>
        <v>26008</v>
      </c>
      <c r="G8478" s="27">
        <f t="shared" si="692"/>
        <v>6</v>
      </c>
      <c r="H8478" s="50">
        <f t="shared" si="694"/>
        <v>26009</v>
      </c>
      <c r="I8478" s="50" t="str">
        <f t="shared" si="695"/>
        <v>1971_3</v>
      </c>
      <c r="J8478" s="51">
        <f t="shared" si="696"/>
        <v>2.1696580000000001</v>
      </c>
    </row>
    <row r="8479" spans="6:10" x14ac:dyDescent="0.25">
      <c r="F8479" s="50">
        <f t="shared" si="693"/>
        <v>26009</v>
      </c>
      <c r="G8479" s="27">
        <f t="shared" si="692"/>
        <v>6</v>
      </c>
      <c r="H8479" s="50">
        <f t="shared" si="694"/>
        <v>26009</v>
      </c>
      <c r="I8479" s="50" t="str">
        <f t="shared" si="695"/>
        <v>1971_3</v>
      </c>
      <c r="J8479" s="51">
        <f t="shared" si="696"/>
        <v>2.1696580000000001</v>
      </c>
    </row>
    <row r="8480" spans="6:10" x14ac:dyDescent="0.25">
      <c r="F8480" s="50">
        <f t="shared" si="693"/>
        <v>26010</v>
      </c>
      <c r="G8480" s="27">
        <f t="shared" si="692"/>
        <v>6</v>
      </c>
      <c r="H8480" s="50">
        <f t="shared" si="694"/>
        <v>26019</v>
      </c>
      <c r="I8480" s="50" t="str">
        <f t="shared" si="695"/>
        <v>1971_3</v>
      </c>
      <c r="J8480" s="51">
        <f t="shared" si="696"/>
        <v>2.1779679999999999</v>
      </c>
    </row>
    <row r="8481" spans="6:10" x14ac:dyDescent="0.25">
      <c r="F8481" s="50">
        <f t="shared" si="693"/>
        <v>26011</v>
      </c>
      <c r="G8481" s="27">
        <f t="shared" si="692"/>
        <v>6</v>
      </c>
      <c r="H8481" s="50">
        <f t="shared" si="694"/>
        <v>26019</v>
      </c>
      <c r="I8481" s="50" t="str">
        <f t="shared" si="695"/>
        <v>1971_3</v>
      </c>
      <c r="J8481" s="51">
        <f t="shared" si="696"/>
        <v>2.1779679999999999</v>
      </c>
    </row>
    <row r="8482" spans="6:10" x14ac:dyDescent="0.25">
      <c r="F8482" s="50">
        <f t="shared" si="693"/>
        <v>26012</v>
      </c>
      <c r="G8482" s="27">
        <f t="shared" si="692"/>
        <v>6</v>
      </c>
      <c r="H8482" s="50">
        <f t="shared" si="694"/>
        <v>26019</v>
      </c>
      <c r="I8482" s="50" t="str">
        <f t="shared" si="695"/>
        <v>1971_3</v>
      </c>
      <c r="J8482" s="51">
        <f t="shared" si="696"/>
        <v>2.1779679999999999</v>
      </c>
    </row>
    <row r="8483" spans="6:10" x14ac:dyDescent="0.25">
      <c r="F8483" s="50">
        <f t="shared" si="693"/>
        <v>26013</v>
      </c>
      <c r="G8483" s="27">
        <f t="shared" si="692"/>
        <v>6</v>
      </c>
      <c r="H8483" s="50">
        <f t="shared" si="694"/>
        <v>26019</v>
      </c>
      <c r="I8483" s="50" t="str">
        <f t="shared" si="695"/>
        <v>1971_3</v>
      </c>
      <c r="J8483" s="51">
        <f t="shared" si="696"/>
        <v>2.1779679999999999</v>
      </c>
    </row>
    <row r="8484" spans="6:10" x14ac:dyDescent="0.25">
      <c r="F8484" s="50">
        <f t="shared" si="693"/>
        <v>26014</v>
      </c>
      <c r="G8484" s="27">
        <f t="shared" si="692"/>
        <v>6</v>
      </c>
      <c r="H8484" s="50">
        <f t="shared" si="694"/>
        <v>26019</v>
      </c>
      <c r="I8484" s="50" t="str">
        <f t="shared" si="695"/>
        <v>1971_3</v>
      </c>
      <c r="J8484" s="51">
        <f t="shared" si="696"/>
        <v>2.1779679999999999</v>
      </c>
    </row>
    <row r="8485" spans="6:10" x14ac:dyDescent="0.25">
      <c r="F8485" s="50">
        <f t="shared" si="693"/>
        <v>26015</v>
      </c>
      <c r="G8485" s="27">
        <f t="shared" si="692"/>
        <v>6</v>
      </c>
      <c r="H8485" s="50">
        <f t="shared" si="694"/>
        <v>26019</v>
      </c>
      <c r="I8485" s="50" t="str">
        <f t="shared" si="695"/>
        <v>1971_3</v>
      </c>
      <c r="J8485" s="51">
        <f t="shared" si="696"/>
        <v>2.1779679999999999</v>
      </c>
    </row>
    <row r="8486" spans="6:10" x14ac:dyDescent="0.25">
      <c r="F8486" s="50">
        <f t="shared" si="693"/>
        <v>26016</v>
      </c>
      <c r="G8486" s="27">
        <f t="shared" si="692"/>
        <v>6</v>
      </c>
      <c r="H8486" s="50">
        <f t="shared" si="694"/>
        <v>26019</v>
      </c>
      <c r="I8486" s="50" t="str">
        <f t="shared" si="695"/>
        <v>1971_3</v>
      </c>
      <c r="J8486" s="51">
        <f t="shared" si="696"/>
        <v>2.1779679999999999</v>
      </c>
    </row>
    <row r="8487" spans="6:10" x14ac:dyDescent="0.25">
      <c r="F8487" s="50">
        <f t="shared" si="693"/>
        <v>26017</v>
      </c>
      <c r="G8487" s="27">
        <f t="shared" si="692"/>
        <v>6</v>
      </c>
      <c r="H8487" s="50">
        <f t="shared" si="694"/>
        <v>26019</v>
      </c>
      <c r="I8487" s="50" t="str">
        <f t="shared" si="695"/>
        <v>1971_3</v>
      </c>
      <c r="J8487" s="51">
        <f t="shared" si="696"/>
        <v>2.1779679999999999</v>
      </c>
    </row>
    <row r="8488" spans="6:10" x14ac:dyDescent="0.25">
      <c r="F8488" s="50">
        <f t="shared" si="693"/>
        <v>26018</v>
      </c>
      <c r="G8488" s="27">
        <f t="shared" si="692"/>
        <v>6</v>
      </c>
      <c r="H8488" s="50">
        <f t="shared" si="694"/>
        <v>26019</v>
      </c>
      <c r="I8488" s="50" t="str">
        <f t="shared" si="695"/>
        <v>1971_3</v>
      </c>
      <c r="J8488" s="51">
        <f t="shared" si="696"/>
        <v>2.1779679999999999</v>
      </c>
    </row>
    <row r="8489" spans="6:10" x14ac:dyDescent="0.25">
      <c r="F8489" s="50">
        <f t="shared" si="693"/>
        <v>26019</v>
      </c>
      <c r="G8489" s="27">
        <f t="shared" si="692"/>
        <v>6</v>
      </c>
      <c r="H8489" s="50">
        <f t="shared" si="694"/>
        <v>26019</v>
      </c>
      <c r="I8489" s="50" t="str">
        <f t="shared" si="695"/>
        <v>1971_3</v>
      </c>
      <c r="J8489" s="51">
        <f t="shared" si="696"/>
        <v>2.1779679999999999</v>
      </c>
    </row>
    <row r="8490" spans="6:10" x14ac:dyDescent="0.25">
      <c r="F8490" s="50">
        <f t="shared" si="693"/>
        <v>26020</v>
      </c>
      <c r="G8490" s="27">
        <f t="shared" ref="G8490:G8553" si="697">IF(AND(MONTH(F8490)=2,DAY(F8490)=29),G8489+1,G8489)</f>
        <v>6</v>
      </c>
      <c r="H8490" s="50">
        <f t="shared" si="694"/>
        <v>26029</v>
      </c>
      <c r="I8490" s="50" t="str">
        <f t="shared" si="695"/>
        <v>1971_4</v>
      </c>
      <c r="J8490" s="51">
        <f t="shared" si="696"/>
        <v>2.1604800000000002</v>
      </c>
    </row>
    <row r="8491" spans="6:10" x14ac:dyDescent="0.25">
      <c r="F8491" s="50">
        <f t="shared" si="693"/>
        <v>26021</v>
      </c>
      <c r="G8491" s="27">
        <f t="shared" si="697"/>
        <v>6</v>
      </c>
      <c r="H8491" s="50">
        <f t="shared" si="694"/>
        <v>26029</v>
      </c>
      <c r="I8491" s="50" t="str">
        <f t="shared" si="695"/>
        <v>1971_4</v>
      </c>
      <c r="J8491" s="51">
        <f t="shared" si="696"/>
        <v>2.1604800000000002</v>
      </c>
    </row>
    <row r="8492" spans="6:10" x14ac:dyDescent="0.25">
      <c r="F8492" s="50">
        <f t="shared" ref="F8492:F8555" si="698">F8491+1</f>
        <v>26022</v>
      </c>
      <c r="G8492" s="27">
        <f t="shared" si="697"/>
        <v>6</v>
      </c>
      <c r="H8492" s="50">
        <f t="shared" si="694"/>
        <v>26029</v>
      </c>
      <c r="I8492" s="50" t="str">
        <f t="shared" si="695"/>
        <v>1971_4</v>
      </c>
      <c r="J8492" s="51">
        <f t="shared" si="696"/>
        <v>2.1604800000000002</v>
      </c>
    </row>
    <row r="8493" spans="6:10" x14ac:dyDescent="0.25">
      <c r="F8493" s="50">
        <f t="shared" si="698"/>
        <v>26023</v>
      </c>
      <c r="G8493" s="27">
        <f t="shared" si="697"/>
        <v>6</v>
      </c>
      <c r="H8493" s="50">
        <f t="shared" si="694"/>
        <v>26029</v>
      </c>
      <c r="I8493" s="50" t="str">
        <f t="shared" si="695"/>
        <v>1971_4</v>
      </c>
      <c r="J8493" s="51">
        <f t="shared" si="696"/>
        <v>2.1604800000000002</v>
      </c>
    </row>
    <row r="8494" spans="6:10" x14ac:dyDescent="0.25">
      <c r="F8494" s="50">
        <f t="shared" si="698"/>
        <v>26024</v>
      </c>
      <c r="G8494" s="27">
        <f t="shared" si="697"/>
        <v>6</v>
      </c>
      <c r="H8494" s="50">
        <f t="shared" si="694"/>
        <v>26029</v>
      </c>
      <c r="I8494" s="50" t="str">
        <f t="shared" si="695"/>
        <v>1971_4</v>
      </c>
      <c r="J8494" s="51">
        <f t="shared" si="696"/>
        <v>2.1604800000000002</v>
      </c>
    </row>
    <row r="8495" spans="6:10" x14ac:dyDescent="0.25">
      <c r="F8495" s="50">
        <f t="shared" si="698"/>
        <v>26025</v>
      </c>
      <c r="G8495" s="27">
        <f t="shared" si="697"/>
        <v>6</v>
      </c>
      <c r="H8495" s="50">
        <f t="shared" si="694"/>
        <v>26029</v>
      </c>
      <c r="I8495" s="50" t="str">
        <f t="shared" si="695"/>
        <v>1971_4</v>
      </c>
      <c r="J8495" s="51">
        <f t="shared" si="696"/>
        <v>2.1604800000000002</v>
      </c>
    </row>
    <row r="8496" spans="6:10" x14ac:dyDescent="0.25">
      <c r="F8496" s="50">
        <f t="shared" si="698"/>
        <v>26026</v>
      </c>
      <c r="G8496" s="27">
        <f t="shared" si="697"/>
        <v>6</v>
      </c>
      <c r="H8496" s="50">
        <f t="shared" si="694"/>
        <v>26029</v>
      </c>
      <c r="I8496" s="50" t="str">
        <f t="shared" si="695"/>
        <v>1971_4</v>
      </c>
      <c r="J8496" s="51">
        <f t="shared" si="696"/>
        <v>2.1604800000000002</v>
      </c>
    </row>
    <row r="8497" spans="6:10" x14ac:dyDescent="0.25">
      <c r="F8497" s="50">
        <f t="shared" si="698"/>
        <v>26027</v>
      </c>
      <c r="G8497" s="27">
        <f t="shared" si="697"/>
        <v>6</v>
      </c>
      <c r="H8497" s="50">
        <f t="shared" si="694"/>
        <v>26029</v>
      </c>
      <c r="I8497" s="50" t="str">
        <f t="shared" si="695"/>
        <v>1971_4</v>
      </c>
      <c r="J8497" s="51">
        <f t="shared" si="696"/>
        <v>2.1604800000000002</v>
      </c>
    </row>
    <row r="8498" spans="6:10" x14ac:dyDescent="0.25">
      <c r="F8498" s="50">
        <f t="shared" si="698"/>
        <v>26028</v>
      </c>
      <c r="G8498" s="27">
        <f t="shared" si="697"/>
        <v>6</v>
      </c>
      <c r="H8498" s="50">
        <f t="shared" si="694"/>
        <v>26029</v>
      </c>
      <c r="I8498" s="50" t="str">
        <f t="shared" si="695"/>
        <v>1971_4</v>
      </c>
      <c r="J8498" s="51">
        <f t="shared" si="696"/>
        <v>2.1604800000000002</v>
      </c>
    </row>
    <row r="8499" spans="6:10" x14ac:dyDescent="0.25">
      <c r="F8499" s="50">
        <f t="shared" si="698"/>
        <v>26029</v>
      </c>
      <c r="G8499" s="27">
        <f t="shared" si="697"/>
        <v>6</v>
      </c>
      <c r="H8499" s="50">
        <f t="shared" si="694"/>
        <v>26029</v>
      </c>
      <c r="I8499" s="50" t="str">
        <f t="shared" si="695"/>
        <v>1971_4</v>
      </c>
      <c r="J8499" s="51">
        <f t="shared" si="696"/>
        <v>2.1604800000000002</v>
      </c>
    </row>
    <row r="8500" spans="6:10" x14ac:dyDescent="0.25">
      <c r="F8500" s="50">
        <f t="shared" si="698"/>
        <v>26030</v>
      </c>
      <c r="G8500" s="27">
        <f t="shared" si="697"/>
        <v>6</v>
      </c>
      <c r="H8500" s="50">
        <f t="shared" si="694"/>
        <v>26039</v>
      </c>
      <c r="I8500" s="50" t="str">
        <f t="shared" si="695"/>
        <v>1971_4</v>
      </c>
      <c r="J8500" s="51">
        <f t="shared" si="696"/>
        <v>2.1797369999999998</v>
      </c>
    </row>
    <row r="8501" spans="6:10" x14ac:dyDescent="0.25">
      <c r="F8501" s="50">
        <f t="shared" si="698"/>
        <v>26031</v>
      </c>
      <c r="G8501" s="27">
        <f t="shared" si="697"/>
        <v>6</v>
      </c>
      <c r="H8501" s="50">
        <f t="shared" si="694"/>
        <v>26039</v>
      </c>
      <c r="I8501" s="50" t="str">
        <f t="shared" si="695"/>
        <v>1971_4</v>
      </c>
      <c r="J8501" s="51">
        <f t="shared" si="696"/>
        <v>2.1797369999999998</v>
      </c>
    </row>
    <row r="8502" spans="6:10" x14ac:dyDescent="0.25">
      <c r="F8502" s="50">
        <f t="shared" si="698"/>
        <v>26032</v>
      </c>
      <c r="G8502" s="27">
        <f t="shared" si="697"/>
        <v>6</v>
      </c>
      <c r="H8502" s="50">
        <f t="shared" si="694"/>
        <v>26039</v>
      </c>
      <c r="I8502" s="50" t="str">
        <f t="shared" si="695"/>
        <v>1971_4</v>
      </c>
      <c r="J8502" s="51">
        <f t="shared" si="696"/>
        <v>2.1797369999999998</v>
      </c>
    </row>
    <row r="8503" spans="6:10" x14ac:dyDescent="0.25">
      <c r="F8503" s="50">
        <f t="shared" si="698"/>
        <v>26033</v>
      </c>
      <c r="G8503" s="27">
        <f t="shared" si="697"/>
        <v>6</v>
      </c>
      <c r="H8503" s="50">
        <f t="shared" si="694"/>
        <v>26039</v>
      </c>
      <c r="I8503" s="50" t="str">
        <f t="shared" si="695"/>
        <v>1971_4</v>
      </c>
      <c r="J8503" s="51">
        <f t="shared" si="696"/>
        <v>2.1797369999999998</v>
      </c>
    </row>
    <row r="8504" spans="6:10" x14ac:dyDescent="0.25">
      <c r="F8504" s="50">
        <f t="shared" si="698"/>
        <v>26034</v>
      </c>
      <c r="G8504" s="27">
        <f t="shared" si="697"/>
        <v>6</v>
      </c>
      <c r="H8504" s="50">
        <f t="shared" si="694"/>
        <v>26039</v>
      </c>
      <c r="I8504" s="50" t="str">
        <f t="shared" si="695"/>
        <v>1971_4</v>
      </c>
      <c r="J8504" s="51">
        <f t="shared" si="696"/>
        <v>2.1797369999999998</v>
      </c>
    </row>
    <row r="8505" spans="6:10" x14ac:dyDescent="0.25">
      <c r="F8505" s="50">
        <f t="shared" si="698"/>
        <v>26035</v>
      </c>
      <c r="G8505" s="27">
        <f t="shared" si="697"/>
        <v>6</v>
      </c>
      <c r="H8505" s="50">
        <f t="shared" si="694"/>
        <v>26039</v>
      </c>
      <c r="I8505" s="50" t="str">
        <f t="shared" si="695"/>
        <v>1971_4</v>
      </c>
      <c r="J8505" s="51">
        <f t="shared" si="696"/>
        <v>2.1797369999999998</v>
      </c>
    </row>
    <row r="8506" spans="6:10" x14ac:dyDescent="0.25">
      <c r="F8506" s="50">
        <f t="shared" si="698"/>
        <v>26036</v>
      </c>
      <c r="G8506" s="27">
        <f t="shared" si="697"/>
        <v>6</v>
      </c>
      <c r="H8506" s="50">
        <f t="shared" si="694"/>
        <v>26039</v>
      </c>
      <c r="I8506" s="50" t="str">
        <f t="shared" si="695"/>
        <v>1971_4</v>
      </c>
      <c r="J8506" s="51">
        <f t="shared" si="696"/>
        <v>2.1797369999999998</v>
      </c>
    </row>
    <row r="8507" spans="6:10" x14ac:dyDescent="0.25">
      <c r="F8507" s="50">
        <f t="shared" si="698"/>
        <v>26037</v>
      </c>
      <c r="G8507" s="27">
        <f t="shared" si="697"/>
        <v>6</v>
      </c>
      <c r="H8507" s="50">
        <f t="shared" si="694"/>
        <v>26039</v>
      </c>
      <c r="I8507" s="50" t="str">
        <f t="shared" si="695"/>
        <v>1971_4</v>
      </c>
      <c r="J8507" s="51">
        <f t="shared" si="696"/>
        <v>2.1797369999999998</v>
      </c>
    </row>
    <row r="8508" spans="6:10" x14ac:dyDescent="0.25">
      <c r="F8508" s="50">
        <f t="shared" si="698"/>
        <v>26038</v>
      </c>
      <c r="G8508" s="27">
        <f t="shared" si="697"/>
        <v>6</v>
      </c>
      <c r="H8508" s="50">
        <f t="shared" si="694"/>
        <v>26039</v>
      </c>
      <c r="I8508" s="50" t="str">
        <f t="shared" si="695"/>
        <v>1971_4</v>
      </c>
      <c r="J8508" s="51">
        <f t="shared" si="696"/>
        <v>2.1797369999999998</v>
      </c>
    </row>
    <row r="8509" spans="6:10" x14ac:dyDescent="0.25">
      <c r="F8509" s="50">
        <f t="shared" si="698"/>
        <v>26039</v>
      </c>
      <c r="G8509" s="27">
        <f t="shared" si="697"/>
        <v>6</v>
      </c>
      <c r="H8509" s="50">
        <f t="shared" si="694"/>
        <v>26039</v>
      </c>
      <c r="I8509" s="50" t="str">
        <f t="shared" si="695"/>
        <v>1971_4</v>
      </c>
      <c r="J8509" s="51">
        <f t="shared" si="696"/>
        <v>2.1797369999999998</v>
      </c>
    </row>
    <row r="8510" spans="6:10" x14ac:dyDescent="0.25">
      <c r="F8510" s="50">
        <f t="shared" si="698"/>
        <v>26040</v>
      </c>
      <c r="G8510" s="27">
        <f t="shared" si="697"/>
        <v>6</v>
      </c>
      <c r="H8510" s="50">
        <f t="shared" si="694"/>
        <v>26049</v>
      </c>
      <c r="I8510" s="50" t="str">
        <f t="shared" si="695"/>
        <v>1971_4</v>
      </c>
      <c r="J8510" s="51">
        <f t="shared" si="696"/>
        <v>2.2084739999999998</v>
      </c>
    </row>
    <row r="8511" spans="6:10" x14ac:dyDescent="0.25">
      <c r="F8511" s="50">
        <f t="shared" si="698"/>
        <v>26041</v>
      </c>
      <c r="G8511" s="27">
        <f t="shared" si="697"/>
        <v>6</v>
      </c>
      <c r="H8511" s="50">
        <f t="shared" si="694"/>
        <v>26049</v>
      </c>
      <c r="I8511" s="50" t="str">
        <f t="shared" si="695"/>
        <v>1971_4</v>
      </c>
      <c r="J8511" s="51">
        <f t="shared" si="696"/>
        <v>2.2084739999999998</v>
      </c>
    </row>
    <row r="8512" spans="6:10" x14ac:dyDescent="0.25">
      <c r="F8512" s="50">
        <f t="shared" si="698"/>
        <v>26042</v>
      </c>
      <c r="G8512" s="27">
        <f t="shared" si="697"/>
        <v>6</v>
      </c>
      <c r="H8512" s="50">
        <f t="shared" si="694"/>
        <v>26049</v>
      </c>
      <c r="I8512" s="50" t="str">
        <f t="shared" si="695"/>
        <v>1971_4</v>
      </c>
      <c r="J8512" s="51">
        <f t="shared" si="696"/>
        <v>2.2084739999999998</v>
      </c>
    </row>
    <row r="8513" spans="6:10" x14ac:dyDescent="0.25">
      <c r="F8513" s="50">
        <f t="shared" si="698"/>
        <v>26043</v>
      </c>
      <c r="G8513" s="27">
        <f t="shared" si="697"/>
        <v>6</v>
      </c>
      <c r="H8513" s="50">
        <f t="shared" si="694"/>
        <v>26049</v>
      </c>
      <c r="I8513" s="50" t="str">
        <f t="shared" si="695"/>
        <v>1971_4</v>
      </c>
      <c r="J8513" s="51">
        <f t="shared" si="696"/>
        <v>2.2084739999999998</v>
      </c>
    </row>
    <row r="8514" spans="6:10" x14ac:dyDescent="0.25">
      <c r="F8514" s="50">
        <f t="shared" si="698"/>
        <v>26044</v>
      </c>
      <c r="G8514" s="27">
        <f t="shared" si="697"/>
        <v>6</v>
      </c>
      <c r="H8514" s="50">
        <f t="shared" si="694"/>
        <v>26049</v>
      </c>
      <c r="I8514" s="50" t="str">
        <f t="shared" si="695"/>
        <v>1971_4</v>
      </c>
      <c r="J8514" s="51">
        <f t="shared" si="696"/>
        <v>2.2084739999999998</v>
      </c>
    </row>
    <row r="8515" spans="6:10" x14ac:dyDescent="0.25">
      <c r="F8515" s="50">
        <f t="shared" si="698"/>
        <v>26045</v>
      </c>
      <c r="G8515" s="27">
        <f t="shared" si="697"/>
        <v>6</v>
      </c>
      <c r="H8515" s="50">
        <f t="shared" ref="H8515:H8578" si="699">INDEX($A$3:$B$1134,INT((ROW($F8515)-ROW($F$3)+9-G8515)/10)+1,1)</f>
        <v>26049</v>
      </c>
      <c r="I8515" s="50" t="str">
        <f t="shared" si="695"/>
        <v>1971_4</v>
      </c>
      <c r="J8515" s="51">
        <f t="shared" si="696"/>
        <v>2.2084739999999998</v>
      </c>
    </row>
    <row r="8516" spans="6:10" x14ac:dyDescent="0.25">
      <c r="F8516" s="50">
        <f t="shared" si="698"/>
        <v>26046</v>
      </c>
      <c r="G8516" s="27">
        <f t="shared" si="697"/>
        <v>6</v>
      </c>
      <c r="H8516" s="50">
        <f t="shared" si="699"/>
        <v>26049</v>
      </c>
      <c r="I8516" s="50" t="str">
        <f t="shared" ref="I8516:I8579" si="700">YEAR(H8516)&amp;"_"&amp;MONTH(H8516)</f>
        <v>1971_4</v>
      </c>
      <c r="J8516" s="51">
        <f t="shared" ref="J8516:J8579" si="701">VLOOKUP(H8516,$A:$B,2)</f>
        <v>2.2084739999999998</v>
      </c>
    </row>
    <row r="8517" spans="6:10" x14ac:dyDescent="0.25">
      <c r="F8517" s="50">
        <f t="shared" si="698"/>
        <v>26047</v>
      </c>
      <c r="G8517" s="27">
        <f t="shared" si="697"/>
        <v>6</v>
      </c>
      <c r="H8517" s="50">
        <f t="shared" si="699"/>
        <v>26049</v>
      </c>
      <c r="I8517" s="50" t="str">
        <f t="shared" si="700"/>
        <v>1971_4</v>
      </c>
      <c r="J8517" s="51">
        <f t="shared" si="701"/>
        <v>2.2084739999999998</v>
      </c>
    </row>
    <row r="8518" spans="6:10" x14ac:dyDescent="0.25">
      <c r="F8518" s="50">
        <f t="shared" si="698"/>
        <v>26048</v>
      </c>
      <c r="G8518" s="27">
        <f t="shared" si="697"/>
        <v>6</v>
      </c>
      <c r="H8518" s="50">
        <f t="shared" si="699"/>
        <v>26049</v>
      </c>
      <c r="I8518" s="50" t="str">
        <f t="shared" si="700"/>
        <v>1971_4</v>
      </c>
      <c r="J8518" s="51">
        <f t="shared" si="701"/>
        <v>2.2084739999999998</v>
      </c>
    </row>
    <row r="8519" spans="6:10" x14ac:dyDescent="0.25">
      <c r="F8519" s="50">
        <f t="shared" si="698"/>
        <v>26049</v>
      </c>
      <c r="G8519" s="27">
        <f t="shared" si="697"/>
        <v>6</v>
      </c>
      <c r="H8519" s="50">
        <f t="shared" si="699"/>
        <v>26049</v>
      </c>
      <c r="I8519" s="50" t="str">
        <f t="shared" si="700"/>
        <v>1971_4</v>
      </c>
      <c r="J8519" s="51">
        <f t="shared" si="701"/>
        <v>2.2084739999999998</v>
      </c>
    </row>
    <row r="8520" spans="6:10" x14ac:dyDescent="0.25">
      <c r="F8520" s="50">
        <f t="shared" si="698"/>
        <v>26050</v>
      </c>
      <c r="G8520" s="27">
        <f t="shared" si="697"/>
        <v>6</v>
      </c>
      <c r="H8520" s="50">
        <f t="shared" si="699"/>
        <v>26059</v>
      </c>
      <c r="I8520" s="50" t="str">
        <f t="shared" si="700"/>
        <v>1971_5</v>
      </c>
      <c r="J8520" s="51">
        <f t="shared" si="701"/>
        <v>2.184812</v>
      </c>
    </row>
    <row r="8521" spans="6:10" x14ac:dyDescent="0.25">
      <c r="F8521" s="50">
        <f t="shared" si="698"/>
        <v>26051</v>
      </c>
      <c r="G8521" s="27">
        <f t="shared" si="697"/>
        <v>6</v>
      </c>
      <c r="H8521" s="50">
        <f t="shared" si="699"/>
        <v>26059</v>
      </c>
      <c r="I8521" s="50" t="str">
        <f t="shared" si="700"/>
        <v>1971_5</v>
      </c>
      <c r="J8521" s="51">
        <f t="shared" si="701"/>
        <v>2.184812</v>
      </c>
    </row>
    <row r="8522" spans="6:10" x14ac:dyDescent="0.25">
      <c r="F8522" s="50">
        <f t="shared" si="698"/>
        <v>26052</v>
      </c>
      <c r="G8522" s="27">
        <f t="shared" si="697"/>
        <v>6</v>
      </c>
      <c r="H8522" s="50">
        <f t="shared" si="699"/>
        <v>26059</v>
      </c>
      <c r="I8522" s="50" t="str">
        <f t="shared" si="700"/>
        <v>1971_5</v>
      </c>
      <c r="J8522" s="51">
        <f t="shared" si="701"/>
        <v>2.184812</v>
      </c>
    </row>
    <row r="8523" spans="6:10" x14ac:dyDescent="0.25">
      <c r="F8523" s="50">
        <f t="shared" si="698"/>
        <v>26053</v>
      </c>
      <c r="G8523" s="27">
        <f t="shared" si="697"/>
        <v>6</v>
      </c>
      <c r="H8523" s="50">
        <f t="shared" si="699"/>
        <v>26059</v>
      </c>
      <c r="I8523" s="50" t="str">
        <f t="shared" si="700"/>
        <v>1971_5</v>
      </c>
      <c r="J8523" s="51">
        <f t="shared" si="701"/>
        <v>2.184812</v>
      </c>
    </row>
    <row r="8524" spans="6:10" x14ac:dyDescent="0.25">
      <c r="F8524" s="50">
        <f t="shared" si="698"/>
        <v>26054</v>
      </c>
      <c r="G8524" s="27">
        <f t="shared" si="697"/>
        <v>6</v>
      </c>
      <c r="H8524" s="50">
        <f t="shared" si="699"/>
        <v>26059</v>
      </c>
      <c r="I8524" s="50" t="str">
        <f t="shared" si="700"/>
        <v>1971_5</v>
      </c>
      <c r="J8524" s="51">
        <f t="shared" si="701"/>
        <v>2.184812</v>
      </c>
    </row>
    <row r="8525" spans="6:10" x14ac:dyDescent="0.25">
      <c r="F8525" s="50">
        <f t="shared" si="698"/>
        <v>26055</v>
      </c>
      <c r="G8525" s="27">
        <f t="shared" si="697"/>
        <v>6</v>
      </c>
      <c r="H8525" s="50">
        <f t="shared" si="699"/>
        <v>26059</v>
      </c>
      <c r="I8525" s="50" t="str">
        <f t="shared" si="700"/>
        <v>1971_5</v>
      </c>
      <c r="J8525" s="51">
        <f t="shared" si="701"/>
        <v>2.184812</v>
      </c>
    </row>
    <row r="8526" spans="6:10" x14ac:dyDescent="0.25">
      <c r="F8526" s="50">
        <f t="shared" si="698"/>
        <v>26056</v>
      </c>
      <c r="G8526" s="27">
        <f t="shared" si="697"/>
        <v>6</v>
      </c>
      <c r="H8526" s="50">
        <f t="shared" si="699"/>
        <v>26059</v>
      </c>
      <c r="I8526" s="50" t="str">
        <f t="shared" si="700"/>
        <v>1971_5</v>
      </c>
      <c r="J8526" s="51">
        <f t="shared" si="701"/>
        <v>2.184812</v>
      </c>
    </row>
    <row r="8527" spans="6:10" x14ac:dyDescent="0.25">
      <c r="F8527" s="50">
        <f t="shared" si="698"/>
        <v>26057</v>
      </c>
      <c r="G8527" s="27">
        <f t="shared" si="697"/>
        <v>6</v>
      </c>
      <c r="H8527" s="50">
        <f t="shared" si="699"/>
        <v>26059</v>
      </c>
      <c r="I8527" s="50" t="str">
        <f t="shared" si="700"/>
        <v>1971_5</v>
      </c>
      <c r="J8527" s="51">
        <f t="shared" si="701"/>
        <v>2.184812</v>
      </c>
    </row>
    <row r="8528" spans="6:10" x14ac:dyDescent="0.25">
      <c r="F8528" s="50">
        <f t="shared" si="698"/>
        <v>26058</v>
      </c>
      <c r="G8528" s="27">
        <f t="shared" si="697"/>
        <v>6</v>
      </c>
      <c r="H8528" s="50">
        <f t="shared" si="699"/>
        <v>26059</v>
      </c>
      <c r="I8528" s="50" t="str">
        <f t="shared" si="700"/>
        <v>1971_5</v>
      </c>
      <c r="J8528" s="51">
        <f t="shared" si="701"/>
        <v>2.184812</v>
      </c>
    </row>
    <row r="8529" spans="6:10" x14ac:dyDescent="0.25">
      <c r="F8529" s="50">
        <f t="shared" si="698"/>
        <v>26059</v>
      </c>
      <c r="G8529" s="27">
        <f t="shared" si="697"/>
        <v>6</v>
      </c>
      <c r="H8529" s="50">
        <f t="shared" si="699"/>
        <v>26059</v>
      </c>
      <c r="I8529" s="50" t="str">
        <f t="shared" si="700"/>
        <v>1971_5</v>
      </c>
      <c r="J8529" s="51">
        <f t="shared" si="701"/>
        <v>2.184812</v>
      </c>
    </row>
    <row r="8530" spans="6:10" x14ac:dyDescent="0.25">
      <c r="F8530" s="50">
        <f t="shared" si="698"/>
        <v>26060</v>
      </c>
      <c r="G8530" s="27">
        <f t="shared" si="697"/>
        <v>6</v>
      </c>
      <c r="H8530" s="50">
        <f t="shared" si="699"/>
        <v>26069</v>
      </c>
      <c r="I8530" s="50" t="str">
        <f t="shared" si="700"/>
        <v>1971_5</v>
      </c>
      <c r="J8530" s="51">
        <f t="shared" si="701"/>
        <v>2.164307</v>
      </c>
    </row>
    <row r="8531" spans="6:10" x14ac:dyDescent="0.25">
      <c r="F8531" s="50">
        <f t="shared" si="698"/>
        <v>26061</v>
      </c>
      <c r="G8531" s="27">
        <f t="shared" si="697"/>
        <v>6</v>
      </c>
      <c r="H8531" s="50">
        <f t="shared" si="699"/>
        <v>26069</v>
      </c>
      <c r="I8531" s="50" t="str">
        <f t="shared" si="700"/>
        <v>1971_5</v>
      </c>
      <c r="J8531" s="51">
        <f t="shared" si="701"/>
        <v>2.164307</v>
      </c>
    </row>
    <row r="8532" spans="6:10" x14ac:dyDescent="0.25">
      <c r="F8532" s="50">
        <f t="shared" si="698"/>
        <v>26062</v>
      </c>
      <c r="G8532" s="27">
        <f t="shared" si="697"/>
        <v>6</v>
      </c>
      <c r="H8532" s="50">
        <f t="shared" si="699"/>
        <v>26069</v>
      </c>
      <c r="I8532" s="50" t="str">
        <f t="shared" si="700"/>
        <v>1971_5</v>
      </c>
      <c r="J8532" s="51">
        <f t="shared" si="701"/>
        <v>2.164307</v>
      </c>
    </row>
    <row r="8533" spans="6:10" x14ac:dyDescent="0.25">
      <c r="F8533" s="50">
        <f t="shared" si="698"/>
        <v>26063</v>
      </c>
      <c r="G8533" s="27">
        <f t="shared" si="697"/>
        <v>6</v>
      </c>
      <c r="H8533" s="50">
        <f t="shared" si="699"/>
        <v>26069</v>
      </c>
      <c r="I8533" s="50" t="str">
        <f t="shared" si="700"/>
        <v>1971_5</v>
      </c>
      <c r="J8533" s="51">
        <f t="shared" si="701"/>
        <v>2.164307</v>
      </c>
    </row>
    <row r="8534" spans="6:10" x14ac:dyDescent="0.25">
      <c r="F8534" s="50">
        <f t="shared" si="698"/>
        <v>26064</v>
      </c>
      <c r="G8534" s="27">
        <f t="shared" si="697"/>
        <v>6</v>
      </c>
      <c r="H8534" s="50">
        <f t="shared" si="699"/>
        <v>26069</v>
      </c>
      <c r="I8534" s="50" t="str">
        <f t="shared" si="700"/>
        <v>1971_5</v>
      </c>
      <c r="J8534" s="51">
        <f t="shared" si="701"/>
        <v>2.164307</v>
      </c>
    </row>
    <row r="8535" spans="6:10" x14ac:dyDescent="0.25">
      <c r="F8535" s="50">
        <f t="shared" si="698"/>
        <v>26065</v>
      </c>
      <c r="G8535" s="27">
        <f t="shared" si="697"/>
        <v>6</v>
      </c>
      <c r="H8535" s="50">
        <f t="shared" si="699"/>
        <v>26069</v>
      </c>
      <c r="I8535" s="50" t="str">
        <f t="shared" si="700"/>
        <v>1971_5</v>
      </c>
      <c r="J8535" s="51">
        <f t="shared" si="701"/>
        <v>2.164307</v>
      </c>
    </row>
    <row r="8536" spans="6:10" x14ac:dyDescent="0.25">
      <c r="F8536" s="50">
        <f t="shared" si="698"/>
        <v>26066</v>
      </c>
      <c r="G8536" s="27">
        <f t="shared" si="697"/>
        <v>6</v>
      </c>
      <c r="H8536" s="50">
        <f t="shared" si="699"/>
        <v>26069</v>
      </c>
      <c r="I8536" s="50" t="str">
        <f t="shared" si="700"/>
        <v>1971_5</v>
      </c>
      <c r="J8536" s="51">
        <f t="shared" si="701"/>
        <v>2.164307</v>
      </c>
    </row>
    <row r="8537" spans="6:10" x14ac:dyDescent="0.25">
      <c r="F8537" s="50">
        <f t="shared" si="698"/>
        <v>26067</v>
      </c>
      <c r="G8537" s="27">
        <f t="shared" si="697"/>
        <v>6</v>
      </c>
      <c r="H8537" s="50">
        <f t="shared" si="699"/>
        <v>26069</v>
      </c>
      <c r="I8537" s="50" t="str">
        <f t="shared" si="700"/>
        <v>1971_5</v>
      </c>
      <c r="J8537" s="51">
        <f t="shared" si="701"/>
        <v>2.164307</v>
      </c>
    </row>
    <row r="8538" spans="6:10" x14ac:dyDescent="0.25">
      <c r="F8538" s="50">
        <f t="shared" si="698"/>
        <v>26068</v>
      </c>
      <c r="G8538" s="27">
        <f t="shared" si="697"/>
        <v>6</v>
      </c>
      <c r="H8538" s="50">
        <f t="shared" si="699"/>
        <v>26069</v>
      </c>
      <c r="I8538" s="50" t="str">
        <f t="shared" si="700"/>
        <v>1971_5</v>
      </c>
      <c r="J8538" s="51">
        <f t="shared" si="701"/>
        <v>2.164307</v>
      </c>
    </row>
    <row r="8539" spans="6:10" x14ac:dyDescent="0.25">
      <c r="F8539" s="50">
        <f t="shared" si="698"/>
        <v>26069</v>
      </c>
      <c r="G8539" s="27">
        <f t="shared" si="697"/>
        <v>6</v>
      </c>
      <c r="H8539" s="50">
        <f t="shared" si="699"/>
        <v>26069</v>
      </c>
      <c r="I8539" s="50" t="str">
        <f t="shared" si="700"/>
        <v>1971_5</v>
      </c>
      <c r="J8539" s="51">
        <f t="shared" si="701"/>
        <v>2.164307</v>
      </c>
    </row>
    <row r="8540" spans="6:10" x14ac:dyDescent="0.25">
      <c r="F8540" s="50">
        <f t="shared" si="698"/>
        <v>26070</v>
      </c>
      <c r="G8540" s="27">
        <f t="shared" si="697"/>
        <v>6</v>
      </c>
      <c r="H8540" s="50">
        <f t="shared" si="699"/>
        <v>26079</v>
      </c>
      <c r="I8540" s="50" t="str">
        <f t="shared" si="700"/>
        <v>1971_5</v>
      </c>
      <c r="J8540" s="51">
        <f t="shared" si="701"/>
        <v>2.1660840000000001</v>
      </c>
    </row>
    <row r="8541" spans="6:10" x14ac:dyDescent="0.25">
      <c r="F8541" s="50">
        <f t="shared" si="698"/>
        <v>26071</v>
      </c>
      <c r="G8541" s="27">
        <f t="shared" si="697"/>
        <v>6</v>
      </c>
      <c r="H8541" s="50">
        <f t="shared" si="699"/>
        <v>26079</v>
      </c>
      <c r="I8541" s="50" t="str">
        <f t="shared" si="700"/>
        <v>1971_5</v>
      </c>
      <c r="J8541" s="51">
        <f t="shared" si="701"/>
        <v>2.1660840000000001</v>
      </c>
    </row>
    <row r="8542" spans="6:10" x14ac:dyDescent="0.25">
      <c r="F8542" s="50">
        <f t="shared" si="698"/>
        <v>26072</v>
      </c>
      <c r="G8542" s="27">
        <f t="shared" si="697"/>
        <v>6</v>
      </c>
      <c r="H8542" s="50">
        <f t="shared" si="699"/>
        <v>26079</v>
      </c>
      <c r="I8542" s="50" t="str">
        <f t="shared" si="700"/>
        <v>1971_5</v>
      </c>
      <c r="J8542" s="51">
        <f t="shared" si="701"/>
        <v>2.1660840000000001</v>
      </c>
    </row>
    <row r="8543" spans="6:10" x14ac:dyDescent="0.25">
      <c r="F8543" s="50">
        <f t="shared" si="698"/>
        <v>26073</v>
      </c>
      <c r="G8543" s="27">
        <f t="shared" si="697"/>
        <v>6</v>
      </c>
      <c r="H8543" s="50">
        <f t="shared" si="699"/>
        <v>26079</v>
      </c>
      <c r="I8543" s="50" t="str">
        <f t="shared" si="700"/>
        <v>1971_5</v>
      </c>
      <c r="J8543" s="51">
        <f t="shared" si="701"/>
        <v>2.1660840000000001</v>
      </c>
    </row>
    <row r="8544" spans="6:10" x14ac:dyDescent="0.25">
      <c r="F8544" s="50">
        <f t="shared" si="698"/>
        <v>26074</v>
      </c>
      <c r="G8544" s="27">
        <f t="shared" si="697"/>
        <v>6</v>
      </c>
      <c r="H8544" s="50">
        <f t="shared" si="699"/>
        <v>26079</v>
      </c>
      <c r="I8544" s="50" t="str">
        <f t="shared" si="700"/>
        <v>1971_5</v>
      </c>
      <c r="J8544" s="51">
        <f t="shared" si="701"/>
        <v>2.1660840000000001</v>
      </c>
    </row>
    <row r="8545" spans="6:10" x14ac:dyDescent="0.25">
      <c r="F8545" s="50">
        <f t="shared" si="698"/>
        <v>26075</v>
      </c>
      <c r="G8545" s="27">
        <f t="shared" si="697"/>
        <v>6</v>
      </c>
      <c r="H8545" s="50">
        <f t="shared" si="699"/>
        <v>26079</v>
      </c>
      <c r="I8545" s="50" t="str">
        <f t="shared" si="700"/>
        <v>1971_5</v>
      </c>
      <c r="J8545" s="51">
        <f t="shared" si="701"/>
        <v>2.1660840000000001</v>
      </c>
    </row>
    <row r="8546" spans="6:10" x14ac:dyDescent="0.25">
      <c r="F8546" s="50">
        <f t="shared" si="698"/>
        <v>26076</v>
      </c>
      <c r="G8546" s="27">
        <f t="shared" si="697"/>
        <v>6</v>
      </c>
      <c r="H8546" s="50">
        <f t="shared" si="699"/>
        <v>26079</v>
      </c>
      <c r="I8546" s="50" t="str">
        <f t="shared" si="700"/>
        <v>1971_5</v>
      </c>
      <c r="J8546" s="51">
        <f t="shared" si="701"/>
        <v>2.1660840000000001</v>
      </c>
    </row>
    <row r="8547" spans="6:10" x14ac:dyDescent="0.25">
      <c r="F8547" s="50">
        <f t="shared" si="698"/>
        <v>26077</v>
      </c>
      <c r="G8547" s="27">
        <f t="shared" si="697"/>
        <v>6</v>
      </c>
      <c r="H8547" s="50">
        <f t="shared" si="699"/>
        <v>26079</v>
      </c>
      <c r="I8547" s="50" t="str">
        <f t="shared" si="700"/>
        <v>1971_5</v>
      </c>
      <c r="J8547" s="51">
        <f t="shared" si="701"/>
        <v>2.1660840000000001</v>
      </c>
    </row>
    <row r="8548" spans="6:10" x14ac:dyDescent="0.25">
      <c r="F8548" s="50">
        <f t="shared" si="698"/>
        <v>26078</v>
      </c>
      <c r="G8548" s="27">
        <f t="shared" si="697"/>
        <v>6</v>
      </c>
      <c r="H8548" s="50">
        <f t="shared" si="699"/>
        <v>26079</v>
      </c>
      <c r="I8548" s="50" t="str">
        <f t="shared" si="700"/>
        <v>1971_5</v>
      </c>
      <c r="J8548" s="51">
        <f t="shared" si="701"/>
        <v>2.1660840000000001</v>
      </c>
    </row>
    <row r="8549" spans="6:10" x14ac:dyDescent="0.25">
      <c r="F8549" s="50">
        <f t="shared" si="698"/>
        <v>26079</v>
      </c>
      <c r="G8549" s="27">
        <f t="shared" si="697"/>
        <v>6</v>
      </c>
      <c r="H8549" s="50">
        <f t="shared" si="699"/>
        <v>26079</v>
      </c>
      <c r="I8549" s="50" t="str">
        <f t="shared" si="700"/>
        <v>1971_5</v>
      </c>
      <c r="J8549" s="51">
        <f t="shared" si="701"/>
        <v>2.1660840000000001</v>
      </c>
    </row>
    <row r="8550" spans="6:10" x14ac:dyDescent="0.25">
      <c r="F8550" s="50">
        <f t="shared" si="698"/>
        <v>26080</v>
      </c>
      <c r="G8550" s="27">
        <f t="shared" si="697"/>
        <v>6</v>
      </c>
      <c r="H8550" s="50">
        <f t="shared" si="699"/>
        <v>26089</v>
      </c>
      <c r="I8550" s="50" t="str">
        <f t="shared" si="700"/>
        <v>1971_6</v>
      </c>
      <c r="J8550" s="51">
        <f t="shared" si="701"/>
        <v>2.156336</v>
      </c>
    </row>
    <row r="8551" spans="6:10" x14ac:dyDescent="0.25">
      <c r="F8551" s="50">
        <f t="shared" si="698"/>
        <v>26081</v>
      </c>
      <c r="G8551" s="27">
        <f t="shared" si="697"/>
        <v>6</v>
      </c>
      <c r="H8551" s="50">
        <f t="shared" si="699"/>
        <v>26089</v>
      </c>
      <c r="I8551" s="50" t="str">
        <f t="shared" si="700"/>
        <v>1971_6</v>
      </c>
      <c r="J8551" s="51">
        <f t="shared" si="701"/>
        <v>2.156336</v>
      </c>
    </row>
    <row r="8552" spans="6:10" x14ac:dyDescent="0.25">
      <c r="F8552" s="50">
        <f t="shared" si="698"/>
        <v>26082</v>
      </c>
      <c r="G8552" s="27">
        <f t="shared" si="697"/>
        <v>6</v>
      </c>
      <c r="H8552" s="50">
        <f t="shared" si="699"/>
        <v>26089</v>
      </c>
      <c r="I8552" s="50" t="str">
        <f t="shared" si="700"/>
        <v>1971_6</v>
      </c>
      <c r="J8552" s="51">
        <f t="shared" si="701"/>
        <v>2.156336</v>
      </c>
    </row>
    <row r="8553" spans="6:10" x14ac:dyDescent="0.25">
      <c r="F8553" s="50">
        <f t="shared" si="698"/>
        <v>26083</v>
      </c>
      <c r="G8553" s="27">
        <f t="shared" si="697"/>
        <v>6</v>
      </c>
      <c r="H8553" s="50">
        <f t="shared" si="699"/>
        <v>26089</v>
      </c>
      <c r="I8553" s="50" t="str">
        <f t="shared" si="700"/>
        <v>1971_6</v>
      </c>
      <c r="J8553" s="51">
        <f t="shared" si="701"/>
        <v>2.156336</v>
      </c>
    </row>
    <row r="8554" spans="6:10" x14ac:dyDescent="0.25">
      <c r="F8554" s="50">
        <f t="shared" si="698"/>
        <v>26084</v>
      </c>
      <c r="G8554" s="27">
        <f t="shared" ref="G8554:G8617" si="702">IF(AND(MONTH(F8554)=2,DAY(F8554)=29),G8553+1,G8553)</f>
        <v>6</v>
      </c>
      <c r="H8554" s="50">
        <f t="shared" si="699"/>
        <v>26089</v>
      </c>
      <c r="I8554" s="50" t="str">
        <f t="shared" si="700"/>
        <v>1971_6</v>
      </c>
      <c r="J8554" s="51">
        <f t="shared" si="701"/>
        <v>2.156336</v>
      </c>
    </row>
    <row r="8555" spans="6:10" x14ac:dyDescent="0.25">
      <c r="F8555" s="50">
        <f t="shared" si="698"/>
        <v>26085</v>
      </c>
      <c r="G8555" s="27">
        <f t="shared" si="702"/>
        <v>6</v>
      </c>
      <c r="H8555" s="50">
        <f t="shared" si="699"/>
        <v>26089</v>
      </c>
      <c r="I8555" s="50" t="str">
        <f t="shared" si="700"/>
        <v>1971_6</v>
      </c>
      <c r="J8555" s="51">
        <f t="shared" si="701"/>
        <v>2.156336</v>
      </c>
    </row>
    <row r="8556" spans="6:10" x14ac:dyDescent="0.25">
      <c r="F8556" s="50">
        <f t="shared" ref="F8556:F8619" si="703">F8555+1</f>
        <v>26086</v>
      </c>
      <c r="G8556" s="27">
        <f t="shared" si="702"/>
        <v>6</v>
      </c>
      <c r="H8556" s="50">
        <f t="shared" si="699"/>
        <v>26089</v>
      </c>
      <c r="I8556" s="50" t="str">
        <f t="shared" si="700"/>
        <v>1971_6</v>
      </c>
      <c r="J8556" s="51">
        <f t="shared" si="701"/>
        <v>2.156336</v>
      </c>
    </row>
    <row r="8557" spans="6:10" x14ac:dyDescent="0.25">
      <c r="F8557" s="50">
        <f t="shared" si="703"/>
        <v>26087</v>
      </c>
      <c r="G8557" s="27">
        <f t="shared" si="702"/>
        <v>6</v>
      </c>
      <c r="H8557" s="50">
        <f t="shared" si="699"/>
        <v>26089</v>
      </c>
      <c r="I8557" s="50" t="str">
        <f t="shared" si="700"/>
        <v>1971_6</v>
      </c>
      <c r="J8557" s="51">
        <f t="shared" si="701"/>
        <v>2.156336</v>
      </c>
    </row>
    <row r="8558" spans="6:10" x14ac:dyDescent="0.25">
      <c r="F8558" s="50">
        <f t="shared" si="703"/>
        <v>26088</v>
      </c>
      <c r="G8558" s="27">
        <f t="shared" si="702"/>
        <v>6</v>
      </c>
      <c r="H8558" s="50">
        <f t="shared" si="699"/>
        <v>26089</v>
      </c>
      <c r="I8558" s="50" t="str">
        <f t="shared" si="700"/>
        <v>1971_6</v>
      </c>
      <c r="J8558" s="51">
        <f t="shared" si="701"/>
        <v>2.156336</v>
      </c>
    </row>
    <row r="8559" spans="6:10" x14ac:dyDescent="0.25">
      <c r="F8559" s="50">
        <f t="shared" si="703"/>
        <v>26089</v>
      </c>
      <c r="G8559" s="27">
        <f t="shared" si="702"/>
        <v>6</v>
      </c>
      <c r="H8559" s="50">
        <f t="shared" si="699"/>
        <v>26089</v>
      </c>
      <c r="I8559" s="50" t="str">
        <f t="shared" si="700"/>
        <v>1971_6</v>
      </c>
      <c r="J8559" s="51">
        <f t="shared" si="701"/>
        <v>2.156336</v>
      </c>
    </row>
    <row r="8560" spans="6:10" x14ac:dyDescent="0.25">
      <c r="F8560" s="50">
        <f t="shared" si="703"/>
        <v>26090</v>
      </c>
      <c r="G8560" s="27">
        <f t="shared" si="702"/>
        <v>6</v>
      </c>
      <c r="H8560" s="50">
        <f t="shared" si="699"/>
        <v>26099</v>
      </c>
      <c r="I8560" s="50" t="str">
        <f t="shared" si="700"/>
        <v>1971_6</v>
      </c>
      <c r="J8560" s="51">
        <f t="shared" si="701"/>
        <v>2.1565470000000002</v>
      </c>
    </row>
    <row r="8561" spans="6:10" x14ac:dyDescent="0.25">
      <c r="F8561" s="50">
        <f t="shared" si="703"/>
        <v>26091</v>
      </c>
      <c r="G8561" s="27">
        <f t="shared" si="702"/>
        <v>6</v>
      </c>
      <c r="H8561" s="50">
        <f t="shared" si="699"/>
        <v>26099</v>
      </c>
      <c r="I8561" s="50" t="str">
        <f t="shared" si="700"/>
        <v>1971_6</v>
      </c>
      <c r="J8561" s="51">
        <f t="shared" si="701"/>
        <v>2.1565470000000002</v>
      </c>
    </row>
    <row r="8562" spans="6:10" x14ac:dyDescent="0.25">
      <c r="F8562" s="50">
        <f t="shared" si="703"/>
        <v>26092</v>
      </c>
      <c r="G8562" s="27">
        <f t="shared" si="702"/>
        <v>6</v>
      </c>
      <c r="H8562" s="50">
        <f t="shared" si="699"/>
        <v>26099</v>
      </c>
      <c r="I8562" s="50" t="str">
        <f t="shared" si="700"/>
        <v>1971_6</v>
      </c>
      <c r="J8562" s="51">
        <f t="shared" si="701"/>
        <v>2.1565470000000002</v>
      </c>
    </row>
    <row r="8563" spans="6:10" x14ac:dyDescent="0.25">
      <c r="F8563" s="50">
        <f t="shared" si="703"/>
        <v>26093</v>
      </c>
      <c r="G8563" s="27">
        <f t="shared" si="702"/>
        <v>6</v>
      </c>
      <c r="H8563" s="50">
        <f t="shared" si="699"/>
        <v>26099</v>
      </c>
      <c r="I8563" s="50" t="str">
        <f t="shared" si="700"/>
        <v>1971_6</v>
      </c>
      <c r="J8563" s="51">
        <f t="shared" si="701"/>
        <v>2.1565470000000002</v>
      </c>
    </row>
    <row r="8564" spans="6:10" x14ac:dyDescent="0.25">
      <c r="F8564" s="50">
        <f t="shared" si="703"/>
        <v>26094</v>
      </c>
      <c r="G8564" s="27">
        <f t="shared" si="702"/>
        <v>6</v>
      </c>
      <c r="H8564" s="50">
        <f t="shared" si="699"/>
        <v>26099</v>
      </c>
      <c r="I8564" s="50" t="str">
        <f t="shared" si="700"/>
        <v>1971_6</v>
      </c>
      <c r="J8564" s="51">
        <f t="shared" si="701"/>
        <v>2.1565470000000002</v>
      </c>
    </row>
    <row r="8565" spans="6:10" x14ac:dyDescent="0.25">
      <c r="F8565" s="50">
        <f t="shared" si="703"/>
        <v>26095</v>
      </c>
      <c r="G8565" s="27">
        <f t="shared" si="702"/>
        <v>6</v>
      </c>
      <c r="H8565" s="50">
        <f t="shared" si="699"/>
        <v>26099</v>
      </c>
      <c r="I8565" s="50" t="str">
        <f t="shared" si="700"/>
        <v>1971_6</v>
      </c>
      <c r="J8565" s="51">
        <f t="shared" si="701"/>
        <v>2.1565470000000002</v>
      </c>
    </row>
    <row r="8566" spans="6:10" x14ac:dyDescent="0.25">
      <c r="F8566" s="50">
        <f t="shared" si="703"/>
        <v>26096</v>
      </c>
      <c r="G8566" s="27">
        <f t="shared" si="702"/>
        <v>6</v>
      </c>
      <c r="H8566" s="50">
        <f t="shared" si="699"/>
        <v>26099</v>
      </c>
      <c r="I8566" s="50" t="str">
        <f t="shared" si="700"/>
        <v>1971_6</v>
      </c>
      <c r="J8566" s="51">
        <f t="shared" si="701"/>
        <v>2.1565470000000002</v>
      </c>
    </row>
    <row r="8567" spans="6:10" x14ac:dyDescent="0.25">
      <c r="F8567" s="50">
        <f t="shared" si="703"/>
        <v>26097</v>
      </c>
      <c r="G8567" s="27">
        <f t="shared" si="702"/>
        <v>6</v>
      </c>
      <c r="H8567" s="50">
        <f t="shared" si="699"/>
        <v>26099</v>
      </c>
      <c r="I8567" s="50" t="str">
        <f t="shared" si="700"/>
        <v>1971_6</v>
      </c>
      <c r="J8567" s="51">
        <f t="shared" si="701"/>
        <v>2.1565470000000002</v>
      </c>
    </row>
    <row r="8568" spans="6:10" x14ac:dyDescent="0.25">
      <c r="F8568" s="50">
        <f t="shared" si="703"/>
        <v>26098</v>
      </c>
      <c r="G8568" s="27">
        <f t="shared" si="702"/>
        <v>6</v>
      </c>
      <c r="H8568" s="50">
        <f t="shared" si="699"/>
        <v>26099</v>
      </c>
      <c r="I8568" s="50" t="str">
        <f t="shared" si="700"/>
        <v>1971_6</v>
      </c>
      <c r="J8568" s="51">
        <f t="shared" si="701"/>
        <v>2.1565470000000002</v>
      </c>
    </row>
    <row r="8569" spans="6:10" x14ac:dyDescent="0.25">
      <c r="F8569" s="50">
        <f t="shared" si="703"/>
        <v>26099</v>
      </c>
      <c r="G8569" s="27">
        <f t="shared" si="702"/>
        <v>6</v>
      </c>
      <c r="H8569" s="50">
        <f t="shared" si="699"/>
        <v>26099</v>
      </c>
      <c r="I8569" s="50" t="str">
        <f t="shared" si="700"/>
        <v>1971_6</v>
      </c>
      <c r="J8569" s="51">
        <f t="shared" si="701"/>
        <v>2.1565470000000002</v>
      </c>
    </row>
    <row r="8570" spans="6:10" x14ac:dyDescent="0.25">
      <c r="F8570" s="50">
        <f t="shared" si="703"/>
        <v>26100</v>
      </c>
      <c r="G8570" s="27">
        <f t="shared" si="702"/>
        <v>6</v>
      </c>
      <c r="H8570" s="50">
        <f t="shared" si="699"/>
        <v>26109</v>
      </c>
      <c r="I8570" s="50" t="str">
        <f t="shared" si="700"/>
        <v>1971_6</v>
      </c>
      <c r="J8570" s="51">
        <f t="shared" si="701"/>
        <v>2.1109439999999999</v>
      </c>
    </row>
    <row r="8571" spans="6:10" x14ac:dyDescent="0.25">
      <c r="F8571" s="50">
        <f t="shared" si="703"/>
        <v>26101</v>
      </c>
      <c r="G8571" s="27">
        <f t="shared" si="702"/>
        <v>6</v>
      </c>
      <c r="H8571" s="50">
        <f t="shared" si="699"/>
        <v>26109</v>
      </c>
      <c r="I8571" s="50" t="str">
        <f t="shared" si="700"/>
        <v>1971_6</v>
      </c>
      <c r="J8571" s="51">
        <f t="shared" si="701"/>
        <v>2.1109439999999999</v>
      </c>
    </row>
    <row r="8572" spans="6:10" x14ac:dyDescent="0.25">
      <c r="F8572" s="50">
        <f t="shared" si="703"/>
        <v>26102</v>
      </c>
      <c r="G8572" s="27">
        <f t="shared" si="702"/>
        <v>6</v>
      </c>
      <c r="H8572" s="50">
        <f t="shared" si="699"/>
        <v>26109</v>
      </c>
      <c r="I8572" s="50" t="str">
        <f t="shared" si="700"/>
        <v>1971_6</v>
      </c>
      <c r="J8572" s="51">
        <f t="shared" si="701"/>
        <v>2.1109439999999999</v>
      </c>
    </row>
    <row r="8573" spans="6:10" x14ac:dyDescent="0.25">
      <c r="F8573" s="50">
        <f t="shared" si="703"/>
        <v>26103</v>
      </c>
      <c r="G8573" s="27">
        <f t="shared" si="702"/>
        <v>6</v>
      </c>
      <c r="H8573" s="50">
        <f t="shared" si="699"/>
        <v>26109</v>
      </c>
      <c r="I8573" s="50" t="str">
        <f t="shared" si="700"/>
        <v>1971_6</v>
      </c>
      <c r="J8573" s="51">
        <f t="shared" si="701"/>
        <v>2.1109439999999999</v>
      </c>
    </row>
    <row r="8574" spans="6:10" x14ac:dyDescent="0.25">
      <c r="F8574" s="50">
        <f t="shared" si="703"/>
        <v>26104</v>
      </c>
      <c r="G8574" s="27">
        <f t="shared" si="702"/>
        <v>6</v>
      </c>
      <c r="H8574" s="50">
        <f t="shared" si="699"/>
        <v>26109</v>
      </c>
      <c r="I8574" s="50" t="str">
        <f t="shared" si="700"/>
        <v>1971_6</v>
      </c>
      <c r="J8574" s="51">
        <f t="shared" si="701"/>
        <v>2.1109439999999999</v>
      </c>
    </row>
    <row r="8575" spans="6:10" x14ac:dyDescent="0.25">
      <c r="F8575" s="50">
        <f t="shared" si="703"/>
        <v>26105</v>
      </c>
      <c r="G8575" s="27">
        <f t="shared" si="702"/>
        <v>6</v>
      </c>
      <c r="H8575" s="50">
        <f t="shared" si="699"/>
        <v>26109</v>
      </c>
      <c r="I8575" s="50" t="str">
        <f t="shared" si="700"/>
        <v>1971_6</v>
      </c>
      <c r="J8575" s="51">
        <f t="shared" si="701"/>
        <v>2.1109439999999999</v>
      </c>
    </row>
    <row r="8576" spans="6:10" x14ac:dyDescent="0.25">
      <c r="F8576" s="50">
        <f t="shared" si="703"/>
        <v>26106</v>
      </c>
      <c r="G8576" s="27">
        <f t="shared" si="702"/>
        <v>6</v>
      </c>
      <c r="H8576" s="50">
        <f t="shared" si="699"/>
        <v>26109</v>
      </c>
      <c r="I8576" s="50" t="str">
        <f t="shared" si="700"/>
        <v>1971_6</v>
      </c>
      <c r="J8576" s="51">
        <f t="shared" si="701"/>
        <v>2.1109439999999999</v>
      </c>
    </row>
    <row r="8577" spans="6:10" x14ac:dyDescent="0.25">
      <c r="F8577" s="50">
        <f t="shared" si="703"/>
        <v>26107</v>
      </c>
      <c r="G8577" s="27">
        <f t="shared" si="702"/>
        <v>6</v>
      </c>
      <c r="H8577" s="50">
        <f t="shared" si="699"/>
        <v>26109</v>
      </c>
      <c r="I8577" s="50" t="str">
        <f t="shared" si="700"/>
        <v>1971_6</v>
      </c>
      <c r="J8577" s="51">
        <f t="shared" si="701"/>
        <v>2.1109439999999999</v>
      </c>
    </row>
    <row r="8578" spans="6:10" x14ac:dyDescent="0.25">
      <c r="F8578" s="50">
        <f t="shared" si="703"/>
        <v>26108</v>
      </c>
      <c r="G8578" s="27">
        <f t="shared" si="702"/>
        <v>6</v>
      </c>
      <c r="H8578" s="50">
        <f t="shared" si="699"/>
        <v>26109</v>
      </c>
      <c r="I8578" s="50" t="str">
        <f t="shared" si="700"/>
        <v>1971_6</v>
      </c>
      <c r="J8578" s="51">
        <f t="shared" si="701"/>
        <v>2.1109439999999999</v>
      </c>
    </row>
    <row r="8579" spans="6:10" x14ac:dyDescent="0.25">
      <c r="F8579" s="50">
        <f t="shared" si="703"/>
        <v>26109</v>
      </c>
      <c r="G8579" s="27">
        <f t="shared" si="702"/>
        <v>6</v>
      </c>
      <c r="H8579" s="50">
        <f t="shared" ref="H8579:H8642" si="704">INDEX($A$3:$B$1134,INT((ROW($F8579)-ROW($F$3)+9-G8579)/10)+1,1)</f>
        <v>26109</v>
      </c>
      <c r="I8579" s="50" t="str">
        <f t="shared" si="700"/>
        <v>1971_6</v>
      </c>
      <c r="J8579" s="51">
        <f t="shared" si="701"/>
        <v>2.1109439999999999</v>
      </c>
    </row>
    <row r="8580" spans="6:10" x14ac:dyDescent="0.25">
      <c r="F8580" s="50">
        <f t="shared" si="703"/>
        <v>26110</v>
      </c>
      <c r="G8580" s="27">
        <f t="shared" si="702"/>
        <v>6</v>
      </c>
      <c r="H8580" s="50">
        <f t="shared" si="704"/>
        <v>26119</v>
      </c>
      <c r="I8580" s="50" t="str">
        <f t="shared" ref="I8580:I8643" si="705">YEAR(H8580)&amp;"_"&amp;MONTH(H8580)</f>
        <v>1971_7</v>
      </c>
      <c r="J8580" s="51">
        <f t="shared" ref="J8580:J8643" si="706">VLOOKUP(H8580,$A:$B,2)</f>
        <v>2.0803219999999998</v>
      </c>
    </row>
    <row r="8581" spans="6:10" x14ac:dyDescent="0.25">
      <c r="F8581" s="50">
        <f t="shared" si="703"/>
        <v>26111</v>
      </c>
      <c r="G8581" s="27">
        <f t="shared" si="702"/>
        <v>6</v>
      </c>
      <c r="H8581" s="50">
        <f t="shared" si="704"/>
        <v>26119</v>
      </c>
      <c r="I8581" s="50" t="str">
        <f t="shared" si="705"/>
        <v>1971_7</v>
      </c>
      <c r="J8581" s="51">
        <f t="shared" si="706"/>
        <v>2.0803219999999998</v>
      </c>
    </row>
    <row r="8582" spans="6:10" x14ac:dyDescent="0.25">
      <c r="F8582" s="50">
        <f t="shared" si="703"/>
        <v>26112</v>
      </c>
      <c r="G8582" s="27">
        <f t="shared" si="702"/>
        <v>6</v>
      </c>
      <c r="H8582" s="50">
        <f t="shared" si="704"/>
        <v>26119</v>
      </c>
      <c r="I8582" s="50" t="str">
        <f t="shared" si="705"/>
        <v>1971_7</v>
      </c>
      <c r="J8582" s="51">
        <f t="shared" si="706"/>
        <v>2.0803219999999998</v>
      </c>
    </row>
    <row r="8583" spans="6:10" x14ac:dyDescent="0.25">
      <c r="F8583" s="50">
        <f t="shared" si="703"/>
        <v>26113</v>
      </c>
      <c r="G8583" s="27">
        <f t="shared" si="702"/>
        <v>6</v>
      </c>
      <c r="H8583" s="50">
        <f t="shared" si="704"/>
        <v>26119</v>
      </c>
      <c r="I8583" s="50" t="str">
        <f t="shared" si="705"/>
        <v>1971_7</v>
      </c>
      <c r="J8583" s="51">
        <f t="shared" si="706"/>
        <v>2.0803219999999998</v>
      </c>
    </row>
    <row r="8584" spans="6:10" x14ac:dyDescent="0.25">
      <c r="F8584" s="50">
        <f t="shared" si="703"/>
        <v>26114</v>
      </c>
      <c r="G8584" s="27">
        <f t="shared" si="702"/>
        <v>6</v>
      </c>
      <c r="H8584" s="50">
        <f t="shared" si="704"/>
        <v>26119</v>
      </c>
      <c r="I8584" s="50" t="str">
        <f t="shared" si="705"/>
        <v>1971_7</v>
      </c>
      <c r="J8584" s="51">
        <f t="shared" si="706"/>
        <v>2.0803219999999998</v>
      </c>
    </row>
    <row r="8585" spans="6:10" x14ac:dyDescent="0.25">
      <c r="F8585" s="50">
        <f t="shared" si="703"/>
        <v>26115</v>
      </c>
      <c r="G8585" s="27">
        <f t="shared" si="702"/>
        <v>6</v>
      </c>
      <c r="H8585" s="50">
        <f t="shared" si="704"/>
        <v>26119</v>
      </c>
      <c r="I8585" s="50" t="str">
        <f t="shared" si="705"/>
        <v>1971_7</v>
      </c>
      <c r="J8585" s="51">
        <f t="shared" si="706"/>
        <v>2.0803219999999998</v>
      </c>
    </row>
    <row r="8586" spans="6:10" x14ac:dyDescent="0.25">
      <c r="F8586" s="50">
        <f t="shared" si="703"/>
        <v>26116</v>
      </c>
      <c r="G8586" s="27">
        <f t="shared" si="702"/>
        <v>6</v>
      </c>
      <c r="H8586" s="50">
        <f t="shared" si="704"/>
        <v>26119</v>
      </c>
      <c r="I8586" s="50" t="str">
        <f t="shared" si="705"/>
        <v>1971_7</v>
      </c>
      <c r="J8586" s="51">
        <f t="shared" si="706"/>
        <v>2.0803219999999998</v>
      </c>
    </row>
    <row r="8587" spans="6:10" x14ac:dyDescent="0.25">
      <c r="F8587" s="50">
        <f t="shared" si="703"/>
        <v>26117</v>
      </c>
      <c r="G8587" s="27">
        <f t="shared" si="702"/>
        <v>6</v>
      </c>
      <c r="H8587" s="50">
        <f t="shared" si="704"/>
        <v>26119</v>
      </c>
      <c r="I8587" s="50" t="str">
        <f t="shared" si="705"/>
        <v>1971_7</v>
      </c>
      <c r="J8587" s="51">
        <f t="shared" si="706"/>
        <v>2.0803219999999998</v>
      </c>
    </row>
    <row r="8588" spans="6:10" x14ac:dyDescent="0.25">
      <c r="F8588" s="50">
        <f t="shared" si="703"/>
        <v>26118</v>
      </c>
      <c r="G8588" s="27">
        <f t="shared" si="702"/>
        <v>6</v>
      </c>
      <c r="H8588" s="50">
        <f t="shared" si="704"/>
        <v>26119</v>
      </c>
      <c r="I8588" s="50" t="str">
        <f t="shared" si="705"/>
        <v>1971_7</v>
      </c>
      <c r="J8588" s="51">
        <f t="shared" si="706"/>
        <v>2.0803219999999998</v>
      </c>
    </row>
    <row r="8589" spans="6:10" x14ac:dyDescent="0.25">
      <c r="F8589" s="50">
        <f t="shared" si="703"/>
        <v>26119</v>
      </c>
      <c r="G8589" s="27">
        <f t="shared" si="702"/>
        <v>6</v>
      </c>
      <c r="H8589" s="50">
        <f t="shared" si="704"/>
        <v>26119</v>
      </c>
      <c r="I8589" s="50" t="str">
        <f t="shared" si="705"/>
        <v>1971_7</v>
      </c>
      <c r="J8589" s="51">
        <f t="shared" si="706"/>
        <v>2.0803219999999998</v>
      </c>
    </row>
    <row r="8590" spans="6:10" x14ac:dyDescent="0.25">
      <c r="F8590" s="50">
        <f t="shared" si="703"/>
        <v>26120</v>
      </c>
      <c r="G8590" s="27">
        <f t="shared" si="702"/>
        <v>6</v>
      </c>
      <c r="H8590" s="50">
        <f t="shared" si="704"/>
        <v>26129</v>
      </c>
      <c r="I8590" s="50" t="str">
        <f t="shared" si="705"/>
        <v>1971_7</v>
      </c>
      <c r="J8590" s="51">
        <f t="shared" si="706"/>
        <v>2.0634320000000002</v>
      </c>
    </row>
    <row r="8591" spans="6:10" x14ac:dyDescent="0.25">
      <c r="F8591" s="50">
        <f t="shared" si="703"/>
        <v>26121</v>
      </c>
      <c r="G8591" s="27">
        <f t="shared" si="702"/>
        <v>6</v>
      </c>
      <c r="H8591" s="50">
        <f t="shared" si="704"/>
        <v>26129</v>
      </c>
      <c r="I8591" s="50" t="str">
        <f t="shared" si="705"/>
        <v>1971_7</v>
      </c>
      <c r="J8591" s="51">
        <f t="shared" si="706"/>
        <v>2.0634320000000002</v>
      </c>
    </row>
    <row r="8592" spans="6:10" x14ac:dyDescent="0.25">
      <c r="F8592" s="50">
        <f t="shared" si="703"/>
        <v>26122</v>
      </c>
      <c r="G8592" s="27">
        <f t="shared" si="702"/>
        <v>6</v>
      </c>
      <c r="H8592" s="50">
        <f t="shared" si="704"/>
        <v>26129</v>
      </c>
      <c r="I8592" s="50" t="str">
        <f t="shared" si="705"/>
        <v>1971_7</v>
      </c>
      <c r="J8592" s="51">
        <f t="shared" si="706"/>
        <v>2.0634320000000002</v>
      </c>
    </row>
    <row r="8593" spans="6:10" x14ac:dyDescent="0.25">
      <c r="F8593" s="50">
        <f t="shared" si="703"/>
        <v>26123</v>
      </c>
      <c r="G8593" s="27">
        <f t="shared" si="702"/>
        <v>6</v>
      </c>
      <c r="H8593" s="50">
        <f t="shared" si="704"/>
        <v>26129</v>
      </c>
      <c r="I8593" s="50" t="str">
        <f t="shared" si="705"/>
        <v>1971_7</v>
      </c>
      <c r="J8593" s="51">
        <f t="shared" si="706"/>
        <v>2.0634320000000002</v>
      </c>
    </row>
    <row r="8594" spans="6:10" x14ac:dyDescent="0.25">
      <c r="F8594" s="50">
        <f t="shared" si="703"/>
        <v>26124</v>
      </c>
      <c r="G8594" s="27">
        <f t="shared" si="702"/>
        <v>6</v>
      </c>
      <c r="H8594" s="50">
        <f t="shared" si="704"/>
        <v>26129</v>
      </c>
      <c r="I8594" s="50" t="str">
        <f t="shared" si="705"/>
        <v>1971_7</v>
      </c>
      <c r="J8594" s="51">
        <f t="shared" si="706"/>
        <v>2.0634320000000002</v>
      </c>
    </row>
    <row r="8595" spans="6:10" x14ac:dyDescent="0.25">
      <c r="F8595" s="50">
        <f t="shared" si="703"/>
        <v>26125</v>
      </c>
      <c r="G8595" s="27">
        <f t="shared" si="702"/>
        <v>6</v>
      </c>
      <c r="H8595" s="50">
        <f t="shared" si="704"/>
        <v>26129</v>
      </c>
      <c r="I8595" s="50" t="str">
        <f t="shared" si="705"/>
        <v>1971_7</v>
      </c>
      <c r="J8595" s="51">
        <f t="shared" si="706"/>
        <v>2.0634320000000002</v>
      </c>
    </row>
    <row r="8596" spans="6:10" x14ac:dyDescent="0.25">
      <c r="F8596" s="50">
        <f t="shared" si="703"/>
        <v>26126</v>
      </c>
      <c r="G8596" s="27">
        <f t="shared" si="702"/>
        <v>6</v>
      </c>
      <c r="H8596" s="50">
        <f t="shared" si="704"/>
        <v>26129</v>
      </c>
      <c r="I8596" s="50" t="str">
        <f t="shared" si="705"/>
        <v>1971_7</v>
      </c>
      <c r="J8596" s="51">
        <f t="shared" si="706"/>
        <v>2.0634320000000002</v>
      </c>
    </row>
    <row r="8597" spans="6:10" x14ac:dyDescent="0.25">
      <c r="F8597" s="50">
        <f t="shared" si="703"/>
        <v>26127</v>
      </c>
      <c r="G8597" s="27">
        <f t="shared" si="702"/>
        <v>6</v>
      </c>
      <c r="H8597" s="50">
        <f t="shared" si="704"/>
        <v>26129</v>
      </c>
      <c r="I8597" s="50" t="str">
        <f t="shared" si="705"/>
        <v>1971_7</v>
      </c>
      <c r="J8597" s="51">
        <f t="shared" si="706"/>
        <v>2.0634320000000002</v>
      </c>
    </row>
    <row r="8598" spans="6:10" x14ac:dyDescent="0.25">
      <c r="F8598" s="50">
        <f t="shared" si="703"/>
        <v>26128</v>
      </c>
      <c r="G8598" s="27">
        <f t="shared" si="702"/>
        <v>6</v>
      </c>
      <c r="H8598" s="50">
        <f t="shared" si="704"/>
        <v>26129</v>
      </c>
      <c r="I8598" s="50" t="str">
        <f t="shared" si="705"/>
        <v>1971_7</v>
      </c>
      <c r="J8598" s="51">
        <f t="shared" si="706"/>
        <v>2.0634320000000002</v>
      </c>
    </row>
    <row r="8599" spans="6:10" x14ac:dyDescent="0.25">
      <c r="F8599" s="50">
        <f t="shared" si="703"/>
        <v>26129</v>
      </c>
      <c r="G8599" s="27">
        <f t="shared" si="702"/>
        <v>6</v>
      </c>
      <c r="H8599" s="50">
        <f t="shared" si="704"/>
        <v>26129</v>
      </c>
      <c r="I8599" s="50" t="str">
        <f t="shared" si="705"/>
        <v>1971_7</v>
      </c>
      <c r="J8599" s="51">
        <f t="shared" si="706"/>
        <v>2.0634320000000002</v>
      </c>
    </row>
    <row r="8600" spans="6:10" x14ac:dyDescent="0.25">
      <c r="F8600" s="50">
        <f t="shared" si="703"/>
        <v>26130</v>
      </c>
      <c r="G8600" s="27">
        <f t="shared" si="702"/>
        <v>6</v>
      </c>
      <c r="H8600" s="50">
        <f t="shared" si="704"/>
        <v>26139</v>
      </c>
      <c r="I8600" s="50" t="str">
        <f t="shared" si="705"/>
        <v>1971_7</v>
      </c>
      <c r="J8600" s="51">
        <f t="shared" si="706"/>
        <v>2.0390269999999999</v>
      </c>
    </row>
    <row r="8601" spans="6:10" x14ac:dyDescent="0.25">
      <c r="F8601" s="50">
        <f t="shared" si="703"/>
        <v>26131</v>
      </c>
      <c r="G8601" s="27">
        <f t="shared" si="702"/>
        <v>6</v>
      </c>
      <c r="H8601" s="50">
        <f t="shared" si="704"/>
        <v>26139</v>
      </c>
      <c r="I8601" s="50" t="str">
        <f t="shared" si="705"/>
        <v>1971_7</v>
      </c>
      <c r="J8601" s="51">
        <f t="shared" si="706"/>
        <v>2.0390269999999999</v>
      </c>
    </row>
    <row r="8602" spans="6:10" x14ac:dyDescent="0.25">
      <c r="F8602" s="50">
        <f t="shared" si="703"/>
        <v>26132</v>
      </c>
      <c r="G8602" s="27">
        <f t="shared" si="702"/>
        <v>6</v>
      </c>
      <c r="H8602" s="50">
        <f t="shared" si="704"/>
        <v>26139</v>
      </c>
      <c r="I8602" s="50" t="str">
        <f t="shared" si="705"/>
        <v>1971_7</v>
      </c>
      <c r="J8602" s="51">
        <f t="shared" si="706"/>
        <v>2.0390269999999999</v>
      </c>
    </row>
    <row r="8603" spans="6:10" x14ac:dyDescent="0.25">
      <c r="F8603" s="50">
        <f t="shared" si="703"/>
        <v>26133</v>
      </c>
      <c r="G8603" s="27">
        <f t="shared" si="702"/>
        <v>6</v>
      </c>
      <c r="H8603" s="50">
        <f t="shared" si="704"/>
        <v>26139</v>
      </c>
      <c r="I8603" s="50" t="str">
        <f t="shared" si="705"/>
        <v>1971_7</v>
      </c>
      <c r="J8603" s="51">
        <f t="shared" si="706"/>
        <v>2.0390269999999999</v>
      </c>
    </row>
    <row r="8604" spans="6:10" x14ac:dyDescent="0.25">
      <c r="F8604" s="50">
        <f t="shared" si="703"/>
        <v>26134</v>
      </c>
      <c r="G8604" s="27">
        <f t="shared" si="702"/>
        <v>6</v>
      </c>
      <c r="H8604" s="50">
        <f t="shared" si="704"/>
        <v>26139</v>
      </c>
      <c r="I8604" s="50" t="str">
        <f t="shared" si="705"/>
        <v>1971_7</v>
      </c>
      <c r="J8604" s="51">
        <f t="shared" si="706"/>
        <v>2.0390269999999999</v>
      </c>
    </row>
    <row r="8605" spans="6:10" x14ac:dyDescent="0.25">
      <c r="F8605" s="50">
        <f t="shared" si="703"/>
        <v>26135</v>
      </c>
      <c r="G8605" s="27">
        <f t="shared" si="702"/>
        <v>6</v>
      </c>
      <c r="H8605" s="50">
        <f t="shared" si="704"/>
        <v>26139</v>
      </c>
      <c r="I8605" s="50" t="str">
        <f t="shared" si="705"/>
        <v>1971_7</v>
      </c>
      <c r="J8605" s="51">
        <f t="shared" si="706"/>
        <v>2.0390269999999999</v>
      </c>
    </row>
    <row r="8606" spans="6:10" x14ac:dyDescent="0.25">
      <c r="F8606" s="50">
        <f t="shared" si="703"/>
        <v>26136</v>
      </c>
      <c r="G8606" s="27">
        <f t="shared" si="702"/>
        <v>6</v>
      </c>
      <c r="H8606" s="50">
        <f t="shared" si="704"/>
        <v>26139</v>
      </c>
      <c r="I8606" s="50" t="str">
        <f t="shared" si="705"/>
        <v>1971_7</v>
      </c>
      <c r="J8606" s="51">
        <f t="shared" si="706"/>
        <v>2.0390269999999999</v>
      </c>
    </row>
    <row r="8607" spans="6:10" x14ac:dyDescent="0.25">
      <c r="F8607" s="50">
        <f t="shared" si="703"/>
        <v>26137</v>
      </c>
      <c r="G8607" s="27">
        <f t="shared" si="702"/>
        <v>6</v>
      </c>
      <c r="H8607" s="50">
        <f t="shared" si="704"/>
        <v>26139</v>
      </c>
      <c r="I8607" s="50" t="str">
        <f t="shared" si="705"/>
        <v>1971_7</v>
      </c>
      <c r="J8607" s="51">
        <f t="shared" si="706"/>
        <v>2.0390269999999999</v>
      </c>
    </row>
    <row r="8608" spans="6:10" x14ac:dyDescent="0.25">
      <c r="F8608" s="50">
        <f t="shared" si="703"/>
        <v>26138</v>
      </c>
      <c r="G8608" s="27">
        <f t="shared" si="702"/>
        <v>6</v>
      </c>
      <c r="H8608" s="50">
        <f t="shared" si="704"/>
        <v>26139</v>
      </c>
      <c r="I8608" s="50" t="str">
        <f t="shared" si="705"/>
        <v>1971_7</v>
      </c>
      <c r="J8608" s="51">
        <f t="shared" si="706"/>
        <v>2.0390269999999999</v>
      </c>
    </row>
    <row r="8609" spans="6:10" x14ac:dyDescent="0.25">
      <c r="F8609" s="50">
        <f t="shared" si="703"/>
        <v>26139</v>
      </c>
      <c r="G8609" s="27">
        <f t="shared" si="702"/>
        <v>6</v>
      </c>
      <c r="H8609" s="50">
        <f t="shared" si="704"/>
        <v>26139</v>
      </c>
      <c r="I8609" s="50" t="str">
        <f t="shared" si="705"/>
        <v>1971_7</v>
      </c>
      <c r="J8609" s="51">
        <f t="shared" si="706"/>
        <v>2.0390269999999999</v>
      </c>
    </row>
    <row r="8610" spans="6:10" x14ac:dyDescent="0.25">
      <c r="F8610" s="50">
        <f t="shared" si="703"/>
        <v>26140</v>
      </c>
      <c r="G8610" s="27">
        <f t="shared" si="702"/>
        <v>6</v>
      </c>
      <c r="H8610" s="50">
        <f t="shared" si="704"/>
        <v>26149</v>
      </c>
      <c r="I8610" s="50" t="str">
        <f t="shared" si="705"/>
        <v>1971_8</v>
      </c>
      <c r="J8610" s="51">
        <f t="shared" si="706"/>
        <v>2.0413209999999999</v>
      </c>
    </row>
    <row r="8611" spans="6:10" x14ac:dyDescent="0.25">
      <c r="F8611" s="50">
        <f t="shared" si="703"/>
        <v>26141</v>
      </c>
      <c r="G8611" s="27">
        <f t="shared" si="702"/>
        <v>6</v>
      </c>
      <c r="H8611" s="50">
        <f t="shared" si="704"/>
        <v>26149</v>
      </c>
      <c r="I8611" s="50" t="str">
        <f t="shared" si="705"/>
        <v>1971_8</v>
      </c>
      <c r="J8611" s="51">
        <f t="shared" si="706"/>
        <v>2.0413209999999999</v>
      </c>
    </row>
    <row r="8612" spans="6:10" x14ac:dyDescent="0.25">
      <c r="F8612" s="50">
        <f t="shared" si="703"/>
        <v>26142</v>
      </c>
      <c r="G8612" s="27">
        <f t="shared" si="702"/>
        <v>6</v>
      </c>
      <c r="H8612" s="50">
        <f t="shared" si="704"/>
        <v>26149</v>
      </c>
      <c r="I8612" s="50" t="str">
        <f t="shared" si="705"/>
        <v>1971_8</v>
      </c>
      <c r="J8612" s="51">
        <f t="shared" si="706"/>
        <v>2.0413209999999999</v>
      </c>
    </row>
    <row r="8613" spans="6:10" x14ac:dyDescent="0.25">
      <c r="F8613" s="50">
        <f t="shared" si="703"/>
        <v>26143</v>
      </c>
      <c r="G8613" s="27">
        <f t="shared" si="702"/>
        <v>6</v>
      </c>
      <c r="H8613" s="50">
        <f t="shared" si="704"/>
        <v>26149</v>
      </c>
      <c r="I8613" s="50" t="str">
        <f t="shared" si="705"/>
        <v>1971_8</v>
      </c>
      <c r="J8613" s="51">
        <f t="shared" si="706"/>
        <v>2.0413209999999999</v>
      </c>
    </row>
    <row r="8614" spans="6:10" x14ac:dyDescent="0.25">
      <c r="F8614" s="50">
        <f t="shared" si="703"/>
        <v>26144</v>
      </c>
      <c r="G8614" s="27">
        <f t="shared" si="702"/>
        <v>6</v>
      </c>
      <c r="H8614" s="50">
        <f t="shared" si="704"/>
        <v>26149</v>
      </c>
      <c r="I8614" s="50" t="str">
        <f t="shared" si="705"/>
        <v>1971_8</v>
      </c>
      <c r="J8614" s="51">
        <f t="shared" si="706"/>
        <v>2.0413209999999999</v>
      </c>
    </row>
    <row r="8615" spans="6:10" x14ac:dyDescent="0.25">
      <c r="F8615" s="50">
        <f t="shared" si="703"/>
        <v>26145</v>
      </c>
      <c r="G8615" s="27">
        <f t="shared" si="702"/>
        <v>6</v>
      </c>
      <c r="H8615" s="50">
        <f t="shared" si="704"/>
        <v>26149</v>
      </c>
      <c r="I8615" s="50" t="str">
        <f t="shared" si="705"/>
        <v>1971_8</v>
      </c>
      <c r="J8615" s="51">
        <f t="shared" si="706"/>
        <v>2.0413209999999999</v>
      </c>
    </row>
    <row r="8616" spans="6:10" x14ac:dyDescent="0.25">
      <c r="F8616" s="50">
        <f t="shared" si="703"/>
        <v>26146</v>
      </c>
      <c r="G8616" s="27">
        <f t="shared" si="702"/>
        <v>6</v>
      </c>
      <c r="H8616" s="50">
        <f t="shared" si="704"/>
        <v>26149</v>
      </c>
      <c r="I8616" s="50" t="str">
        <f t="shared" si="705"/>
        <v>1971_8</v>
      </c>
      <c r="J8616" s="51">
        <f t="shared" si="706"/>
        <v>2.0413209999999999</v>
      </c>
    </row>
    <row r="8617" spans="6:10" x14ac:dyDescent="0.25">
      <c r="F8617" s="50">
        <f t="shared" si="703"/>
        <v>26147</v>
      </c>
      <c r="G8617" s="27">
        <f t="shared" si="702"/>
        <v>6</v>
      </c>
      <c r="H8617" s="50">
        <f t="shared" si="704"/>
        <v>26149</v>
      </c>
      <c r="I8617" s="50" t="str">
        <f t="shared" si="705"/>
        <v>1971_8</v>
      </c>
      <c r="J8617" s="51">
        <f t="shared" si="706"/>
        <v>2.0413209999999999</v>
      </c>
    </row>
    <row r="8618" spans="6:10" x14ac:dyDescent="0.25">
      <c r="F8618" s="50">
        <f t="shared" si="703"/>
        <v>26148</v>
      </c>
      <c r="G8618" s="27">
        <f t="shared" ref="G8618:G8681" si="707">IF(AND(MONTH(F8618)=2,DAY(F8618)=29),G8617+1,G8617)</f>
        <v>6</v>
      </c>
      <c r="H8618" s="50">
        <f t="shared" si="704"/>
        <v>26149</v>
      </c>
      <c r="I8618" s="50" t="str">
        <f t="shared" si="705"/>
        <v>1971_8</v>
      </c>
      <c r="J8618" s="51">
        <f t="shared" si="706"/>
        <v>2.0413209999999999</v>
      </c>
    </row>
    <row r="8619" spans="6:10" x14ac:dyDescent="0.25">
      <c r="F8619" s="50">
        <f t="shared" si="703"/>
        <v>26149</v>
      </c>
      <c r="G8619" s="27">
        <f t="shared" si="707"/>
        <v>6</v>
      </c>
      <c r="H8619" s="50">
        <f t="shared" si="704"/>
        <v>26149</v>
      </c>
      <c r="I8619" s="50" t="str">
        <f t="shared" si="705"/>
        <v>1971_8</v>
      </c>
      <c r="J8619" s="51">
        <f t="shared" si="706"/>
        <v>2.0413209999999999</v>
      </c>
    </row>
    <row r="8620" spans="6:10" x14ac:dyDescent="0.25">
      <c r="F8620" s="50">
        <f t="shared" ref="F8620:F8683" si="708">F8619+1</f>
        <v>26150</v>
      </c>
      <c r="G8620" s="27">
        <f t="shared" si="707"/>
        <v>6</v>
      </c>
      <c r="H8620" s="50">
        <f t="shared" si="704"/>
        <v>26159</v>
      </c>
      <c r="I8620" s="50" t="str">
        <f t="shared" si="705"/>
        <v>1971_8</v>
      </c>
      <c r="J8620" s="51">
        <f t="shared" si="706"/>
        <v>2.026694</v>
      </c>
    </row>
    <row r="8621" spans="6:10" x14ac:dyDescent="0.25">
      <c r="F8621" s="50">
        <f t="shared" si="708"/>
        <v>26151</v>
      </c>
      <c r="G8621" s="27">
        <f t="shared" si="707"/>
        <v>6</v>
      </c>
      <c r="H8621" s="50">
        <f t="shared" si="704"/>
        <v>26159</v>
      </c>
      <c r="I8621" s="50" t="str">
        <f t="shared" si="705"/>
        <v>1971_8</v>
      </c>
      <c r="J8621" s="51">
        <f t="shared" si="706"/>
        <v>2.026694</v>
      </c>
    </row>
    <row r="8622" spans="6:10" x14ac:dyDescent="0.25">
      <c r="F8622" s="50">
        <f t="shared" si="708"/>
        <v>26152</v>
      </c>
      <c r="G8622" s="27">
        <f t="shared" si="707"/>
        <v>6</v>
      </c>
      <c r="H8622" s="50">
        <f t="shared" si="704"/>
        <v>26159</v>
      </c>
      <c r="I8622" s="50" t="str">
        <f t="shared" si="705"/>
        <v>1971_8</v>
      </c>
      <c r="J8622" s="51">
        <f t="shared" si="706"/>
        <v>2.026694</v>
      </c>
    </row>
    <row r="8623" spans="6:10" x14ac:dyDescent="0.25">
      <c r="F8623" s="50">
        <f t="shared" si="708"/>
        <v>26153</v>
      </c>
      <c r="G8623" s="27">
        <f t="shared" si="707"/>
        <v>6</v>
      </c>
      <c r="H8623" s="50">
        <f t="shared" si="704"/>
        <v>26159</v>
      </c>
      <c r="I8623" s="50" t="str">
        <f t="shared" si="705"/>
        <v>1971_8</v>
      </c>
      <c r="J8623" s="51">
        <f t="shared" si="706"/>
        <v>2.026694</v>
      </c>
    </row>
    <row r="8624" spans="6:10" x14ac:dyDescent="0.25">
      <c r="F8624" s="50">
        <f t="shared" si="708"/>
        <v>26154</v>
      </c>
      <c r="G8624" s="27">
        <f t="shared" si="707"/>
        <v>6</v>
      </c>
      <c r="H8624" s="50">
        <f t="shared" si="704"/>
        <v>26159</v>
      </c>
      <c r="I8624" s="50" t="str">
        <f t="shared" si="705"/>
        <v>1971_8</v>
      </c>
      <c r="J8624" s="51">
        <f t="shared" si="706"/>
        <v>2.026694</v>
      </c>
    </row>
    <row r="8625" spans="6:10" x14ac:dyDescent="0.25">
      <c r="F8625" s="50">
        <f t="shared" si="708"/>
        <v>26155</v>
      </c>
      <c r="G8625" s="27">
        <f t="shared" si="707"/>
        <v>6</v>
      </c>
      <c r="H8625" s="50">
        <f t="shared" si="704"/>
        <v>26159</v>
      </c>
      <c r="I8625" s="50" t="str">
        <f t="shared" si="705"/>
        <v>1971_8</v>
      </c>
      <c r="J8625" s="51">
        <f t="shared" si="706"/>
        <v>2.026694</v>
      </c>
    </row>
    <row r="8626" spans="6:10" x14ac:dyDescent="0.25">
      <c r="F8626" s="50">
        <f t="shared" si="708"/>
        <v>26156</v>
      </c>
      <c r="G8626" s="27">
        <f t="shared" si="707"/>
        <v>6</v>
      </c>
      <c r="H8626" s="50">
        <f t="shared" si="704"/>
        <v>26159</v>
      </c>
      <c r="I8626" s="50" t="str">
        <f t="shared" si="705"/>
        <v>1971_8</v>
      </c>
      <c r="J8626" s="51">
        <f t="shared" si="706"/>
        <v>2.026694</v>
      </c>
    </row>
    <row r="8627" spans="6:10" x14ac:dyDescent="0.25">
      <c r="F8627" s="50">
        <f t="shared" si="708"/>
        <v>26157</v>
      </c>
      <c r="G8627" s="27">
        <f t="shared" si="707"/>
        <v>6</v>
      </c>
      <c r="H8627" s="50">
        <f t="shared" si="704"/>
        <v>26159</v>
      </c>
      <c r="I8627" s="50" t="str">
        <f t="shared" si="705"/>
        <v>1971_8</v>
      </c>
      <c r="J8627" s="51">
        <f t="shared" si="706"/>
        <v>2.026694</v>
      </c>
    </row>
    <row r="8628" spans="6:10" x14ac:dyDescent="0.25">
      <c r="F8628" s="50">
        <f t="shared" si="708"/>
        <v>26158</v>
      </c>
      <c r="G8628" s="27">
        <f t="shared" si="707"/>
        <v>6</v>
      </c>
      <c r="H8628" s="50">
        <f t="shared" si="704"/>
        <v>26159</v>
      </c>
      <c r="I8628" s="50" t="str">
        <f t="shared" si="705"/>
        <v>1971_8</v>
      </c>
      <c r="J8628" s="51">
        <f t="shared" si="706"/>
        <v>2.026694</v>
      </c>
    </row>
    <row r="8629" spans="6:10" x14ac:dyDescent="0.25">
      <c r="F8629" s="50">
        <f t="shared" si="708"/>
        <v>26159</v>
      </c>
      <c r="G8629" s="27">
        <f t="shared" si="707"/>
        <v>6</v>
      </c>
      <c r="H8629" s="50">
        <f t="shared" si="704"/>
        <v>26159</v>
      </c>
      <c r="I8629" s="50" t="str">
        <f t="shared" si="705"/>
        <v>1971_8</v>
      </c>
      <c r="J8629" s="51">
        <f t="shared" si="706"/>
        <v>2.026694</v>
      </c>
    </row>
    <row r="8630" spans="6:10" x14ac:dyDescent="0.25">
      <c r="F8630" s="50">
        <f t="shared" si="708"/>
        <v>26160</v>
      </c>
      <c r="G8630" s="27">
        <f t="shared" si="707"/>
        <v>6</v>
      </c>
      <c r="H8630" s="50">
        <f t="shared" si="704"/>
        <v>26169</v>
      </c>
      <c r="I8630" s="50" t="str">
        <f t="shared" si="705"/>
        <v>1971_8</v>
      </c>
      <c r="J8630" s="51">
        <f t="shared" si="706"/>
        <v>2.0209739999999998</v>
      </c>
    </row>
    <row r="8631" spans="6:10" x14ac:dyDescent="0.25">
      <c r="F8631" s="50">
        <f t="shared" si="708"/>
        <v>26161</v>
      </c>
      <c r="G8631" s="27">
        <f t="shared" si="707"/>
        <v>6</v>
      </c>
      <c r="H8631" s="50">
        <f t="shared" si="704"/>
        <v>26169</v>
      </c>
      <c r="I8631" s="50" t="str">
        <f t="shared" si="705"/>
        <v>1971_8</v>
      </c>
      <c r="J8631" s="51">
        <f t="shared" si="706"/>
        <v>2.0209739999999998</v>
      </c>
    </row>
    <row r="8632" spans="6:10" x14ac:dyDescent="0.25">
      <c r="F8632" s="50">
        <f t="shared" si="708"/>
        <v>26162</v>
      </c>
      <c r="G8632" s="27">
        <f t="shared" si="707"/>
        <v>6</v>
      </c>
      <c r="H8632" s="50">
        <f t="shared" si="704"/>
        <v>26169</v>
      </c>
      <c r="I8632" s="50" t="str">
        <f t="shared" si="705"/>
        <v>1971_8</v>
      </c>
      <c r="J8632" s="51">
        <f t="shared" si="706"/>
        <v>2.0209739999999998</v>
      </c>
    </row>
    <row r="8633" spans="6:10" x14ac:dyDescent="0.25">
      <c r="F8633" s="50">
        <f t="shared" si="708"/>
        <v>26163</v>
      </c>
      <c r="G8633" s="27">
        <f t="shared" si="707"/>
        <v>6</v>
      </c>
      <c r="H8633" s="50">
        <f t="shared" si="704"/>
        <v>26169</v>
      </c>
      <c r="I8633" s="50" t="str">
        <f t="shared" si="705"/>
        <v>1971_8</v>
      </c>
      <c r="J8633" s="51">
        <f t="shared" si="706"/>
        <v>2.0209739999999998</v>
      </c>
    </row>
    <row r="8634" spans="6:10" x14ac:dyDescent="0.25">
      <c r="F8634" s="50">
        <f t="shared" si="708"/>
        <v>26164</v>
      </c>
      <c r="G8634" s="27">
        <f t="shared" si="707"/>
        <v>6</v>
      </c>
      <c r="H8634" s="50">
        <f t="shared" si="704"/>
        <v>26169</v>
      </c>
      <c r="I8634" s="50" t="str">
        <f t="shared" si="705"/>
        <v>1971_8</v>
      </c>
      <c r="J8634" s="51">
        <f t="shared" si="706"/>
        <v>2.0209739999999998</v>
      </c>
    </row>
    <row r="8635" spans="6:10" x14ac:dyDescent="0.25">
      <c r="F8635" s="50">
        <f t="shared" si="708"/>
        <v>26165</v>
      </c>
      <c r="G8635" s="27">
        <f t="shared" si="707"/>
        <v>6</v>
      </c>
      <c r="H8635" s="50">
        <f t="shared" si="704"/>
        <v>26169</v>
      </c>
      <c r="I8635" s="50" t="str">
        <f t="shared" si="705"/>
        <v>1971_8</v>
      </c>
      <c r="J8635" s="51">
        <f t="shared" si="706"/>
        <v>2.0209739999999998</v>
      </c>
    </row>
    <row r="8636" spans="6:10" x14ac:dyDescent="0.25">
      <c r="F8636" s="50">
        <f t="shared" si="708"/>
        <v>26166</v>
      </c>
      <c r="G8636" s="27">
        <f t="shared" si="707"/>
        <v>6</v>
      </c>
      <c r="H8636" s="50">
        <f t="shared" si="704"/>
        <v>26169</v>
      </c>
      <c r="I8636" s="50" t="str">
        <f t="shared" si="705"/>
        <v>1971_8</v>
      </c>
      <c r="J8636" s="51">
        <f t="shared" si="706"/>
        <v>2.0209739999999998</v>
      </c>
    </row>
    <row r="8637" spans="6:10" x14ac:dyDescent="0.25">
      <c r="F8637" s="50">
        <f t="shared" si="708"/>
        <v>26167</v>
      </c>
      <c r="G8637" s="27">
        <f t="shared" si="707"/>
        <v>6</v>
      </c>
      <c r="H8637" s="50">
        <f t="shared" si="704"/>
        <v>26169</v>
      </c>
      <c r="I8637" s="50" t="str">
        <f t="shared" si="705"/>
        <v>1971_8</v>
      </c>
      <c r="J8637" s="51">
        <f t="shared" si="706"/>
        <v>2.0209739999999998</v>
      </c>
    </row>
    <row r="8638" spans="6:10" x14ac:dyDescent="0.25">
      <c r="F8638" s="50">
        <f t="shared" si="708"/>
        <v>26168</v>
      </c>
      <c r="G8638" s="27">
        <f t="shared" si="707"/>
        <v>6</v>
      </c>
      <c r="H8638" s="50">
        <f t="shared" si="704"/>
        <v>26169</v>
      </c>
      <c r="I8638" s="50" t="str">
        <f t="shared" si="705"/>
        <v>1971_8</v>
      </c>
      <c r="J8638" s="51">
        <f t="shared" si="706"/>
        <v>2.0209739999999998</v>
      </c>
    </row>
    <row r="8639" spans="6:10" x14ac:dyDescent="0.25">
      <c r="F8639" s="50">
        <f t="shared" si="708"/>
        <v>26169</v>
      </c>
      <c r="G8639" s="27">
        <f t="shared" si="707"/>
        <v>6</v>
      </c>
      <c r="H8639" s="50">
        <f t="shared" si="704"/>
        <v>26169</v>
      </c>
      <c r="I8639" s="50" t="str">
        <f t="shared" si="705"/>
        <v>1971_8</v>
      </c>
      <c r="J8639" s="51">
        <f t="shared" si="706"/>
        <v>2.0209739999999998</v>
      </c>
    </row>
    <row r="8640" spans="6:10" x14ac:dyDescent="0.25">
      <c r="F8640" s="50">
        <f t="shared" si="708"/>
        <v>26170</v>
      </c>
      <c r="G8640" s="27">
        <f t="shared" si="707"/>
        <v>6</v>
      </c>
      <c r="H8640" s="50">
        <f t="shared" si="704"/>
        <v>26179</v>
      </c>
      <c r="I8640" s="50" t="str">
        <f t="shared" si="705"/>
        <v>1971_9</v>
      </c>
      <c r="J8640" s="51">
        <f t="shared" si="706"/>
        <v>2.0272480000000002</v>
      </c>
    </row>
    <row r="8641" spans="6:10" x14ac:dyDescent="0.25">
      <c r="F8641" s="50">
        <f t="shared" si="708"/>
        <v>26171</v>
      </c>
      <c r="G8641" s="27">
        <f t="shared" si="707"/>
        <v>6</v>
      </c>
      <c r="H8641" s="50">
        <f t="shared" si="704"/>
        <v>26179</v>
      </c>
      <c r="I8641" s="50" t="str">
        <f t="shared" si="705"/>
        <v>1971_9</v>
      </c>
      <c r="J8641" s="51">
        <f t="shared" si="706"/>
        <v>2.0272480000000002</v>
      </c>
    </row>
    <row r="8642" spans="6:10" x14ac:dyDescent="0.25">
      <c r="F8642" s="50">
        <f t="shared" si="708"/>
        <v>26172</v>
      </c>
      <c r="G8642" s="27">
        <f t="shared" si="707"/>
        <v>6</v>
      </c>
      <c r="H8642" s="50">
        <f t="shared" si="704"/>
        <v>26179</v>
      </c>
      <c r="I8642" s="50" t="str">
        <f t="shared" si="705"/>
        <v>1971_9</v>
      </c>
      <c r="J8642" s="51">
        <f t="shared" si="706"/>
        <v>2.0272480000000002</v>
      </c>
    </row>
    <row r="8643" spans="6:10" x14ac:dyDescent="0.25">
      <c r="F8643" s="50">
        <f t="shared" si="708"/>
        <v>26173</v>
      </c>
      <c r="G8643" s="27">
        <f t="shared" si="707"/>
        <v>6</v>
      </c>
      <c r="H8643" s="50">
        <f t="shared" ref="H8643:H8706" si="709">INDEX($A$3:$B$1134,INT((ROW($F8643)-ROW($F$3)+9-G8643)/10)+1,1)</f>
        <v>26179</v>
      </c>
      <c r="I8643" s="50" t="str">
        <f t="shared" si="705"/>
        <v>1971_9</v>
      </c>
      <c r="J8643" s="51">
        <f t="shared" si="706"/>
        <v>2.0272480000000002</v>
      </c>
    </row>
    <row r="8644" spans="6:10" x14ac:dyDescent="0.25">
      <c r="F8644" s="50">
        <f t="shared" si="708"/>
        <v>26174</v>
      </c>
      <c r="G8644" s="27">
        <f t="shared" si="707"/>
        <v>6</v>
      </c>
      <c r="H8644" s="50">
        <f t="shared" si="709"/>
        <v>26179</v>
      </c>
      <c r="I8644" s="50" t="str">
        <f t="shared" ref="I8644:I8707" si="710">YEAR(H8644)&amp;"_"&amp;MONTH(H8644)</f>
        <v>1971_9</v>
      </c>
      <c r="J8644" s="51">
        <f t="shared" ref="J8644:J8707" si="711">VLOOKUP(H8644,$A:$B,2)</f>
        <v>2.0272480000000002</v>
      </c>
    </row>
    <row r="8645" spans="6:10" x14ac:dyDescent="0.25">
      <c r="F8645" s="50">
        <f t="shared" si="708"/>
        <v>26175</v>
      </c>
      <c r="G8645" s="27">
        <f t="shared" si="707"/>
        <v>6</v>
      </c>
      <c r="H8645" s="50">
        <f t="shared" si="709"/>
        <v>26179</v>
      </c>
      <c r="I8645" s="50" t="str">
        <f t="shared" si="710"/>
        <v>1971_9</v>
      </c>
      <c r="J8645" s="51">
        <f t="shared" si="711"/>
        <v>2.0272480000000002</v>
      </c>
    </row>
    <row r="8646" spans="6:10" x14ac:dyDescent="0.25">
      <c r="F8646" s="50">
        <f t="shared" si="708"/>
        <v>26176</v>
      </c>
      <c r="G8646" s="27">
        <f t="shared" si="707"/>
        <v>6</v>
      </c>
      <c r="H8646" s="50">
        <f t="shared" si="709"/>
        <v>26179</v>
      </c>
      <c r="I8646" s="50" t="str">
        <f t="shared" si="710"/>
        <v>1971_9</v>
      </c>
      <c r="J8646" s="51">
        <f t="shared" si="711"/>
        <v>2.0272480000000002</v>
      </c>
    </row>
    <row r="8647" spans="6:10" x14ac:dyDescent="0.25">
      <c r="F8647" s="50">
        <f t="shared" si="708"/>
        <v>26177</v>
      </c>
      <c r="G8647" s="27">
        <f t="shared" si="707"/>
        <v>6</v>
      </c>
      <c r="H8647" s="50">
        <f t="shared" si="709"/>
        <v>26179</v>
      </c>
      <c r="I8647" s="50" t="str">
        <f t="shared" si="710"/>
        <v>1971_9</v>
      </c>
      <c r="J8647" s="51">
        <f t="shared" si="711"/>
        <v>2.0272480000000002</v>
      </c>
    </row>
    <row r="8648" spans="6:10" x14ac:dyDescent="0.25">
      <c r="F8648" s="50">
        <f t="shared" si="708"/>
        <v>26178</v>
      </c>
      <c r="G8648" s="27">
        <f t="shared" si="707"/>
        <v>6</v>
      </c>
      <c r="H8648" s="50">
        <f t="shared" si="709"/>
        <v>26179</v>
      </c>
      <c r="I8648" s="50" t="str">
        <f t="shared" si="710"/>
        <v>1971_9</v>
      </c>
      <c r="J8648" s="51">
        <f t="shared" si="711"/>
        <v>2.0272480000000002</v>
      </c>
    </row>
    <row r="8649" spans="6:10" x14ac:dyDescent="0.25">
      <c r="F8649" s="50">
        <f t="shared" si="708"/>
        <v>26179</v>
      </c>
      <c r="G8649" s="27">
        <f t="shared" si="707"/>
        <v>6</v>
      </c>
      <c r="H8649" s="50">
        <f t="shared" si="709"/>
        <v>26179</v>
      </c>
      <c r="I8649" s="50" t="str">
        <f t="shared" si="710"/>
        <v>1971_9</v>
      </c>
      <c r="J8649" s="51">
        <f t="shared" si="711"/>
        <v>2.0272480000000002</v>
      </c>
    </row>
    <row r="8650" spans="6:10" x14ac:dyDescent="0.25">
      <c r="F8650" s="50">
        <f t="shared" si="708"/>
        <v>26180</v>
      </c>
      <c r="G8650" s="27">
        <f t="shared" si="707"/>
        <v>6</v>
      </c>
      <c r="H8650" s="50">
        <f t="shared" si="709"/>
        <v>26189</v>
      </c>
      <c r="I8650" s="50" t="str">
        <f t="shared" si="710"/>
        <v>1971_9</v>
      </c>
      <c r="J8650" s="51">
        <f t="shared" si="711"/>
        <v>2.035145</v>
      </c>
    </row>
    <row r="8651" spans="6:10" x14ac:dyDescent="0.25">
      <c r="F8651" s="50">
        <f t="shared" si="708"/>
        <v>26181</v>
      </c>
      <c r="G8651" s="27">
        <f t="shared" si="707"/>
        <v>6</v>
      </c>
      <c r="H8651" s="50">
        <f t="shared" si="709"/>
        <v>26189</v>
      </c>
      <c r="I8651" s="50" t="str">
        <f t="shared" si="710"/>
        <v>1971_9</v>
      </c>
      <c r="J8651" s="51">
        <f t="shared" si="711"/>
        <v>2.035145</v>
      </c>
    </row>
    <row r="8652" spans="6:10" x14ac:dyDescent="0.25">
      <c r="F8652" s="50">
        <f t="shared" si="708"/>
        <v>26182</v>
      </c>
      <c r="G8652" s="27">
        <f t="shared" si="707"/>
        <v>6</v>
      </c>
      <c r="H8652" s="50">
        <f t="shared" si="709"/>
        <v>26189</v>
      </c>
      <c r="I8652" s="50" t="str">
        <f t="shared" si="710"/>
        <v>1971_9</v>
      </c>
      <c r="J8652" s="51">
        <f t="shared" si="711"/>
        <v>2.035145</v>
      </c>
    </row>
    <row r="8653" spans="6:10" x14ac:dyDescent="0.25">
      <c r="F8653" s="50">
        <f t="shared" si="708"/>
        <v>26183</v>
      </c>
      <c r="G8653" s="27">
        <f t="shared" si="707"/>
        <v>6</v>
      </c>
      <c r="H8653" s="50">
        <f t="shared" si="709"/>
        <v>26189</v>
      </c>
      <c r="I8653" s="50" t="str">
        <f t="shared" si="710"/>
        <v>1971_9</v>
      </c>
      <c r="J8653" s="51">
        <f t="shared" si="711"/>
        <v>2.035145</v>
      </c>
    </row>
    <row r="8654" spans="6:10" x14ac:dyDescent="0.25">
      <c r="F8654" s="50">
        <f t="shared" si="708"/>
        <v>26184</v>
      </c>
      <c r="G8654" s="27">
        <f t="shared" si="707"/>
        <v>6</v>
      </c>
      <c r="H8654" s="50">
        <f t="shared" si="709"/>
        <v>26189</v>
      </c>
      <c r="I8654" s="50" t="str">
        <f t="shared" si="710"/>
        <v>1971_9</v>
      </c>
      <c r="J8654" s="51">
        <f t="shared" si="711"/>
        <v>2.035145</v>
      </c>
    </row>
    <row r="8655" spans="6:10" x14ac:dyDescent="0.25">
      <c r="F8655" s="50">
        <f t="shared" si="708"/>
        <v>26185</v>
      </c>
      <c r="G8655" s="27">
        <f t="shared" si="707"/>
        <v>6</v>
      </c>
      <c r="H8655" s="50">
        <f t="shared" si="709"/>
        <v>26189</v>
      </c>
      <c r="I8655" s="50" t="str">
        <f t="shared" si="710"/>
        <v>1971_9</v>
      </c>
      <c r="J8655" s="51">
        <f t="shared" si="711"/>
        <v>2.035145</v>
      </c>
    </row>
    <row r="8656" spans="6:10" x14ac:dyDescent="0.25">
      <c r="F8656" s="50">
        <f t="shared" si="708"/>
        <v>26186</v>
      </c>
      <c r="G8656" s="27">
        <f t="shared" si="707"/>
        <v>6</v>
      </c>
      <c r="H8656" s="50">
        <f t="shared" si="709"/>
        <v>26189</v>
      </c>
      <c r="I8656" s="50" t="str">
        <f t="shared" si="710"/>
        <v>1971_9</v>
      </c>
      <c r="J8656" s="51">
        <f t="shared" si="711"/>
        <v>2.035145</v>
      </c>
    </row>
    <row r="8657" spans="6:10" x14ac:dyDescent="0.25">
      <c r="F8657" s="50">
        <f t="shared" si="708"/>
        <v>26187</v>
      </c>
      <c r="G8657" s="27">
        <f t="shared" si="707"/>
        <v>6</v>
      </c>
      <c r="H8657" s="50">
        <f t="shared" si="709"/>
        <v>26189</v>
      </c>
      <c r="I8657" s="50" t="str">
        <f t="shared" si="710"/>
        <v>1971_9</v>
      </c>
      <c r="J8657" s="51">
        <f t="shared" si="711"/>
        <v>2.035145</v>
      </c>
    </row>
    <row r="8658" spans="6:10" x14ac:dyDescent="0.25">
      <c r="F8658" s="50">
        <f t="shared" si="708"/>
        <v>26188</v>
      </c>
      <c r="G8658" s="27">
        <f t="shared" si="707"/>
        <v>6</v>
      </c>
      <c r="H8658" s="50">
        <f t="shared" si="709"/>
        <v>26189</v>
      </c>
      <c r="I8658" s="50" t="str">
        <f t="shared" si="710"/>
        <v>1971_9</v>
      </c>
      <c r="J8658" s="51">
        <f t="shared" si="711"/>
        <v>2.035145</v>
      </c>
    </row>
    <row r="8659" spans="6:10" x14ac:dyDescent="0.25">
      <c r="F8659" s="50">
        <f t="shared" si="708"/>
        <v>26189</v>
      </c>
      <c r="G8659" s="27">
        <f t="shared" si="707"/>
        <v>6</v>
      </c>
      <c r="H8659" s="50">
        <f t="shared" si="709"/>
        <v>26189</v>
      </c>
      <c r="I8659" s="50" t="str">
        <f t="shared" si="710"/>
        <v>1971_9</v>
      </c>
      <c r="J8659" s="51">
        <f t="shared" si="711"/>
        <v>2.035145</v>
      </c>
    </row>
    <row r="8660" spans="6:10" x14ac:dyDescent="0.25">
      <c r="F8660" s="50">
        <f t="shared" si="708"/>
        <v>26190</v>
      </c>
      <c r="G8660" s="27">
        <f t="shared" si="707"/>
        <v>6</v>
      </c>
      <c r="H8660" s="50">
        <f t="shared" si="709"/>
        <v>26199</v>
      </c>
      <c r="I8660" s="50" t="str">
        <f t="shared" si="710"/>
        <v>1971_9</v>
      </c>
      <c r="J8660" s="51">
        <f t="shared" si="711"/>
        <v>2.0460259999999999</v>
      </c>
    </row>
    <row r="8661" spans="6:10" x14ac:dyDescent="0.25">
      <c r="F8661" s="50">
        <f t="shared" si="708"/>
        <v>26191</v>
      </c>
      <c r="G8661" s="27">
        <f t="shared" si="707"/>
        <v>6</v>
      </c>
      <c r="H8661" s="50">
        <f t="shared" si="709"/>
        <v>26199</v>
      </c>
      <c r="I8661" s="50" t="str">
        <f t="shared" si="710"/>
        <v>1971_9</v>
      </c>
      <c r="J8661" s="51">
        <f t="shared" si="711"/>
        <v>2.0460259999999999</v>
      </c>
    </row>
    <row r="8662" spans="6:10" x14ac:dyDescent="0.25">
      <c r="F8662" s="50">
        <f t="shared" si="708"/>
        <v>26192</v>
      </c>
      <c r="G8662" s="27">
        <f t="shared" si="707"/>
        <v>6</v>
      </c>
      <c r="H8662" s="50">
        <f t="shared" si="709"/>
        <v>26199</v>
      </c>
      <c r="I8662" s="50" t="str">
        <f t="shared" si="710"/>
        <v>1971_9</v>
      </c>
      <c r="J8662" s="51">
        <f t="shared" si="711"/>
        <v>2.0460259999999999</v>
      </c>
    </row>
    <row r="8663" spans="6:10" x14ac:dyDescent="0.25">
      <c r="F8663" s="50">
        <f t="shared" si="708"/>
        <v>26193</v>
      </c>
      <c r="G8663" s="27">
        <f t="shared" si="707"/>
        <v>6</v>
      </c>
      <c r="H8663" s="50">
        <f t="shared" si="709"/>
        <v>26199</v>
      </c>
      <c r="I8663" s="50" t="str">
        <f t="shared" si="710"/>
        <v>1971_9</v>
      </c>
      <c r="J8663" s="51">
        <f t="shared" si="711"/>
        <v>2.0460259999999999</v>
      </c>
    </row>
    <row r="8664" spans="6:10" x14ac:dyDescent="0.25">
      <c r="F8664" s="50">
        <f t="shared" si="708"/>
        <v>26194</v>
      </c>
      <c r="G8664" s="27">
        <f t="shared" si="707"/>
        <v>6</v>
      </c>
      <c r="H8664" s="50">
        <f t="shared" si="709"/>
        <v>26199</v>
      </c>
      <c r="I8664" s="50" t="str">
        <f t="shared" si="710"/>
        <v>1971_9</v>
      </c>
      <c r="J8664" s="51">
        <f t="shared" si="711"/>
        <v>2.0460259999999999</v>
      </c>
    </row>
    <row r="8665" spans="6:10" x14ac:dyDescent="0.25">
      <c r="F8665" s="50">
        <f t="shared" si="708"/>
        <v>26195</v>
      </c>
      <c r="G8665" s="27">
        <f t="shared" si="707"/>
        <v>6</v>
      </c>
      <c r="H8665" s="50">
        <f t="shared" si="709"/>
        <v>26199</v>
      </c>
      <c r="I8665" s="50" t="str">
        <f t="shared" si="710"/>
        <v>1971_9</v>
      </c>
      <c r="J8665" s="51">
        <f t="shared" si="711"/>
        <v>2.0460259999999999</v>
      </c>
    </row>
    <row r="8666" spans="6:10" x14ac:dyDescent="0.25">
      <c r="F8666" s="50">
        <f t="shared" si="708"/>
        <v>26196</v>
      </c>
      <c r="G8666" s="27">
        <f t="shared" si="707"/>
        <v>6</v>
      </c>
      <c r="H8666" s="50">
        <f t="shared" si="709"/>
        <v>26199</v>
      </c>
      <c r="I8666" s="50" t="str">
        <f t="shared" si="710"/>
        <v>1971_9</v>
      </c>
      <c r="J8666" s="51">
        <f t="shared" si="711"/>
        <v>2.0460259999999999</v>
      </c>
    </row>
    <row r="8667" spans="6:10" x14ac:dyDescent="0.25">
      <c r="F8667" s="50">
        <f t="shared" si="708"/>
        <v>26197</v>
      </c>
      <c r="G8667" s="27">
        <f t="shared" si="707"/>
        <v>6</v>
      </c>
      <c r="H8667" s="50">
        <f t="shared" si="709"/>
        <v>26199</v>
      </c>
      <c r="I8667" s="50" t="str">
        <f t="shared" si="710"/>
        <v>1971_9</v>
      </c>
      <c r="J8667" s="51">
        <f t="shared" si="711"/>
        <v>2.0460259999999999</v>
      </c>
    </row>
    <row r="8668" spans="6:10" x14ac:dyDescent="0.25">
      <c r="F8668" s="50">
        <f t="shared" si="708"/>
        <v>26198</v>
      </c>
      <c r="G8668" s="27">
        <f t="shared" si="707"/>
        <v>6</v>
      </c>
      <c r="H8668" s="50">
        <f t="shared" si="709"/>
        <v>26199</v>
      </c>
      <c r="I8668" s="50" t="str">
        <f t="shared" si="710"/>
        <v>1971_9</v>
      </c>
      <c r="J8668" s="51">
        <f t="shared" si="711"/>
        <v>2.0460259999999999</v>
      </c>
    </row>
    <row r="8669" spans="6:10" x14ac:dyDescent="0.25">
      <c r="F8669" s="50">
        <f t="shared" si="708"/>
        <v>26199</v>
      </c>
      <c r="G8669" s="27">
        <f t="shared" si="707"/>
        <v>6</v>
      </c>
      <c r="H8669" s="50">
        <f t="shared" si="709"/>
        <v>26199</v>
      </c>
      <c r="I8669" s="50" t="str">
        <f t="shared" si="710"/>
        <v>1971_9</v>
      </c>
      <c r="J8669" s="51">
        <f t="shared" si="711"/>
        <v>2.0460259999999999</v>
      </c>
    </row>
    <row r="8670" spans="6:10" x14ac:dyDescent="0.25">
      <c r="F8670" s="50">
        <f t="shared" si="708"/>
        <v>26200</v>
      </c>
      <c r="G8670" s="27">
        <f t="shared" si="707"/>
        <v>6</v>
      </c>
      <c r="H8670" s="50">
        <f t="shared" si="709"/>
        <v>26209</v>
      </c>
      <c r="I8670" s="50" t="str">
        <f t="shared" si="710"/>
        <v>1971_10</v>
      </c>
      <c r="J8670" s="51">
        <f t="shared" si="711"/>
        <v>2.0636649999999999</v>
      </c>
    </row>
    <row r="8671" spans="6:10" x14ac:dyDescent="0.25">
      <c r="F8671" s="50">
        <f t="shared" si="708"/>
        <v>26201</v>
      </c>
      <c r="G8671" s="27">
        <f t="shared" si="707"/>
        <v>6</v>
      </c>
      <c r="H8671" s="50">
        <f t="shared" si="709"/>
        <v>26209</v>
      </c>
      <c r="I8671" s="50" t="str">
        <f t="shared" si="710"/>
        <v>1971_10</v>
      </c>
      <c r="J8671" s="51">
        <f t="shared" si="711"/>
        <v>2.0636649999999999</v>
      </c>
    </row>
    <row r="8672" spans="6:10" x14ac:dyDescent="0.25">
      <c r="F8672" s="50">
        <f t="shared" si="708"/>
        <v>26202</v>
      </c>
      <c r="G8672" s="27">
        <f t="shared" si="707"/>
        <v>6</v>
      </c>
      <c r="H8672" s="50">
        <f t="shared" si="709"/>
        <v>26209</v>
      </c>
      <c r="I8672" s="50" t="str">
        <f t="shared" si="710"/>
        <v>1971_10</v>
      </c>
      <c r="J8672" s="51">
        <f t="shared" si="711"/>
        <v>2.0636649999999999</v>
      </c>
    </row>
    <row r="8673" spans="6:10" x14ac:dyDescent="0.25">
      <c r="F8673" s="50">
        <f t="shared" si="708"/>
        <v>26203</v>
      </c>
      <c r="G8673" s="27">
        <f t="shared" si="707"/>
        <v>6</v>
      </c>
      <c r="H8673" s="50">
        <f t="shared" si="709"/>
        <v>26209</v>
      </c>
      <c r="I8673" s="50" t="str">
        <f t="shared" si="710"/>
        <v>1971_10</v>
      </c>
      <c r="J8673" s="51">
        <f t="shared" si="711"/>
        <v>2.0636649999999999</v>
      </c>
    </row>
    <row r="8674" spans="6:10" x14ac:dyDescent="0.25">
      <c r="F8674" s="50">
        <f t="shared" si="708"/>
        <v>26204</v>
      </c>
      <c r="G8674" s="27">
        <f t="shared" si="707"/>
        <v>6</v>
      </c>
      <c r="H8674" s="50">
        <f t="shared" si="709"/>
        <v>26209</v>
      </c>
      <c r="I8674" s="50" t="str">
        <f t="shared" si="710"/>
        <v>1971_10</v>
      </c>
      <c r="J8674" s="51">
        <f t="shared" si="711"/>
        <v>2.0636649999999999</v>
      </c>
    </row>
    <row r="8675" spans="6:10" x14ac:dyDescent="0.25">
      <c r="F8675" s="50">
        <f t="shared" si="708"/>
        <v>26205</v>
      </c>
      <c r="G8675" s="27">
        <f t="shared" si="707"/>
        <v>6</v>
      </c>
      <c r="H8675" s="50">
        <f t="shared" si="709"/>
        <v>26209</v>
      </c>
      <c r="I8675" s="50" t="str">
        <f t="shared" si="710"/>
        <v>1971_10</v>
      </c>
      <c r="J8675" s="51">
        <f t="shared" si="711"/>
        <v>2.0636649999999999</v>
      </c>
    </row>
    <row r="8676" spans="6:10" x14ac:dyDescent="0.25">
      <c r="F8676" s="50">
        <f t="shared" si="708"/>
        <v>26206</v>
      </c>
      <c r="G8676" s="27">
        <f t="shared" si="707"/>
        <v>6</v>
      </c>
      <c r="H8676" s="50">
        <f t="shared" si="709"/>
        <v>26209</v>
      </c>
      <c r="I8676" s="50" t="str">
        <f t="shared" si="710"/>
        <v>1971_10</v>
      </c>
      <c r="J8676" s="51">
        <f t="shared" si="711"/>
        <v>2.0636649999999999</v>
      </c>
    </row>
    <row r="8677" spans="6:10" x14ac:dyDescent="0.25">
      <c r="F8677" s="50">
        <f t="shared" si="708"/>
        <v>26207</v>
      </c>
      <c r="G8677" s="27">
        <f t="shared" si="707"/>
        <v>6</v>
      </c>
      <c r="H8677" s="50">
        <f t="shared" si="709"/>
        <v>26209</v>
      </c>
      <c r="I8677" s="50" t="str">
        <f t="shared" si="710"/>
        <v>1971_10</v>
      </c>
      <c r="J8677" s="51">
        <f t="shared" si="711"/>
        <v>2.0636649999999999</v>
      </c>
    </row>
    <row r="8678" spans="6:10" x14ac:dyDescent="0.25">
      <c r="F8678" s="50">
        <f t="shared" si="708"/>
        <v>26208</v>
      </c>
      <c r="G8678" s="27">
        <f t="shared" si="707"/>
        <v>6</v>
      </c>
      <c r="H8678" s="50">
        <f t="shared" si="709"/>
        <v>26209</v>
      </c>
      <c r="I8678" s="50" t="str">
        <f t="shared" si="710"/>
        <v>1971_10</v>
      </c>
      <c r="J8678" s="51">
        <f t="shared" si="711"/>
        <v>2.0636649999999999</v>
      </c>
    </row>
    <row r="8679" spans="6:10" x14ac:dyDescent="0.25">
      <c r="F8679" s="50">
        <f t="shared" si="708"/>
        <v>26209</v>
      </c>
      <c r="G8679" s="27">
        <f t="shared" si="707"/>
        <v>6</v>
      </c>
      <c r="H8679" s="50">
        <f t="shared" si="709"/>
        <v>26209</v>
      </c>
      <c r="I8679" s="50" t="str">
        <f t="shared" si="710"/>
        <v>1971_10</v>
      </c>
      <c r="J8679" s="51">
        <f t="shared" si="711"/>
        <v>2.0636649999999999</v>
      </c>
    </row>
    <row r="8680" spans="6:10" x14ac:dyDescent="0.25">
      <c r="F8680" s="50">
        <f t="shared" si="708"/>
        <v>26210</v>
      </c>
      <c r="G8680" s="27">
        <f t="shared" si="707"/>
        <v>6</v>
      </c>
      <c r="H8680" s="50">
        <f t="shared" si="709"/>
        <v>26219</v>
      </c>
      <c r="I8680" s="50" t="str">
        <f t="shared" si="710"/>
        <v>1971_10</v>
      </c>
      <c r="J8680" s="51">
        <f t="shared" si="711"/>
        <v>2.0922740000000002</v>
      </c>
    </row>
    <row r="8681" spans="6:10" x14ac:dyDescent="0.25">
      <c r="F8681" s="50">
        <f t="shared" si="708"/>
        <v>26211</v>
      </c>
      <c r="G8681" s="27">
        <f t="shared" si="707"/>
        <v>6</v>
      </c>
      <c r="H8681" s="50">
        <f t="shared" si="709"/>
        <v>26219</v>
      </c>
      <c r="I8681" s="50" t="str">
        <f t="shared" si="710"/>
        <v>1971_10</v>
      </c>
      <c r="J8681" s="51">
        <f t="shared" si="711"/>
        <v>2.0922740000000002</v>
      </c>
    </row>
    <row r="8682" spans="6:10" x14ac:dyDescent="0.25">
      <c r="F8682" s="50">
        <f t="shared" si="708"/>
        <v>26212</v>
      </c>
      <c r="G8682" s="27">
        <f t="shared" ref="G8682:G8745" si="712">IF(AND(MONTH(F8682)=2,DAY(F8682)=29),G8681+1,G8681)</f>
        <v>6</v>
      </c>
      <c r="H8682" s="50">
        <f t="shared" si="709"/>
        <v>26219</v>
      </c>
      <c r="I8682" s="50" t="str">
        <f t="shared" si="710"/>
        <v>1971_10</v>
      </c>
      <c r="J8682" s="51">
        <f t="shared" si="711"/>
        <v>2.0922740000000002</v>
      </c>
    </row>
    <row r="8683" spans="6:10" x14ac:dyDescent="0.25">
      <c r="F8683" s="50">
        <f t="shared" si="708"/>
        <v>26213</v>
      </c>
      <c r="G8683" s="27">
        <f t="shared" si="712"/>
        <v>6</v>
      </c>
      <c r="H8683" s="50">
        <f t="shared" si="709"/>
        <v>26219</v>
      </c>
      <c r="I8683" s="50" t="str">
        <f t="shared" si="710"/>
        <v>1971_10</v>
      </c>
      <c r="J8683" s="51">
        <f t="shared" si="711"/>
        <v>2.0922740000000002</v>
      </c>
    </row>
    <row r="8684" spans="6:10" x14ac:dyDescent="0.25">
      <c r="F8684" s="50">
        <f t="shared" ref="F8684:F8747" si="713">F8683+1</f>
        <v>26214</v>
      </c>
      <c r="G8684" s="27">
        <f t="shared" si="712"/>
        <v>6</v>
      </c>
      <c r="H8684" s="50">
        <f t="shared" si="709"/>
        <v>26219</v>
      </c>
      <c r="I8684" s="50" t="str">
        <f t="shared" si="710"/>
        <v>1971_10</v>
      </c>
      <c r="J8684" s="51">
        <f t="shared" si="711"/>
        <v>2.0922740000000002</v>
      </c>
    </row>
    <row r="8685" spans="6:10" x14ac:dyDescent="0.25">
      <c r="F8685" s="50">
        <f t="shared" si="713"/>
        <v>26215</v>
      </c>
      <c r="G8685" s="27">
        <f t="shared" si="712"/>
        <v>6</v>
      </c>
      <c r="H8685" s="50">
        <f t="shared" si="709"/>
        <v>26219</v>
      </c>
      <c r="I8685" s="50" t="str">
        <f t="shared" si="710"/>
        <v>1971_10</v>
      </c>
      <c r="J8685" s="51">
        <f t="shared" si="711"/>
        <v>2.0922740000000002</v>
      </c>
    </row>
    <row r="8686" spans="6:10" x14ac:dyDescent="0.25">
      <c r="F8686" s="50">
        <f t="shared" si="713"/>
        <v>26216</v>
      </c>
      <c r="G8686" s="27">
        <f t="shared" si="712"/>
        <v>6</v>
      </c>
      <c r="H8686" s="50">
        <f t="shared" si="709"/>
        <v>26219</v>
      </c>
      <c r="I8686" s="50" t="str">
        <f t="shared" si="710"/>
        <v>1971_10</v>
      </c>
      <c r="J8686" s="51">
        <f t="shared" si="711"/>
        <v>2.0922740000000002</v>
      </c>
    </row>
    <row r="8687" spans="6:10" x14ac:dyDescent="0.25">
      <c r="F8687" s="50">
        <f t="shared" si="713"/>
        <v>26217</v>
      </c>
      <c r="G8687" s="27">
        <f t="shared" si="712"/>
        <v>6</v>
      </c>
      <c r="H8687" s="50">
        <f t="shared" si="709"/>
        <v>26219</v>
      </c>
      <c r="I8687" s="50" t="str">
        <f t="shared" si="710"/>
        <v>1971_10</v>
      </c>
      <c r="J8687" s="51">
        <f t="shared" si="711"/>
        <v>2.0922740000000002</v>
      </c>
    </row>
    <row r="8688" spans="6:10" x14ac:dyDescent="0.25">
      <c r="F8688" s="50">
        <f t="shared" si="713"/>
        <v>26218</v>
      </c>
      <c r="G8688" s="27">
        <f t="shared" si="712"/>
        <v>6</v>
      </c>
      <c r="H8688" s="50">
        <f t="shared" si="709"/>
        <v>26219</v>
      </c>
      <c r="I8688" s="50" t="str">
        <f t="shared" si="710"/>
        <v>1971_10</v>
      </c>
      <c r="J8688" s="51">
        <f t="shared" si="711"/>
        <v>2.0922740000000002</v>
      </c>
    </row>
    <row r="8689" spans="6:10" x14ac:dyDescent="0.25">
      <c r="F8689" s="50">
        <f t="shared" si="713"/>
        <v>26219</v>
      </c>
      <c r="G8689" s="27">
        <f t="shared" si="712"/>
        <v>6</v>
      </c>
      <c r="H8689" s="50">
        <f t="shared" si="709"/>
        <v>26219</v>
      </c>
      <c r="I8689" s="50" t="str">
        <f t="shared" si="710"/>
        <v>1971_10</v>
      </c>
      <c r="J8689" s="51">
        <f t="shared" si="711"/>
        <v>2.0922740000000002</v>
      </c>
    </row>
    <row r="8690" spans="6:10" x14ac:dyDescent="0.25">
      <c r="F8690" s="50">
        <f t="shared" si="713"/>
        <v>26220</v>
      </c>
      <c r="G8690" s="27">
        <f t="shared" si="712"/>
        <v>6</v>
      </c>
      <c r="H8690" s="50">
        <f t="shared" si="709"/>
        <v>26229</v>
      </c>
      <c r="I8690" s="50" t="str">
        <f t="shared" si="710"/>
        <v>1971_10</v>
      </c>
      <c r="J8690" s="51">
        <f t="shared" si="711"/>
        <v>2.0833919999999999</v>
      </c>
    </row>
    <row r="8691" spans="6:10" x14ac:dyDescent="0.25">
      <c r="F8691" s="50">
        <f t="shared" si="713"/>
        <v>26221</v>
      </c>
      <c r="G8691" s="27">
        <f t="shared" si="712"/>
        <v>6</v>
      </c>
      <c r="H8691" s="50">
        <f t="shared" si="709"/>
        <v>26229</v>
      </c>
      <c r="I8691" s="50" t="str">
        <f t="shared" si="710"/>
        <v>1971_10</v>
      </c>
      <c r="J8691" s="51">
        <f t="shared" si="711"/>
        <v>2.0833919999999999</v>
      </c>
    </row>
    <row r="8692" spans="6:10" x14ac:dyDescent="0.25">
      <c r="F8692" s="50">
        <f t="shared" si="713"/>
        <v>26222</v>
      </c>
      <c r="G8692" s="27">
        <f t="shared" si="712"/>
        <v>6</v>
      </c>
      <c r="H8692" s="50">
        <f t="shared" si="709"/>
        <v>26229</v>
      </c>
      <c r="I8692" s="50" t="str">
        <f t="shared" si="710"/>
        <v>1971_10</v>
      </c>
      <c r="J8692" s="51">
        <f t="shared" si="711"/>
        <v>2.0833919999999999</v>
      </c>
    </row>
    <row r="8693" spans="6:10" x14ac:dyDescent="0.25">
      <c r="F8693" s="50">
        <f t="shared" si="713"/>
        <v>26223</v>
      </c>
      <c r="G8693" s="27">
        <f t="shared" si="712"/>
        <v>6</v>
      </c>
      <c r="H8693" s="50">
        <f t="shared" si="709"/>
        <v>26229</v>
      </c>
      <c r="I8693" s="50" t="str">
        <f t="shared" si="710"/>
        <v>1971_10</v>
      </c>
      <c r="J8693" s="51">
        <f t="shared" si="711"/>
        <v>2.0833919999999999</v>
      </c>
    </row>
    <row r="8694" spans="6:10" x14ac:dyDescent="0.25">
      <c r="F8694" s="50">
        <f t="shared" si="713"/>
        <v>26224</v>
      </c>
      <c r="G8694" s="27">
        <f t="shared" si="712"/>
        <v>6</v>
      </c>
      <c r="H8694" s="50">
        <f t="shared" si="709"/>
        <v>26229</v>
      </c>
      <c r="I8694" s="50" t="str">
        <f t="shared" si="710"/>
        <v>1971_10</v>
      </c>
      <c r="J8694" s="51">
        <f t="shared" si="711"/>
        <v>2.0833919999999999</v>
      </c>
    </row>
    <row r="8695" spans="6:10" x14ac:dyDescent="0.25">
      <c r="F8695" s="50">
        <f t="shared" si="713"/>
        <v>26225</v>
      </c>
      <c r="G8695" s="27">
        <f t="shared" si="712"/>
        <v>6</v>
      </c>
      <c r="H8695" s="50">
        <f t="shared" si="709"/>
        <v>26229</v>
      </c>
      <c r="I8695" s="50" t="str">
        <f t="shared" si="710"/>
        <v>1971_10</v>
      </c>
      <c r="J8695" s="51">
        <f t="shared" si="711"/>
        <v>2.0833919999999999</v>
      </c>
    </row>
    <row r="8696" spans="6:10" x14ac:dyDescent="0.25">
      <c r="F8696" s="50">
        <f t="shared" si="713"/>
        <v>26226</v>
      </c>
      <c r="G8696" s="27">
        <f t="shared" si="712"/>
        <v>6</v>
      </c>
      <c r="H8696" s="50">
        <f t="shared" si="709"/>
        <v>26229</v>
      </c>
      <c r="I8696" s="50" t="str">
        <f t="shared" si="710"/>
        <v>1971_10</v>
      </c>
      <c r="J8696" s="51">
        <f t="shared" si="711"/>
        <v>2.0833919999999999</v>
      </c>
    </row>
    <row r="8697" spans="6:10" x14ac:dyDescent="0.25">
      <c r="F8697" s="50">
        <f t="shared" si="713"/>
        <v>26227</v>
      </c>
      <c r="G8697" s="27">
        <f t="shared" si="712"/>
        <v>6</v>
      </c>
      <c r="H8697" s="50">
        <f t="shared" si="709"/>
        <v>26229</v>
      </c>
      <c r="I8697" s="50" t="str">
        <f t="shared" si="710"/>
        <v>1971_10</v>
      </c>
      <c r="J8697" s="51">
        <f t="shared" si="711"/>
        <v>2.0833919999999999</v>
      </c>
    </row>
    <row r="8698" spans="6:10" x14ac:dyDescent="0.25">
      <c r="F8698" s="50">
        <f t="shared" si="713"/>
        <v>26228</v>
      </c>
      <c r="G8698" s="27">
        <f t="shared" si="712"/>
        <v>6</v>
      </c>
      <c r="H8698" s="50">
        <f t="shared" si="709"/>
        <v>26229</v>
      </c>
      <c r="I8698" s="50" t="str">
        <f t="shared" si="710"/>
        <v>1971_10</v>
      </c>
      <c r="J8698" s="51">
        <f t="shared" si="711"/>
        <v>2.0833919999999999</v>
      </c>
    </row>
    <row r="8699" spans="6:10" x14ac:dyDescent="0.25">
      <c r="F8699" s="50">
        <f t="shared" si="713"/>
        <v>26229</v>
      </c>
      <c r="G8699" s="27">
        <f t="shared" si="712"/>
        <v>6</v>
      </c>
      <c r="H8699" s="50">
        <f t="shared" si="709"/>
        <v>26229</v>
      </c>
      <c r="I8699" s="50" t="str">
        <f t="shared" si="710"/>
        <v>1971_10</v>
      </c>
      <c r="J8699" s="51">
        <f t="shared" si="711"/>
        <v>2.0833919999999999</v>
      </c>
    </row>
    <row r="8700" spans="6:10" x14ac:dyDescent="0.25">
      <c r="F8700" s="50">
        <f t="shared" si="713"/>
        <v>26230</v>
      </c>
      <c r="G8700" s="27">
        <f t="shared" si="712"/>
        <v>6</v>
      </c>
      <c r="H8700" s="50">
        <f t="shared" si="709"/>
        <v>26239</v>
      </c>
      <c r="I8700" s="50" t="str">
        <f t="shared" si="710"/>
        <v>1971_11</v>
      </c>
      <c r="J8700" s="51">
        <f t="shared" si="711"/>
        <v>2.079078</v>
      </c>
    </row>
    <row r="8701" spans="6:10" x14ac:dyDescent="0.25">
      <c r="F8701" s="50">
        <f t="shared" si="713"/>
        <v>26231</v>
      </c>
      <c r="G8701" s="27">
        <f t="shared" si="712"/>
        <v>6</v>
      </c>
      <c r="H8701" s="50">
        <f t="shared" si="709"/>
        <v>26239</v>
      </c>
      <c r="I8701" s="50" t="str">
        <f t="shared" si="710"/>
        <v>1971_11</v>
      </c>
      <c r="J8701" s="51">
        <f t="shared" si="711"/>
        <v>2.079078</v>
      </c>
    </row>
    <row r="8702" spans="6:10" x14ac:dyDescent="0.25">
      <c r="F8702" s="50">
        <f t="shared" si="713"/>
        <v>26232</v>
      </c>
      <c r="G8702" s="27">
        <f t="shared" si="712"/>
        <v>6</v>
      </c>
      <c r="H8702" s="50">
        <f t="shared" si="709"/>
        <v>26239</v>
      </c>
      <c r="I8702" s="50" t="str">
        <f t="shared" si="710"/>
        <v>1971_11</v>
      </c>
      <c r="J8702" s="51">
        <f t="shared" si="711"/>
        <v>2.079078</v>
      </c>
    </row>
    <row r="8703" spans="6:10" x14ac:dyDescent="0.25">
      <c r="F8703" s="50">
        <f t="shared" si="713"/>
        <v>26233</v>
      </c>
      <c r="G8703" s="27">
        <f t="shared" si="712"/>
        <v>6</v>
      </c>
      <c r="H8703" s="50">
        <f t="shared" si="709"/>
        <v>26239</v>
      </c>
      <c r="I8703" s="50" t="str">
        <f t="shared" si="710"/>
        <v>1971_11</v>
      </c>
      <c r="J8703" s="51">
        <f t="shared" si="711"/>
        <v>2.079078</v>
      </c>
    </row>
    <row r="8704" spans="6:10" x14ac:dyDescent="0.25">
      <c r="F8704" s="50">
        <f t="shared" si="713"/>
        <v>26234</v>
      </c>
      <c r="G8704" s="27">
        <f t="shared" si="712"/>
        <v>6</v>
      </c>
      <c r="H8704" s="50">
        <f t="shared" si="709"/>
        <v>26239</v>
      </c>
      <c r="I8704" s="50" t="str">
        <f t="shared" si="710"/>
        <v>1971_11</v>
      </c>
      <c r="J8704" s="51">
        <f t="shared" si="711"/>
        <v>2.079078</v>
      </c>
    </row>
    <row r="8705" spans="6:10" x14ac:dyDescent="0.25">
      <c r="F8705" s="50">
        <f t="shared" si="713"/>
        <v>26235</v>
      </c>
      <c r="G8705" s="27">
        <f t="shared" si="712"/>
        <v>6</v>
      </c>
      <c r="H8705" s="50">
        <f t="shared" si="709"/>
        <v>26239</v>
      </c>
      <c r="I8705" s="50" t="str">
        <f t="shared" si="710"/>
        <v>1971_11</v>
      </c>
      <c r="J8705" s="51">
        <f t="shared" si="711"/>
        <v>2.079078</v>
      </c>
    </row>
    <row r="8706" spans="6:10" x14ac:dyDescent="0.25">
      <c r="F8706" s="50">
        <f t="shared" si="713"/>
        <v>26236</v>
      </c>
      <c r="G8706" s="27">
        <f t="shared" si="712"/>
        <v>6</v>
      </c>
      <c r="H8706" s="50">
        <f t="shared" si="709"/>
        <v>26239</v>
      </c>
      <c r="I8706" s="50" t="str">
        <f t="shared" si="710"/>
        <v>1971_11</v>
      </c>
      <c r="J8706" s="51">
        <f t="shared" si="711"/>
        <v>2.079078</v>
      </c>
    </row>
    <row r="8707" spans="6:10" x14ac:dyDescent="0.25">
      <c r="F8707" s="50">
        <f t="shared" si="713"/>
        <v>26237</v>
      </c>
      <c r="G8707" s="27">
        <f t="shared" si="712"/>
        <v>6</v>
      </c>
      <c r="H8707" s="50">
        <f t="shared" ref="H8707:H8770" si="714">INDEX($A$3:$B$1134,INT((ROW($F8707)-ROW($F$3)+9-G8707)/10)+1,1)</f>
        <v>26239</v>
      </c>
      <c r="I8707" s="50" t="str">
        <f t="shared" si="710"/>
        <v>1971_11</v>
      </c>
      <c r="J8707" s="51">
        <f t="shared" si="711"/>
        <v>2.079078</v>
      </c>
    </row>
    <row r="8708" spans="6:10" x14ac:dyDescent="0.25">
      <c r="F8708" s="50">
        <f t="shared" si="713"/>
        <v>26238</v>
      </c>
      <c r="G8708" s="27">
        <f t="shared" si="712"/>
        <v>6</v>
      </c>
      <c r="H8708" s="50">
        <f t="shared" si="714"/>
        <v>26239</v>
      </c>
      <c r="I8708" s="50" t="str">
        <f t="shared" ref="I8708:I8771" si="715">YEAR(H8708)&amp;"_"&amp;MONTH(H8708)</f>
        <v>1971_11</v>
      </c>
      <c r="J8708" s="51">
        <f t="shared" ref="J8708:J8771" si="716">VLOOKUP(H8708,$A:$B,2)</f>
        <v>2.079078</v>
      </c>
    </row>
    <row r="8709" spans="6:10" x14ac:dyDescent="0.25">
      <c r="F8709" s="50">
        <f t="shared" si="713"/>
        <v>26239</v>
      </c>
      <c r="G8709" s="27">
        <f t="shared" si="712"/>
        <v>6</v>
      </c>
      <c r="H8709" s="50">
        <f t="shared" si="714"/>
        <v>26239</v>
      </c>
      <c r="I8709" s="50" t="str">
        <f t="shared" si="715"/>
        <v>1971_11</v>
      </c>
      <c r="J8709" s="51">
        <f t="shared" si="716"/>
        <v>2.079078</v>
      </c>
    </row>
    <row r="8710" spans="6:10" x14ac:dyDescent="0.25">
      <c r="F8710" s="50">
        <f t="shared" si="713"/>
        <v>26240</v>
      </c>
      <c r="G8710" s="27">
        <f t="shared" si="712"/>
        <v>6</v>
      </c>
      <c r="H8710" s="50">
        <f t="shared" si="714"/>
        <v>26249</v>
      </c>
      <c r="I8710" s="50" t="str">
        <f t="shared" si="715"/>
        <v>1971_11</v>
      </c>
      <c r="J8710" s="51">
        <f t="shared" si="716"/>
        <v>2.0824509999999998</v>
      </c>
    </row>
    <row r="8711" spans="6:10" x14ac:dyDescent="0.25">
      <c r="F8711" s="50">
        <f t="shared" si="713"/>
        <v>26241</v>
      </c>
      <c r="G8711" s="27">
        <f t="shared" si="712"/>
        <v>6</v>
      </c>
      <c r="H8711" s="50">
        <f t="shared" si="714"/>
        <v>26249</v>
      </c>
      <c r="I8711" s="50" t="str">
        <f t="shared" si="715"/>
        <v>1971_11</v>
      </c>
      <c r="J8711" s="51">
        <f t="shared" si="716"/>
        <v>2.0824509999999998</v>
      </c>
    </row>
    <row r="8712" spans="6:10" x14ac:dyDescent="0.25">
      <c r="F8712" s="50">
        <f t="shared" si="713"/>
        <v>26242</v>
      </c>
      <c r="G8712" s="27">
        <f t="shared" si="712"/>
        <v>6</v>
      </c>
      <c r="H8712" s="50">
        <f t="shared" si="714"/>
        <v>26249</v>
      </c>
      <c r="I8712" s="50" t="str">
        <f t="shared" si="715"/>
        <v>1971_11</v>
      </c>
      <c r="J8712" s="51">
        <f t="shared" si="716"/>
        <v>2.0824509999999998</v>
      </c>
    </row>
    <row r="8713" spans="6:10" x14ac:dyDescent="0.25">
      <c r="F8713" s="50">
        <f t="shared" si="713"/>
        <v>26243</v>
      </c>
      <c r="G8713" s="27">
        <f t="shared" si="712"/>
        <v>6</v>
      </c>
      <c r="H8713" s="50">
        <f t="shared" si="714"/>
        <v>26249</v>
      </c>
      <c r="I8713" s="50" t="str">
        <f t="shared" si="715"/>
        <v>1971_11</v>
      </c>
      <c r="J8713" s="51">
        <f t="shared" si="716"/>
        <v>2.0824509999999998</v>
      </c>
    </row>
    <row r="8714" spans="6:10" x14ac:dyDescent="0.25">
      <c r="F8714" s="50">
        <f t="shared" si="713"/>
        <v>26244</v>
      </c>
      <c r="G8714" s="27">
        <f t="shared" si="712"/>
        <v>6</v>
      </c>
      <c r="H8714" s="50">
        <f t="shared" si="714"/>
        <v>26249</v>
      </c>
      <c r="I8714" s="50" t="str">
        <f t="shared" si="715"/>
        <v>1971_11</v>
      </c>
      <c r="J8714" s="51">
        <f t="shared" si="716"/>
        <v>2.0824509999999998</v>
      </c>
    </row>
    <row r="8715" spans="6:10" x14ac:dyDescent="0.25">
      <c r="F8715" s="50">
        <f t="shared" si="713"/>
        <v>26245</v>
      </c>
      <c r="G8715" s="27">
        <f t="shared" si="712"/>
        <v>6</v>
      </c>
      <c r="H8715" s="50">
        <f t="shared" si="714"/>
        <v>26249</v>
      </c>
      <c r="I8715" s="50" t="str">
        <f t="shared" si="715"/>
        <v>1971_11</v>
      </c>
      <c r="J8715" s="51">
        <f t="shared" si="716"/>
        <v>2.0824509999999998</v>
      </c>
    </row>
    <row r="8716" spans="6:10" x14ac:dyDescent="0.25">
      <c r="F8716" s="50">
        <f t="shared" si="713"/>
        <v>26246</v>
      </c>
      <c r="G8716" s="27">
        <f t="shared" si="712"/>
        <v>6</v>
      </c>
      <c r="H8716" s="50">
        <f t="shared" si="714"/>
        <v>26249</v>
      </c>
      <c r="I8716" s="50" t="str">
        <f t="shared" si="715"/>
        <v>1971_11</v>
      </c>
      <c r="J8716" s="51">
        <f t="shared" si="716"/>
        <v>2.0824509999999998</v>
      </c>
    </row>
    <row r="8717" spans="6:10" x14ac:dyDescent="0.25">
      <c r="F8717" s="50">
        <f t="shared" si="713"/>
        <v>26247</v>
      </c>
      <c r="G8717" s="27">
        <f t="shared" si="712"/>
        <v>6</v>
      </c>
      <c r="H8717" s="50">
        <f t="shared" si="714"/>
        <v>26249</v>
      </c>
      <c r="I8717" s="50" t="str">
        <f t="shared" si="715"/>
        <v>1971_11</v>
      </c>
      <c r="J8717" s="51">
        <f t="shared" si="716"/>
        <v>2.0824509999999998</v>
      </c>
    </row>
    <row r="8718" spans="6:10" x14ac:dyDescent="0.25">
      <c r="F8718" s="50">
        <f t="shared" si="713"/>
        <v>26248</v>
      </c>
      <c r="G8718" s="27">
        <f t="shared" si="712"/>
        <v>6</v>
      </c>
      <c r="H8718" s="50">
        <f t="shared" si="714"/>
        <v>26249</v>
      </c>
      <c r="I8718" s="50" t="str">
        <f t="shared" si="715"/>
        <v>1971_11</v>
      </c>
      <c r="J8718" s="51">
        <f t="shared" si="716"/>
        <v>2.0824509999999998</v>
      </c>
    </row>
    <row r="8719" spans="6:10" x14ac:dyDescent="0.25">
      <c r="F8719" s="50">
        <f t="shared" si="713"/>
        <v>26249</v>
      </c>
      <c r="G8719" s="27">
        <f t="shared" si="712"/>
        <v>6</v>
      </c>
      <c r="H8719" s="50">
        <f t="shared" si="714"/>
        <v>26249</v>
      </c>
      <c r="I8719" s="50" t="str">
        <f t="shared" si="715"/>
        <v>1971_11</v>
      </c>
      <c r="J8719" s="51">
        <f t="shared" si="716"/>
        <v>2.0824509999999998</v>
      </c>
    </row>
    <row r="8720" spans="6:10" x14ac:dyDescent="0.25">
      <c r="F8720" s="50">
        <f t="shared" si="713"/>
        <v>26250</v>
      </c>
      <c r="G8720" s="27">
        <f t="shared" si="712"/>
        <v>6</v>
      </c>
      <c r="H8720" s="50">
        <f t="shared" si="714"/>
        <v>26259</v>
      </c>
      <c r="I8720" s="50" t="str">
        <f t="shared" si="715"/>
        <v>1971_11</v>
      </c>
      <c r="J8720" s="51">
        <f t="shared" si="716"/>
        <v>2.0697260000000002</v>
      </c>
    </row>
    <row r="8721" spans="6:10" x14ac:dyDescent="0.25">
      <c r="F8721" s="50">
        <f t="shared" si="713"/>
        <v>26251</v>
      </c>
      <c r="G8721" s="27">
        <f t="shared" si="712"/>
        <v>6</v>
      </c>
      <c r="H8721" s="50">
        <f t="shared" si="714"/>
        <v>26259</v>
      </c>
      <c r="I8721" s="50" t="str">
        <f t="shared" si="715"/>
        <v>1971_11</v>
      </c>
      <c r="J8721" s="51">
        <f t="shared" si="716"/>
        <v>2.0697260000000002</v>
      </c>
    </row>
    <row r="8722" spans="6:10" x14ac:dyDescent="0.25">
      <c r="F8722" s="50">
        <f t="shared" si="713"/>
        <v>26252</v>
      </c>
      <c r="G8722" s="27">
        <f t="shared" si="712"/>
        <v>6</v>
      </c>
      <c r="H8722" s="50">
        <f t="shared" si="714"/>
        <v>26259</v>
      </c>
      <c r="I8722" s="50" t="str">
        <f t="shared" si="715"/>
        <v>1971_11</v>
      </c>
      <c r="J8722" s="51">
        <f t="shared" si="716"/>
        <v>2.0697260000000002</v>
      </c>
    </row>
    <row r="8723" spans="6:10" x14ac:dyDescent="0.25">
      <c r="F8723" s="50">
        <f t="shared" si="713"/>
        <v>26253</v>
      </c>
      <c r="G8723" s="27">
        <f t="shared" si="712"/>
        <v>6</v>
      </c>
      <c r="H8723" s="50">
        <f t="shared" si="714"/>
        <v>26259</v>
      </c>
      <c r="I8723" s="50" t="str">
        <f t="shared" si="715"/>
        <v>1971_11</v>
      </c>
      <c r="J8723" s="51">
        <f t="shared" si="716"/>
        <v>2.0697260000000002</v>
      </c>
    </row>
    <row r="8724" spans="6:10" x14ac:dyDescent="0.25">
      <c r="F8724" s="50">
        <f t="shared" si="713"/>
        <v>26254</v>
      </c>
      <c r="G8724" s="27">
        <f t="shared" si="712"/>
        <v>6</v>
      </c>
      <c r="H8724" s="50">
        <f t="shared" si="714"/>
        <v>26259</v>
      </c>
      <c r="I8724" s="50" t="str">
        <f t="shared" si="715"/>
        <v>1971_11</v>
      </c>
      <c r="J8724" s="51">
        <f t="shared" si="716"/>
        <v>2.0697260000000002</v>
      </c>
    </row>
    <row r="8725" spans="6:10" x14ac:dyDescent="0.25">
      <c r="F8725" s="50">
        <f t="shared" si="713"/>
        <v>26255</v>
      </c>
      <c r="G8725" s="27">
        <f t="shared" si="712"/>
        <v>6</v>
      </c>
      <c r="H8725" s="50">
        <f t="shared" si="714"/>
        <v>26259</v>
      </c>
      <c r="I8725" s="50" t="str">
        <f t="shared" si="715"/>
        <v>1971_11</v>
      </c>
      <c r="J8725" s="51">
        <f t="shared" si="716"/>
        <v>2.0697260000000002</v>
      </c>
    </row>
    <row r="8726" spans="6:10" x14ac:dyDescent="0.25">
      <c r="F8726" s="50">
        <f t="shared" si="713"/>
        <v>26256</v>
      </c>
      <c r="G8726" s="27">
        <f t="shared" si="712"/>
        <v>6</v>
      </c>
      <c r="H8726" s="50">
        <f t="shared" si="714"/>
        <v>26259</v>
      </c>
      <c r="I8726" s="50" t="str">
        <f t="shared" si="715"/>
        <v>1971_11</v>
      </c>
      <c r="J8726" s="51">
        <f t="shared" si="716"/>
        <v>2.0697260000000002</v>
      </c>
    </row>
    <row r="8727" spans="6:10" x14ac:dyDescent="0.25">
      <c r="F8727" s="50">
        <f t="shared" si="713"/>
        <v>26257</v>
      </c>
      <c r="G8727" s="27">
        <f t="shared" si="712"/>
        <v>6</v>
      </c>
      <c r="H8727" s="50">
        <f t="shared" si="714"/>
        <v>26259</v>
      </c>
      <c r="I8727" s="50" t="str">
        <f t="shared" si="715"/>
        <v>1971_11</v>
      </c>
      <c r="J8727" s="51">
        <f t="shared" si="716"/>
        <v>2.0697260000000002</v>
      </c>
    </row>
    <row r="8728" spans="6:10" x14ac:dyDescent="0.25">
      <c r="F8728" s="50">
        <f t="shared" si="713"/>
        <v>26258</v>
      </c>
      <c r="G8728" s="27">
        <f t="shared" si="712"/>
        <v>6</v>
      </c>
      <c r="H8728" s="50">
        <f t="shared" si="714"/>
        <v>26259</v>
      </c>
      <c r="I8728" s="50" t="str">
        <f t="shared" si="715"/>
        <v>1971_11</v>
      </c>
      <c r="J8728" s="51">
        <f t="shared" si="716"/>
        <v>2.0697260000000002</v>
      </c>
    </row>
    <row r="8729" spans="6:10" x14ac:dyDescent="0.25">
      <c r="F8729" s="50">
        <f t="shared" si="713"/>
        <v>26259</v>
      </c>
      <c r="G8729" s="27">
        <f t="shared" si="712"/>
        <v>6</v>
      </c>
      <c r="H8729" s="50">
        <f t="shared" si="714"/>
        <v>26259</v>
      </c>
      <c r="I8729" s="50" t="str">
        <f t="shared" si="715"/>
        <v>1971_11</v>
      </c>
      <c r="J8729" s="51">
        <f t="shared" si="716"/>
        <v>2.0697260000000002</v>
      </c>
    </row>
    <row r="8730" spans="6:10" x14ac:dyDescent="0.25">
      <c r="F8730" s="50">
        <f t="shared" si="713"/>
        <v>26260</v>
      </c>
      <c r="G8730" s="27">
        <f t="shared" si="712"/>
        <v>6</v>
      </c>
      <c r="H8730" s="50">
        <f t="shared" si="714"/>
        <v>26269</v>
      </c>
      <c r="I8730" s="50" t="str">
        <f t="shared" si="715"/>
        <v>1971_12</v>
      </c>
      <c r="J8730" s="51">
        <f t="shared" si="716"/>
        <v>2.0253990000000002</v>
      </c>
    </row>
    <row r="8731" spans="6:10" x14ac:dyDescent="0.25">
      <c r="F8731" s="50">
        <f t="shared" si="713"/>
        <v>26261</v>
      </c>
      <c r="G8731" s="27">
        <f t="shared" si="712"/>
        <v>6</v>
      </c>
      <c r="H8731" s="50">
        <f t="shared" si="714"/>
        <v>26269</v>
      </c>
      <c r="I8731" s="50" t="str">
        <f t="shared" si="715"/>
        <v>1971_12</v>
      </c>
      <c r="J8731" s="51">
        <f t="shared" si="716"/>
        <v>2.0253990000000002</v>
      </c>
    </row>
    <row r="8732" spans="6:10" x14ac:dyDescent="0.25">
      <c r="F8732" s="50">
        <f t="shared" si="713"/>
        <v>26262</v>
      </c>
      <c r="G8732" s="27">
        <f t="shared" si="712"/>
        <v>6</v>
      </c>
      <c r="H8732" s="50">
        <f t="shared" si="714"/>
        <v>26269</v>
      </c>
      <c r="I8732" s="50" t="str">
        <f t="shared" si="715"/>
        <v>1971_12</v>
      </c>
      <c r="J8732" s="51">
        <f t="shared" si="716"/>
        <v>2.0253990000000002</v>
      </c>
    </row>
    <row r="8733" spans="6:10" x14ac:dyDescent="0.25">
      <c r="F8733" s="50">
        <f t="shared" si="713"/>
        <v>26263</v>
      </c>
      <c r="G8733" s="27">
        <f t="shared" si="712"/>
        <v>6</v>
      </c>
      <c r="H8733" s="50">
        <f t="shared" si="714"/>
        <v>26269</v>
      </c>
      <c r="I8733" s="50" t="str">
        <f t="shared" si="715"/>
        <v>1971_12</v>
      </c>
      <c r="J8733" s="51">
        <f t="shared" si="716"/>
        <v>2.0253990000000002</v>
      </c>
    </row>
    <row r="8734" spans="6:10" x14ac:dyDescent="0.25">
      <c r="F8734" s="50">
        <f t="shared" si="713"/>
        <v>26264</v>
      </c>
      <c r="G8734" s="27">
        <f t="shared" si="712"/>
        <v>6</v>
      </c>
      <c r="H8734" s="50">
        <f t="shared" si="714"/>
        <v>26269</v>
      </c>
      <c r="I8734" s="50" t="str">
        <f t="shared" si="715"/>
        <v>1971_12</v>
      </c>
      <c r="J8734" s="51">
        <f t="shared" si="716"/>
        <v>2.0253990000000002</v>
      </c>
    </row>
    <row r="8735" spans="6:10" x14ac:dyDescent="0.25">
      <c r="F8735" s="50">
        <f t="shared" si="713"/>
        <v>26265</v>
      </c>
      <c r="G8735" s="27">
        <f t="shared" si="712"/>
        <v>6</v>
      </c>
      <c r="H8735" s="50">
        <f t="shared" si="714"/>
        <v>26269</v>
      </c>
      <c r="I8735" s="50" t="str">
        <f t="shared" si="715"/>
        <v>1971_12</v>
      </c>
      <c r="J8735" s="51">
        <f t="shared" si="716"/>
        <v>2.0253990000000002</v>
      </c>
    </row>
    <row r="8736" spans="6:10" x14ac:dyDescent="0.25">
      <c r="F8736" s="50">
        <f t="shared" si="713"/>
        <v>26266</v>
      </c>
      <c r="G8736" s="27">
        <f t="shared" si="712"/>
        <v>6</v>
      </c>
      <c r="H8736" s="50">
        <f t="shared" si="714"/>
        <v>26269</v>
      </c>
      <c r="I8736" s="50" t="str">
        <f t="shared" si="715"/>
        <v>1971_12</v>
      </c>
      <c r="J8736" s="51">
        <f t="shared" si="716"/>
        <v>2.0253990000000002</v>
      </c>
    </row>
    <row r="8737" spans="6:10" x14ac:dyDescent="0.25">
      <c r="F8737" s="50">
        <f t="shared" si="713"/>
        <v>26267</v>
      </c>
      <c r="G8737" s="27">
        <f t="shared" si="712"/>
        <v>6</v>
      </c>
      <c r="H8737" s="50">
        <f t="shared" si="714"/>
        <v>26269</v>
      </c>
      <c r="I8737" s="50" t="str">
        <f t="shared" si="715"/>
        <v>1971_12</v>
      </c>
      <c r="J8737" s="51">
        <f t="shared" si="716"/>
        <v>2.0253990000000002</v>
      </c>
    </row>
    <row r="8738" spans="6:10" x14ac:dyDescent="0.25">
      <c r="F8738" s="50">
        <f t="shared" si="713"/>
        <v>26268</v>
      </c>
      <c r="G8738" s="27">
        <f t="shared" si="712"/>
        <v>6</v>
      </c>
      <c r="H8738" s="50">
        <f t="shared" si="714"/>
        <v>26269</v>
      </c>
      <c r="I8738" s="50" t="str">
        <f t="shared" si="715"/>
        <v>1971_12</v>
      </c>
      <c r="J8738" s="51">
        <f t="shared" si="716"/>
        <v>2.0253990000000002</v>
      </c>
    </row>
    <row r="8739" spans="6:10" x14ac:dyDescent="0.25">
      <c r="F8739" s="50">
        <f t="shared" si="713"/>
        <v>26269</v>
      </c>
      <c r="G8739" s="27">
        <f t="shared" si="712"/>
        <v>6</v>
      </c>
      <c r="H8739" s="50">
        <f t="shared" si="714"/>
        <v>26269</v>
      </c>
      <c r="I8739" s="50" t="str">
        <f t="shared" si="715"/>
        <v>1971_12</v>
      </c>
      <c r="J8739" s="51">
        <f t="shared" si="716"/>
        <v>2.0253990000000002</v>
      </c>
    </row>
    <row r="8740" spans="6:10" x14ac:dyDescent="0.25">
      <c r="F8740" s="50">
        <f t="shared" si="713"/>
        <v>26270</v>
      </c>
      <c r="G8740" s="27">
        <f t="shared" si="712"/>
        <v>6</v>
      </c>
      <c r="H8740" s="50">
        <f t="shared" si="714"/>
        <v>26279</v>
      </c>
      <c r="I8740" s="50" t="str">
        <f t="shared" si="715"/>
        <v>1971_12</v>
      </c>
      <c r="J8740" s="51">
        <f t="shared" si="716"/>
        <v>1.9618720000000001</v>
      </c>
    </row>
    <row r="8741" spans="6:10" x14ac:dyDescent="0.25">
      <c r="F8741" s="50">
        <f t="shared" si="713"/>
        <v>26271</v>
      </c>
      <c r="G8741" s="27">
        <f t="shared" si="712"/>
        <v>6</v>
      </c>
      <c r="H8741" s="50">
        <f t="shared" si="714"/>
        <v>26279</v>
      </c>
      <c r="I8741" s="50" t="str">
        <f t="shared" si="715"/>
        <v>1971_12</v>
      </c>
      <c r="J8741" s="51">
        <f t="shared" si="716"/>
        <v>1.9618720000000001</v>
      </c>
    </row>
    <row r="8742" spans="6:10" x14ac:dyDescent="0.25">
      <c r="F8742" s="50">
        <f t="shared" si="713"/>
        <v>26272</v>
      </c>
      <c r="G8742" s="27">
        <f t="shared" si="712"/>
        <v>6</v>
      </c>
      <c r="H8742" s="50">
        <f t="shared" si="714"/>
        <v>26279</v>
      </c>
      <c r="I8742" s="50" t="str">
        <f t="shared" si="715"/>
        <v>1971_12</v>
      </c>
      <c r="J8742" s="51">
        <f t="shared" si="716"/>
        <v>1.9618720000000001</v>
      </c>
    </row>
    <row r="8743" spans="6:10" x14ac:dyDescent="0.25">
      <c r="F8743" s="50">
        <f t="shared" si="713"/>
        <v>26273</v>
      </c>
      <c r="G8743" s="27">
        <f t="shared" si="712"/>
        <v>6</v>
      </c>
      <c r="H8743" s="50">
        <f t="shared" si="714"/>
        <v>26279</v>
      </c>
      <c r="I8743" s="50" t="str">
        <f t="shared" si="715"/>
        <v>1971_12</v>
      </c>
      <c r="J8743" s="51">
        <f t="shared" si="716"/>
        <v>1.9618720000000001</v>
      </c>
    </row>
    <row r="8744" spans="6:10" x14ac:dyDescent="0.25">
      <c r="F8744" s="50">
        <f t="shared" si="713"/>
        <v>26274</v>
      </c>
      <c r="G8744" s="27">
        <f t="shared" si="712"/>
        <v>6</v>
      </c>
      <c r="H8744" s="50">
        <f t="shared" si="714"/>
        <v>26279</v>
      </c>
      <c r="I8744" s="50" t="str">
        <f t="shared" si="715"/>
        <v>1971_12</v>
      </c>
      <c r="J8744" s="51">
        <f t="shared" si="716"/>
        <v>1.9618720000000001</v>
      </c>
    </row>
    <row r="8745" spans="6:10" x14ac:dyDescent="0.25">
      <c r="F8745" s="50">
        <f t="shared" si="713"/>
        <v>26275</v>
      </c>
      <c r="G8745" s="27">
        <f t="shared" si="712"/>
        <v>6</v>
      </c>
      <c r="H8745" s="50">
        <f t="shared" si="714"/>
        <v>26279</v>
      </c>
      <c r="I8745" s="50" t="str">
        <f t="shared" si="715"/>
        <v>1971_12</v>
      </c>
      <c r="J8745" s="51">
        <f t="shared" si="716"/>
        <v>1.9618720000000001</v>
      </c>
    </row>
    <row r="8746" spans="6:10" x14ac:dyDescent="0.25">
      <c r="F8746" s="50">
        <f t="shared" si="713"/>
        <v>26276</v>
      </c>
      <c r="G8746" s="27">
        <f t="shared" ref="G8746:G8809" si="717">IF(AND(MONTH(F8746)=2,DAY(F8746)=29),G8745+1,G8745)</f>
        <v>6</v>
      </c>
      <c r="H8746" s="50">
        <f t="shared" si="714"/>
        <v>26279</v>
      </c>
      <c r="I8746" s="50" t="str">
        <f t="shared" si="715"/>
        <v>1971_12</v>
      </c>
      <c r="J8746" s="51">
        <f t="shared" si="716"/>
        <v>1.9618720000000001</v>
      </c>
    </row>
    <row r="8747" spans="6:10" x14ac:dyDescent="0.25">
      <c r="F8747" s="50">
        <f t="shared" si="713"/>
        <v>26277</v>
      </c>
      <c r="G8747" s="27">
        <f t="shared" si="717"/>
        <v>6</v>
      </c>
      <c r="H8747" s="50">
        <f t="shared" si="714"/>
        <v>26279</v>
      </c>
      <c r="I8747" s="50" t="str">
        <f t="shared" si="715"/>
        <v>1971_12</v>
      </c>
      <c r="J8747" s="51">
        <f t="shared" si="716"/>
        <v>1.9618720000000001</v>
      </c>
    </row>
    <row r="8748" spans="6:10" x14ac:dyDescent="0.25">
      <c r="F8748" s="50">
        <f t="shared" ref="F8748:F8811" si="718">F8747+1</f>
        <v>26278</v>
      </c>
      <c r="G8748" s="27">
        <f t="shared" si="717"/>
        <v>6</v>
      </c>
      <c r="H8748" s="50">
        <f t="shared" si="714"/>
        <v>26279</v>
      </c>
      <c r="I8748" s="50" t="str">
        <f t="shared" si="715"/>
        <v>1971_12</v>
      </c>
      <c r="J8748" s="51">
        <f t="shared" si="716"/>
        <v>1.9618720000000001</v>
      </c>
    </row>
    <row r="8749" spans="6:10" x14ac:dyDescent="0.25">
      <c r="F8749" s="50">
        <f t="shared" si="718"/>
        <v>26279</v>
      </c>
      <c r="G8749" s="27">
        <f t="shared" si="717"/>
        <v>6</v>
      </c>
      <c r="H8749" s="50">
        <f t="shared" si="714"/>
        <v>26279</v>
      </c>
      <c r="I8749" s="50" t="str">
        <f t="shared" si="715"/>
        <v>1971_12</v>
      </c>
      <c r="J8749" s="51">
        <f t="shared" si="716"/>
        <v>1.9618720000000001</v>
      </c>
    </row>
    <row r="8750" spans="6:10" x14ac:dyDescent="0.25">
      <c r="F8750" s="50">
        <f t="shared" si="718"/>
        <v>26280</v>
      </c>
      <c r="G8750" s="27">
        <f t="shared" si="717"/>
        <v>6</v>
      </c>
      <c r="H8750" s="50">
        <f t="shared" si="714"/>
        <v>26289</v>
      </c>
      <c r="I8750" s="50" t="str">
        <f t="shared" si="715"/>
        <v>1971_12</v>
      </c>
      <c r="J8750" s="51">
        <f t="shared" si="716"/>
        <v>1.9523870000000001</v>
      </c>
    </row>
    <row r="8751" spans="6:10" x14ac:dyDescent="0.25">
      <c r="F8751" s="50">
        <f t="shared" si="718"/>
        <v>26281</v>
      </c>
      <c r="G8751" s="27">
        <f t="shared" si="717"/>
        <v>6</v>
      </c>
      <c r="H8751" s="50">
        <f t="shared" si="714"/>
        <v>26289</v>
      </c>
      <c r="I8751" s="50" t="str">
        <f t="shared" si="715"/>
        <v>1971_12</v>
      </c>
      <c r="J8751" s="51">
        <f t="shared" si="716"/>
        <v>1.9523870000000001</v>
      </c>
    </row>
    <row r="8752" spans="6:10" x14ac:dyDescent="0.25">
      <c r="F8752" s="50">
        <f t="shared" si="718"/>
        <v>26282</v>
      </c>
      <c r="G8752" s="27">
        <f t="shared" si="717"/>
        <v>6</v>
      </c>
      <c r="H8752" s="50">
        <f t="shared" si="714"/>
        <v>26289</v>
      </c>
      <c r="I8752" s="50" t="str">
        <f t="shared" si="715"/>
        <v>1971_12</v>
      </c>
      <c r="J8752" s="51">
        <f t="shared" si="716"/>
        <v>1.9523870000000001</v>
      </c>
    </row>
    <row r="8753" spans="6:10" x14ac:dyDescent="0.25">
      <c r="F8753" s="50">
        <f t="shared" si="718"/>
        <v>26283</v>
      </c>
      <c r="G8753" s="27">
        <f t="shared" si="717"/>
        <v>6</v>
      </c>
      <c r="H8753" s="50">
        <f t="shared" si="714"/>
        <v>26289</v>
      </c>
      <c r="I8753" s="50" t="str">
        <f t="shared" si="715"/>
        <v>1971_12</v>
      </c>
      <c r="J8753" s="51">
        <f t="shared" si="716"/>
        <v>1.9523870000000001</v>
      </c>
    </row>
    <row r="8754" spans="6:10" x14ac:dyDescent="0.25">
      <c r="F8754" s="50">
        <f t="shared" si="718"/>
        <v>26284</v>
      </c>
      <c r="G8754" s="27">
        <f t="shared" si="717"/>
        <v>6</v>
      </c>
      <c r="H8754" s="50">
        <f t="shared" si="714"/>
        <v>26289</v>
      </c>
      <c r="I8754" s="50" t="str">
        <f t="shared" si="715"/>
        <v>1971_12</v>
      </c>
      <c r="J8754" s="51">
        <f t="shared" si="716"/>
        <v>1.9523870000000001</v>
      </c>
    </row>
    <row r="8755" spans="6:10" x14ac:dyDescent="0.25">
      <c r="F8755" s="50">
        <f t="shared" si="718"/>
        <v>26285</v>
      </c>
      <c r="G8755" s="27">
        <f t="shared" si="717"/>
        <v>6</v>
      </c>
      <c r="H8755" s="50">
        <f t="shared" si="714"/>
        <v>26289</v>
      </c>
      <c r="I8755" s="50" t="str">
        <f t="shared" si="715"/>
        <v>1971_12</v>
      </c>
      <c r="J8755" s="51">
        <f t="shared" si="716"/>
        <v>1.9523870000000001</v>
      </c>
    </row>
    <row r="8756" spans="6:10" x14ac:dyDescent="0.25">
      <c r="F8756" s="50">
        <f t="shared" si="718"/>
        <v>26286</v>
      </c>
      <c r="G8756" s="27">
        <f t="shared" si="717"/>
        <v>6</v>
      </c>
      <c r="H8756" s="50">
        <f t="shared" si="714"/>
        <v>26289</v>
      </c>
      <c r="I8756" s="50" t="str">
        <f t="shared" si="715"/>
        <v>1971_12</v>
      </c>
      <c r="J8756" s="51">
        <f t="shared" si="716"/>
        <v>1.9523870000000001</v>
      </c>
    </row>
    <row r="8757" spans="6:10" x14ac:dyDescent="0.25">
      <c r="F8757" s="50">
        <f t="shared" si="718"/>
        <v>26287</v>
      </c>
      <c r="G8757" s="27">
        <f t="shared" si="717"/>
        <v>6</v>
      </c>
      <c r="H8757" s="50">
        <f t="shared" si="714"/>
        <v>26289</v>
      </c>
      <c r="I8757" s="50" t="str">
        <f t="shared" si="715"/>
        <v>1971_12</v>
      </c>
      <c r="J8757" s="51">
        <f t="shared" si="716"/>
        <v>1.9523870000000001</v>
      </c>
    </row>
    <row r="8758" spans="6:10" x14ac:dyDescent="0.25">
      <c r="F8758" s="50">
        <f t="shared" si="718"/>
        <v>26288</v>
      </c>
      <c r="G8758" s="27">
        <f t="shared" si="717"/>
        <v>6</v>
      </c>
      <c r="H8758" s="50">
        <f t="shared" si="714"/>
        <v>26289</v>
      </c>
      <c r="I8758" s="50" t="str">
        <f t="shared" si="715"/>
        <v>1971_12</v>
      </c>
      <c r="J8758" s="51">
        <f t="shared" si="716"/>
        <v>1.9523870000000001</v>
      </c>
    </row>
    <row r="8759" spans="6:10" x14ac:dyDescent="0.25">
      <c r="F8759" s="50">
        <f t="shared" si="718"/>
        <v>26289</v>
      </c>
      <c r="G8759" s="27">
        <f t="shared" si="717"/>
        <v>6</v>
      </c>
      <c r="H8759" s="50">
        <f t="shared" si="714"/>
        <v>26289</v>
      </c>
      <c r="I8759" s="50" t="str">
        <f t="shared" si="715"/>
        <v>1971_12</v>
      </c>
      <c r="J8759" s="51">
        <f t="shared" si="716"/>
        <v>1.9523870000000001</v>
      </c>
    </row>
    <row r="8760" spans="6:10" x14ac:dyDescent="0.25">
      <c r="F8760" s="50">
        <f t="shared" si="718"/>
        <v>26290</v>
      </c>
      <c r="G8760" s="27">
        <f t="shared" si="717"/>
        <v>6</v>
      </c>
      <c r="H8760" s="50">
        <f t="shared" si="714"/>
        <v>26299</v>
      </c>
      <c r="I8760" s="50" t="str">
        <f t="shared" si="715"/>
        <v>1972_1</v>
      </c>
      <c r="J8760" s="51">
        <f t="shared" si="716"/>
        <v>1.92788</v>
      </c>
    </row>
    <row r="8761" spans="6:10" x14ac:dyDescent="0.25">
      <c r="F8761" s="50">
        <f t="shared" si="718"/>
        <v>26291</v>
      </c>
      <c r="G8761" s="27">
        <f t="shared" si="717"/>
        <v>6</v>
      </c>
      <c r="H8761" s="50">
        <f t="shared" si="714"/>
        <v>26299</v>
      </c>
      <c r="I8761" s="50" t="str">
        <f t="shared" si="715"/>
        <v>1972_1</v>
      </c>
      <c r="J8761" s="51">
        <f t="shared" si="716"/>
        <v>1.92788</v>
      </c>
    </row>
    <row r="8762" spans="6:10" x14ac:dyDescent="0.25">
      <c r="F8762" s="50">
        <f t="shared" si="718"/>
        <v>26292</v>
      </c>
      <c r="G8762" s="27">
        <f t="shared" si="717"/>
        <v>6</v>
      </c>
      <c r="H8762" s="50">
        <f t="shared" si="714"/>
        <v>26299</v>
      </c>
      <c r="I8762" s="50" t="str">
        <f t="shared" si="715"/>
        <v>1972_1</v>
      </c>
      <c r="J8762" s="51">
        <f t="shared" si="716"/>
        <v>1.92788</v>
      </c>
    </row>
    <row r="8763" spans="6:10" x14ac:dyDescent="0.25">
      <c r="F8763" s="50">
        <f t="shared" si="718"/>
        <v>26293</v>
      </c>
      <c r="G8763" s="27">
        <f t="shared" si="717"/>
        <v>6</v>
      </c>
      <c r="H8763" s="50">
        <f t="shared" si="714"/>
        <v>26299</v>
      </c>
      <c r="I8763" s="50" t="str">
        <f t="shared" si="715"/>
        <v>1972_1</v>
      </c>
      <c r="J8763" s="51">
        <f t="shared" si="716"/>
        <v>1.92788</v>
      </c>
    </row>
    <row r="8764" spans="6:10" x14ac:dyDescent="0.25">
      <c r="F8764" s="50">
        <f t="shared" si="718"/>
        <v>26294</v>
      </c>
      <c r="G8764" s="27">
        <f t="shared" si="717"/>
        <v>6</v>
      </c>
      <c r="H8764" s="50">
        <f t="shared" si="714"/>
        <v>26299</v>
      </c>
      <c r="I8764" s="50" t="str">
        <f t="shared" si="715"/>
        <v>1972_1</v>
      </c>
      <c r="J8764" s="51">
        <f t="shared" si="716"/>
        <v>1.92788</v>
      </c>
    </row>
    <row r="8765" spans="6:10" x14ac:dyDescent="0.25">
      <c r="F8765" s="50">
        <f t="shared" si="718"/>
        <v>26295</v>
      </c>
      <c r="G8765" s="27">
        <f t="shared" si="717"/>
        <v>6</v>
      </c>
      <c r="H8765" s="50">
        <f t="shared" si="714"/>
        <v>26299</v>
      </c>
      <c r="I8765" s="50" t="str">
        <f t="shared" si="715"/>
        <v>1972_1</v>
      </c>
      <c r="J8765" s="51">
        <f t="shared" si="716"/>
        <v>1.92788</v>
      </c>
    </row>
    <row r="8766" spans="6:10" x14ac:dyDescent="0.25">
      <c r="F8766" s="50">
        <f t="shared" si="718"/>
        <v>26296</v>
      </c>
      <c r="G8766" s="27">
        <f t="shared" si="717"/>
        <v>6</v>
      </c>
      <c r="H8766" s="50">
        <f t="shared" si="714"/>
        <v>26299</v>
      </c>
      <c r="I8766" s="50" t="str">
        <f t="shared" si="715"/>
        <v>1972_1</v>
      </c>
      <c r="J8766" s="51">
        <f t="shared" si="716"/>
        <v>1.92788</v>
      </c>
    </row>
    <row r="8767" spans="6:10" x14ac:dyDescent="0.25">
      <c r="F8767" s="50">
        <f t="shared" si="718"/>
        <v>26297</v>
      </c>
      <c r="G8767" s="27">
        <f t="shared" si="717"/>
        <v>6</v>
      </c>
      <c r="H8767" s="50">
        <f t="shared" si="714"/>
        <v>26299</v>
      </c>
      <c r="I8767" s="50" t="str">
        <f t="shared" si="715"/>
        <v>1972_1</v>
      </c>
      <c r="J8767" s="51">
        <f t="shared" si="716"/>
        <v>1.92788</v>
      </c>
    </row>
    <row r="8768" spans="6:10" x14ac:dyDescent="0.25">
      <c r="F8768" s="50">
        <f t="shared" si="718"/>
        <v>26298</v>
      </c>
      <c r="G8768" s="27">
        <f t="shared" si="717"/>
        <v>6</v>
      </c>
      <c r="H8768" s="50">
        <f t="shared" si="714"/>
        <v>26299</v>
      </c>
      <c r="I8768" s="50" t="str">
        <f t="shared" si="715"/>
        <v>1972_1</v>
      </c>
      <c r="J8768" s="51">
        <f t="shared" si="716"/>
        <v>1.92788</v>
      </c>
    </row>
    <row r="8769" spans="6:10" x14ac:dyDescent="0.25">
      <c r="F8769" s="50">
        <f t="shared" si="718"/>
        <v>26299</v>
      </c>
      <c r="G8769" s="27">
        <f t="shared" si="717"/>
        <v>6</v>
      </c>
      <c r="H8769" s="50">
        <f t="shared" si="714"/>
        <v>26299</v>
      </c>
      <c r="I8769" s="50" t="str">
        <f t="shared" si="715"/>
        <v>1972_1</v>
      </c>
      <c r="J8769" s="51">
        <f t="shared" si="716"/>
        <v>1.92788</v>
      </c>
    </row>
    <row r="8770" spans="6:10" x14ac:dyDescent="0.25">
      <c r="F8770" s="50">
        <f t="shared" si="718"/>
        <v>26300</v>
      </c>
      <c r="G8770" s="27">
        <f t="shared" si="717"/>
        <v>6</v>
      </c>
      <c r="H8770" s="50">
        <f t="shared" si="714"/>
        <v>26309</v>
      </c>
      <c r="I8770" s="50" t="str">
        <f t="shared" si="715"/>
        <v>1972_1</v>
      </c>
      <c r="J8770" s="51">
        <f t="shared" si="716"/>
        <v>1.944655</v>
      </c>
    </row>
    <row r="8771" spans="6:10" x14ac:dyDescent="0.25">
      <c r="F8771" s="50">
        <f t="shared" si="718"/>
        <v>26301</v>
      </c>
      <c r="G8771" s="27">
        <f t="shared" si="717"/>
        <v>6</v>
      </c>
      <c r="H8771" s="50">
        <f t="shared" ref="H8771:H8834" si="719">INDEX($A$3:$B$1134,INT((ROW($F8771)-ROW($F$3)+9-G8771)/10)+1,1)</f>
        <v>26309</v>
      </c>
      <c r="I8771" s="50" t="str">
        <f t="shared" si="715"/>
        <v>1972_1</v>
      </c>
      <c r="J8771" s="51">
        <f t="shared" si="716"/>
        <v>1.944655</v>
      </c>
    </row>
    <row r="8772" spans="6:10" x14ac:dyDescent="0.25">
      <c r="F8772" s="50">
        <f t="shared" si="718"/>
        <v>26302</v>
      </c>
      <c r="G8772" s="27">
        <f t="shared" si="717"/>
        <v>6</v>
      </c>
      <c r="H8772" s="50">
        <f t="shared" si="719"/>
        <v>26309</v>
      </c>
      <c r="I8772" s="50" t="str">
        <f t="shared" ref="I8772:I8835" si="720">YEAR(H8772)&amp;"_"&amp;MONTH(H8772)</f>
        <v>1972_1</v>
      </c>
      <c r="J8772" s="51">
        <f t="shared" ref="J8772:J8835" si="721">VLOOKUP(H8772,$A:$B,2)</f>
        <v>1.944655</v>
      </c>
    </row>
    <row r="8773" spans="6:10" x14ac:dyDescent="0.25">
      <c r="F8773" s="50">
        <f t="shared" si="718"/>
        <v>26303</v>
      </c>
      <c r="G8773" s="27">
        <f t="shared" si="717"/>
        <v>6</v>
      </c>
      <c r="H8773" s="50">
        <f t="shared" si="719"/>
        <v>26309</v>
      </c>
      <c r="I8773" s="50" t="str">
        <f t="shared" si="720"/>
        <v>1972_1</v>
      </c>
      <c r="J8773" s="51">
        <f t="shared" si="721"/>
        <v>1.944655</v>
      </c>
    </row>
    <row r="8774" spans="6:10" x14ac:dyDescent="0.25">
      <c r="F8774" s="50">
        <f t="shared" si="718"/>
        <v>26304</v>
      </c>
      <c r="G8774" s="27">
        <f t="shared" si="717"/>
        <v>6</v>
      </c>
      <c r="H8774" s="50">
        <f t="shared" si="719"/>
        <v>26309</v>
      </c>
      <c r="I8774" s="50" t="str">
        <f t="shared" si="720"/>
        <v>1972_1</v>
      </c>
      <c r="J8774" s="51">
        <f t="shared" si="721"/>
        <v>1.944655</v>
      </c>
    </row>
    <row r="8775" spans="6:10" x14ac:dyDescent="0.25">
      <c r="F8775" s="50">
        <f t="shared" si="718"/>
        <v>26305</v>
      </c>
      <c r="G8775" s="27">
        <f t="shared" si="717"/>
        <v>6</v>
      </c>
      <c r="H8775" s="50">
        <f t="shared" si="719"/>
        <v>26309</v>
      </c>
      <c r="I8775" s="50" t="str">
        <f t="shared" si="720"/>
        <v>1972_1</v>
      </c>
      <c r="J8775" s="51">
        <f t="shared" si="721"/>
        <v>1.944655</v>
      </c>
    </row>
    <row r="8776" spans="6:10" x14ac:dyDescent="0.25">
      <c r="F8776" s="50">
        <f t="shared" si="718"/>
        <v>26306</v>
      </c>
      <c r="G8776" s="27">
        <f t="shared" si="717"/>
        <v>6</v>
      </c>
      <c r="H8776" s="50">
        <f t="shared" si="719"/>
        <v>26309</v>
      </c>
      <c r="I8776" s="50" t="str">
        <f t="shared" si="720"/>
        <v>1972_1</v>
      </c>
      <c r="J8776" s="51">
        <f t="shared" si="721"/>
        <v>1.944655</v>
      </c>
    </row>
    <row r="8777" spans="6:10" x14ac:dyDescent="0.25">
      <c r="F8777" s="50">
        <f t="shared" si="718"/>
        <v>26307</v>
      </c>
      <c r="G8777" s="27">
        <f t="shared" si="717"/>
        <v>6</v>
      </c>
      <c r="H8777" s="50">
        <f t="shared" si="719"/>
        <v>26309</v>
      </c>
      <c r="I8777" s="50" t="str">
        <f t="shared" si="720"/>
        <v>1972_1</v>
      </c>
      <c r="J8777" s="51">
        <f t="shared" si="721"/>
        <v>1.944655</v>
      </c>
    </row>
    <row r="8778" spans="6:10" x14ac:dyDescent="0.25">
      <c r="F8778" s="50">
        <f t="shared" si="718"/>
        <v>26308</v>
      </c>
      <c r="G8778" s="27">
        <f t="shared" si="717"/>
        <v>6</v>
      </c>
      <c r="H8778" s="50">
        <f t="shared" si="719"/>
        <v>26309</v>
      </c>
      <c r="I8778" s="50" t="str">
        <f t="shared" si="720"/>
        <v>1972_1</v>
      </c>
      <c r="J8778" s="51">
        <f t="shared" si="721"/>
        <v>1.944655</v>
      </c>
    </row>
    <row r="8779" spans="6:10" x14ac:dyDescent="0.25">
      <c r="F8779" s="50">
        <f t="shared" si="718"/>
        <v>26309</v>
      </c>
      <c r="G8779" s="27">
        <f t="shared" si="717"/>
        <v>6</v>
      </c>
      <c r="H8779" s="50">
        <f t="shared" si="719"/>
        <v>26309</v>
      </c>
      <c r="I8779" s="50" t="str">
        <f t="shared" si="720"/>
        <v>1972_1</v>
      </c>
      <c r="J8779" s="51">
        <f t="shared" si="721"/>
        <v>1.944655</v>
      </c>
    </row>
    <row r="8780" spans="6:10" x14ac:dyDescent="0.25">
      <c r="F8780" s="50">
        <f t="shared" si="718"/>
        <v>26310</v>
      </c>
      <c r="G8780" s="27">
        <f t="shared" si="717"/>
        <v>6</v>
      </c>
      <c r="H8780" s="50">
        <f t="shared" si="719"/>
        <v>26319</v>
      </c>
      <c r="I8780" s="50" t="str">
        <f t="shared" si="720"/>
        <v>1972_1</v>
      </c>
      <c r="J8780" s="51">
        <f t="shared" si="721"/>
        <v>1.92848</v>
      </c>
    </row>
    <row r="8781" spans="6:10" x14ac:dyDescent="0.25">
      <c r="F8781" s="50">
        <f t="shared" si="718"/>
        <v>26311</v>
      </c>
      <c r="G8781" s="27">
        <f t="shared" si="717"/>
        <v>6</v>
      </c>
      <c r="H8781" s="50">
        <f t="shared" si="719"/>
        <v>26319</v>
      </c>
      <c r="I8781" s="50" t="str">
        <f t="shared" si="720"/>
        <v>1972_1</v>
      </c>
      <c r="J8781" s="51">
        <f t="shared" si="721"/>
        <v>1.92848</v>
      </c>
    </row>
    <row r="8782" spans="6:10" x14ac:dyDescent="0.25">
      <c r="F8782" s="50">
        <f t="shared" si="718"/>
        <v>26312</v>
      </c>
      <c r="G8782" s="27">
        <f t="shared" si="717"/>
        <v>6</v>
      </c>
      <c r="H8782" s="50">
        <f t="shared" si="719"/>
        <v>26319</v>
      </c>
      <c r="I8782" s="50" t="str">
        <f t="shared" si="720"/>
        <v>1972_1</v>
      </c>
      <c r="J8782" s="51">
        <f t="shared" si="721"/>
        <v>1.92848</v>
      </c>
    </row>
    <row r="8783" spans="6:10" x14ac:dyDescent="0.25">
      <c r="F8783" s="50">
        <f t="shared" si="718"/>
        <v>26313</v>
      </c>
      <c r="G8783" s="27">
        <f t="shared" si="717"/>
        <v>6</v>
      </c>
      <c r="H8783" s="50">
        <f t="shared" si="719"/>
        <v>26319</v>
      </c>
      <c r="I8783" s="50" t="str">
        <f t="shared" si="720"/>
        <v>1972_1</v>
      </c>
      <c r="J8783" s="51">
        <f t="shared" si="721"/>
        <v>1.92848</v>
      </c>
    </row>
    <row r="8784" spans="6:10" x14ac:dyDescent="0.25">
      <c r="F8784" s="50">
        <f t="shared" si="718"/>
        <v>26314</v>
      </c>
      <c r="G8784" s="27">
        <f t="shared" si="717"/>
        <v>6</v>
      </c>
      <c r="H8784" s="50">
        <f t="shared" si="719"/>
        <v>26319</v>
      </c>
      <c r="I8784" s="50" t="str">
        <f t="shared" si="720"/>
        <v>1972_1</v>
      </c>
      <c r="J8784" s="51">
        <f t="shared" si="721"/>
        <v>1.92848</v>
      </c>
    </row>
    <row r="8785" spans="6:10" x14ac:dyDescent="0.25">
      <c r="F8785" s="50">
        <f t="shared" si="718"/>
        <v>26315</v>
      </c>
      <c r="G8785" s="27">
        <f t="shared" si="717"/>
        <v>6</v>
      </c>
      <c r="H8785" s="50">
        <f t="shared" si="719"/>
        <v>26319</v>
      </c>
      <c r="I8785" s="50" t="str">
        <f t="shared" si="720"/>
        <v>1972_1</v>
      </c>
      <c r="J8785" s="51">
        <f t="shared" si="721"/>
        <v>1.92848</v>
      </c>
    </row>
    <row r="8786" spans="6:10" x14ac:dyDescent="0.25">
      <c r="F8786" s="50">
        <f t="shared" si="718"/>
        <v>26316</v>
      </c>
      <c r="G8786" s="27">
        <f t="shared" si="717"/>
        <v>6</v>
      </c>
      <c r="H8786" s="50">
        <f t="shared" si="719"/>
        <v>26319</v>
      </c>
      <c r="I8786" s="50" t="str">
        <f t="shared" si="720"/>
        <v>1972_1</v>
      </c>
      <c r="J8786" s="51">
        <f t="shared" si="721"/>
        <v>1.92848</v>
      </c>
    </row>
    <row r="8787" spans="6:10" x14ac:dyDescent="0.25">
      <c r="F8787" s="50">
        <f t="shared" si="718"/>
        <v>26317</v>
      </c>
      <c r="G8787" s="27">
        <f t="shared" si="717"/>
        <v>6</v>
      </c>
      <c r="H8787" s="50">
        <f t="shared" si="719"/>
        <v>26319</v>
      </c>
      <c r="I8787" s="50" t="str">
        <f t="shared" si="720"/>
        <v>1972_1</v>
      </c>
      <c r="J8787" s="51">
        <f t="shared" si="721"/>
        <v>1.92848</v>
      </c>
    </row>
    <row r="8788" spans="6:10" x14ac:dyDescent="0.25">
      <c r="F8788" s="50">
        <f t="shared" si="718"/>
        <v>26318</v>
      </c>
      <c r="G8788" s="27">
        <f t="shared" si="717"/>
        <v>6</v>
      </c>
      <c r="H8788" s="50">
        <f t="shared" si="719"/>
        <v>26319</v>
      </c>
      <c r="I8788" s="50" t="str">
        <f t="shared" si="720"/>
        <v>1972_1</v>
      </c>
      <c r="J8788" s="51">
        <f t="shared" si="721"/>
        <v>1.92848</v>
      </c>
    </row>
    <row r="8789" spans="6:10" x14ac:dyDescent="0.25">
      <c r="F8789" s="50">
        <f t="shared" si="718"/>
        <v>26319</v>
      </c>
      <c r="G8789" s="27">
        <f t="shared" si="717"/>
        <v>6</v>
      </c>
      <c r="H8789" s="50">
        <f t="shared" si="719"/>
        <v>26319</v>
      </c>
      <c r="I8789" s="50" t="str">
        <f t="shared" si="720"/>
        <v>1972_1</v>
      </c>
      <c r="J8789" s="51">
        <f t="shared" si="721"/>
        <v>1.92848</v>
      </c>
    </row>
    <row r="8790" spans="6:10" x14ac:dyDescent="0.25">
      <c r="F8790" s="50">
        <f t="shared" si="718"/>
        <v>26320</v>
      </c>
      <c r="G8790" s="27">
        <f t="shared" si="717"/>
        <v>6</v>
      </c>
      <c r="H8790" s="50">
        <f t="shared" si="719"/>
        <v>26329</v>
      </c>
      <c r="I8790" s="50" t="str">
        <f t="shared" si="720"/>
        <v>1972_1</v>
      </c>
      <c r="J8790" s="51">
        <f t="shared" si="721"/>
        <v>1.9476640000000001</v>
      </c>
    </row>
    <row r="8791" spans="6:10" x14ac:dyDescent="0.25">
      <c r="F8791" s="50">
        <f t="shared" si="718"/>
        <v>26321</v>
      </c>
      <c r="G8791" s="27">
        <f t="shared" si="717"/>
        <v>6</v>
      </c>
      <c r="H8791" s="50">
        <f t="shared" si="719"/>
        <v>26329</v>
      </c>
      <c r="I8791" s="50" t="str">
        <f t="shared" si="720"/>
        <v>1972_1</v>
      </c>
      <c r="J8791" s="51">
        <f t="shared" si="721"/>
        <v>1.9476640000000001</v>
      </c>
    </row>
    <row r="8792" spans="6:10" x14ac:dyDescent="0.25">
      <c r="F8792" s="50">
        <f t="shared" si="718"/>
        <v>26322</v>
      </c>
      <c r="G8792" s="27">
        <f t="shared" si="717"/>
        <v>6</v>
      </c>
      <c r="H8792" s="50">
        <f t="shared" si="719"/>
        <v>26329</v>
      </c>
      <c r="I8792" s="50" t="str">
        <f t="shared" si="720"/>
        <v>1972_1</v>
      </c>
      <c r="J8792" s="51">
        <f t="shared" si="721"/>
        <v>1.9476640000000001</v>
      </c>
    </row>
    <row r="8793" spans="6:10" x14ac:dyDescent="0.25">
      <c r="F8793" s="50">
        <f t="shared" si="718"/>
        <v>26323</v>
      </c>
      <c r="G8793" s="27">
        <f t="shared" si="717"/>
        <v>6</v>
      </c>
      <c r="H8793" s="50">
        <f t="shared" si="719"/>
        <v>26329</v>
      </c>
      <c r="I8793" s="50" t="str">
        <f t="shared" si="720"/>
        <v>1972_1</v>
      </c>
      <c r="J8793" s="51">
        <f t="shared" si="721"/>
        <v>1.9476640000000001</v>
      </c>
    </row>
    <row r="8794" spans="6:10" x14ac:dyDescent="0.25">
      <c r="F8794" s="50">
        <f t="shared" si="718"/>
        <v>26324</v>
      </c>
      <c r="G8794" s="27">
        <f t="shared" si="717"/>
        <v>6</v>
      </c>
      <c r="H8794" s="50">
        <f t="shared" si="719"/>
        <v>26329</v>
      </c>
      <c r="I8794" s="50" t="str">
        <f t="shared" si="720"/>
        <v>1972_1</v>
      </c>
      <c r="J8794" s="51">
        <f t="shared" si="721"/>
        <v>1.9476640000000001</v>
      </c>
    </row>
    <row r="8795" spans="6:10" x14ac:dyDescent="0.25">
      <c r="F8795" s="50">
        <f t="shared" si="718"/>
        <v>26325</v>
      </c>
      <c r="G8795" s="27">
        <f t="shared" si="717"/>
        <v>6</v>
      </c>
      <c r="H8795" s="50">
        <f t="shared" si="719"/>
        <v>26329</v>
      </c>
      <c r="I8795" s="50" t="str">
        <f t="shared" si="720"/>
        <v>1972_1</v>
      </c>
      <c r="J8795" s="51">
        <f t="shared" si="721"/>
        <v>1.9476640000000001</v>
      </c>
    </row>
    <row r="8796" spans="6:10" x14ac:dyDescent="0.25">
      <c r="F8796" s="50">
        <f t="shared" si="718"/>
        <v>26326</v>
      </c>
      <c r="G8796" s="27">
        <f t="shared" si="717"/>
        <v>6</v>
      </c>
      <c r="H8796" s="50">
        <f t="shared" si="719"/>
        <v>26329</v>
      </c>
      <c r="I8796" s="50" t="str">
        <f t="shared" si="720"/>
        <v>1972_1</v>
      </c>
      <c r="J8796" s="51">
        <f t="shared" si="721"/>
        <v>1.9476640000000001</v>
      </c>
    </row>
    <row r="8797" spans="6:10" x14ac:dyDescent="0.25">
      <c r="F8797" s="50">
        <f t="shared" si="718"/>
        <v>26327</v>
      </c>
      <c r="G8797" s="27">
        <f t="shared" si="717"/>
        <v>6</v>
      </c>
      <c r="H8797" s="50">
        <f t="shared" si="719"/>
        <v>26329</v>
      </c>
      <c r="I8797" s="50" t="str">
        <f t="shared" si="720"/>
        <v>1972_1</v>
      </c>
      <c r="J8797" s="51">
        <f t="shared" si="721"/>
        <v>1.9476640000000001</v>
      </c>
    </row>
    <row r="8798" spans="6:10" x14ac:dyDescent="0.25">
      <c r="F8798" s="50">
        <f t="shared" si="718"/>
        <v>26328</v>
      </c>
      <c r="G8798" s="27">
        <f t="shared" si="717"/>
        <v>6</v>
      </c>
      <c r="H8798" s="50">
        <f t="shared" si="719"/>
        <v>26329</v>
      </c>
      <c r="I8798" s="50" t="str">
        <f t="shared" si="720"/>
        <v>1972_1</v>
      </c>
      <c r="J8798" s="51">
        <f t="shared" si="721"/>
        <v>1.9476640000000001</v>
      </c>
    </row>
    <row r="8799" spans="6:10" x14ac:dyDescent="0.25">
      <c r="F8799" s="50">
        <f t="shared" si="718"/>
        <v>26329</v>
      </c>
      <c r="G8799" s="27">
        <f t="shared" si="717"/>
        <v>6</v>
      </c>
      <c r="H8799" s="50">
        <f t="shared" si="719"/>
        <v>26329</v>
      </c>
      <c r="I8799" s="50" t="str">
        <f t="shared" si="720"/>
        <v>1972_1</v>
      </c>
      <c r="J8799" s="51">
        <f t="shared" si="721"/>
        <v>1.9476640000000001</v>
      </c>
    </row>
    <row r="8800" spans="6:10" x14ac:dyDescent="0.25">
      <c r="F8800" s="50">
        <f t="shared" si="718"/>
        <v>26330</v>
      </c>
      <c r="G8800" s="27">
        <f t="shared" si="717"/>
        <v>6</v>
      </c>
      <c r="H8800" s="50">
        <f t="shared" si="719"/>
        <v>26339</v>
      </c>
      <c r="I8800" s="50" t="str">
        <f t="shared" si="720"/>
        <v>1972_2</v>
      </c>
      <c r="J8800" s="51">
        <f t="shared" si="721"/>
        <v>1.964062</v>
      </c>
    </row>
    <row r="8801" spans="6:10" x14ac:dyDescent="0.25">
      <c r="F8801" s="50">
        <f t="shared" si="718"/>
        <v>26331</v>
      </c>
      <c r="G8801" s="27">
        <f t="shared" si="717"/>
        <v>6</v>
      </c>
      <c r="H8801" s="50">
        <f t="shared" si="719"/>
        <v>26339</v>
      </c>
      <c r="I8801" s="50" t="str">
        <f t="shared" si="720"/>
        <v>1972_2</v>
      </c>
      <c r="J8801" s="51">
        <f t="shared" si="721"/>
        <v>1.964062</v>
      </c>
    </row>
    <row r="8802" spans="6:10" x14ac:dyDescent="0.25">
      <c r="F8802" s="50">
        <f t="shared" si="718"/>
        <v>26332</v>
      </c>
      <c r="G8802" s="27">
        <f t="shared" si="717"/>
        <v>6</v>
      </c>
      <c r="H8802" s="50">
        <f t="shared" si="719"/>
        <v>26339</v>
      </c>
      <c r="I8802" s="50" t="str">
        <f t="shared" si="720"/>
        <v>1972_2</v>
      </c>
      <c r="J8802" s="51">
        <f t="shared" si="721"/>
        <v>1.964062</v>
      </c>
    </row>
    <row r="8803" spans="6:10" x14ac:dyDescent="0.25">
      <c r="F8803" s="50">
        <f t="shared" si="718"/>
        <v>26333</v>
      </c>
      <c r="G8803" s="27">
        <f t="shared" si="717"/>
        <v>6</v>
      </c>
      <c r="H8803" s="50">
        <f t="shared" si="719"/>
        <v>26339</v>
      </c>
      <c r="I8803" s="50" t="str">
        <f t="shared" si="720"/>
        <v>1972_2</v>
      </c>
      <c r="J8803" s="51">
        <f t="shared" si="721"/>
        <v>1.964062</v>
      </c>
    </row>
    <row r="8804" spans="6:10" x14ac:dyDescent="0.25">
      <c r="F8804" s="50">
        <f t="shared" si="718"/>
        <v>26334</v>
      </c>
      <c r="G8804" s="27">
        <f t="shared" si="717"/>
        <v>6</v>
      </c>
      <c r="H8804" s="50">
        <f t="shared" si="719"/>
        <v>26339</v>
      </c>
      <c r="I8804" s="50" t="str">
        <f t="shared" si="720"/>
        <v>1972_2</v>
      </c>
      <c r="J8804" s="51">
        <f t="shared" si="721"/>
        <v>1.964062</v>
      </c>
    </row>
    <row r="8805" spans="6:10" x14ac:dyDescent="0.25">
      <c r="F8805" s="50">
        <f t="shared" si="718"/>
        <v>26335</v>
      </c>
      <c r="G8805" s="27">
        <f t="shared" si="717"/>
        <v>6</v>
      </c>
      <c r="H8805" s="50">
        <f t="shared" si="719"/>
        <v>26339</v>
      </c>
      <c r="I8805" s="50" t="str">
        <f t="shared" si="720"/>
        <v>1972_2</v>
      </c>
      <c r="J8805" s="51">
        <f t="shared" si="721"/>
        <v>1.964062</v>
      </c>
    </row>
    <row r="8806" spans="6:10" x14ac:dyDescent="0.25">
      <c r="F8806" s="50">
        <f t="shared" si="718"/>
        <v>26336</v>
      </c>
      <c r="G8806" s="27">
        <f t="shared" si="717"/>
        <v>6</v>
      </c>
      <c r="H8806" s="50">
        <f t="shared" si="719"/>
        <v>26339</v>
      </c>
      <c r="I8806" s="50" t="str">
        <f t="shared" si="720"/>
        <v>1972_2</v>
      </c>
      <c r="J8806" s="51">
        <f t="shared" si="721"/>
        <v>1.964062</v>
      </c>
    </row>
    <row r="8807" spans="6:10" x14ac:dyDescent="0.25">
      <c r="F8807" s="50">
        <f t="shared" si="718"/>
        <v>26337</v>
      </c>
      <c r="G8807" s="27">
        <f t="shared" si="717"/>
        <v>6</v>
      </c>
      <c r="H8807" s="50">
        <f t="shared" si="719"/>
        <v>26339</v>
      </c>
      <c r="I8807" s="50" t="str">
        <f t="shared" si="720"/>
        <v>1972_2</v>
      </c>
      <c r="J8807" s="51">
        <f t="shared" si="721"/>
        <v>1.964062</v>
      </c>
    </row>
    <row r="8808" spans="6:10" x14ac:dyDescent="0.25">
      <c r="F8808" s="50">
        <f t="shared" si="718"/>
        <v>26338</v>
      </c>
      <c r="G8808" s="27">
        <f t="shared" si="717"/>
        <v>6</v>
      </c>
      <c r="H8808" s="50">
        <f t="shared" si="719"/>
        <v>26339</v>
      </c>
      <c r="I8808" s="50" t="str">
        <f t="shared" si="720"/>
        <v>1972_2</v>
      </c>
      <c r="J8808" s="51">
        <f t="shared" si="721"/>
        <v>1.964062</v>
      </c>
    </row>
    <row r="8809" spans="6:10" x14ac:dyDescent="0.25">
      <c r="F8809" s="50">
        <f t="shared" si="718"/>
        <v>26339</v>
      </c>
      <c r="G8809" s="27">
        <f t="shared" si="717"/>
        <v>6</v>
      </c>
      <c r="H8809" s="50">
        <f t="shared" si="719"/>
        <v>26339</v>
      </c>
      <c r="I8809" s="50" t="str">
        <f t="shared" si="720"/>
        <v>1972_2</v>
      </c>
      <c r="J8809" s="51">
        <f t="shared" si="721"/>
        <v>1.964062</v>
      </c>
    </row>
    <row r="8810" spans="6:10" x14ac:dyDescent="0.25">
      <c r="F8810" s="50">
        <f t="shared" si="718"/>
        <v>26340</v>
      </c>
      <c r="G8810" s="27">
        <f t="shared" ref="G8810:G8873" si="722">IF(AND(MONTH(F8810)=2,DAY(F8810)=29),G8809+1,G8809)</f>
        <v>6</v>
      </c>
      <c r="H8810" s="50">
        <f t="shared" si="719"/>
        <v>26349</v>
      </c>
      <c r="I8810" s="50" t="str">
        <f t="shared" si="720"/>
        <v>1972_2</v>
      </c>
      <c r="J8810" s="51">
        <f t="shared" si="721"/>
        <v>1.950124</v>
      </c>
    </row>
    <row r="8811" spans="6:10" x14ac:dyDescent="0.25">
      <c r="F8811" s="50">
        <f t="shared" si="718"/>
        <v>26341</v>
      </c>
      <c r="G8811" s="27">
        <f t="shared" si="722"/>
        <v>6</v>
      </c>
      <c r="H8811" s="50">
        <f t="shared" si="719"/>
        <v>26349</v>
      </c>
      <c r="I8811" s="50" t="str">
        <f t="shared" si="720"/>
        <v>1972_2</v>
      </c>
      <c r="J8811" s="51">
        <f t="shared" si="721"/>
        <v>1.950124</v>
      </c>
    </row>
    <row r="8812" spans="6:10" x14ac:dyDescent="0.25">
      <c r="F8812" s="50">
        <f t="shared" ref="F8812:F8875" si="723">F8811+1</f>
        <v>26342</v>
      </c>
      <c r="G8812" s="27">
        <f t="shared" si="722"/>
        <v>6</v>
      </c>
      <c r="H8812" s="50">
        <f t="shared" si="719"/>
        <v>26349</v>
      </c>
      <c r="I8812" s="50" t="str">
        <f t="shared" si="720"/>
        <v>1972_2</v>
      </c>
      <c r="J8812" s="51">
        <f t="shared" si="721"/>
        <v>1.950124</v>
      </c>
    </row>
    <row r="8813" spans="6:10" x14ac:dyDescent="0.25">
      <c r="F8813" s="50">
        <f t="shared" si="723"/>
        <v>26343</v>
      </c>
      <c r="G8813" s="27">
        <f t="shared" si="722"/>
        <v>6</v>
      </c>
      <c r="H8813" s="50">
        <f t="shared" si="719"/>
        <v>26349</v>
      </c>
      <c r="I8813" s="50" t="str">
        <f t="shared" si="720"/>
        <v>1972_2</v>
      </c>
      <c r="J8813" s="51">
        <f t="shared" si="721"/>
        <v>1.950124</v>
      </c>
    </row>
    <row r="8814" spans="6:10" x14ac:dyDescent="0.25">
      <c r="F8814" s="50">
        <f t="shared" si="723"/>
        <v>26344</v>
      </c>
      <c r="G8814" s="27">
        <f t="shared" si="722"/>
        <v>6</v>
      </c>
      <c r="H8814" s="50">
        <f t="shared" si="719"/>
        <v>26349</v>
      </c>
      <c r="I8814" s="50" t="str">
        <f t="shared" si="720"/>
        <v>1972_2</v>
      </c>
      <c r="J8814" s="51">
        <f t="shared" si="721"/>
        <v>1.950124</v>
      </c>
    </row>
    <row r="8815" spans="6:10" x14ac:dyDescent="0.25">
      <c r="F8815" s="50">
        <f t="shared" si="723"/>
        <v>26345</v>
      </c>
      <c r="G8815" s="27">
        <f t="shared" si="722"/>
        <v>6</v>
      </c>
      <c r="H8815" s="50">
        <f t="shared" si="719"/>
        <v>26349</v>
      </c>
      <c r="I8815" s="50" t="str">
        <f t="shared" si="720"/>
        <v>1972_2</v>
      </c>
      <c r="J8815" s="51">
        <f t="shared" si="721"/>
        <v>1.950124</v>
      </c>
    </row>
    <row r="8816" spans="6:10" x14ac:dyDescent="0.25">
      <c r="F8816" s="50">
        <f t="shared" si="723"/>
        <v>26346</v>
      </c>
      <c r="G8816" s="27">
        <f t="shared" si="722"/>
        <v>6</v>
      </c>
      <c r="H8816" s="50">
        <f t="shared" si="719"/>
        <v>26349</v>
      </c>
      <c r="I8816" s="50" t="str">
        <f t="shared" si="720"/>
        <v>1972_2</v>
      </c>
      <c r="J8816" s="51">
        <f t="shared" si="721"/>
        <v>1.950124</v>
      </c>
    </row>
    <row r="8817" spans="6:10" x14ac:dyDescent="0.25">
      <c r="F8817" s="50">
        <f t="shared" si="723"/>
        <v>26347</v>
      </c>
      <c r="G8817" s="27">
        <f t="shared" si="722"/>
        <v>6</v>
      </c>
      <c r="H8817" s="50">
        <f t="shared" si="719"/>
        <v>26349</v>
      </c>
      <c r="I8817" s="50" t="str">
        <f t="shared" si="720"/>
        <v>1972_2</v>
      </c>
      <c r="J8817" s="51">
        <f t="shared" si="721"/>
        <v>1.950124</v>
      </c>
    </row>
    <row r="8818" spans="6:10" x14ac:dyDescent="0.25">
      <c r="F8818" s="50">
        <f t="shared" si="723"/>
        <v>26348</v>
      </c>
      <c r="G8818" s="27">
        <f t="shared" si="722"/>
        <v>6</v>
      </c>
      <c r="H8818" s="50">
        <f t="shared" si="719"/>
        <v>26349</v>
      </c>
      <c r="I8818" s="50" t="str">
        <f t="shared" si="720"/>
        <v>1972_2</v>
      </c>
      <c r="J8818" s="51">
        <f t="shared" si="721"/>
        <v>1.950124</v>
      </c>
    </row>
    <row r="8819" spans="6:10" x14ac:dyDescent="0.25">
      <c r="F8819" s="50">
        <f t="shared" si="723"/>
        <v>26349</v>
      </c>
      <c r="G8819" s="27">
        <f t="shared" si="722"/>
        <v>6</v>
      </c>
      <c r="H8819" s="50">
        <f t="shared" si="719"/>
        <v>26349</v>
      </c>
      <c r="I8819" s="50" t="str">
        <f t="shared" si="720"/>
        <v>1972_2</v>
      </c>
      <c r="J8819" s="51">
        <f t="shared" si="721"/>
        <v>1.950124</v>
      </c>
    </row>
    <row r="8820" spans="6:10" x14ac:dyDescent="0.25">
      <c r="F8820" s="50">
        <f t="shared" si="723"/>
        <v>26350</v>
      </c>
      <c r="G8820" s="27">
        <f t="shared" si="722"/>
        <v>6</v>
      </c>
      <c r="H8820" s="50">
        <f t="shared" si="719"/>
        <v>26359</v>
      </c>
      <c r="I8820" s="50" t="str">
        <f t="shared" si="720"/>
        <v>1972_3</v>
      </c>
      <c r="J8820" s="51">
        <f t="shared" si="721"/>
        <v>1.981851</v>
      </c>
    </row>
    <row r="8821" spans="6:10" x14ac:dyDescent="0.25">
      <c r="F8821" s="50">
        <f t="shared" si="723"/>
        <v>26351</v>
      </c>
      <c r="G8821" s="27">
        <f t="shared" si="722"/>
        <v>6</v>
      </c>
      <c r="H8821" s="50">
        <f t="shared" si="719"/>
        <v>26359</v>
      </c>
      <c r="I8821" s="50" t="str">
        <f t="shared" si="720"/>
        <v>1972_3</v>
      </c>
      <c r="J8821" s="51">
        <f t="shared" si="721"/>
        <v>1.981851</v>
      </c>
    </row>
    <row r="8822" spans="6:10" x14ac:dyDescent="0.25">
      <c r="F8822" s="50">
        <f t="shared" si="723"/>
        <v>26352</v>
      </c>
      <c r="G8822" s="27">
        <f t="shared" si="722"/>
        <v>6</v>
      </c>
      <c r="H8822" s="50">
        <f t="shared" si="719"/>
        <v>26359</v>
      </c>
      <c r="I8822" s="50" t="str">
        <f t="shared" si="720"/>
        <v>1972_3</v>
      </c>
      <c r="J8822" s="51">
        <f t="shared" si="721"/>
        <v>1.981851</v>
      </c>
    </row>
    <row r="8823" spans="6:10" x14ac:dyDescent="0.25">
      <c r="F8823" s="50">
        <f t="shared" si="723"/>
        <v>26353</v>
      </c>
      <c r="G8823" s="27">
        <f t="shared" si="722"/>
        <v>6</v>
      </c>
      <c r="H8823" s="50">
        <f t="shared" si="719"/>
        <v>26359</v>
      </c>
      <c r="I8823" s="50" t="str">
        <f t="shared" si="720"/>
        <v>1972_3</v>
      </c>
      <c r="J8823" s="51">
        <f t="shared" si="721"/>
        <v>1.981851</v>
      </c>
    </row>
    <row r="8824" spans="6:10" x14ac:dyDescent="0.25">
      <c r="F8824" s="50">
        <f t="shared" si="723"/>
        <v>26354</v>
      </c>
      <c r="G8824" s="27">
        <f t="shared" si="722"/>
        <v>6</v>
      </c>
      <c r="H8824" s="50">
        <f t="shared" si="719"/>
        <v>26359</v>
      </c>
      <c r="I8824" s="50" t="str">
        <f t="shared" si="720"/>
        <v>1972_3</v>
      </c>
      <c r="J8824" s="51">
        <f t="shared" si="721"/>
        <v>1.981851</v>
      </c>
    </row>
    <row r="8825" spans="6:10" x14ac:dyDescent="0.25">
      <c r="F8825" s="50">
        <f t="shared" si="723"/>
        <v>26355</v>
      </c>
      <c r="G8825" s="27">
        <f t="shared" si="722"/>
        <v>6</v>
      </c>
      <c r="H8825" s="50">
        <f t="shared" si="719"/>
        <v>26359</v>
      </c>
      <c r="I8825" s="50" t="str">
        <f t="shared" si="720"/>
        <v>1972_3</v>
      </c>
      <c r="J8825" s="51">
        <f t="shared" si="721"/>
        <v>1.981851</v>
      </c>
    </row>
    <row r="8826" spans="6:10" x14ac:dyDescent="0.25">
      <c r="F8826" s="50">
        <f t="shared" si="723"/>
        <v>26356</v>
      </c>
      <c r="G8826" s="27">
        <f t="shared" si="722"/>
        <v>6</v>
      </c>
      <c r="H8826" s="50">
        <f t="shared" si="719"/>
        <v>26359</v>
      </c>
      <c r="I8826" s="50" t="str">
        <f t="shared" si="720"/>
        <v>1972_3</v>
      </c>
      <c r="J8826" s="51">
        <f t="shared" si="721"/>
        <v>1.981851</v>
      </c>
    </row>
    <row r="8827" spans="6:10" x14ac:dyDescent="0.25">
      <c r="F8827" s="50">
        <f t="shared" si="723"/>
        <v>26357</v>
      </c>
      <c r="G8827" s="27">
        <f t="shared" si="722"/>
        <v>6</v>
      </c>
      <c r="H8827" s="50">
        <f t="shared" si="719"/>
        <v>26359</v>
      </c>
      <c r="I8827" s="50" t="str">
        <f t="shared" si="720"/>
        <v>1972_3</v>
      </c>
      <c r="J8827" s="51">
        <f t="shared" si="721"/>
        <v>1.981851</v>
      </c>
    </row>
    <row r="8828" spans="6:10" x14ac:dyDescent="0.25">
      <c r="F8828" s="50">
        <f t="shared" si="723"/>
        <v>26358</v>
      </c>
      <c r="G8828" s="27">
        <f t="shared" si="722"/>
        <v>7</v>
      </c>
      <c r="H8828" s="50">
        <f t="shared" si="719"/>
        <v>26359</v>
      </c>
      <c r="I8828" s="50" t="str">
        <f t="shared" si="720"/>
        <v>1972_3</v>
      </c>
      <c r="J8828" s="51">
        <f t="shared" si="721"/>
        <v>1.981851</v>
      </c>
    </row>
    <row r="8829" spans="6:10" x14ac:dyDescent="0.25">
      <c r="F8829" s="50">
        <f t="shared" si="723"/>
        <v>26359</v>
      </c>
      <c r="G8829" s="27">
        <f t="shared" si="722"/>
        <v>7</v>
      </c>
      <c r="H8829" s="50">
        <f t="shared" si="719"/>
        <v>26359</v>
      </c>
      <c r="I8829" s="50" t="str">
        <f t="shared" si="720"/>
        <v>1972_3</v>
      </c>
      <c r="J8829" s="51">
        <f t="shared" si="721"/>
        <v>1.981851</v>
      </c>
    </row>
    <row r="8830" spans="6:10" x14ac:dyDescent="0.25">
      <c r="F8830" s="50">
        <f t="shared" si="723"/>
        <v>26360</v>
      </c>
      <c r="G8830" s="27">
        <f t="shared" si="722"/>
        <v>7</v>
      </c>
      <c r="H8830" s="50">
        <f t="shared" si="719"/>
        <v>26359</v>
      </c>
      <c r="I8830" s="50" t="str">
        <f t="shared" si="720"/>
        <v>1972_3</v>
      </c>
      <c r="J8830" s="51">
        <f t="shared" si="721"/>
        <v>1.981851</v>
      </c>
    </row>
    <row r="8831" spans="6:10" x14ac:dyDescent="0.25">
      <c r="F8831" s="50">
        <f t="shared" si="723"/>
        <v>26361</v>
      </c>
      <c r="G8831" s="27">
        <f t="shared" si="722"/>
        <v>7</v>
      </c>
      <c r="H8831" s="50">
        <f t="shared" si="719"/>
        <v>26370</v>
      </c>
      <c r="I8831" s="50" t="str">
        <f t="shared" si="720"/>
        <v>1972_3</v>
      </c>
      <c r="J8831" s="51">
        <f t="shared" si="721"/>
        <v>1.998459</v>
      </c>
    </row>
    <row r="8832" spans="6:10" x14ac:dyDescent="0.25">
      <c r="F8832" s="50">
        <f t="shared" si="723"/>
        <v>26362</v>
      </c>
      <c r="G8832" s="27">
        <f t="shared" si="722"/>
        <v>7</v>
      </c>
      <c r="H8832" s="50">
        <f t="shared" si="719"/>
        <v>26370</v>
      </c>
      <c r="I8832" s="50" t="str">
        <f t="shared" si="720"/>
        <v>1972_3</v>
      </c>
      <c r="J8832" s="51">
        <f t="shared" si="721"/>
        <v>1.998459</v>
      </c>
    </row>
    <row r="8833" spans="6:10" x14ac:dyDescent="0.25">
      <c r="F8833" s="50">
        <f t="shared" si="723"/>
        <v>26363</v>
      </c>
      <c r="G8833" s="27">
        <f t="shared" si="722"/>
        <v>7</v>
      </c>
      <c r="H8833" s="50">
        <f t="shared" si="719"/>
        <v>26370</v>
      </c>
      <c r="I8833" s="50" t="str">
        <f t="shared" si="720"/>
        <v>1972_3</v>
      </c>
      <c r="J8833" s="51">
        <f t="shared" si="721"/>
        <v>1.998459</v>
      </c>
    </row>
    <row r="8834" spans="6:10" x14ac:dyDescent="0.25">
      <c r="F8834" s="50">
        <f t="shared" si="723"/>
        <v>26364</v>
      </c>
      <c r="G8834" s="27">
        <f t="shared" si="722"/>
        <v>7</v>
      </c>
      <c r="H8834" s="50">
        <f t="shared" si="719"/>
        <v>26370</v>
      </c>
      <c r="I8834" s="50" t="str">
        <f t="shared" si="720"/>
        <v>1972_3</v>
      </c>
      <c r="J8834" s="51">
        <f t="shared" si="721"/>
        <v>1.998459</v>
      </c>
    </row>
    <row r="8835" spans="6:10" x14ac:dyDescent="0.25">
      <c r="F8835" s="50">
        <f t="shared" si="723"/>
        <v>26365</v>
      </c>
      <c r="G8835" s="27">
        <f t="shared" si="722"/>
        <v>7</v>
      </c>
      <c r="H8835" s="50">
        <f t="shared" ref="H8835:H8898" si="724">INDEX($A$3:$B$1134,INT((ROW($F8835)-ROW($F$3)+9-G8835)/10)+1,1)</f>
        <v>26370</v>
      </c>
      <c r="I8835" s="50" t="str">
        <f t="shared" si="720"/>
        <v>1972_3</v>
      </c>
      <c r="J8835" s="51">
        <f t="shared" si="721"/>
        <v>1.998459</v>
      </c>
    </row>
    <row r="8836" spans="6:10" x14ac:dyDescent="0.25">
      <c r="F8836" s="50">
        <f t="shared" si="723"/>
        <v>26366</v>
      </c>
      <c r="G8836" s="27">
        <f t="shared" si="722"/>
        <v>7</v>
      </c>
      <c r="H8836" s="50">
        <f t="shared" si="724"/>
        <v>26370</v>
      </c>
      <c r="I8836" s="50" t="str">
        <f t="shared" ref="I8836:I8899" si="725">YEAR(H8836)&amp;"_"&amp;MONTH(H8836)</f>
        <v>1972_3</v>
      </c>
      <c r="J8836" s="51">
        <f t="shared" ref="J8836:J8899" si="726">VLOOKUP(H8836,$A:$B,2)</f>
        <v>1.998459</v>
      </c>
    </row>
    <row r="8837" spans="6:10" x14ac:dyDescent="0.25">
      <c r="F8837" s="50">
        <f t="shared" si="723"/>
        <v>26367</v>
      </c>
      <c r="G8837" s="27">
        <f t="shared" si="722"/>
        <v>7</v>
      </c>
      <c r="H8837" s="50">
        <f t="shared" si="724"/>
        <v>26370</v>
      </c>
      <c r="I8837" s="50" t="str">
        <f t="shared" si="725"/>
        <v>1972_3</v>
      </c>
      <c r="J8837" s="51">
        <f t="shared" si="726"/>
        <v>1.998459</v>
      </c>
    </row>
    <row r="8838" spans="6:10" x14ac:dyDescent="0.25">
      <c r="F8838" s="50">
        <f t="shared" si="723"/>
        <v>26368</v>
      </c>
      <c r="G8838" s="27">
        <f t="shared" si="722"/>
        <v>7</v>
      </c>
      <c r="H8838" s="50">
        <f t="shared" si="724"/>
        <v>26370</v>
      </c>
      <c r="I8838" s="50" t="str">
        <f t="shared" si="725"/>
        <v>1972_3</v>
      </c>
      <c r="J8838" s="51">
        <f t="shared" si="726"/>
        <v>1.998459</v>
      </c>
    </row>
    <row r="8839" spans="6:10" x14ac:dyDescent="0.25">
      <c r="F8839" s="50">
        <f t="shared" si="723"/>
        <v>26369</v>
      </c>
      <c r="G8839" s="27">
        <f t="shared" si="722"/>
        <v>7</v>
      </c>
      <c r="H8839" s="50">
        <f t="shared" si="724"/>
        <v>26370</v>
      </c>
      <c r="I8839" s="50" t="str">
        <f t="shared" si="725"/>
        <v>1972_3</v>
      </c>
      <c r="J8839" s="51">
        <f t="shared" si="726"/>
        <v>1.998459</v>
      </c>
    </row>
    <row r="8840" spans="6:10" x14ac:dyDescent="0.25">
      <c r="F8840" s="50">
        <f t="shared" si="723"/>
        <v>26370</v>
      </c>
      <c r="G8840" s="27">
        <f t="shared" si="722"/>
        <v>7</v>
      </c>
      <c r="H8840" s="50">
        <f t="shared" si="724"/>
        <v>26370</v>
      </c>
      <c r="I8840" s="50" t="str">
        <f t="shared" si="725"/>
        <v>1972_3</v>
      </c>
      <c r="J8840" s="51">
        <f t="shared" si="726"/>
        <v>1.998459</v>
      </c>
    </row>
    <row r="8841" spans="6:10" x14ac:dyDescent="0.25">
      <c r="F8841" s="50">
        <f t="shared" si="723"/>
        <v>26371</v>
      </c>
      <c r="G8841" s="27">
        <f t="shared" si="722"/>
        <v>7</v>
      </c>
      <c r="H8841" s="50">
        <f t="shared" si="724"/>
        <v>26380</v>
      </c>
      <c r="I8841" s="50" t="str">
        <f t="shared" si="725"/>
        <v>1972_3</v>
      </c>
      <c r="J8841" s="51">
        <f t="shared" si="726"/>
        <v>2.0316049999999999</v>
      </c>
    </row>
    <row r="8842" spans="6:10" x14ac:dyDescent="0.25">
      <c r="F8842" s="50">
        <f t="shared" si="723"/>
        <v>26372</v>
      </c>
      <c r="G8842" s="27">
        <f t="shared" si="722"/>
        <v>7</v>
      </c>
      <c r="H8842" s="50">
        <f t="shared" si="724"/>
        <v>26380</v>
      </c>
      <c r="I8842" s="50" t="str">
        <f t="shared" si="725"/>
        <v>1972_3</v>
      </c>
      <c r="J8842" s="51">
        <f t="shared" si="726"/>
        <v>2.0316049999999999</v>
      </c>
    </row>
    <row r="8843" spans="6:10" x14ac:dyDescent="0.25">
      <c r="F8843" s="50">
        <f t="shared" si="723"/>
        <v>26373</v>
      </c>
      <c r="G8843" s="27">
        <f t="shared" si="722"/>
        <v>7</v>
      </c>
      <c r="H8843" s="50">
        <f t="shared" si="724"/>
        <v>26380</v>
      </c>
      <c r="I8843" s="50" t="str">
        <f t="shared" si="725"/>
        <v>1972_3</v>
      </c>
      <c r="J8843" s="51">
        <f t="shared" si="726"/>
        <v>2.0316049999999999</v>
      </c>
    </row>
    <row r="8844" spans="6:10" x14ac:dyDescent="0.25">
      <c r="F8844" s="50">
        <f t="shared" si="723"/>
        <v>26374</v>
      </c>
      <c r="G8844" s="27">
        <f t="shared" si="722"/>
        <v>7</v>
      </c>
      <c r="H8844" s="50">
        <f t="shared" si="724"/>
        <v>26380</v>
      </c>
      <c r="I8844" s="50" t="str">
        <f t="shared" si="725"/>
        <v>1972_3</v>
      </c>
      <c r="J8844" s="51">
        <f t="shared" si="726"/>
        <v>2.0316049999999999</v>
      </c>
    </row>
    <row r="8845" spans="6:10" x14ac:dyDescent="0.25">
      <c r="F8845" s="50">
        <f t="shared" si="723"/>
        <v>26375</v>
      </c>
      <c r="G8845" s="27">
        <f t="shared" si="722"/>
        <v>7</v>
      </c>
      <c r="H8845" s="50">
        <f t="shared" si="724"/>
        <v>26380</v>
      </c>
      <c r="I8845" s="50" t="str">
        <f t="shared" si="725"/>
        <v>1972_3</v>
      </c>
      <c r="J8845" s="51">
        <f t="shared" si="726"/>
        <v>2.0316049999999999</v>
      </c>
    </row>
    <row r="8846" spans="6:10" x14ac:dyDescent="0.25">
      <c r="F8846" s="50">
        <f t="shared" si="723"/>
        <v>26376</v>
      </c>
      <c r="G8846" s="27">
        <f t="shared" si="722"/>
        <v>7</v>
      </c>
      <c r="H8846" s="50">
        <f t="shared" si="724"/>
        <v>26380</v>
      </c>
      <c r="I8846" s="50" t="str">
        <f t="shared" si="725"/>
        <v>1972_3</v>
      </c>
      <c r="J8846" s="51">
        <f t="shared" si="726"/>
        <v>2.0316049999999999</v>
      </c>
    </row>
    <row r="8847" spans="6:10" x14ac:dyDescent="0.25">
      <c r="F8847" s="50">
        <f t="shared" si="723"/>
        <v>26377</v>
      </c>
      <c r="G8847" s="27">
        <f t="shared" si="722"/>
        <v>7</v>
      </c>
      <c r="H8847" s="50">
        <f t="shared" si="724"/>
        <v>26380</v>
      </c>
      <c r="I8847" s="50" t="str">
        <f t="shared" si="725"/>
        <v>1972_3</v>
      </c>
      <c r="J8847" s="51">
        <f t="shared" si="726"/>
        <v>2.0316049999999999</v>
      </c>
    </row>
    <row r="8848" spans="6:10" x14ac:dyDescent="0.25">
      <c r="F8848" s="50">
        <f t="shared" si="723"/>
        <v>26378</v>
      </c>
      <c r="G8848" s="27">
        <f t="shared" si="722"/>
        <v>7</v>
      </c>
      <c r="H8848" s="50">
        <f t="shared" si="724"/>
        <v>26380</v>
      </c>
      <c r="I8848" s="50" t="str">
        <f t="shared" si="725"/>
        <v>1972_3</v>
      </c>
      <c r="J8848" s="51">
        <f t="shared" si="726"/>
        <v>2.0316049999999999</v>
      </c>
    </row>
    <row r="8849" spans="6:10" x14ac:dyDescent="0.25">
      <c r="F8849" s="50">
        <f t="shared" si="723"/>
        <v>26379</v>
      </c>
      <c r="G8849" s="27">
        <f t="shared" si="722"/>
        <v>7</v>
      </c>
      <c r="H8849" s="50">
        <f t="shared" si="724"/>
        <v>26380</v>
      </c>
      <c r="I8849" s="50" t="str">
        <f t="shared" si="725"/>
        <v>1972_3</v>
      </c>
      <c r="J8849" s="51">
        <f t="shared" si="726"/>
        <v>2.0316049999999999</v>
      </c>
    </row>
    <row r="8850" spans="6:10" x14ac:dyDescent="0.25">
      <c r="F8850" s="50">
        <f t="shared" si="723"/>
        <v>26380</v>
      </c>
      <c r="G8850" s="27">
        <f t="shared" si="722"/>
        <v>7</v>
      </c>
      <c r="H8850" s="50">
        <f t="shared" si="724"/>
        <v>26380</v>
      </c>
      <c r="I8850" s="50" t="str">
        <f t="shared" si="725"/>
        <v>1972_3</v>
      </c>
      <c r="J8850" s="51">
        <f t="shared" si="726"/>
        <v>2.0316049999999999</v>
      </c>
    </row>
    <row r="8851" spans="6:10" x14ac:dyDescent="0.25">
      <c r="F8851" s="50">
        <f t="shared" si="723"/>
        <v>26381</v>
      </c>
      <c r="G8851" s="27">
        <f t="shared" si="722"/>
        <v>7</v>
      </c>
      <c r="H8851" s="50">
        <f t="shared" si="724"/>
        <v>26390</v>
      </c>
      <c r="I8851" s="50" t="str">
        <f t="shared" si="725"/>
        <v>1972_4</v>
      </c>
      <c r="J8851" s="51">
        <f t="shared" si="726"/>
        <v>2.025817</v>
      </c>
    </row>
    <row r="8852" spans="6:10" x14ac:dyDescent="0.25">
      <c r="F8852" s="50">
        <f t="shared" si="723"/>
        <v>26382</v>
      </c>
      <c r="G8852" s="27">
        <f t="shared" si="722"/>
        <v>7</v>
      </c>
      <c r="H8852" s="50">
        <f t="shared" si="724"/>
        <v>26390</v>
      </c>
      <c r="I8852" s="50" t="str">
        <f t="shared" si="725"/>
        <v>1972_4</v>
      </c>
      <c r="J8852" s="51">
        <f t="shared" si="726"/>
        <v>2.025817</v>
      </c>
    </row>
    <row r="8853" spans="6:10" x14ac:dyDescent="0.25">
      <c r="F8853" s="50">
        <f t="shared" si="723"/>
        <v>26383</v>
      </c>
      <c r="G8853" s="27">
        <f t="shared" si="722"/>
        <v>7</v>
      </c>
      <c r="H8853" s="50">
        <f t="shared" si="724"/>
        <v>26390</v>
      </c>
      <c r="I8853" s="50" t="str">
        <f t="shared" si="725"/>
        <v>1972_4</v>
      </c>
      <c r="J8853" s="51">
        <f t="shared" si="726"/>
        <v>2.025817</v>
      </c>
    </row>
    <row r="8854" spans="6:10" x14ac:dyDescent="0.25">
      <c r="F8854" s="50">
        <f t="shared" si="723"/>
        <v>26384</v>
      </c>
      <c r="G8854" s="27">
        <f t="shared" si="722"/>
        <v>7</v>
      </c>
      <c r="H8854" s="50">
        <f t="shared" si="724"/>
        <v>26390</v>
      </c>
      <c r="I8854" s="50" t="str">
        <f t="shared" si="725"/>
        <v>1972_4</v>
      </c>
      <c r="J8854" s="51">
        <f t="shared" si="726"/>
        <v>2.025817</v>
      </c>
    </row>
    <row r="8855" spans="6:10" x14ac:dyDescent="0.25">
      <c r="F8855" s="50">
        <f t="shared" si="723"/>
        <v>26385</v>
      </c>
      <c r="G8855" s="27">
        <f t="shared" si="722"/>
        <v>7</v>
      </c>
      <c r="H8855" s="50">
        <f t="shared" si="724"/>
        <v>26390</v>
      </c>
      <c r="I8855" s="50" t="str">
        <f t="shared" si="725"/>
        <v>1972_4</v>
      </c>
      <c r="J8855" s="51">
        <f t="shared" si="726"/>
        <v>2.025817</v>
      </c>
    </row>
    <row r="8856" spans="6:10" x14ac:dyDescent="0.25">
      <c r="F8856" s="50">
        <f t="shared" si="723"/>
        <v>26386</v>
      </c>
      <c r="G8856" s="27">
        <f t="shared" si="722"/>
        <v>7</v>
      </c>
      <c r="H8856" s="50">
        <f t="shared" si="724"/>
        <v>26390</v>
      </c>
      <c r="I8856" s="50" t="str">
        <f t="shared" si="725"/>
        <v>1972_4</v>
      </c>
      <c r="J8856" s="51">
        <f t="shared" si="726"/>
        <v>2.025817</v>
      </c>
    </row>
    <row r="8857" spans="6:10" x14ac:dyDescent="0.25">
      <c r="F8857" s="50">
        <f t="shared" si="723"/>
        <v>26387</v>
      </c>
      <c r="G8857" s="27">
        <f t="shared" si="722"/>
        <v>7</v>
      </c>
      <c r="H8857" s="50">
        <f t="shared" si="724"/>
        <v>26390</v>
      </c>
      <c r="I8857" s="50" t="str">
        <f t="shared" si="725"/>
        <v>1972_4</v>
      </c>
      <c r="J8857" s="51">
        <f t="shared" si="726"/>
        <v>2.025817</v>
      </c>
    </row>
    <row r="8858" spans="6:10" x14ac:dyDescent="0.25">
      <c r="F8858" s="50">
        <f t="shared" si="723"/>
        <v>26388</v>
      </c>
      <c r="G8858" s="27">
        <f t="shared" si="722"/>
        <v>7</v>
      </c>
      <c r="H8858" s="50">
        <f t="shared" si="724"/>
        <v>26390</v>
      </c>
      <c r="I8858" s="50" t="str">
        <f t="shared" si="725"/>
        <v>1972_4</v>
      </c>
      <c r="J8858" s="51">
        <f t="shared" si="726"/>
        <v>2.025817</v>
      </c>
    </row>
    <row r="8859" spans="6:10" x14ac:dyDescent="0.25">
      <c r="F8859" s="50">
        <f t="shared" si="723"/>
        <v>26389</v>
      </c>
      <c r="G8859" s="27">
        <f t="shared" si="722"/>
        <v>7</v>
      </c>
      <c r="H8859" s="50">
        <f t="shared" si="724"/>
        <v>26390</v>
      </c>
      <c r="I8859" s="50" t="str">
        <f t="shared" si="725"/>
        <v>1972_4</v>
      </c>
      <c r="J8859" s="51">
        <f t="shared" si="726"/>
        <v>2.025817</v>
      </c>
    </row>
    <row r="8860" spans="6:10" x14ac:dyDescent="0.25">
      <c r="F8860" s="50">
        <f t="shared" si="723"/>
        <v>26390</v>
      </c>
      <c r="G8860" s="27">
        <f t="shared" si="722"/>
        <v>7</v>
      </c>
      <c r="H8860" s="50">
        <f t="shared" si="724"/>
        <v>26390</v>
      </c>
      <c r="I8860" s="50" t="str">
        <f t="shared" si="725"/>
        <v>1972_4</v>
      </c>
      <c r="J8860" s="51">
        <f t="shared" si="726"/>
        <v>2.025817</v>
      </c>
    </row>
    <row r="8861" spans="6:10" x14ac:dyDescent="0.25">
      <c r="F8861" s="50">
        <f t="shared" si="723"/>
        <v>26391</v>
      </c>
      <c r="G8861" s="27">
        <f t="shared" si="722"/>
        <v>7</v>
      </c>
      <c r="H8861" s="50">
        <f t="shared" si="724"/>
        <v>26400</v>
      </c>
      <c r="I8861" s="50" t="str">
        <f t="shared" si="725"/>
        <v>1972_4</v>
      </c>
      <c r="J8861" s="51">
        <f t="shared" si="726"/>
        <v>2.0793710000000001</v>
      </c>
    </row>
    <row r="8862" spans="6:10" x14ac:dyDescent="0.25">
      <c r="F8862" s="50">
        <f t="shared" si="723"/>
        <v>26392</v>
      </c>
      <c r="G8862" s="27">
        <f t="shared" si="722"/>
        <v>7</v>
      </c>
      <c r="H8862" s="50">
        <f t="shared" si="724"/>
        <v>26400</v>
      </c>
      <c r="I8862" s="50" t="str">
        <f t="shared" si="725"/>
        <v>1972_4</v>
      </c>
      <c r="J8862" s="51">
        <f t="shared" si="726"/>
        <v>2.0793710000000001</v>
      </c>
    </row>
    <row r="8863" spans="6:10" x14ac:dyDescent="0.25">
      <c r="F8863" s="50">
        <f t="shared" si="723"/>
        <v>26393</v>
      </c>
      <c r="G8863" s="27">
        <f t="shared" si="722"/>
        <v>7</v>
      </c>
      <c r="H8863" s="50">
        <f t="shared" si="724"/>
        <v>26400</v>
      </c>
      <c r="I8863" s="50" t="str">
        <f t="shared" si="725"/>
        <v>1972_4</v>
      </c>
      <c r="J8863" s="51">
        <f t="shared" si="726"/>
        <v>2.0793710000000001</v>
      </c>
    </row>
    <row r="8864" spans="6:10" x14ac:dyDescent="0.25">
      <c r="F8864" s="50">
        <f t="shared" si="723"/>
        <v>26394</v>
      </c>
      <c r="G8864" s="27">
        <f t="shared" si="722"/>
        <v>7</v>
      </c>
      <c r="H8864" s="50">
        <f t="shared" si="724"/>
        <v>26400</v>
      </c>
      <c r="I8864" s="50" t="str">
        <f t="shared" si="725"/>
        <v>1972_4</v>
      </c>
      <c r="J8864" s="51">
        <f t="shared" si="726"/>
        <v>2.0793710000000001</v>
      </c>
    </row>
    <row r="8865" spans="6:10" x14ac:dyDescent="0.25">
      <c r="F8865" s="50">
        <f t="shared" si="723"/>
        <v>26395</v>
      </c>
      <c r="G8865" s="27">
        <f t="shared" si="722"/>
        <v>7</v>
      </c>
      <c r="H8865" s="50">
        <f t="shared" si="724"/>
        <v>26400</v>
      </c>
      <c r="I8865" s="50" t="str">
        <f t="shared" si="725"/>
        <v>1972_4</v>
      </c>
      <c r="J8865" s="51">
        <f t="shared" si="726"/>
        <v>2.0793710000000001</v>
      </c>
    </row>
    <row r="8866" spans="6:10" x14ac:dyDescent="0.25">
      <c r="F8866" s="50">
        <f t="shared" si="723"/>
        <v>26396</v>
      </c>
      <c r="G8866" s="27">
        <f t="shared" si="722"/>
        <v>7</v>
      </c>
      <c r="H8866" s="50">
        <f t="shared" si="724"/>
        <v>26400</v>
      </c>
      <c r="I8866" s="50" t="str">
        <f t="shared" si="725"/>
        <v>1972_4</v>
      </c>
      <c r="J8866" s="51">
        <f t="shared" si="726"/>
        <v>2.0793710000000001</v>
      </c>
    </row>
    <row r="8867" spans="6:10" x14ac:dyDescent="0.25">
      <c r="F8867" s="50">
        <f t="shared" si="723"/>
        <v>26397</v>
      </c>
      <c r="G8867" s="27">
        <f t="shared" si="722"/>
        <v>7</v>
      </c>
      <c r="H8867" s="50">
        <f t="shared" si="724"/>
        <v>26400</v>
      </c>
      <c r="I8867" s="50" t="str">
        <f t="shared" si="725"/>
        <v>1972_4</v>
      </c>
      <c r="J8867" s="51">
        <f t="shared" si="726"/>
        <v>2.0793710000000001</v>
      </c>
    </row>
    <row r="8868" spans="6:10" x14ac:dyDescent="0.25">
      <c r="F8868" s="50">
        <f t="shared" si="723"/>
        <v>26398</v>
      </c>
      <c r="G8868" s="27">
        <f t="shared" si="722"/>
        <v>7</v>
      </c>
      <c r="H8868" s="50">
        <f t="shared" si="724"/>
        <v>26400</v>
      </c>
      <c r="I8868" s="50" t="str">
        <f t="shared" si="725"/>
        <v>1972_4</v>
      </c>
      <c r="J8868" s="51">
        <f t="shared" si="726"/>
        <v>2.0793710000000001</v>
      </c>
    </row>
    <row r="8869" spans="6:10" x14ac:dyDescent="0.25">
      <c r="F8869" s="50">
        <f t="shared" si="723"/>
        <v>26399</v>
      </c>
      <c r="G8869" s="27">
        <f t="shared" si="722"/>
        <v>7</v>
      </c>
      <c r="H8869" s="50">
        <f t="shared" si="724"/>
        <v>26400</v>
      </c>
      <c r="I8869" s="50" t="str">
        <f t="shared" si="725"/>
        <v>1972_4</v>
      </c>
      <c r="J8869" s="51">
        <f t="shared" si="726"/>
        <v>2.0793710000000001</v>
      </c>
    </row>
    <row r="8870" spans="6:10" x14ac:dyDescent="0.25">
      <c r="F8870" s="50">
        <f t="shared" si="723"/>
        <v>26400</v>
      </c>
      <c r="G8870" s="27">
        <f t="shared" si="722"/>
        <v>7</v>
      </c>
      <c r="H8870" s="50">
        <f t="shared" si="724"/>
        <v>26400</v>
      </c>
      <c r="I8870" s="50" t="str">
        <f t="shared" si="725"/>
        <v>1972_4</v>
      </c>
      <c r="J8870" s="51">
        <f t="shared" si="726"/>
        <v>2.0793710000000001</v>
      </c>
    </row>
    <row r="8871" spans="6:10" x14ac:dyDescent="0.25">
      <c r="F8871" s="50">
        <f t="shared" si="723"/>
        <v>26401</v>
      </c>
      <c r="G8871" s="27">
        <f t="shared" si="722"/>
        <v>7</v>
      </c>
      <c r="H8871" s="50">
        <f t="shared" si="724"/>
        <v>26410</v>
      </c>
      <c r="I8871" s="50" t="str">
        <f t="shared" si="725"/>
        <v>1972_4</v>
      </c>
      <c r="J8871" s="51">
        <f t="shared" si="726"/>
        <v>2.1561940000000002</v>
      </c>
    </row>
    <row r="8872" spans="6:10" x14ac:dyDescent="0.25">
      <c r="F8872" s="50">
        <f t="shared" si="723"/>
        <v>26402</v>
      </c>
      <c r="G8872" s="27">
        <f t="shared" si="722"/>
        <v>7</v>
      </c>
      <c r="H8872" s="50">
        <f t="shared" si="724"/>
        <v>26410</v>
      </c>
      <c r="I8872" s="50" t="str">
        <f t="shared" si="725"/>
        <v>1972_4</v>
      </c>
      <c r="J8872" s="51">
        <f t="shared" si="726"/>
        <v>2.1561940000000002</v>
      </c>
    </row>
    <row r="8873" spans="6:10" x14ac:dyDescent="0.25">
      <c r="F8873" s="50">
        <f t="shared" si="723"/>
        <v>26403</v>
      </c>
      <c r="G8873" s="27">
        <f t="shared" si="722"/>
        <v>7</v>
      </c>
      <c r="H8873" s="50">
        <f t="shared" si="724"/>
        <v>26410</v>
      </c>
      <c r="I8873" s="50" t="str">
        <f t="shared" si="725"/>
        <v>1972_4</v>
      </c>
      <c r="J8873" s="51">
        <f t="shared" si="726"/>
        <v>2.1561940000000002</v>
      </c>
    </row>
    <row r="8874" spans="6:10" x14ac:dyDescent="0.25">
      <c r="F8874" s="50">
        <f t="shared" si="723"/>
        <v>26404</v>
      </c>
      <c r="G8874" s="27">
        <f t="shared" ref="G8874:G8937" si="727">IF(AND(MONTH(F8874)=2,DAY(F8874)=29),G8873+1,G8873)</f>
        <v>7</v>
      </c>
      <c r="H8874" s="50">
        <f t="shared" si="724"/>
        <v>26410</v>
      </c>
      <c r="I8874" s="50" t="str">
        <f t="shared" si="725"/>
        <v>1972_4</v>
      </c>
      <c r="J8874" s="51">
        <f t="shared" si="726"/>
        <v>2.1561940000000002</v>
      </c>
    </row>
    <row r="8875" spans="6:10" x14ac:dyDescent="0.25">
      <c r="F8875" s="50">
        <f t="shared" si="723"/>
        <v>26405</v>
      </c>
      <c r="G8875" s="27">
        <f t="shared" si="727"/>
        <v>7</v>
      </c>
      <c r="H8875" s="50">
        <f t="shared" si="724"/>
        <v>26410</v>
      </c>
      <c r="I8875" s="50" t="str">
        <f t="shared" si="725"/>
        <v>1972_4</v>
      </c>
      <c r="J8875" s="51">
        <f t="shared" si="726"/>
        <v>2.1561940000000002</v>
      </c>
    </row>
    <row r="8876" spans="6:10" x14ac:dyDescent="0.25">
      <c r="F8876" s="50">
        <f t="shared" ref="F8876:F8939" si="728">F8875+1</f>
        <v>26406</v>
      </c>
      <c r="G8876" s="27">
        <f t="shared" si="727"/>
        <v>7</v>
      </c>
      <c r="H8876" s="50">
        <f t="shared" si="724"/>
        <v>26410</v>
      </c>
      <c r="I8876" s="50" t="str">
        <f t="shared" si="725"/>
        <v>1972_4</v>
      </c>
      <c r="J8876" s="51">
        <f t="shared" si="726"/>
        <v>2.1561940000000002</v>
      </c>
    </row>
    <row r="8877" spans="6:10" x14ac:dyDescent="0.25">
      <c r="F8877" s="50">
        <f t="shared" si="728"/>
        <v>26407</v>
      </c>
      <c r="G8877" s="27">
        <f t="shared" si="727"/>
        <v>7</v>
      </c>
      <c r="H8877" s="50">
        <f t="shared" si="724"/>
        <v>26410</v>
      </c>
      <c r="I8877" s="50" t="str">
        <f t="shared" si="725"/>
        <v>1972_4</v>
      </c>
      <c r="J8877" s="51">
        <f t="shared" si="726"/>
        <v>2.1561940000000002</v>
      </c>
    </row>
    <row r="8878" spans="6:10" x14ac:dyDescent="0.25">
      <c r="F8878" s="50">
        <f t="shared" si="728"/>
        <v>26408</v>
      </c>
      <c r="G8878" s="27">
        <f t="shared" si="727"/>
        <v>7</v>
      </c>
      <c r="H8878" s="50">
        <f t="shared" si="724"/>
        <v>26410</v>
      </c>
      <c r="I8878" s="50" t="str">
        <f t="shared" si="725"/>
        <v>1972_4</v>
      </c>
      <c r="J8878" s="51">
        <f t="shared" si="726"/>
        <v>2.1561940000000002</v>
      </c>
    </row>
    <row r="8879" spans="6:10" x14ac:dyDescent="0.25">
      <c r="F8879" s="50">
        <f t="shared" si="728"/>
        <v>26409</v>
      </c>
      <c r="G8879" s="27">
        <f t="shared" si="727"/>
        <v>7</v>
      </c>
      <c r="H8879" s="50">
        <f t="shared" si="724"/>
        <v>26410</v>
      </c>
      <c r="I8879" s="50" t="str">
        <f t="shared" si="725"/>
        <v>1972_4</v>
      </c>
      <c r="J8879" s="51">
        <f t="shared" si="726"/>
        <v>2.1561940000000002</v>
      </c>
    </row>
    <row r="8880" spans="6:10" x14ac:dyDescent="0.25">
      <c r="F8880" s="50">
        <f t="shared" si="728"/>
        <v>26410</v>
      </c>
      <c r="G8880" s="27">
        <f t="shared" si="727"/>
        <v>7</v>
      </c>
      <c r="H8880" s="50">
        <f t="shared" si="724"/>
        <v>26410</v>
      </c>
      <c r="I8880" s="50" t="str">
        <f t="shared" si="725"/>
        <v>1972_4</v>
      </c>
      <c r="J8880" s="51">
        <f t="shared" si="726"/>
        <v>2.1561940000000002</v>
      </c>
    </row>
    <row r="8881" spans="6:10" x14ac:dyDescent="0.25">
      <c r="F8881" s="50">
        <f t="shared" si="728"/>
        <v>26411</v>
      </c>
      <c r="G8881" s="27">
        <f t="shared" si="727"/>
        <v>7</v>
      </c>
      <c r="H8881" s="50">
        <f t="shared" si="724"/>
        <v>26420</v>
      </c>
      <c r="I8881" s="50" t="str">
        <f t="shared" si="725"/>
        <v>1972_5</v>
      </c>
      <c r="J8881" s="51">
        <f t="shared" si="726"/>
        <v>2.261479</v>
      </c>
    </row>
    <row r="8882" spans="6:10" x14ac:dyDescent="0.25">
      <c r="F8882" s="50">
        <f t="shared" si="728"/>
        <v>26412</v>
      </c>
      <c r="G8882" s="27">
        <f t="shared" si="727"/>
        <v>7</v>
      </c>
      <c r="H8882" s="50">
        <f t="shared" si="724"/>
        <v>26420</v>
      </c>
      <c r="I8882" s="50" t="str">
        <f t="shared" si="725"/>
        <v>1972_5</v>
      </c>
      <c r="J8882" s="51">
        <f t="shared" si="726"/>
        <v>2.261479</v>
      </c>
    </row>
    <row r="8883" spans="6:10" x14ac:dyDescent="0.25">
      <c r="F8883" s="50">
        <f t="shared" si="728"/>
        <v>26413</v>
      </c>
      <c r="G8883" s="27">
        <f t="shared" si="727"/>
        <v>7</v>
      </c>
      <c r="H8883" s="50">
        <f t="shared" si="724"/>
        <v>26420</v>
      </c>
      <c r="I8883" s="50" t="str">
        <f t="shared" si="725"/>
        <v>1972_5</v>
      </c>
      <c r="J8883" s="51">
        <f t="shared" si="726"/>
        <v>2.261479</v>
      </c>
    </row>
    <row r="8884" spans="6:10" x14ac:dyDescent="0.25">
      <c r="F8884" s="50">
        <f t="shared" si="728"/>
        <v>26414</v>
      </c>
      <c r="G8884" s="27">
        <f t="shared" si="727"/>
        <v>7</v>
      </c>
      <c r="H8884" s="50">
        <f t="shared" si="724"/>
        <v>26420</v>
      </c>
      <c r="I8884" s="50" t="str">
        <f t="shared" si="725"/>
        <v>1972_5</v>
      </c>
      <c r="J8884" s="51">
        <f t="shared" si="726"/>
        <v>2.261479</v>
      </c>
    </row>
    <row r="8885" spans="6:10" x14ac:dyDescent="0.25">
      <c r="F8885" s="50">
        <f t="shared" si="728"/>
        <v>26415</v>
      </c>
      <c r="G8885" s="27">
        <f t="shared" si="727"/>
        <v>7</v>
      </c>
      <c r="H8885" s="50">
        <f t="shared" si="724"/>
        <v>26420</v>
      </c>
      <c r="I8885" s="50" t="str">
        <f t="shared" si="725"/>
        <v>1972_5</v>
      </c>
      <c r="J8885" s="51">
        <f t="shared" si="726"/>
        <v>2.261479</v>
      </c>
    </row>
    <row r="8886" spans="6:10" x14ac:dyDescent="0.25">
      <c r="F8886" s="50">
        <f t="shared" si="728"/>
        <v>26416</v>
      </c>
      <c r="G8886" s="27">
        <f t="shared" si="727"/>
        <v>7</v>
      </c>
      <c r="H8886" s="50">
        <f t="shared" si="724"/>
        <v>26420</v>
      </c>
      <c r="I8886" s="50" t="str">
        <f t="shared" si="725"/>
        <v>1972_5</v>
      </c>
      <c r="J8886" s="51">
        <f t="shared" si="726"/>
        <v>2.261479</v>
      </c>
    </row>
    <row r="8887" spans="6:10" x14ac:dyDescent="0.25">
      <c r="F8887" s="50">
        <f t="shared" si="728"/>
        <v>26417</v>
      </c>
      <c r="G8887" s="27">
        <f t="shared" si="727"/>
        <v>7</v>
      </c>
      <c r="H8887" s="50">
        <f t="shared" si="724"/>
        <v>26420</v>
      </c>
      <c r="I8887" s="50" t="str">
        <f t="shared" si="725"/>
        <v>1972_5</v>
      </c>
      <c r="J8887" s="51">
        <f t="shared" si="726"/>
        <v>2.261479</v>
      </c>
    </row>
    <row r="8888" spans="6:10" x14ac:dyDescent="0.25">
      <c r="F8888" s="50">
        <f t="shared" si="728"/>
        <v>26418</v>
      </c>
      <c r="G8888" s="27">
        <f t="shared" si="727"/>
        <v>7</v>
      </c>
      <c r="H8888" s="50">
        <f t="shared" si="724"/>
        <v>26420</v>
      </c>
      <c r="I8888" s="50" t="str">
        <f t="shared" si="725"/>
        <v>1972_5</v>
      </c>
      <c r="J8888" s="51">
        <f t="shared" si="726"/>
        <v>2.261479</v>
      </c>
    </row>
    <row r="8889" spans="6:10" x14ac:dyDescent="0.25">
      <c r="F8889" s="50">
        <f t="shared" si="728"/>
        <v>26419</v>
      </c>
      <c r="G8889" s="27">
        <f t="shared" si="727"/>
        <v>7</v>
      </c>
      <c r="H8889" s="50">
        <f t="shared" si="724"/>
        <v>26420</v>
      </c>
      <c r="I8889" s="50" t="str">
        <f t="shared" si="725"/>
        <v>1972_5</v>
      </c>
      <c r="J8889" s="51">
        <f t="shared" si="726"/>
        <v>2.261479</v>
      </c>
    </row>
    <row r="8890" spans="6:10" x14ac:dyDescent="0.25">
      <c r="F8890" s="50">
        <f t="shared" si="728"/>
        <v>26420</v>
      </c>
      <c r="G8890" s="27">
        <f t="shared" si="727"/>
        <v>7</v>
      </c>
      <c r="H8890" s="50">
        <f t="shared" si="724"/>
        <v>26420</v>
      </c>
      <c r="I8890" s="50" t="str">
        <f t="shared" si="725"/>
        <v>1972_5</v>
      </c>
      <c r="J8890" s="51">
        <f t="shared" si="726"/>
        <v>2.261479</v>
      </c>
    </row>
    <row r="8891" spans="6:10" x14ac:dyDescent="0.25">
      <c r="F8891" s="50">
        <f t="shared" si="728"/>
        <v>26421</v>
      </c>
      <c r="G8891" s="27">
        <f t="shared" si="727"/>
        <v>7</v>
      </c>
      <c r="H8891" s="50">
        <f t="shared" si="724"/>
        <v>26430</v>
      </c>
      <c r="I8891" s="50" t="str">
        <f t="shared" si="725"/>
        <v>1972_5</v>
      </c>
      <c r="J8891" s="51">
        <f t="shared" si="726"/>
        <v>2.3091159999999999</v>
      </c>
    </row>
    <row r="8892" spans="6:10" x14ac:dyDescent="0.25">
      <c r="F8892" s="50">
        <f t="shared" si="728"/>
        <v>26422</v>
      </c>
      <c r="G8892" s="27">
        <f t="shared" si="727"/>
        <v>7</v>
      </c>
      <c r="H8892" s="50">
        <f t="shared" si="724"/>
        <v>26430</v>
      </c>
      <c r="I8892" s="50" t="str">
        <f t="shared" si="725"/>
        <v>1972_5</v>
      </c>
      <c r="J8892" s="51">
        <f t="shared" si="726"/>
        <v>2.3091159999999999</v>
      </c>
    </row>
    <row r="8893" spans="6:10" x14ac:dyDescent="0.25">
      <c r="F8893" s="50">
        <f t="shared" si="728"/>
        <v>26423</v>
      </c>
      <c r="G8893" s="27">
        <f t="shared" si="727"/>
        <v>7</v>
      </c>
      <c r="H8893" s="50">
        <f t="shared" si="724"/>
        <v>26430</v>
      </c>
      <c r="I8893" s="50" t="str">
        <f t="shared" si="725"/>
        <v>1972_5</v>
      </c>
      <c r="J8893" s="51">
        <f t="shared" si="726"/>
        <v>2.3091159999999999</v>
      </c>
    </row>
    <row r="8894" spans="6:10" x14ac:dyDescent="0.25">
      <c r="F8894" s="50">
        <f t="shared" si="728"/>
        <v>26424</v>
      </c>
      <c r="G8894" s="27">
        <f t="shared" si="727"/>
        <v>7</v>
      </c>
      <c r="H8894" s="50">
        <f t="shared" si="724"/>
        <v>26430</v>
      </c>
      <c r="I8894" s="50" t="str">
        <f t="shared" si="725"/>
        <v>1972_5</v>
      </c>
      <c r="J8894" s="51">
        <f t="shared" si="726"/>
        <v>2.3091159999999999</v>
      </c>
    </row>
    <row r="8895" spans="6:10" x14ac:dyDescent="0.25">
      <c r="F8895" s="50">
        <f t="shared" si="728"/>
        <v>26425</v>
      </c>
      <c r="G8895" s="27">
        <f t="shared" si="727"/>
        <v>7</v>
      </c>
      <c r="H8895" s="50">
        <f t="shared" si="724"/>
        <v>26430</v>
      </c>
      <c r="I8895" s="50" t="str">
        <f t="shared" si="725"/>
        <v>1972_5</v>
      </c>
      <c r="J8895" s="51">
        <f t="shared" si="726"/>
        <v>2.3091159999999999</v>
      </c>
    </row>
    <row r="8896" spans="6:10" x14ac:dyDescent="0.25">
      <c r="F8896" s="50">
        <f t="shared" si="728"/>
        <v>26426</v>
      </c>
      <c r="G8896" s="27">
        <f t="shared" si="727"/>
        <v>7</v>
      </c>
      <c r="H8896" s="50">
        <f t="shared" si="724"/>
        <v>26430</v>
      </c>
      <c r="I8896" s="50" t="str">
        <f t="shared" si="725"/>
        <v>1972_5</v>
      </c>
      <c r="J8896" s="51">
        <f t="shared" si="726"/>
        <v>2.3091159999999999</v>
      </c>
    </row>
    <row r="8897" spans="6:10" x14ac:dyDescent="0.25">
      <c r="F8897" s="50">
        <f t="shared" si="728"/>
        <v>26427</v>
      </c>
      <c r="G8897" s="27">
        <f t="shared" si="727"/>
        <v>7</v>
      </c>
      <c r="H8897" s="50">
        <f t="shared" si="724"/>
        <v>26430</v>
      </c>
      <c r="I8897" s="50" t="str">
        <f t="shared" si="725"/>
        <v>1972_5</v>
      </c>
      <c r="J8897" s="51">
        <f t="shared" si="726"/>
        <v>2.3091159999999999</v>
      </c>
    </row>
    <row r="8898" spans="6:10" x14ac:dyDescent="0.25">
      <c r="F8898" s="50">
        <f t="shared" si="728"/>
        <v>26428</v>
      </c>
      <c r="G8898" s="27">
        <f t="shared" si="727"/>
        <v>7</v>
      </c>
      <c r="H8898" s="50">
        <f t="shared" si="724"/>
        <v>26430</v>
      </c>
      <c r="I8898" s="50" t="str">
        <f t="shared" si="725"/>
        <v>1972_5</v>
      </c>
      <c r="J8898" s="51">
        <f t="shared" si="726"/>
        <v>2.3091159999999999</v>
      </c>
    </row>
    <row r="8899" spans="6:10" x14ac:dyDescent="0.25">
      <c r="F8899" s="50">
        <f t="shared" si="728"/>
        <v>26429</v>
      </c>
      <c r="G8899" s="27">
        <f t="shared" si="727"/>
        <v>7</v>
      </c>
      <c r="H8899" s="50">
        <f t="shared" ref="H8899:H8962" si="729">INDEX($A$3:$B$1134,INT((ROW($F8899)-ROW($F$3)+9-G8899)/10)+1,1)</f>
        <v>26430</v>
      </c>
      <c r="I8899" s="50" t="str">
        <f t="shared" si="725"/>
        <v>1972_5</v>
      </c>
      <c r="J8899" s="51">
        <f t="shared" si="726"/>
        <v>2.3091159999999999</v>
      </c>
    </row>
    <row r="8900" spans="6:10" x14ac:dyDescent="0.25">
      <c r="F8900" s="50">
        <f t="shared" si="728"/>
        <v>26430</v>
      </c>
      <c r="G8900" s="27">
        <f t="shared" si="727"/>
        <v>7</v>
      </c>
      <c r="H8900" s="50">
        <f t="shared" si="729"/>
        <v>26430</v>
      </c>
      <c r="I8900" s="50" t="str">
        <f t="shared" ref="I8900:I8963" si="730">YEAR(H8900)&amp;"_"&amp;MONTH(H8900)</f>
        <v>1972_5</v>
      </c>
      <c r="J8900" s="51">
        <f t="shared" ref="J8900:J8963" si="731">VLOOKUP(H8900,$A:$B,2)</f>
        <v>2.3091159999999999</v>
      </c>
    </row>
    <row r="8901" spans="6:10" x14ac:dyDescent="0.25">
      <c r="F8901" s="50">
        <f t="shared" si="728"/>
        <v>26431</v>
      </c>
      <c r="G8901" s="27">
        <f t="shared" si="727"/>
        <v>7</v>
      </c>
      <c r="H8901" s="50">
        <f t="shared" si="729"/>
        <v>26440</v>
      </c>
      <c r="I8901" s="50" t="str">
        <f t="shared" si="730"/>
        <v>1972_5</v>
      </c>
      <c r="J8901" s="51">
        <f t="shared" si="731"/>
        <v>2.3377500000000002</v>
      </c>
    </row>
    <row r="8902" spans="6:10" x14ac:dyDescent="0.25">
      <c r="F8902" s="50">
        <f t="shared" si="728"/>
        <v>26432</v>
      </c>
      <c r="G8902" s="27">
        <f t="shared" si="727"/>
        <v>7</v>
      </c>
      <c r="H8902" s="50">
        <f t="shared" si="729"/>
        <v>26440</v>
      </c>
      <c r="I8902" s="50" t="str">
        <f t="shared" si="730"/>
        <v>1972_5</v>
      </c>
      <c r="J8902" s="51">
        <f t="shared" si="731"/>
        <v>2.3377500000000002</v>
      </c>
    </row>
    <row r="8903" spans="6:10" x14ac:dyDescent="0.25">
      <c r="F8903" s="50">
        <f t="shared" si="728"/>
        <v>26433</v>
      </c>
      <c r="G8903" s="27">
        <f t="shared" si="727"/>
        <v>7</v>
      </c>
      <c r="H8903" s="50">
        <f t="shared" si="729"/>
        <v>26440</v>
      </c>
      <c r="I8903" s="50" t="str">
        <f t="shared" si="730"/>
        <v>1972_5</v>
      </c>
      <c r="J8903" s="51">
        <f t="shared" si="731"/>
        <v>2.3377500000000002</v>
      </c>
    </row>
    <row r="8904" spans="6:10" x14ac:dyDescent="0.25">
      <c r="F8904" s="50">
        <f t="shared" si="728"/>
        <v>26434</v>
      </c>
      <c r="G8904" s="27">
        <f t="shared" si="727"/>
        <v>7</v>
      </c>
      <c r="H8904" s="50">
        <f t="shared" si="729"/>
        <v>26440</v>
      </c>
      <c r="I8904" s="50" t="str">
        <f t="shared" si="730"/>
        <v>1972_5</v>
      </c>
      <c r="J8904" s="51">
        <f t="shared" si="731"/>
        <v>2.3377500000000002</v>
      </c>
    </row>
    <row r="8905" spans="6:10" x14ac:dyDescent="0.25">
      <c r="F8905" s="50">
        <f t="shared" si="728"/>
        <v>26435</v>
      </c>
      <c r="G8905" s="27">
        <f t="shared" si="727"/>
        <v>7</v>
      </c>
      <c r="H8905" s="50">
        <f t="shared" si="729"/>
        <v>26440</v>
      </c>
      <c r="I8905" s="50" t="str">
        <f t="shared" si="730"/>
        <v>1972_5</v>
      </c>
      <c r="J8905" s="51">
        <f t="shared" si="731"/>
        <v>2.3377500000000002</v>
      </c>
    </row>
    <row r="8906" spans="6:10" x14ac:dyDescent="0.25">
      <c r="F8906" s="50">
        <f t="shared" si="728"/>
        <v>26436</v>
      </c>
      <c r="G8906" s="27">
        <f t="shared" si="727"/>
        <v>7</v>
      </c>
      <c r="H8906" s="50">
        <f t="shared" si="729"/>
        <v>26440</v>
      </c>
      <c r="I8906" s="50" t="str">
        <f t="shared" si="730"/>
        <v>1972_5</v>
      </c>
      <c r="J8906" s="51">
        <f t="shared" si="731"/>
        <v>2.3377500000000002</v>
      </c>
    </row>
    <row r="8907" spans="6:10" x14ac:dyDescent="0.25">
      <c r="F8907" s="50">
        <f t="shared" si="728"/>
        <v>26437</v>
      </c>
      <c r="G8907" s="27">
        <f t="shared" si="727"/>
        <v>7</v>
      </c>
      <c r="H8907" s="50">
        <f t="shared" si="729"/>
        <v>26440</v>
      </c>
      <c r="I8907" s="50" t="str">
        <f t="shared" si="730"/>
        <v>1972_5</v>
      </c>
      <c r="J8907" s="51">
        <f t="shared" si="731"/>
        <v>2.3377500000000002</v>
      </c>
    </row>
    <row r="8908" spans="6:10" x14ac:dyDescent="0.25">
      <c r="F8908" s="50">
        <f t="shared" si="728"/>
        <v>26438</v>
      </c>
      <c r="G8908" s="27">
        <f t="shared" si="727"/>
        <v>7</v>
      </c>
      <c r="H8908" s="50">
        <f t="shared" si="729"/>
        <v>26440</v>
      </c>
      <c r="I8908" s="50" t="str">
        <f t="shared" si="730"/>
        <v>1972_5</v>
      </c>
      <c r="J8908" s="51">
        <f t="shared" si="731"/>
        <v>2.3377500000000002</v>
      </c>
    </row>
    <row r="8909" spans="6:10" x14ac:dyDescent="0.25">
      <c r="F8909" s="50">
        <f t="shared" si="728"/>
        <v>26439</v>
      </c>
      <c r="G8909" s="27">
        <f t="shared" si="727"/>
        <v>7</v>
      </c>
      <c r="H8909" s="50">
        <f t="shared" si="729"/>
        <v>26440</v>
      </c>
      <c r="I8909" s="50" t="str">
        <f t="shared" si="730"/>
        <v>1972_5</v>
      </c>
      <c r="J8909" s="51">
        <f t="shared" si="731"/>
        <v>2.3377500000000002</v>
      </c>
    </row>
    <row r="8910" spans="6:10" x14ac:dyDescent="0.25">
      <c r="F8910" s="50">
        <f t="shared" si="728"/>
        <v>26440</v>
      </c>
      <c r="G8910" s="27">
        <f t="shared" si="727"/>
        <v>7</v>
      </c>
      <c r="H8910" s="50">
        <f t="shared" si="729"/>
        <v>26440</v>
      </c>
      <c r="I8910" s="50" t="str">
        <f t="shared" si="730"/>
        <v>1972_5</v>
      </c>
      <c r="J8910" s="51">
        <f t="shared" si="731"/>
        <v>2.3377500000000002</v>
      </c>
    </row>
    <row r="8911" spans="6:10" x14ac:dyDescent="0.25">
      <c r="F8911" s="50">
        <f t="shared" si="728"/>
        <v>26441</v>
      </c>
      <c r="G8911" s="27">
        <f t="shared" si="727"/>
        <v>7</v>
      </c>
      <c r="H8911" s="50">
        <f t="shared" si="729"/>
        <v>26450</v>
      </c>
      <c r="I8911" s="50" t="str">
        <f t="shared" si="730"/>
        <v>1972_5</v>
      </c>
      <c r="J8911" s="51">
        <f t="shared" si="731"/>
        <v>2.33311</v>
      </c>
    </row>
    <row r="8912" spans="6:10" x14ac:dyDescent="0.25">
      <c r="F8912" s="50">
        <f t="shared" si="728"/>
        <v>26442</v>
      </c>
      <c r="G8912" s="27">
        <f t="shared" si="727"/>
        <v>7</v>
      </c>
      <c r="H8912" s="50">
        <f t="shared" si="729"/>
        <v>26450</v>
      </c>
      <c r="I8912" s="50" t="str">
        <f t="shared" si="730"/>
        <v>1972_5</v>
      </c>
      <c r="J8912" s="51">
        <f t="shared" si="731"/>
        <v>2.33311</v>
      </c>
    </row>
    <row r="8913" spans="6:10" x14ac:dyDescent="0.25">
      <c r="F8913" s="50">
        <f t="shared" si="728"/>
        <v>26443</v>
      </c>
      <c r="G8913" s="27">
        <f t="shared" si="727"/>
        <v>7</v>
      </c>
      <c r="H8913" s="50">
        <f t="shared" si="729"/>
        <v>26450</v>
      </c>
      <c r="I8913" s="50" t="str">
        <f t="shared" si="730"/>
        <v>1972_5</v>
      </c>
      <c r="J8913" s="51">
        <f t="shared" si="731"/>
        <v>2.33311</v>
      </c>
    </row>
    <row r="8914" spans="6:10" x14ac:dyDescent="0.25">
      <c r="F8914" s="50">
        <f t="shared" si="728"/>
        <v>26444</v>
      </c>
      <c r="G8914" s="27">
        <f t="shared" si="727"/>
        <v>7</v>
      </c>
      <c r="H8914" s="50">
        <f t="shared" si="729"/>
        <v>26450</v>
      </c>
      <c r="I8914" s="50" t="str">
        <f t="shared" si="730"/>
        <v>1972_5</v>
      </c>
      <c r="J8914" s="51">
        <f t="shared" si="731"/>
        <v>2.33311</v>
      </c>
    </row>
    <row r="8915" spans="6:10" x14ac:dyDescent="0.25">
      <c r="F8915" s="50">
        <f t="shared" si="728"/>
        <v>26445</v>
      </c>
      <c r="G8915" s="27">
        <f t="shared" si="727"/>
        <v>7</v>
      </c>
      <c r="H8915" s="50">
        <f t="shared" si="729"/>
        <v>26450</v>
      </c>
      <c r="I8915" s="50" t="str">
        <f t="shared" si="730"/>
        <v>1972_5</v>
      </c>
      <c r="J8915" s="51">
        <f t="shared" si="731"/>
        <v>2.33311</v>
      </c>
    </row>
    <row r="8916" spans="6:10" x14ac:dyDescent="0.25">
      <c r="F8916" s="50">
        <f t="shared" si="728"/>
        <v>26446</v>
      </c>
      <c r="G8916" s="27">
        <f t="shared" si="727"/>
        <v>7</v>
      </c>
      <c r="H8916" s="50">
        <f t="shared" si="729"/>
        <v>26450</v>
      </c>
      <c r="I8916" s="50" t="str">
        <f t="shared" si="730"/>
        <v>1972_5</v>
      </c>
      <c r="J8916" s="51">
        <f t="shared" si="731"/>
        <v>2.33311</v>
      </c>
    </row>
    <row r="8917" spans="6:10" x14ac:dyDescent="0.25">
      <c r="F8917" s="50">
        <f t="shared" si="728"/>
        <v>26447</v>
      </c>
      <c r="G8917" s="27">
        <f t="shared" si="727"/>
        <v>7</v>
      </c>
      <c r="H8917" s="50">
        <f t="shared" si="729"/>
        <v>26450</v>
      </c>
      <c r="I8917" s="50" t="str">
        <f t="shared" si="730"/>
        <v>1972_5</v>
      </c>
      <c r="J8917" s="51">
        <f t="shared" si="731"/>
        <v>2.33311</v>
      </c>
    </row>
    <row r="8918" spans="6:10" x14ac:dyDescent="0.25">
      <c r="F8918" s="50">
        <f t="shared" si="728"/>
        <v>26448</v>
      </c>
      <c r="G8918" s="27">
        <f t="shared" si="727"/>
        <v>7</v>
      </c>
      <c r="H8918" s="50">
        <f t="shared" si="729"/>
        <v>26450</v>
      </c>
      <c r="I8918" s="50" t="str">
        <f t="shared" si="730"/>
        <v>1972_5</v>
      </c>
      <c r="J8918" s="51">
        <f t="shared" si="731"/>
        <v>2.33311</v>
      </c>
    </row>
    <row r="8919" spans="6:10" x14ac:dyDescent="0.25">
      <c r="F8919" s="50">
        <f t="shared" si="728"/>
        <v>26449</v>
      </c>
      <c r="G8919" s="27">
        <f t="shared" si="727"/>
        <v>7</v>
      </c>
      <c r="H8919" s="50">
        <f t="shared" si="729"/>
        <v>26450</v>
      </c>
      <c r="I8919" s="50" t="str">
        <f t="shared" si="730"/>
        <v>1972_5</v>
      </c>
      <c r="J8919" s="51">
        <f t="shared" si="731"/>
        <v>2.33311</v>
      </c>
    </row>
    <row r="8920" spans="6:10" x14ac:dyDescent="0.25">
      <c r="F8920" s="50">
        <f t="shared" si="728"/>
        <v>26450</v>
      </c>
      <c r="G8920" s="27">
        <f t="shared" si="727"/>
        <v>7</v>
      </c>
      <c r="H8920" s="50">
        <f t="shared" si="729"/>
        <v>26450</v>
      </c>
      <c r="I8920" s="50" t="str">
        <f t="shared" si="730"/>
        <v>1972_5</v>
      </c>
      <c r="J8920" s="51">
        <f t="shared" si="731"/>
        <v>2.33311</v>
      </c>
    </row>
    <row r="8921" spans="6:10" x14ac:dyDescent="0.25">
      <c r="F8921" s="50">
        <f t="shared" si="728"/>
        <v>26451</v>
      </c>
      <c r="G8921" s="27">
        <f t="shared" si="727"/>
        <v>7</v>
      </c>
      <c r="H8921" s="50">
        <f t="shared" si="729"/>
        <v>26460</v>
      </c>
      <c r="I8921" s="50" t="str">
        <f t="shared" si="730"/>
        <v>1972_6</v>
      </c>
      <c r="J8921" s="51">
        <f t="shared" si="731"/>
        <v>2.3654649999999999</v>
      </c>
    </row>
    <row r="8922" spans="6:10" x14ac:dyDescent="0.25">
      <c r="F8922" s="50">
        <f t="shared" si="728"/>
        <v>26452</v>
      </c>
      <c r="G8922" s="27">
        <f t="shared" si="727"/>
        <v>7</v>
      </c>
      <c r="H8922" s="50">
        <f t="shared" si="729"/>
        <v>26460</v>
      </c>
      <c r="I8922" s="50" t="str">
        <f t="shared" si="730"/>
        <v>1972_6</v>
      </c>
      <c r="J8922" s="51">
        <f t="shared" si="731"/>
        <v>2.3654649999999999</v>
      </c>
    </row>
    <row r="8923" spans="6:10" x14ac:dyDescent="0.25">
      <c r="F8923" s="50">
        <f t="shared" si="728"/>
        <v>26453</v>
      </c>
      <c r="G8923" s="27">
        <f t="shared" si="727"/>
        <v>7</v>
      </c>
      <c r="H8923" s="50">
        <f t="shared" si="729"/>
        <v>26460</v>
      </c>
      <c r="I8923" s="50" t="str">
        <f t="shared" si="730"/>
        <v>1972_6</v>
      </c>
      <c r="J8923" s="51">
        <f t="shared" si="731"/>
        <v>2.3654649999999999</v>
      </c>
    </row>
    <row r="8924" spans="6:10" x14ac:dyDescent="0.25">
      <c r="F8924" s="50">
        <f t="shared" si="728"/>
        <v>26454</v>
      </c>
      <c r="G8924" s="27">
        <f t="shared" si="727"/>
        <v>7</v>
      </c>
      <c r="H8924" s="50">
        <f t="shared" si="729"/>
        <v>26460</v>
      </c>
      <c r="I8924" s="50" t="str">
        <f t="shared" si="730"/>
        <v>1972_6</v>
      </c>
      <c r="J8924" s="51">
        <f t="shared" si="731"/>
        <v>2.3654649999999999</v>
      </c>
    </row>
    <row r="8925" spans="6:10" x14ac:dyDescent="0.25">
      <c r="F8925" s="50">
        <f t="shared" si="728"/>
        <v>26455</v>
      </c>
      <c r="G8925" s="27">
        <f t="shared" si="727"/>
        <v>7</v>
      </c>
      <c r="H8925" s="50">
        <f t="shared" si="729"/>
        <v>26460</v>
      </c>
      <c r="I8925" s="50" t="str">
        <f t="shared" si="730"/>
        <v>1972_6</v>
      </c>
      <c r="J8925" s="51">
        <f t="shared" si="731"/>
        <v>2.3654649999999999</v>
      </c>
    </row>
    <row r="8926" spans="6:10" x14ac:dyDescent="0.25">
      <c r="F8926" s="50">
        <f t="shared" si="728"/>
        <v>26456</v>
      </c>
      <c r="G8926" s="27">
        <f t="shared" si="727"/>
        <v>7</v>
      </c>
      <c r="H8926" s="50">
        <f t="shared" si="729"/>
        <v>26460</v>
      </c>
      <c r="I8926" s="50" t="str">
        <f t="shared" si="730"/>
        <v>1972_6</v>
      </c>
      <c r="J8926" s="51">
        <f t="shared" si="731"/>
        <v>2.3654649999999999</v>
      </c>
    </row>
    <row r="8927" spans="6:10" x14ac:dyDescent="0.25">
      <c r="F8927" s="50">
        <f t="shared" si="728"/>
        <v>26457</v>
      </c>
      <c r="G8927" s="27">
        <f t="shared" si="727"/>
        <v>7</v>
      </c>
      <c r="H8927" s="50">
        <f t="shared" si="729"/>
        <v>26460</v>
      </c>
      <c r="I8927" s="50" t="str">
        <f t="shared" si="730"/>
        <v>1972_6</v>
      </c>
      <c r="J8927" s="51">
        <f t="shared" si="731"/>
        <v>2.3654649999999999</v>
      </c>
    </row>
    <row r="8928" spans="6:10" x14ac:dyDescent="0.25">
      <c r="F8928" s="50">
        <f t="shared" si="728"/>
        <v>26458</v>
      </c>
      <c r="G8928" s="27">
        <f t="shared" si="727"/>
        <v>7</v>
      </c>
      <c r="H8928" s="50">
        <f t="shared" si="729"/>
        <v>26460</v>
      </c>
      <c r="I8928" s="50" t="str">
        <f t="shared" si="730"/>
        <v>1972_6</v>
      </c>
      <c r="J8928" s="51">
        <f t="shared" si="731"/>
        <v>2.3654649999999999</v>
      </c>
    </row>
    <row r="8929" spans="6:10" x14ac:dyDescent="0.25">
      <c r="F8929" s="50">
        <f t="shared" si="728"/>
        <v>26459</v>
      </c>
      <c r="G8929" s="27">
        <f t="shared" si="727"/>
        <v>7</v>
      </c>
      <c r="H8929" s="50">
        <f t="shared" si="729"/>
        <v>26460</v>
      </c>
      <c r="I8929" s="50" t="str">
        <f t="shared" si="730"/>
        <v>1972_6</v>
      </c>
      <c r="J8929" s="51">
        <f t="shared" si="731"/>
        <v>2.3654649999999999</v>
      </c>
    </row>
    <row r="8930" spans="6:10" x14ac:dyDescent="0.25">
      <c r="F8930" s="50">
        <f t="shared" si="728"/>
        <v>26460</v>
      </c>
      <c r="G8930" s="27">
        <f t="shared" si="727"/>
        <v>7</v>
      </c>
      <c r="H8930" s="50">
        <f t="shared" si="729"/>
        <v>26460</v>
      </c>
      <c r="I8930" s="50" t="str">
        <f t="shared" si="730"/>
        <v>1972_6</v>
      </c>
      <c r="J8930" s="51">
        <f t="shared" si="731"/>
        <v>2.3654649999999999</v>
      </c>
    </row>
    <row r="8931" spans="6:10" x14ac:dyDescent="0.25">
      <c r="F8931" s="50">
        <f t="shared" si="728"/>
        <v>26461</v>
      </c>
      <c r="G8931" s="27">
        <f t="shared" si="727"/>
        <v>7</v>
      </c>
      <c r="H8931" s="50">
        <f t="shared" si="729"/>
        <v>26470</v>
      </c>
      <c r="I8931" s="50" t="str">
        <f t="shared" si="730"/>
        <v>1972_6</v>
      </c>
      <c r="J8931" s="51">
        <f t="shared" si="731"/>
        <v>2.382323</v>
      </c>
    </row>
    <row r="8932" spans="6:10" x14ac:dyDescent="0.25">
      <c r="F8932" s="50">
        <f t="shared" si="728"/>
        <v>26462</v>
      </c>
      <c r="G8932" s="27">
        <f t="shared" si="727"/>
        <v>7</v>
      </c>
      <c r="H8932" s="50">
        <f t="shared" si="729"/>
        <v>26470</v>
      </c>
      <c r="I8932" s="50" t="str">
        <f t="shared" si="730"/>
        <v>1972_6</v>
      </c>
      <c r="J8932" s="51">
        <f t="shared" si="731"/>
        <v>2.382323</v>
      </c>
    </row>
    <row r="8933" spans="6:10" x14ac:dyDescent="0.25">
      <c r="F8933" s="50">
        <f t="shared" si="728"/>
        <v>26463</v>
      </c>
      <c r="G8933" s="27">
        <f t="shared" si="727"/>
        <v>7</v>
      </c>
      <c r="H8933" s="50">
        <f t="shared" si="729"/>
        <v>26470</v>
      </c>
      <c r="I8933" s="50" t="str">
        <f t="shared" si="730"/>
        <v>1972_6</v>
      </c>
      <c r="J8933" s="51">
        <f t="shared" si="731"/>
        <v>2.382323</v>
      </c>
    </row>
    <row r="8934" spans="6:10" x14ac:dyDescent="0.25">
      <c r="F8934" s="50">
        <f t="shared" si="728"/>
        <v>26464</v>
      </c>
      <c r="G8934" s="27">
        <f t="shared" si="727"/>
        <v>7</v>
      </c>
      <c r="H8934" s="50">
        <f t="shared" si="729"/>
        <v>26470</v>
      </c>
      <c r="I8934" s="50" t="str">
        <f t="shared" si="730"/>
        <v>1972_6</v>
      </c>
      <c r="J8934" s="51">
        <f t="shared" si="731"/>
        <v>2.382323</v>
      </c>
    </row>
    <row r="8935" spans="6:10" x14ac:dyDescent="0.25">
      <c r="F8935" s="50">
        <f t="shared" si="728"/>
        <v>26465</v>
      </c>
      <c r="G8935" s="27">
        <f t="shared" si="727"/>
        <v>7</v>
      </c>
      <c r="H8935" s="50">
        <f t="shared" si="729"/>
        <v>26470</v>
      </c>
      <c r="I8935" s="50" t="str">
        <f t="shared" si="730"/>
        <v>1972_6</v>
      </c>
      <c r="J8935" s="51">
        <f t="shared" si="731"/>
        <v>2.382323</v>
      </c>
    </row>
    <row r="8936" spans="6:10" x14ac:dyDescent="0.25">
      <c r="F8936" s="50">
        <f t="shared" si="728"/>
        <v>26466</v>
      </c>
      <c r="G8936" s="27">
        <f t="shared" si="727"/>
        <v>7</v>
      </c>
      <c r="H8936" s="50">
        <f t="shared" si="729"/>
        <v>26470</v>
      </c>
      <c r="I8936" s="50" t="str">
        <f t="shared" si="730"/>
        <v>1972_6</v>
      </c>
      <c r="J8936" s="51">
        <f t="shared" si="731"/>
        <v>2.382323</v>
      </c>
    </row>
    <row r="8937" spans="6:10" x14ac:dyDescent="0.25">
      <c r="F8937" s="50">
        <f t="shared" si="728"/>
        <v>26467</v>
      </c>
      <c r="G8937" s="27">
        <f t="shared" si="727"/>
        <v>7</v>
      </c>
      <c r="H8937" s="50">
        <f t="shared" si="729"/>
        <v>26470</v>
      </c>
      <c r="I8937" s="50" t="str">
        <f t="shared" si="730"/>
        <v>1972_6</v>
      </c>
      <c r="J8937" s="51">
        <f t="shared" si="731"/>
        <v>2.382323</v>
      </c>
    </row>
    <row r="8938" spans="6:10" x14ac:dyDescent="0.25">
      <c r="F8938" s="50">
        <f t="shared" si="728"/>
        <v>26468</v>
      </c>
      <c r="G8938" s="27">
        <f t="shared" ref="G8938:G9001" si="732">IF(AND(MONTH(F8938)=2,DAY(F8938)=29),G8937+1,G8937)</f>
        <v>7</v>
      </c>
      <c r="H8938" s="50">
        <f t="shared" si="729"/>
        <v>26470</v>
      </c>
      <c r="I8938" s="50" t="str">
        <f t="shared" si="730"/>
        <v>1972_6</v>
      </c>
      <c r="J8938" s="51">
        <f t="shared" si="731"/>
        <v>2.382323</v>
      </c>
    </row>
    <row r="8939" spans="6:10" x14ac:dyDescent="0.25">
      <c r="F8939" s="50">
        <f t="shared" si="728"/>
        <v>26469</v>
      </c>
      <c r="G8939" s="27">
        <f t="shared" si="732"/>
        <v>7</v>
      </c>
      <c r="H8939" s="50">
        <f t="shared" si="729"/>
        <v>26470</v>
      </c>
      <c r="I8939" s="50" t="str">
        <f t="shared" si="730"/>
        <v>1972_6</v>
      </c>
      <c r="J8939" s="51">
        <f t="shared" si="731"/>
        <v>2.382323</v>
      </c>
    </row>
    <row r="8940" spans="6:10" x14ac:dyDescent="0.25">
      <c r="F8940" s="50">
        <f t="shared" ref="F8940:F9003" si="733">F8939+1</f>
        <v>26470</v>
      </c>
      <c r="G8940" s="27">
        <f t="shared" si="732"/>
        <v>7</v>
      </c>
      <c r="H8940" s="50">
        <f t="shared" si="729"/>
        <v>26470</v>
      </c>
      <c r="I8940" s="50" t="str">
        <f t="shared" si="730"/>
        <v>1972_6</v>
      </c>
      <c r="J8940" s="51">
        <f t="shared" si="731"/>
        <v>2.382323</v>
      </c>
    </row>
    <row r="8941" spans="6:10" x14ac:dyDescent="0.25">
      <c r="F8941" s="50">
        <f t="shared" si="733"/>
        <v>26471</v>
      </c>
      <c r="G8941" s="27">
        <f t="shared" si="732"/>
        <v>7</v>
      </c>
      <c r="H8941" s="50">
        <f t="shared" si="729"/>
        <v>26480</v>
      </c>
      <c r="I8941" s="50" t="str">
        <f t="shared" si="730"/>
        <v>1972_6</v>
      </c>
      <c r="J8941" s="51">
        <f t="shared" si="731"/>
        <v>2.4156270000000002</v>
      </c>
    </row>
    <row r="8942" spans="6:10" x14ac:dyDescent="0.25">
      <c r="F8942" s="50">
        <f t="shared" si="733"/>
        <v>26472</v>
      </c>
      <c r="G8942" s="27">
        <f t="shared" si="732"/>
        <v>7</v>
      </c>
      <c r="H8942" s="50">
        <f t="shared" si="729"/>
        <v>26480</v>
      </c>
      <c r="I8942" s="50" t="str">
        <f t="shared" si="730"/>
        <v>1972_6</v>
      </c>
      <c r="J8942" s="51">
        <f t="shared" si="731"/>
        <v>2.4156270000000002</v>
      </c>
    </row>
    <row r="8943" spans="6:10" x14ac:dyDescent="0.25">
      <c r="F8943" s="50">
        <f t="shared" si="733"/>
        <v>26473</v>
      </c>
      <c r="G8943" s="27">
        <f t="shared" si="732"/>
        <v>7</v>
      </c>
      <c r="H8943" s="50">
        <f t="shared" si="729"/>
        <v>26480</v>
      </c>
      <c r="I8943" s="50" t="str">
        <f t="shared" si="730"/>
        <v>1972_6</v>
      </c>
      <c r="J8943" s="51">
        <f t="shared" si="731"/>
        <v>2.4156270000000002</v>
      </c>
    </row>
    <row r="8944" spans="6:10" x14ac:dyDescent="0.25">
      <c r="F8944" s="50">
        <f t="shared" si="733"/>
        <v>26474</v>
      </c>
      <c r="G8944" s="27">
        <f t="shared" si="732"/>
        <v>7</v>
      </c>
      <c r="H8944" s="50">
        <f t="shared" si="729"/>
        <v>26480</v>
      </c>
      <c r="I8944" s="50" t="str">
        <f t="shared" si="730"/>
        <v>1972_6</v>
      </c>
      <c r="J8944" s="51">
        <f t="shared" si="731"/>
        <v>2.4156270000000002</v>
      </c>
    </row>
    <row r="8945" spans="6:10" x14ac:dyDescent="0.25">
      <c r="F8945" s="50">
        <f t="shared" si="733"/>
        <v>26475</v>
      </c>
      <c r="G8945" s="27">
        <f t="shared" si="732"/>
        <v>7</v>
      </c>
      <c r="H8945" s="50">
        <f t="shared" si="729"/>
        <v>26480</v>
      </c>
      <c r="I8945" s="50" t="str">
        <f t="shared" si="730"/>
        <v>1972_6</v>
      </c>
      <c r="J8945" s="51">
        <f t="shared" si="731"/>
        <v>2.4156270000000002</v>
      </c>
    </row>
    <row r="8946" spans="6:10" x14ac:dyDescent="0.25">
      <c r="F8946" s="50">
        <f t="shared" si="733"/>
        <v>26476</v>
      </c>
      <c r="G8946" s="27">
        <f t="shared" si="732"/>
        <v>7</v>
      </c>
      <c r="H8946" s="50">
        <f t="shared" si="729"/>
        <v>26480</v>
      </c>
      <c r="I8946" s="50" t="str">
        <f t="shared" si="730"/>
        <v>1972_6</v>
      </c>
      <c r="J8946" s="51">
        <f t="shared" si="731"/>
        <v>2.4156270000000002</v>
      </c>
    </row>
    <row r="8947" spans="6:10" x14ac:dyDescent="0.25">
      <c r="F8947" s="50">
        <f t="shared" si="733"/>
        <v>26477</v>
      </c>
      <c r="G8947" s="27">
        <f t="shared" si="732"/>
        <v>7</v>
      </c>
      <c r="H8947" s="50">
        <f t="shared" si="729"/>
        <v>26480</v>
      </c>
      <c r="I8947" s="50" t="str">
        <f t="shared" si="730"/>
        <v>1972_6</v>
      </c>
      <c r="J8947" s="51">
        <f t="shared" si="731"/>
        <v>2.4156270000000002</v>
      </c>
    </row>
    <row r="8948" spans="6:10" x14ac:dyDescent="0.25">
      <c r="F8948" s="50">
        <f t="shared" si="733"/>
        <v>26478</v>
      </c>
      <c r="G8948" s="27">
        <f t="shared" si="732"/>
        <v>7</v>
      </c>
      <c r="H8948" s="50">
        <f t="shared" si="729"/>
        <v>26480</v>
      </c>
      <c r="I8948" s="50" t="str">
        <f t="shared" si="730"/>
        <v>1972_6</v>
      </c>
      <c r="J8948" s="51">
        <f t="shared" si="731"/>
        <v>2.4156270000000002</v>
      </c>
    </row>
    <row r="8949" spans="6:10" x14ac:dyDescent="0.25">
      <c r="F8949" s="50">
        <f t="shared" si="733"/>
        <v>26479</v>
      </c>
      <c r="G8949" s="27">
        <f t="shared" si="732"/>
        <v>7</v>
      </c>
      <c r="H8949" s="50">
        <f t="shared" si="729"/>
        <v>26480</v>
      </c>
      <c r="I8949" s="50" t="str">
        <f t="shared" si="730"/>
        <v>1972_6</v>
      </c>
      <c r="J8949" s="51">
        <f t="shared" si="731"/>
        <v>2.4156270000000002</v>
      </c>
    </row>
    <row r="8950" spans="6:10" x14ac:dyDescent="0.25">
      <c r="F8950" s="50">
        <f t="shared" si="733"/>
        <v>26480</v>
      </c>
      <c r="G8950" s="27">
        <f t="shared" si="732"/>
        <v>7</v>
      </c>
      <c r="H8950" s="50">
        <f t="shared" si="729"/>
        <v>26480</v>
      </c>
      <c r="I8950" s="50" t="str">
        <f t="shared" si="730"/>
        <v>1972_6</v>
      </c>
      <c r="J8950" s="51">
        <f t="shared" si="731"/>
        <v>2.4156270000000002</v>
      </c>
    </row>
    <row r="8951" spans="6:10" x14ac:dyDescent="0.25">
      <c r="F8951" s="50">
        <f t="shared" si="733"/>
        <v>26481</v>
      </c>
      <c r="G8951" s="27">
        <f t="shared" si="732"/>
        <v>7</v>
      </c>
      <c r="H8951" s="50">
        <f t="shared" si="729"/>
        <v>26490</v>
      </c>
      <c r="I8951" s="50" t="str">
        <f t="shared" si="730"/>
        <v>1972_7</v>
      </c>
      <c r="J8951" s="51">
        <f t="shared" si="731"/>
        <v>2.4502700000000002</v>
      </c>
    </row>
    <row r="8952" spans="6:10" x14ac:dyDescent="0.25">
      <c r="F8952" s="50">
        <f t="shared" si="733"/>
        <v>26482</v>
      </c>
      <c r="G8952" s="27">
        <f t="shared" si="732"/>
        <v>7</v>
      </c>
      <c r="H8952" s="50">
        <f t="shared" si="729"/>
        <v>26490</v>
      </c>
      <c r="I8952" s="50" t="str">
        <f t="shared" si="730"/>
        <v>1972_7</v>
      </c>
      <c r="J8952" s="51">
        <f t="shared" si="731"/>
        <v>2.4502700000000002</v>
      </c>
    </row>
    <row r="8953" spans="6:10" x14ac:dyDescent="0.25">
      <c r="F8953" s="50">
        <f t="shared" si="733"/>
        <v>26483</v>
      </c>
      <c r="G8953" s="27">
        <f t="shared" si="732"/>
        <v>7</v>
      </c>
      <c r="H8953" s="50">
        <f t="shared" si="729"/>
        <v>26490</v>
      </c>
      <c r="I8953" s="50" t="str">
        <f t="shared" si="730"/>
        <v>1972_7</v>
      </c>
      <c r="J8953" s="51">
        <f t="shared" si="731"/>
        <v>2.4502700000000002</v>
      </c>
    </row>
    <row r="8954" spans="6:10" x14ac:dyDescent="0.25">
      <c r="F8954" s="50">
        <f t="shared" si="733"/>
        <v>26484</v>
      </c>
      <c r="G8954" s="27">
        <f t="shared" si="732"/>
        <v>7</v>
      </c>
      <c r="H8954" s="50">
        <f t="shared" si="729"/>
        <v>26490</v>
      </c>
      <c r="I8954" s="50" t="str">
        <f t="shared" si="730"/>
        <v>1972_7</v>
      </c>
      <c r="J8954" s="51">
        <f t="shared" si="731"/>
        <v>2.4502700000000002</v>
      </c>
    </row>
    <row r="8955" spans="6:10" x14ac:dyDescent="0.25">
      <c r="F8955" s="50">
        <f t="shared" si="733"/>
        <v>26485</v>
      </c>
      <c r="G8955" s="27">
        <f t="shared" si="732"/>
        <v>7</v>
      </c>
      <c r="H8955" s="50">
        <f t="shared" si="729"/>
        <v>26490</v>
      </c>
      <c r="I8955" s="50" t="str">
        <f t="shared" si="730"/>
        <v>1972_7</v>
      </c>
      <c r="J8955" s="51">
        <f t="shared" si="731"/>
        <v>2.4502700000000002</v>
      </c>
    </row>
    <row r="8956" spans="6:10" x14ac:dyDescent="0.25">
      <c r="F8956" s="50">
        <f t="shared" si="733"/>
        <v>26486</v>
      </c>
      <c r="G8956" s="27">
        <f t="shared" si="732"/>
        <v>7</v>
      </c>
      <c r="H8956" s="50">
        <f t="shared" si="729"/>
        <v>26490</v>
      </c>
      <c r="I8956" s="50" t="str">
        <f t="shared" si="730"/>
        <v>1972_7</v>
      </c>
      <c r="J8956" s="51">
        <f t="shared" si="731"/>
        <v>2.4502700000000002</v>
      </c>
    </row>
    <row r="8957" spans="6:10" x14ac:dyDescent="0.25">
      <c r="F8957" s="50">
        <f t="shared" si="733"/>
        <v>26487</v>
      </c>
      <c r="G8957" s="27">
        <f t="shared" si="732"/>
        <v>7</v>
      </c>
      <c r="H8957" s="50">
        <f t="shared" si="729"/>
        <v>26490</v>
      </c>
      <c r="I8957" s="50" t="str">
        <f t="shared" si="730"/>
        <v>1972_7</v>
      </c>
      <c r="J8957" s="51">
        <f t="shared" si="731"/>
        <v>2.4502700000000002</v>
      </c>
    </row>
    <row r="8958" spans="6:10" x14ac:dyDescent="0.25">
      <c r="F8958" s="50">
        <f t="shared" si="733"/>
        <v>26488</v>
      </c>
      <c r="G8958" s="27">
        <f t="shared" si="732"/>
        <v>7</v>
      </c>
      <c r="H8958" s="50">
        <f t="shared" si="729"/>
        <v>26490</v>
      </c>
      <c r="I8958" s="50" t="str">
        <f t="shared" si="730"/>
        <v>1972_7</v>
      </c>
      <c r="J8958" s="51">
        <f t="shared" si="731"/>
        <v>2.4502700000000002</v>
      </c>
    </row>
    <row r="8959" spans="6:10" x14ac:dyDescent="0.25">
      <c r="F8959" s="50">
        <f t="shared" si="733"/>
        <v>26489</v>
      </c>
      <c r="G8959" s="27">
        <f t="shared" si="732"/>
        <v>7</v>
      </c>
      <c r="H8959" s="50">
        <f t="shared" si="729"/>
        <v>26490</v>
      </c>
      <c r="I8959" s="50" t="str">
        <f t="shared" si="730"/>
        <v>1972_7</v>
      </c>
      <c r="J8959" s="51">
        <f t="shared" si="731"/>
        <v>2.4502700000000002</v>
      </c>
    </row>
    <row r="8960" spans="6:10" x14ac:dyDescent="0.25">
      <c r="F8960" s="50">
        <f t="shared" si="733"/>
        <v>26490</v>
      </c>
      <c r="G8960" s="27">
        <f t="shared" si="732"/>
        <v>7</v>
      </c>
      <c r="H8960" s="50">
        <f t="shared" si="729"/>
        <v>26490</v>
      </c>
      <c r="I8960" s="50" t="str">
        <f t="shared" si="730"/>
        <v>1972_7</v>
      </c>
      <c r="J8960" s="51">
        <f t="shared" si="731"/>
        <v>2.4502700000000002</v>
      </c>
    </row>
    <row r="8961" spans="6:10" x14ac:dyDescent="0.25">
      <c r="F8961" s="50">
        <f t="shared" si="733"/>
        <v>26491</v>
      </c>
      <c r="G8961" s="27">
        <f t="shared" si="732"/>
        <v>7</v>
      </c>
      <c r="H8961" s="50">
        <f t="shared" si="729"/>
        <v>26500</v>
      </c>
      <c r="I8961" s="50" t="str">
        <f t="shared" si="730"/>
        <v>1972_7</v>
      </c>
      <c r="J8961" s="51">
        <f t="shared" si="731"/>
        <v>2.4709080000000001</v>
      </c>
    </row>
    <row r="8962" spans="6:10" x14ac:dyDescent="0.25">
      <c r="F8962" s="50">
        <f t="shared" si="733"/>
        <v>26492</v>
      </c>
      <c r="G8962" s="27">
        <f t="shared" si="732"/>
        <v>7</v>
      </c>
      <c r="H8962" s="50">
        <f t="shared" si="729"/>
        <v>26500</v>
      </c>
      <c r="I8962" s="50" t="str">
        <f t="shared" si="730"/>
        <v>1972_7</v>
      </c>
      <c r="J8962" s="51">
        <f t="shared" si="731"/>
        <v>2.4709080000000001</v>
      </c>
    </row>
    <row r="8963" spans="6:10" x14ac:dyDescent="0.25">
      <c r="F8963" s="50">
        <f t="shared" si="733"/>
        <v>26493</v>
      </c>
      <c r="G8963" s="27">
        <f t="shared" si="732"/>
        <v>7</v>
      </c>
      <c r="H8963" s="50">
        <f t="shared" ref="H8963:H9026" si="734">INDEX($A$3:$B$1134,INT((ROW($F8963)-ROW($F$3)+9-G8963)/10)+1,1)</f>
        <v>26500</v>
      </c>
      <c r="I8963" s="50" t="str">
        <f t="shared" si="730"/>
        <v>1972_7</v>
      </c>
      <c r="J8963" s="51">
        <f t="shared" si="731"/>
        <v>2.4709080000000001</v>
      </c>
    </row>
    <row r="8964" spans="6:10" x14ac:dyDescent="0.25">
      <c r="F8964" s="50">
        <f t="shared" si="733"/>
        <v>26494</v>
      </c>
      <c r="G8964" s="27">
        <f t="shared" si="732"/>
        <v>7</v>
      </c>
      <c r="H8964" s="50">
        <f t="shared" si="734"/>
        <v>26500</v>
      </c>
      <c r="I8964" s="50" t="str">
        <f t="shared" ref="I8964:I9027" si="735">YEAR(H8964)&amp;"_"&amp;MONTH(H8964)</f>
        <v>1972_7</v>
      </c>
      <c r="J8964" s="51">
        <f t="shared" ref="J8964:J9027" si="736">VLOOKUP(H8964,$A:$B,2)</f>
        <v>2.4709080000000001</v>
      </c>
    </row>
    <row r="8965" spans="6:10" x14ac:dyDescent="0.25">
      <c r="F8965" s="50">
        <f t="shared" si="733"/>
        <v>26495</v>
      </c>
      <c r="G8965" s="27">
        <f t="shared" si="732"/>
        <v>7</v>
      </c>
      <c r="H8965" s="50">
        <f t="shared" si="734"/>
        <v>26500</v>
      </c>
      <c r="I8965" s="50" t="str">
        <f t="shared" si="735"/>
        <v>1972_7</v>
      </c>
      <c r="J8965" s="51">
        <f t="shared" si="736"/>
        <v>2.4709080000000001</v>
      </c>
    </row>
    <row r="8966" spans="6:10" x14ac:dyDescent="0.25">
      <c r="F8966" s="50">
        <f t="shared" si="733"/>
        <v>26496</v>
      </c>
      <c r="G8966" s="27">
        <f t="shared" si="732"/>
        <v>7</v>
      </c>
      <c r="H8966" s="50">
        <f t="shared" si="734"/>
        <v>26500</v>
      </c>
      <c r="I8966" s="50" t="str">
        <f t="shared" si="735"/>
        <v>1972_7</v>
      </c>
      <c r="J8966" s="51">
        <f t="shared" si="736"/>
        <v>2.4709080000000001</v>
      </c>
    </row>
    <row r="8967" spans="6:10" x14ac:dyDescent="0.25">
      <c r="F8967" s="50">
        <f t="shared" si="733"/>
        <v>26497</v>
      </c>
      <c r="G8967" s="27">
        <f t="shared" si="732"/>
        <v>7</v>
      </c>
      <c r="H8967" s="50">
        <f t="shared" si="734"/>
        <v>26500</v>
      </c>
      <c r="I8967" s="50" t="str">
        <f t="shared" si="735"/>
        <v>1972_7</v>
      </c>
      <c r="J8967" s="51">
        <f t="shared" si="736"/>
        <v>2.4709080000000001</v>
      </c>
    </row>
    <row r="8968" spans="6:10" x14ac:dyDescent="0.25">
      <c r="F8968" s="50">
        <f t="shared" si="733"/>
        <v>26498</v>
      </c>
      <c r="G8968" s="27">
        <f t="shared" si="732"/>
        <v>7</v>
      </c>
      <c r="H8968" s="50">
        <f t="shared" si="734"/>
        <v>26500</v>
      </c>
      <c r="I8968" s="50" t="str">
        <f t="shared" si="735"/>
        <v>1972_7</v>
      </c>
      <c r="J8968" s="51">
        <f t="shared" si="736"/>
        <v>2.4709080000000001</v>
      </c>
    </row>
    <row r="8969" spans="6:10" x14ac:dyDescent="0.25">
      <c r="F8969" s="50">
        <f t="shared" si="733"/>
        <v>26499</v>
      </c>
      <c r="G8969" s="27">
        <f t="shared" si="732"/>
        <v>7</v>
      </c>
      <c r="H8969" s="50">
        <f t="shared" si="734"/>
        <v>26500</v>
      </c>
      <c r="I8969" s="50" t="str">
        <f t="shared" si="735"/>
        <v>1972_7</v>
      </c>
      <c r="J8969" s="51">
        <f t="shared" si="736"/>
        <v>2.4709080000000001</v>
      </c>
    </row>
    <row r="8970" spans="6:10" x14ac:dyDescent="0.25">
      <c r="F8970" s="50">
        <f t="shared" si="733"/>
        <v>26500</v>
      </c>
      <c r="G8970" s="27">
        <f t="shared" si="732"/>
        <v>7</v>
      </c>
      <c r="H8970" s="50">
        <f t="shared" si="734"/>
        <v>26500</v>
      </c>
      <c r="I8970" s="50" t="str">
        <f t="shared" si="735"/>
        <v>1972_7</v>
      </c>
      <c r="J8970" s="51">
        <f t="shared" si="736"/>
        <v>2.4709080000000001</v>
      </c>
    </row>
    <row r="8971" spans="6:10" x14ac:dyDescent="0.25">
      <c r="F8971" s="50">
        <f t="shared" si="733"/>
        <v>26501</v>
      </c>
      <c r="G8971" s="27">
        <f t="shared" si="732"/>
        <v>7</v>
      </c>
      <c r="H8971" s="50">
        <f t="shared" si="734"/>
        <v>26510</v>
      </c>
      <c r="I8971" s="50" t="str">
        <f t="shared" si="735"/>
        <v>1972_7</v>
      </c>
      <c r="J8971" s="51">
        <f t="shared" si="736"/>
        <v>2.4575650000000002</v>
      </c>
    </row>
    <row r="8972" spans="6:10" x14ac:dyDescent="0.25">
      <c r="F8972" s="50">
        <f t="shared" si="733"/>
        <v>26502</v>
      </c>
      <c r="G8972" s="27">
        <f t="shared" si="732"/>
        <v>7</v>
      </c>
      <c r="H8972" s="50">
        <f t="shared" si="734"/>
        <v>26510</v>
      </c>
      <c r="I8972" s="50" t="str">
        <f t="shared" si="735"/>
        <v>1972_7</v>
      </c>
      <c r="J8972" s="51">
        <f t="shared" si="736"/>
        <v>2.4575650000000002</v>
      </c>
    </row>
    <row r="8973" spans="6:10" x14ac:dyDescent="0.25">
      <c r="F8973" s="50">
        <f t="shared" si="733"/>
        <v>26503</v>
      </c>
      <c r="G8973" s="27">
        <f t="shared" si="732"/>
        <v>7</v>
      </c>
      <c r="H8973" s="50">
        <f t="shared" si="734"/>
        <v>26510</v>
      </c>
      <c r="I8973" s="50" t="str">
        <f t="shared" si="735"/>
        <v>1972_7</v>
      </c>
      <c r="J8973" s="51">
        <f t="shared" si="736"/>
        <v>2.4575650000000002</v>
      </c>
    </row>
    <row r="8974" spans="6:10" x14ac:dyDescent="0.25">
      <c r="F8974" s="50">
        <f t="shared" si="733"/>
        <v>26504</v>
      </c>
      <c r="G8974" s="27">
        <f t="shared" si="732"/>
        <v>7</v>
      </c>
      <c r="H8974" s="50">
        <f t="shared" si="734"/>
        <v>26510</v>
      </c>
      <c r="I8974" s="50" t="str">
        <f t="shared" si="735"/>
        <v>1972_7</v>
      </c>
      <c r="J8974" s="51">
        <f t="shared" si="736"/>
        <v>2.4575650000000002</v>
      </c>
    </row>
    <row r="8975" spans="6:10" x14ac:dyDescent="0.25">
      <c r="F8975" s="50">
        <f t="shared" si="733"/>
        <v>26505</v>
      </c>
      <c r="G8975" s="27">
        <f t="shared" si="732"/>
        <v>7</v>
      </c>
      <c r="H8975" s="50">
        <f t="shared" si="734"/>
        <v>26510</v>
      </c>
      <c r="I8975" s="50" t="str">
        <f t="shared" si="735"/>
        <v>1972_7</v>
      </c>
      <c r="J8975" s="51">
        <f t="shared" si="736"/>
        <v>2.4575650000000002</v>
      </c>
    </row>
    <row r="8976" spans="6:10" x14ac:dyDescent="0.25">
      <c r="F8976" s="50">
        <f t="shared" si="733"/>
        <v>26506</v>
      </c>
      <c r="G8976" s="27">
        <f t="shared" si="732"/>
        <v>7</v>
      </c>
      <c r="H8976" s="50">
        <f t="shared" si="734"/>
        <v>26510</v>
      </c>
      <c r="I8976" s="50" t="str">
        <f t="shared" si="735"/>
        <v>1972_7</v>
      </c>
      <c r="J8976" s="51">
        <f t="shared" si="736"/>
        <v>2.4575650000000002</v>
      </c>
    </row>
    <row r="8977" spans="6:10" x14ac:dyDescent="0.25">
      <c r="F8977" s="50">
        <f t="shared" si="733"/>
        <v>26507</v>
      </c>
      <c r="G8977" s="27">
        <f t="shared" si="732"/>
        <v>7</v>
      </c>
      <c r="H8977" s="50">
        <f t="shared" si="734"/>
        <v>26510</v>
      </c>
      <c r="I8977" s="50" t="str">
        <f t="shared" si="735"/>
        <v>1972_7</v>
      </c>
      <c r="J8977" s="51">
        <f t="shared" si="736"/>
        <v>2.4575650000000002</v>
      </c>
    </row>
    <row r="8978" spans="6:10" x14ac:dyDescent="0.25">
      <c r="F8978" s="50">
        <f t="shared" si="733"/>
        <v>26508</v>
      </c>
      <c r="G8978" s="27">
        <f t="shared" si="732"/>
        <v>7</v>
      </c>
      <c r="H8978" s="50">
        <f t="shared" si="734"/>
        <v>26510</v>
      </c>
      <c r="I8978" s="50" t="str">
        <f t="shared" si="735"/>
        <v>1972_7</v>
      </c>
      <c r="J8978" s="51">
        <f t="shared" si="736"/>
        <v>2.4575650000000002</v>
      </c>
    </row>
    <row r="8979" spans="6:10" x14ac:dyDescent="0.25">
      <c r="F8979" s="50">
        <f t="shared" si="733"/>
        <v>26509</v>
      </c>
      <c r="G8979" s="27">
        <f t="shared" si="732"/>
        <v>7</v>
      </c>
      <c r="H8979" s="50">
        <f t="shared" si="734"/>
        <v>26510</v>
      </c>
      <c r="I8979" s="50" t="str">
        <f t="shared" si="735"/>
        <v>1972_7</v>
      </c>
      <c r="J8979" s="51">
        <f t="shared" si="736"/>
        <v>2.4575650000000002</v>
      </c>
    </row>
    <row r="8980" spans="6:10" x14ac:dyDescent="0.25">
      <c r="F8980" s="50">
        <f t="shared" si="733"/>
        <v>26510</v>
      </c>
      <c r="G8980" s="27">
        <f t="shared" si="732"/>
        <v>7</v>
      </c>
      <c r="H8980" s="50">
        <f t="shared" si="734"/>
        <v>26510</v>
      </c>
      <c r="I8980" s="50" t="str">
        <f t="shared" si="735"/>
        <v>1972_7</v>
      </c>
      <c r="J8980" s="51">
        <f t="shared" si="736"/>
        <v>2.4575650000000002</v>
      </c>
    </row>
    <row r="8981" spans="6:10" x14ac:dyDescent="0.25">
      <c r="F8981" s="50">
        <f t="shared" si="733"/>
        <v>26511</v>
      </c>
      <c r="G8981" s="27">
        <f t="shared" si="732"/>
        <v>7</v>
      </c>
      <c r="H8981" s="50">
        <f t="shared" si="734"/>
        <v>26520</v>
      </c>
      <c r="I8981" s="50" t="str">
        <f t="shared" si="735"/>
        <v>1972_8</v>
      </c>
      <c r="J8981" s="51">
        <f t="shared" si="736"/>
        <v>2.4687830000000002</v>
      </c>
    </row>
    <row r="8982" spans="6:10" x14ac:dyDescent="0.25">
      <c r="F8982" s="50">
        <f t="shared" si="733"/>
        <v>26512</v>
      </c>
      <c r="G8982" s="27">
        <f t="shared" si="732"/>
        <v>7</v>
      </c>
      <c r="H8982" s="50">
        <f t="shared" si="734"/>
        <v>26520</v>
      </c>
      <c r="I8982" s="50" t="str">
        <f t="shared" si="735"/>
        <v>1972_8</v>
      </c>
      <c r="J8982" s="51">
        <f t="shared" si="736"/>
        <v>2.4687830000000002</v>
      </c>
    </row>
    <row r="8983" spans="6:10" x14ac:dyDescent="0.25">
      <c r="F8983" s="50">
        <f t="shared" si="733"/>
        <v>26513</v>
      </c>
      <c r="G8983" s="27">
        <f t="shared" si="732"/>
        <v>7</v>
      </c>
      <c r="H8983" s="50">
        <f t="shared" si="734"/>
        <v>26520</v>
      </c>
      <c r="I8983" s="50" t="str">
        <f t="shared" si="735"/>
        <v>1972_8</v>
      </c>
      <c r="J8983" s="51">
        <f t="shared" si="736"/>
        <v>2.4687830000000002</v>
      </c>
    </row>
    <row r="8984" spans="6:10" x14ac:dyDescent="0.25">
      <c r="F8984" s="50">
        <f t="shared" si="733"/>
        <v>26514</v>
      </c>
      <c r="G8984" s="27">
        <f t="shared" si="732"/>
        <v>7</v>
      </c>
      <c r="H8984" s="50">
        <f t="shared" si="734"/>
        <v>26520</v>
      </c>
      <c r="I8984" s="50" t="str">
        <f t="shared" si="735"/>
        <v>1972_8</v>
      </c>
      <c r="J8984" s="51">
        <f t="shared" si="736"/>
        <v>2.4687830000000002</v>
      </c>
    </row>
    <row r="8985" spans="6:10" x14ac:dyDescent="0.25">
      <c r="F8985" s="50">
        <f t="shared" si="733"/>
        <v>26515</v>
      </c>
      <c r="G8985" s="27">
        <f t="shared" si="732"/>
        <v>7</v>
      </c>
      <c r="H8985" s="50">
        <f t="shared" si="734"/>
        <v>26520</v>
      </c>
      <c r="I8985" s="50" t="str">
        <f t="shared" si="735"/>
        <v>1972_8</v>
      </c>
      <c r="J8985" s="51">
        <f t="shared" si="736"/>
        <v>2.4687830000000002</v>
      </c>
    </row>
    <row r="8986" spans="6:10" x14ac:dyDescent="0.25">
      <c r="F8986" s="50">
        <f t="shared" si="733"/>
        <v>26516</v>
      </c>
      <c r="G8986" s="27">
        <f t="shared" si="732"/>
        <v>7</v>
      </c>
      <c r="H8986" s="50">
        <f t="shared" si="734"/>
        <v>26520</v>
      </c>
      <c r="I8986" s="50" t="str">
        <f t="shared" si="735"/>
        <v>1972_8</v>
      </c>
      <c r="J8986" s="51">
        <f t="shared" si="736"/>
        <v>2.4687830000000002</v>
      </c>
    </row>
    <row r="8987" spans="6:10" x14ac:dyDescent="0.25">
      <c r="F8987" s="50">
        <f t="shared" si="733"/>
        <v>26517</v>
      </c>
      <c r="G8987" s="27">
        <f t="shared" si="732"/>
        <v>7</v>
      </c>
      <c r="H8987" s="50">
        <f t="shared" si="734"/>
        <v>26520</v>
      </c>
      <c r="I8987" s="50" t="str">
        <f t="shared" si="735"/>
        <v>1972_8</v>
      </c>
      <c r="J8987" s="51">
        <f t="shared" si="736"/>
        <v>2.4687830000000002</v>
      </c>
    </row>
    <row r="8988" spans="6:10" x14ac:dyDescent="0.25">
      <c r="F8988" s="50">
        <f t="shared" si="733"/>
        <v>26518</v>
      </c>
      <c r="G8988" s="27">
        <f t="shared" si="732"/>
        <v>7</v>
      </c>
      <c r="H8988" s="50">
        <f t="shared" si="734"/>
        <v>26520</v>
      </c>
      <c r="I8988" s="50" t="str">
        <f t="shared" si="735"/>
        <v>1972_8</v>
      </c>
      <c r="J8988" s="51">
        <f t="shared" si="736"/>
        <v>2.4687830000000002</v>
      </c>
    </row>
    <row r="8989" spans="6:10" x14ac:dyDescent="0.25">
      <c r="F8989" s="50">
        <f t="shared" si="733"/>
        <v>26519</v>
      </c>
      <c r="G8989" s="27">
        <f t="shared" si="732"/>
        <v>7</v>
      </c>
      <c r="H8989" s="50">
        <f t="shared" si="734"/>
        <v>26520</v>
      </c>
      <c r="I8989" s="50" t="str">
        <f t="shared" si="735"/>
        <v>1972_8</v>
      </c>
      <c r="J8989" s="51">
        <f t="shared" si="736"/>
        <v>2.4687830000000002</v>
      </c>
    </row>
    <row r="8990" spans="6:10" x14ac:dyDescent="0.25">
      <c r="F8990" s="50">
        <f t="shared" si="733"/>
        <v>26520</v>
      </c>
      <c r="G8990" s="27">
        <f t="shared" si="732"/>
        <v>7</v>
      </c>
      <c r="H8990" s="50">
        <f t="shared" si="734"/>
        <v>26520</v>
      </c>
      <c r="I8990" s="50" t="str">
        <f t="shared" si="735"/>
        <v>1972_8</v>
      </c>
      <c r="J8990" s="51">
        <f t="shared" si="736"/>
        <v>2.4687830000000002</v>
      </c>
    </row>
    <row r="8991" spans="6:10" x14ac:dyDescent="0.25">
      <c r="F8991" s="50">
        <f t="shared" si="733"/>
        <v>26521</v>
      </c>
      <c r="G8991" s="27">
        <f t="shared" si="732"/>
        <v>7</v>
      </c>
      <c r="H8991" s="50">
        <f t="shared" si="734"/>
        <v>26530</v>
      </c>
      <c r="I8991" s="50" t="str">
        <f t="shared" si="735"/>
        <v>1972_8</v>
      </c>
      <c r="J8991" s="51">
        <f t="shared" si="736"/>
        <v>2.4596809999999998</v>
      </c>
    </row>
    <row r="8992" spans="6:10" x14ac:dyDescent="0.25">
      <c r="F8992" s="50">
        <f t="shared" si="733"/>
        <v>26522</v>
      </c>
      <c r="G8992" s="27">
        <f t="shared" si="732"/>
        <v>7</v>
      </c>
      <c r="H8992" s="50">
        <f t="shared" si="734"/>
        <v>26530</v>
      </c>
      <c r="I8992" s="50" t="str">
        <f t="shared" si="735"/>
        <v>1972_8</v>
      </c>
      <c r="J8992" s="51">
        <f t="shared" si="736"/>
        <v>2.4596809999999998</v>
      </c>
    </row>
    <row r="8993" spans="6:10" x14ac:dyDescent="0.25">
      <c r="F8993" s="50">
        <f t="shared" si="733"/>
        <v>26523</v>
      </c>
      <c r="G8993" s="27">
        <f t="shared" si="732"/>
        <v>7</v>
      </c>
      <c r="H8993" s="50">
        <f t="shared" si="734"/>
        <v>26530</v>
      </c>
      <c r="I8993" s="50" t="str">
        <f t="shared" si="735"/>
        <v>1972_8</v>
      </c>
      <c r="J8993" s="51">
        <f t="shared" si="736"/>
        <v>2.4596809999999998</v>
      </c>
    </row>
    <row r="8994" spans="6:10" x14ac:dyDescent="0.25">
      <c r="F8994" s="50">
        <f t="shared" si="733"/>
        <v>26524</v>
      </c>
      <c r="G8994" s="27">
        <f t="shared" si="732"/>
        <v>7</v>
      </c>
      <c r="H8994" s="50">
        <f t="shared" si="734"/>
        <v>26530</v>
      </c>
      <c r="I8994" s="50" t="str">
        <f t="shared" si="735"/>
        <v>1972_8</v>
      </c>
      <c r="J8994" s="51">
        <f t="shared" si="736"/>
        <v>2.4596809999999998</v>
      </c>
    </row>
    <row r="8995" spans="6:10" x14ac:dyDescent="0.25">
      <c r="F8995" s="50">
        <f t="shared" si="733"/>
        <v>26525</v>
      </c>
      <c r="G8995" s="27">
        <f t="shared" si="732"/>
        <v>7</v>
      </c>
      <c r="H8995" s="50">
        <f t="shared" si="734"/>
        <v>26530</v>
      </c>
      <c r="I8995" s="50" t="str">
        <f t="shared" si="735"/>
        <v>1972_8</v>
      </c>
      <c r="J8995" s="51">
        <f t="shared" si="736"/>
        <v>2.4596809999999998</v>
      </c>
    </row>
    <row r="8996" spans="6:10" x14ac:dyDescent="0.25">
      <c r="F8996" s="50">
        <f t="shared" si="733"/>
        <v>26526</v>
      </c>
      <c r="G8996" s="27">
        <f t="shared" si="732"/>
        <v>7</v>
      </c>
      <c r="H8996" s="50">
        <f t="shared" si="734"/>
        <v>26530</v>
      </c>
      <c r="I8996" s="50" t="str">
        <f t="shared" si="735"/>
        <v>1972_8</v>
      </c>
      <c r="J8996" s="51">
        <f t="shared" si="736"/>
        <v>2.4596809999999998</v>
      </c>
    </row>
    <row r="8997" spans="6:10" x14ac:dyDescent="0.25">
      <c r="F8997" s="50">
        <f t="shared" si="733"/>
        <v>26527</v>
      </c>
      <c r="G8997" s="27">
        <f t="shared" si="732"/>
        <v>7</v>
      </c>
      <c r="H8997" s="50">
        <f t="shared" si="734"/>
        <v>26530</v>
      </c>
      <c r="I8997" s="50" t="str">
        <f t="shared" si="735"/>
        <v>1972_8</v>
      </c>
      <c r="J8997" s="51">
        <f t="shared" si="736"/>
        <v>2.4596809999999998</v>
      </c>
    </row>
    <row r="8998" spans="6:10" x14ac:dyDescent="0.25">
      <c r="F8998" s="50">
        <f t="shared" si="733"/>
        <v>26528</v>
      </c>
      <c r="G8998" s="27">
        <f t="shared" si="732"/>
        <v>7</v>
      </c>
      <c r="H8998" s="50">
        <f t="shared" si="734"/>
        <v>26530</v>
      </c>
      <c r="I8998" s="50" t="str">
        <f t="shared" si="735"/>
        <v>1972_8</v>
      </c>
      <c r="J8998" s="51">
        <f t="shared" si="736"/>
        <v>2.4596809999999998</v>
      </c>
    </row>
    <row r="8999" spans="6:10" x14ac:dyDescent="0.25">
      <c r="F8999" s="50">
        <f t="shared" si="733"/>
        <v>26529</v>
      </c>
      <c r="G8999" s="27">
        <f t="shared" si="732"/>
        <v>7</v>
      </c>
      <c r="H8999" s="50">
        <f t="shared" si="734"/>
        <v>26530</v>
      </c>
      <c r="I8999" s="50" t="str">
        <f t="shared" si="735"/>
        <v>1972_8</v>
      </c>
      <c r="J8999" s="51">
        <f t="shared" si="736"/>
        <v>2.4596809999999998</v>
      </c>
    </row>
    <row r="9000" spans="6:10" x14ac:dyDescent="0.25">
      <c r="F9000" s="50">
        <f t="shared" si="733"/>
        <v>26530</v>
      </c>
      <c r="G9000" s="27">
        <f t="shared" si="732"/>
        <v>7</v>
      </c>
      <c r="H9000" s="50">
        <f t="shared" si="734"/>
        <v>26530</v>
      </c>
      <c r="I9000" s="50" t="str">
        <f t="shared" si="735"/>
        <v>1972_8</v>
      </c>
      <c r="J9000" s="51">
        <f t="shared" si="736"/>
        <v>2.4596809999999998</v>
      </c>
    </row>
    <row r="9001" spans="6:10" x14ac:dyDescent="0.25">
      <c r="F9001" s="50">
        <f t="shared" si="733"/>
        <v>26531</v>
      </c>
      <c r="G9001" s="27">
        <f t="shared" si="732"/>
        <v>7</v>
      </c>
      <c r="H9001" s="50">
        <f t="shared" si="734"/>
        <v>26540</v>
      </c>
      <c r="I9001" s="50" t="str">
        <f t="shared" si="735"/>
        <v>1972_8</v>
      </c>
      <c r="J9001" s="51">
        <f t="shared" si="736"/>
        <v>2.4500090000000001</v>
      </c>
    </row>
    <row r="9002" spans="6:10" x14ac:dyDescent="0.25">
      <c r="F9002" s="50">
        <f t="shared" si="733"/>
        <v>26532</v>
      </c>
      <c r="G9002" s="27">
        <f t="shared" ref="G9002:G9065" si="737">IF(AND(MONTH(F9002)=2,DAY(F9002)=29),G9001+1,G9001)</f>
        <v>7</v>
      </c>
      <c r="H9002" s="50">
        <f t="shared" si="734"/>
        <v>26540</v>
      </c>
      <c r="I9002" s="50" t="str">
        <f t="shared" si="735"/>
        <v>1972_8</v>
      </c>
      <c r="J9002" s="51">
        <f t="shared" si="736"/>
        <v>2.4500090000000001</v>
      </c>
    </row>
    <row r="9003" spans="6:10" x14ac:dyDescent="0.25">
      <c r="F9003" s="50">
        <f t="shared" si="733"/>
        <v>26533</v>
      </c>
      <c r="G9003" s="27">
        <f t="shared" si="737"/>
        <v>7</v>
      </c>
      <c r="H9003" s="50">
        <f t="shared" si="734"/>
        <v>26540</v>
      </c>
      <c r="I9003" s="50" t="str">
        <f t="shared" si="735"/>
        <v>1972_8</v>
      </c>
      <c r="J9003" s="51">
        <f t="shared" si="736"/>
        <v>2.4500090000000001</v>
      </c>
    </row>
    <row r="9004" spans="6:10" x14ac:dyDescent="0.25">
      <c r="F9004" s="50">
        <f t="shared" ref="F9004:F9067" si="738">F9003+1</f>
        <v>26534</v>
      </c>
      <c r="G9004" s="27">
        <f t="shared" si="737"/>
        <v>7</v>
      </c>
      <c r="H9004" s="50">
        <f t="shared" si="734"/>
        <v>26540</v>
      </c>
      <c r="I9004" s="50" t="str">
        <f t="shared" si="735"/>
        <v>1972_8</v>
      </c>
      <c r="J9004" s="51">
        <f t="shared" si="736"/>
        <v>2.4500090000000001</v>
      </c>
    </row>
    <row r="9005" spans="6:10" x14ac:dyDescent="0.25">
      <c r="F9005" s="50">
        <f t="shared" si="738"/>
        <v>26535</v>
      </c>
      <c r="G9005" s="27">
        <f t="shared" si="737"/>
        <v>7</v>
      </c>
      <c r="H9005" s="50">
        <f t="shared" si="734"/>
        <v>26540</v>
      </c>
      <c r="I9005" s="50" t="str">
        <f t="shared" si="735"/>
        <v>1972_8</v>
      </c>
      <c r="J9005" s="51">
        <f t="shared" si="736"/>
        <v>2.4500090000000001</v>
      </c>
    </row>
    <row r="9006" spans="6:10" x14ac:dyDescent="0.25">
      <c r="F9006" s="50">
        <f t="shared" si="738"/>
        <v>26536</v>
      </c>
      <c r="G9006" s="27">
        <f t="shared" si="737"/>
        <v>7</v>
      </c>
      <c r="H9006" s="50">
        <f t="shared" si="734"/>
        <v>26540</v>
      </c>
      <c r="I9006" s="50" t="str">
        <f t="shared" si="735"/>
        <v>1972_8</v>
      </c>
      <c r="J9006" s="51">
        <f t="shared" si="736"/>
        <v>2.4500090000000001</v>
      </c>
    </row>
    <row r="9007" spans="6:10" x14ac:dyDescent="0.25">
      <c r="F9007" s="50">
        <f t="shared" si="738"/>
        <v>26537</v>
      </c>
      <c r="G9007" s="27">
        <f t="shared" si="737"/>
        <v>7</v>
      </c>
      <c r="H9007" s="50">
        <f t="shared" si="734"/>
        <v>26540</v>
      </c>
      <c r="I9007" s="50" t="str">
        <f t="shared" si="735"/>
        <v>1972_8</v>
      </c>
      <c r="J9007" s="51">
        <f t="shared" si="736"/>
        <v>2.4500090000000001</v>
      </c>
    </row>
    <row r="9008" spans="6:10" x14ac:dyDescent="0.25">
      <c r="F9008" s="50">
        <f t="shared" si="738"/>
        <v>26538</v>
      </c>
      <c r="G9008" s="27">
        <f t="shared" si="737"/>
        <v>7</v>
      </c>
      <c r="H9008" s="50">
        <f t="shared" si="734"/>
        <v>26540</v>
      </c>
      <c r="I9008" s="50" t="str">
        <f t="shared" si="735"/>
        <v>1972_8</v>
      </c>
      <c r="J9008" s="51">
        <f t="shared" si="736"/>
        <v>2.4500090000000001</v>
      </c>
    </row>
    <row r="9009" spans="6:10" x14ac:dyDescent="0.25">
      <c r="F9009" s="50">
        <f t="shared" si="738"/>
        <v>26539</v>
      </c>
      <c r="G9009" s="27">
        <f t="shared" si="737"/>
        <v>7</v>
      </c>
      <c r="H9009" s="50">
        <f t="shared" si="734"/>
        <v>26540</v>
      </c>
      <c r="I9009" s="50" t="str">
        <f t="shared" si="735"/>
        <v>1972_8</v>
      </c>
      <c r="J9009" s="51">
        <f t="shared" si="736"/>
        <v>2.4500090000000001</v>
      </c>
    </row>
    <row r="9010" spans="6:10" x14ac:dyDescent="0.25">
      <c r="F9010" s="50">
        <f t="shared" si="738"/>
        <v>26540</v>
      </c>
      <c r="G9010" s="27">
        <f t="shared" si="737"/>
        <v>7</v>
      </c>
      <c r="H9010" s="50">
        <f t="shared" si="734"/>
        <v>26540</v>
      </c>
      <c r="I9010" s="50" t="str">
        <f t="shared" si="735"/>
        <v>1972_8</v>
      </c>
      <c r="J9010" s="51">
        <f t="shared" si="736"/>
        <v>2.4500090000000001</v>
      </c>
    </row>
    <row r="9011" spans="6:10" x14ac:dyDescent="0.25">
      <c r="F9011" s="50">
        <f t="shared" si="738"/>
        <v>26541</v>
      </c>
      <c r="G9011" s="27">
        <f t="shared" si="737"/>
        <v>7</v>
      </c>
      <c r="H9011" s="50">
        <f t="shared" si="734"/>
        <v>26550</v>
      </c>
      <c r="I9011" s="50" t="str">
        <f t="shared" si="735"/>
        <v>1972_9</v>
      </c>
      <c r="J9011" s="51">
        <f t="shared" si="736"/>
        <v>2.427295</v>
      </c>
    </row>
    <row r="9012" spans="6:10" x14ac:dyDescent="0.25">
      <c r="F9012" s="50">
        <f t="shared" si="738"/>
        <v>26542</v>
      </c>
      <c r="G9012" s="27">
        <f t="shared" si="737"/>
        <v>7</v>
      </c>
      <c r="H9012" s="50">
        <f t="shared" si="734"/>
        <v>26550</v>
      </c>
      <c r="I9012" s="50" t="str">
        <f t="shared" si="735"/>
        <v>1972_9</v>
      </c>
      <c r="J9012" s="51">
        <f t="shared" si="736"/>
        <v>2.427295</v>
      </c>
    </row>
    <row r="9013" spans="6:10" x14ac:dyDescent="0.25">
      <c r="F9013" s="50">
        <f t="shared" si="738"/>
        <v>26543</v>
      </c>
      <c r="G9013" s="27">
        <f t="shared" si="737"/>
        <v>7</v>
      </c>
      <c r="H9013" s="50">
        <f t="shared" si="734"/>
        <v>26550</v>
      </c>
      <c r="I9013" s="50" t="str">
        <f t="shared" si="735"/>
        <v>1972_9</v>
      </c>
      <c r="J9013" s="51">
        <f t="shared" si="736"/>
        <v>2.427295</v>
      </c>
    </row>
    <row r="9014" spans="6:10" x14ac:dyDescent="0.25">
      <c r="F9014" s="50">
        <f t="shared" si="738"/>
        <v>26544</v>
      </c>
      <c r="G9014" s="27">
        <f t="shared" si="737"/>
        <v>7</v>
      </c>
      <c r="H9014" s="50">
        <f t="shared" si="734"/>
        <v>26550</v>
      </c>
      <c r="I9014" s="50" t="str">
        <f t="shared" si="735"/>
        <v>1972_9</v>
      </c>
      <c r="J9014" s="51">
        <f t="shared" si="736"/>
        <v>2.427295</v>
      </c>
    </row>
    <row r="9015" spans="6:10" x14ac:dyDescent="0.25">
      <c r="F9015" s="50">
        <f t="shared" si="738"/>
        <v>26545</v>
      </c>
      <c r="G9015" s="27">
        <f t="shared" si="737"/>
        <v>7</v>
      </c>
      <c r="H9015" s="50">
        <f t="shared" si="734"/>
        <v>26550</v>
      </c>
      <c r="I9015" s="50" t="str">
        <f t="shared" si="735"/>
        <v>1972_9</v>
      </c>
      <c r="J9015" s="51">
        <f t="shared" si="736"/>
        <v>2.427295</v>
      </c>
    </row>
    <row r="9016" spans="6:10" x14ac:dyDescent="0.25">
      <c r="F9016" s="50">
        <f t="shared" si="738"/>
        <v>26546</v>
      </c>
      <c r="G9016" s="27">
        <f t="shared" si="737"/>
        <v>7</v>
      </c>
      <c r="H9016" s="50">
        <f t="shared" si="734"/>
        <v>26550</v>
      </c>
      <c r="I9016" s="50" t="str">
        <f t="shared" si="735"/>
        <v>1972_9</v>
      </c>
      <c r="J9016" s="51">
        <f t="shared" si="736"/>
        <v>2.427295</v>
      </c>
    </row>
    <row r="9017" spans="6:10" x14ac:dyDescent="0.25">
      <c r="F9017" s="50">
        <f t="shared" si="738"/>
        <v>26547</v>
      </c>
      <c r="G9017" s="27">
        <f t="shared" si="737"/>
        <v>7</v>
      </c>
      <c r="H9017" s="50">
        <f t="shared" si="734"/>
        <v>26550</v>
      </c>
      <c r="I9017" s="50" t="str">
        <f t="shared" si="735"/>
        <v>1972_9</v>
      </c>
      <c r="J9017" s="51">
        <f t="shared" si="736"/>
        <v>2.427295</v>
      </c>
    </row>
    <row r="9018" spans="6:10" x14ac:dyDescent="0.25">
      <c r="F9018" s="50">
        <f t="shared" si="738"/>
        <v>26548</v>
      </c>
      <c r="G9018" s="27">
        <f t="shared" si="737"/>
        <v>7</v>
      </c>
      <c r="H9018" s="50">
        <f t="shared" si="734"/>
        <v>26550</v>
      </c>
      <c r="I9018" s="50" t="str">
        <f t="shared" si="735"/>
        <v>1972_9</v>
      </c>
      <c r="J9018" s="51">
        <f t="shared" si="736"/>
        <v>2.427295</v>
      </c>
    </row>
    <row r="9019" spans="6:10" x14ac:dyDescent="0.25">
      <c r="F9019" s="50">
        <f t="shared" si="738"/>
        <v>26549</v>
      </c>
      <c r="G9019" s="27">
        <f t="shared" si="737"/>
        <v>7</v>
      </c>
      <c r="H9019" s="50">
        <f t="shared" si="734"/>
        <v>26550</v>
      </c>
      <c r="I9019" s="50" t="str">
        <f t="shared" si="735"/>
        <v>1972_9</v>
      </c>
      <c r="J9019" s="51">
        <f t="shared" si="736"/>
        <v>2.427295</v>
      </c>
    </row>
    <row r="9020" spans="6:10" x14ac:dyDescent="0.25">
      <c r="F9020" s="50">
        <f t="shared" si="738"/>
        <v>26550</v>
      </c>
      <c r="G9020" s="27">
        <f t="shared" si="737"/>
        <v>7</v>
      </c>
      <c r="H9020" s="50">
        <f t="shared" si="734"/>
        <v>26550</v>
      </c>
      <c r="I9020" s="50" t="str">
        <f t="shared" si="735"/>
        <v>1972_9</v>
      </c>
      <c r="J9020" s="51">
        <f t="shared" si="736"/>
        <v>2.427295</v>
      </c>
    </row>
    <row r="9021" spans="6:10" x14ac:dyDescent="0.25">
      <c r="F9021" s="50">
        <f t="shared" si="738"/>
        <v>26551</v>
      </c>
      <c r="G9021" s="27">
        <f t="shared" si="737"/>
        <v>7</v>
      </c>
      <c r="H9021" s="50">
        <f t="shared" si="734"/>
        <v>26560</v>
      </c>
      <c r="I9021" s="50" t="str">
        <f t="shared" si="735"/>
        <v>1972_9</v>
      </c>
      <c r="J9021" s="51">
        <f t="shared" si="736"/>
        <v>2.3961380000000001</v>
      </c>
    </row>
    <row r="9022" spans="6:10" x14ac:dyDescent="0.25">
      <c r="F9022" s="50">
        <f t="shared" si="738"/>
        <v>26552</v>
      </c>
      <c r="G9022" s="27">
        <f t="shared" si="737"/>
        <v>7</v>
      </c>
      <c r="H9022" s="50">
        <f t="shared" si="734"/>
        <v>26560</v>
      </c>
      <c r="I9022" s="50" t="str">
        <f t="shared" si="735"/>
        <v>1972_9</v>
      </c>
      <c r="J9022" s="51">
        <f t="shared" si="736"/>
        <v>2.3961380000000001</v>
      </c>
    </row>
    <row r="9023" spans="6:10" x14ac:dyDescent="0.25">
      <c r="F9023" s="50">
        <f t="shared" si="738"/>
        <v>26553</v>
      </c>
      <c r="G9023" s="27">
        <f t="shared" si="737"/>
        <v>7</v>
      </c>
      <c r="H9023" s="50">
        <f t="shared" si="734"/>
        <v>26560</v>
      </c>
      <c r="I9023" s="50" t="str">
        <f t="shared" si="735"/>
        <v>1972_9</v>
      </c>
      <c r="J9023" s="51">
        <f t="shared" si="736"/>
        <v>2.3961380000000001</v>
      </c>
    </row>
    <row r="9024" spans="6:10" x14ac:dyDescent="0.25">
      <c r="F9024" s="50">
        <f t="shared" si="738"/>
        <v>26554</v>
      </c>
      <c r="G9024" s="27">
        <f t="shared" si="737"/>
        <v>7</v>
      </c>
      <c r="H9024" s="50">
        <f t="shared" si="734"/>
        <v>26560</v>
      </c>
      <c r="I9024" s="50" t="str">
        <f t="shared" si="735"/>
        <v>1972_9</v>
      </c>
      <c r="J9024" s="51">
        <f t="shared" si="736"/>
        <v>2.3961380000000001</v>
      </c>
    </row>
    <row r="9025" spans="6:10" x14ac:dyDescent="0.25">
      <c r="F9025" s="50">
        <f t="shared" si="738"/>
        <v>26555</v>
      </c>
      <c r="G9025" s="27">
        <f t="shared" si="737"/>
        <v>7</v>
      </c>
      <c r="H9025" s="50">
        <f t="shared" si="734"/>
        <v>26560</v>
      </c>
      <c r="I9025" s="50" t="str">
        <f t="shared" si="735"/>
        <v>1972_9</v>
      </c>
      <c r="J9025" s="51">
        <f t="shared" si="736"/>
        <v>2.3961380000000001</v>
      </c>
    </row>
    <row r="9026" spans="6:10" x14ac:dyDescent="0.25">
      <c r="F9026" s="50">
        <f t="shared" si="738"/>
        <v>26556</v>
      </c>
      <c r="G9026" s="27">
        <f t="shared" si="737"/>
        <v>7</v>
      </c>
      <c r="H9026" s="50">
        <f t="shared" si="734"/>
        <v>26560</v>
      </c>
      <c r="I9026" s="50" t="str">
        <f t="shared" si="735"/>
        <v>1972_9</v>
      </c>
      <c r="J9026" s="51">
        <f t="shared" si="736"/>
        <v>2.3961380000000001</v>
      </c>
    </row>
    <row r="9027" spans="6:10" x14ac:dyDescent="0.25">
      <c r="F9027" s="50">
        <f t="shared" si="738"/>
        <v>26557</v>
      </c>
      <c r="G9027" s="27">
        <f t="shared" si="737"/>
        <v>7</v>
      </c>
      <c r="H9027" s="50">
        <f t="shared" ref="H9027:H9090" si="739">INDEX($A$3:$B$1134,INT((ROW($F9027)-ROW($F$3)+9-G9027)/10)+1,1)</f>
        <v>26560</v>
      </c>
      <c r="I9027" s="50" t="str">
        <f t="shared" si="735"/>
        <v>1972_9</v>
      </c>
      <c r="J9027" s="51">
        <f t="shared" si="736"/>
        <v>2.3961380000000001</v>
      </c>
    </row>
    <row r="9028" spans="6:10" x14ac:dyDescent="0.25">
      <c r="F9028" s="50">
        <f t="shared" si="738"/>
        <v>26558</v>
      </c>
      <c r="G9028" s="27">
        <f t="shared" si="737"/>
        <v>7</v>
      </c>
      <c r="H9028" s="50">
        <f t="shared" si="739"/>
        <v>26560</v>
      </c>
      <c r="I9028" s="50" t="str">
        <f t="shared" ref="I9028:I9091" si="740">YEAR(H9028)&amp;"_"&amp;MONTH(H9028)</f>
        <v>1972_9</v>
      </c>
      <c r="J9028" s="51">
        <f t="shared" ref="J9028:J9091" si="741">VLOOKUP(H9028,$A:$B,2)</f>
        <v>2.3961380000000001</v>
      </c>
    </row>
    <row r="9029" spans="6:10" x14ac:dyDescent="0.25">
      <c r="F9029" s="50">
        <f t="shared" si="738"/>
        <v>26559</v>
      </c>
      <c r="G9029" s="27">
        <f t="shared" si="737"/>
        <v>7</v>
      </c>
      <c r="H9029" s="50">
        <f t="shared" si="739"/>
        <v>26560</v>
      </c>
      <c r="I9029" s="50" t="str">
        <f t="shared" si="740"/>
        <v>1972_9</v>
      </c>
      <c r="J9029" s="51">
        <f t="shared" si="741"/>
        <v>2.3961380000000001</v>
      </c>
    </row>
    <row r="9030" spans="6:10" x14ac:dyDescent="0.25">
      <c r="F9030" s="50">
        <f t="shared" si="738"/>
        <v>26560</v>
      </c>
      <c r="G9030" s="27">
        <f t="shared" si="737"/>
        <v>7</v>
      </c>
      <c r="H9030" s="50">
        <f t="shared" si="739"/>
        <v>26560</v>
      </c>
      <c r="I9030" s="50" t="str">
        <f t="shared" si="740"/>
        <v>1972_9</v>
      </c>
      <c r="J9030" s="51">
        <f t="shared" si="741"/>
        <v>2.3961380000000001</v>
      </c>
    </row>
    <row r="9031" spans="6:10" x14ac:dyDescent="0.25">
      <c r="F9031" s="50">
        <f t="shared" si="738"/>
        <v>26561</v>
      </c>
      <c r="G9031" s="27">
        <f t="shared" si="737"/>
        <v>7</v>
      </c>
      <c r="H9031" s="50">
        <f t="shared" si="739"/>
        <v>26570</v>
      </c>
      <c r="I9031" s="50" t="str">
        <f t="shared" si="740"/>
        <v>1972_9</v>
      </c>
      <c r="J9031" s="51">
        <f t="shared" si="741"/>
        <v>2.4001610000000002</v>
      </c>
    </row>
    <row r="9032" spans="6:10" x14ac:dyDescent="0.25">
      <c r="F9032" s="50">
        <f t="shared" si="738"/>
        <v>26562</v>
      </c>
      <c r="G9032" s="27">
        <f t="shared" si="737"/>
        <v>7</v>
      </c>
      <c r="H9032" s="50">
        <f t="shared" si="739"/>
        <v>26570</v>
      </c>
      <c r="I9032" s="50" t="str">
        <f t="shared" si="740"/>
        <v>1972_9</v>
      </c>
      <c r="J9032" s="51">
        <f t="shared" si="741"/>
        <v>2.4001610000000002</v>
      </c>
    </row>
    <row r="9033" spans="6:10" x14ac:dyDescent="0.25">
      <c r="F9033" s="50">
        <f t="shared" si="738"/>
        <v>26563</v>
      </c>
      <c r="G9033" s="27">
        <f t="shared" si="737"/>
        <v>7</v>
      </c>
      <c r="H9033" s="50">
        <f t="shared" si="739"/>
        <v>26570</v>
      </c>
      <c r="I9033" s="50" t="str">
        <f t="shared" si="740"/>
        <v>1972_9</v>
      </c>
      <c r="J9033" s="51">
        <f t="shared" si="741"/>
        <v>2.4001610000000002</v>
      </c>
    </row>
    <row r="9034" spans="6:10" x14ac:dyDescent="0.25">
      <c r="F9034" s="50">
        <f t="shared" si="738"/>
        <v>26564</v>
      </c>
      <c r="G9034" s="27">
        <f t="shared" si="737"/>
        <v>7</v>
      </c>
      <c r="H9034" s="50">
        <f t="shared" si="739"/>
        <v>26570</v>
      </c>
      <c r="I9034" s="50" t="str">
        <f t="shared" si="740"/>
        <v>1972_9</v>
      </c>
      <c r="J9034" s="51">
        <f t="shared" si="741"/>
        <v>2.4001610000000002</v>
      </c>
    </row>
    <row r="9035" spans="6:10" x14ac:dyDescent="0.25">
      <c r="F9035" s="50">
        <f t="shared" si="738"/>
        <v>26565</v>
      </c>
      <c r="G9035" s="27">
        <f t="shared" si="737"/>
        <v>7</v>
      </c>
      <c r="H9035" s="50">
        <f t="shared" si="739"/>
        <v>26570</v>
      </c>
      <c r="I9035" s="50" t="str">
        <f t="shared" si="740"/>
        <v>1972_9</v>
      </c>
      <c r="J9035" s="51">
        <f t="shared" si="741"/>
        <v>2.4001610000000002</v>
      </c>
    </row>
    <row r="9036" spans="6:10" x14ac:dyDescent="0.25">
      <c r="F9036" s="50">
        <f t="shared" si="738"/>
        <v>26566</v>
      </c>
      <c r="G9036" s="27">
        <f t="shared" si="737"/>
        <v>7</v>
      </c>
      <c r="H9036" s="50">
        <f t="shared" si="739"/>
        <v>26570</v>
      </c>
      <c r="I9036" s="50" t="str">
        <f t="shared" si="740"/>
        <v>1972_9</v>
      </c>
      <c r="J9036" s="51">
        <f t="shared" si="741"/>
        <v>2.4001610000000002</v>
      </c>
    </row>
    <row r="9037" spans="6:10" x14ac:dyDescent="0.25">
      <c r="F9037" s="50">
        <f t="shared" si="738"/>
        <v>26567</v>
      </c>
      <c r="G9037" s="27">
        <f t="shared" si="737"/>
        <v>7</v>
      </c>
      <c r="H9037" s="50">
        <f t="shared" si="739"/>
        <v>26570</v>
      </c>
      <c r="I9037" s="50" t="str">
        <f t="shared" si="740"/>
        <v>1972_9</v>
      </c>
      <c r="J9037" s="51">
        <f t="shared" si="741"/>
        <v>2.4001610000000002</v>
      </c>
    </row>
    <row r="9038" spans="6:10" x14ac:dyDescent="0.25">
      <c r="F9038" s="50">
        <f t="shared" si="738"/>
        <v>26568</v>
      </c>
      <c r="G9038" s="27">
        <f t="shared" si="737"/>
        <v>7</v>
      </c>
      <c r="H9038" s="50">
        <f t="shared" si="739"/>
        <v>26570</v>
      </c>
      <c r="I9038" s="50" t="str">
        <f t="shared" si="740"/>
        <v>1972_9</v>
      </c>
      <c r="J9038" s="51">
        <f t="shared" si="741"/>
        <v>2.4001610000000002</v>
      </c>
    </row>
    <row r="9039" spans="6:10" x14ac:dyDescent="0.25">
      <c r="F9039" s="50">
        <f t="shared" si="738"/>
        <v>26569</v>
      </c>
      <c r="G9039" s="27">
        <f t="shared" si="737"/>
        <v>7</v>
      </c>
      <c r="H9039" s="50">
        <f t="shared" si="739"/>
        <v>26570</v>
      </c>
      <c r="I9039" s="50" t="str">
        <f t="shared" si="740"/>
        <v>1972_9</v>
      </c>
      <c r="J9039" s="51">
        <f t="shared" si="741"/>
        <v>2.4001610000000002</v>
      </c>
    </row>
    <row r="9040" spans="6:10" x14ac:dyDescent="0.25">
      <c r="F9040" s="50">
        <f t="shared" si="738"/>
        <v>26570</v>
      </c>
      <c r="G9040" s="27">
        <f t="shared" si="737"/>
        <v>7</v>
      </c>
      <c r="H9040" s="50">
        <f t="shared" si="739"/>
        <v>26570</v>
      </c>
      <c r="I9040" s="50" t="str">
        <f t="shared" si="740"/>
        <v>1972_9</v>
      </c>
      <c r="J9040" s="51">
        <f t="shared" si="741"/>
        <v>2.4001610000000002</v>
      </c>
    </row>
    <row r="9041" spans="6:10" x14ac:dyDescent="0.25">
      <c r="F9041" s="50">
        <f t="shared" si="738"/>
        <v>26571</v>
      </c>
      <c r="G9041" s="27">
        <f t="shared" si="737"/>
        <v>7</v>
      </c>
      <c r="H9041" s="50">
        <f t="shared" si="739"/>
        <v>26580</v>
      </c>
      <c r="I9041" s="50" t="str">
        <f t="shared" si="740"/>
        <v>1972_10</v>
      </c>
      <c r="J9041" s="51">
        <f t="shared" si="741"/>
        <v>2.3926500000000002</v>
      </c>
    </row>
    <row r="9042" spans="6:10" x14ac:dyDescent="0.25">
      <c r="F9042" s="50">
        <f t="shared" si="738"/>
        <v>26572</v>
      </c>
      <c r="G9042" s="27">
        <f t="shared" si="737"/>
        <v>7</v>
      </c>
      <c r="H9042" s="50">
        <f t="shared" si="739"/>
        <v>26580</v>
      </c>
      <c r="I9042" s="50" t="str">
        <f t="shared" si="740"/>
        <v>1972_10</v>
      </c>
      <c r="J9042" s="51">
        <f t="shared" si="741"/>
        <v>2.3926500000000002</v>
      </c>
    </row>
    <row r="9043" spans="6:10" x14ac:dyDescent="0.25">
      <c r="F9043" s="50">
        <f t="shared" si="738"/>
        <v>26573</v>
      </c>
      <c r="G9043" s="27">
        <f t="shared" si="737"/>
        <v>7</v>
      </c>
      <c r="H9043" s="50">
        <f t="shared" si="739"/>
        <v>26580</v>
      </c>
      <c r="I9043" s="50" t="str">
        <f t="shared" si="740"/>
        <v>1972_10</v>
      </c>
      <c r="J9043" s="51">
        <f t="shared" si="741"/>
        <v>2.3926500000000002</v>
      </c>
    </row>
    <row r="9044" spans="6:10" x14ac:dyDescent="0.25">
      <c r="F9044" s="50">
        <f t="shared" si="738"/>
        <v>26574</v>
      </c>
      <c r="G9044" s="27">
        <f t="shared" si="737"/>
        <v>7</v>
      </c>
      <c r="H9044" s="50">
        <f t="shared" si="739"/>
        <v>26580</v>
      </c>
      <c r="I9044" s="50" t="str">
        <f t="shared" si="740"/>
        <v>1972_10</v>
      </c>
      <c r="J9044" s="51">
        <f t="shared" si="741"/>
        <v>2.3926500000000002</v>
      </c>
    </row>
    <row r="9045" spans="6:10" x14ac:dyDescent="0.25">
      <c r="F9045" s="50">
        <f t="shared" si="738"/>
        <v>26575</v>
      </c>
      <c r="G9045" s="27">
        <f t="shared" si="737"/>
        <v>7</v>
      </c>
      <c r="H9045" s="50">
        <f t="shared" si="739"/>
        <v>26580</v>
      </c>
      <c r="I9045" s="50" t="str">
        <f t="shared" si="740"/>
        <v>1972_10</v>
      </c>
      <c r="J9045" s="51">
        <f t="shared" si="741"/>
        <v>2.3926500000000002</v>
      </c>
    </row>
    <row r="9046" spans="6:10" x14ac:dyDescent="0.25">
      <c r="F9046" s="50">
        <f t="shared" si="738"/>
        <v>26576</v>
      </c>
      <c r="G9046" s="27">
        <f t="shared" si="737"/>
        <v>7</v>
      </c>
      <c r="H9046" s="50">
        <f t="shared" si="739"/>
        <v>26580</v>
      </c>
      <c r="I9046" s="50" t="str">
        <f t="shared" si="740"/>
        <v>1972_10</v>
      </c>
      <c r="J9046" s="51">
        <f t="shared" si="741"/>
        <v>2.3926500000000002</v>
      </c>
    </row>
    <row r="9047" spans="6:10" x14ac:dyDescent="0.25">
      <c r="F9047" s="50">
        <f t="shared" si="738"/>
        <v>26577</v>
      </c>
      <c r="G9047" s="27">
        <f t="shared" si="737"/>
        <v>7</v>
      </c>
      <c r="H9047" s="50">
        <f t="shared" si="739"/>
        <v>26580</v>
      </c>
      <c r="I9047" s="50" t="str">
        <f t="shared" si="740"/>
        <v>1972_10</v>
      </c>
      <c r="J9047" s="51">
        <f t="shared" si="741"/>
        <v>2.3926500000000002</v>
      </c>
    </row>
    <row r="9048" spans="6:10" x14ac:dyDescent="0.25">
      <c r="F9048" s="50">
        <f t="shared" si="738"/>
        <v>26578</v>
      </c>
      <c r="G9048" s="27">
        <f t="shared" si="737"/>
        <v>7</v>
      </c>
      <c r="H9048" s="50">
        <f t="shared" si="739"/>
        <v>26580</v>
      </c>
      <c r="I9048" s="50" t="str">
        <f t="shared" si="740"/>
        <v>1972_10</v>
      </c>
      <c r="J9048" s="51">
        <f t="shared" si="741"/>
        <v>2.3926500000000002</v>
      </c>
    </row>
    <row r="9049" spans="6:10" x14ac:dyDescent="0.25">
      <c r="F9049" s="50">
        <f t="shared" si="738"/>
        <v>26579</v>
      </c>
      <c r="G9049" s="27">
        <f t="shared" si="737"/>
        <v>7</v>
      </c>
      <c r="H9049" s="50">
        <f t="shared" si="739"/>
        <v>26580</v>
      </c>
      <c r="I9049" s="50" t="str">
        <f t="shared" si="740"/>
        <v>1972_10</v>
      </c>
      <c r="J9049" s="51">
        <f t="shared" si="741"/>
        <v>2.3926500000000002</v>
      </c>
    </row>
    <row r="9050" spans="6:10" x14ac:dyDescent="0.25">
      <c r="F9050" s="50">
        <f t="shared" si="738"/>
        <v>26580</v>
      </c>
      <c r="G9050" s="27">
        <f t="shared" si="737"/>
        <v>7</v>
      </c>
      <c r="H9050" s="50">
        <f t="shared" si="739"/>
        <v>26580</v>
      </c>
      <c r="I9050" s="50" t="str">
        <f t="shared" si="740"/>
        <v>1972_10</v>
      </c>
      <c r="J9050" s="51">
        <f t="shared" si="741"/>
        <v>2.3926500000000002</v>
      </c>
    </row>
    <row r="9051" spans="6:10" x14ac:dyDescent="0.25">
      <c r="F9051" s="50">
        <f t="shared" si="738"/>
        <v>26581</v>
      </c>
      <c r="G9051" s="27">
        <f t="shared" si="737"/>
        <v>7</v>
      </c>
      <c r="H9051" s="50">
        <f t="shared" si="739"/>
        <v>26590</v>
      </c>
      <c r="I9051" s="50" t="str">
        <f t="shared" si="740"/>
        <v>1972_10</v>
      </c>
      <c r="J9051" s="51">
        <f t="shared" si="741"/>
        <v>2.3817270000000001</v>
      </c>
    </row>
    <row r="9052" spans="6:10" x14ac:dyDescent="0.25">
      <c r="F9052" s="50">
        <f t="shared" si="738"/>
        <v>26582</v>
      </c>
      <c r="G9052" s="27">
        <f t="shared" si="737"/>
        <v>7</v>
      </c>
      <c r="H9052" s="50">
        <f t="shared" si="739"/>
        <v>26590</v>
      </c>
      <c r="I9052" s="50" t="str">
        <f t="shared" si="740"/>
        <v>1972_10</v>
      </c>
      <c r="J9052" s="51">
        <f t="shared" si="741"/>
        <v>2.3817270000000001</v>
      </c>
    </row>
    <row r="9053" spans="6:10" x14ac:dyDescent="0.25">
      <c r="F9053" s="50">
        <f t="shared" si="738"/>
        <v>26583</v>
      </c>
      <c r="G9053" s="27">
        <f t="shared" si="737"/>
        <v>7</v>
      </c>
      <c r="H9053" s="50">
        <f t="shared" si="739"/>
        <v>26590</v>
      </c>
      <c r="I9053" s="50" t="str">
        <f t="shared" si="740"/>
        <v>1972_10</v>
      </c>
      <c r="J9053" s="51">
        <f t="shared" si="741"/>
        <v>2.3817270000000001</v>
      </c>
    </row>
    <row r="9054" spans="6:10" x14ac:dyDescent="0.25">
      <c r="F9054" s="50">
        <f t="shared" si="738"/>
        <v>26584</v>
      </c>
      <c r="G9054" s="27">
        <f t="shared" si="737"/>
        <v>7</v>
      </c>
      <c r="H9054" s="50">
        <f t="shared" si="739"/>
        <v>26590</v>
      </c>
      <c r="I9054" s="50" t="str">
        <f t="shared" si="740"/>
        <v>1972_10</v>
      </c>
      <c r="J9054" s="51">
        <f t="shared" si="741"/>
        <v>2.3817270000000001</v>
      </c>
    </row>
    <row r="9055" spans="6:10" x14ac:dyDescent="0.25">
      <c r="F9055" s="50">
        <f t="shared" si="738"/>
        <v>26585</v>
      </c>
      <c r="G9055" s="27">
        <f t="shared" si="737"/>
        <v>7</v>
      </c>
      <c r="H9055" s="50">
        <f t="shared" si="739"/>
        <v>26590</v>
      </c>
      <c r="I9055" s="50" t="str">
        <f t="shared" si="740"/>
        <v>1972_10</v>
      </c>
      <c r="J9055" s="51">
        <f t="shared" si="741"/>
        <v>2.3817270000000001</v>
      </c>
    </row>
    <row r="9056" spans="6:10" x14ac:dyDescent="0.25">
      <c r="F9056" s="50">
        <f t="shared" si="738"/>
        <v>26586</v>
      </c>
      <c r="G9056" s="27">
        <f t="shared" si="737"/>
        <v>7</v>
      </c>
      <c r="H9056" s="50">
        <f t="shared" si="739"/>
        <v>26590</v>
      </c>
      <c r="I9056" s="50" t="str">
        <f t="shared" si="740"/>
        <v>1972_10</v>
      </c>
      <c r="J9056" s="51">
        <f t="shared" si="741"/>
        <v>2.3817270000000001</v>
      </c>
    </row>
    <row r="9057" spans="6:10" x14ac:dyDescent="0.25">
      <c r="F9057" s="50">
        <f t="shared" si="738"/>
        <v>26587</v>
      </c>
      <c r="G9057" s="27">
        <f t="shared" si="737"/>
        <v>7</v>
      </c>
      <c r="H9057" s="50">
        <f t="shared" si="739"/>
        <v>26590</v>
      </c>
      <c r="I9057" s="50" t="str">
        <f t="shared" si="740"/>
        <v>1972_10</v>
      </c>
      <c r="J9057" s="51">
        <f t="shared" si="741"/>
        <v>2.3817270000000001</v>
      </c>
    </row>
    <row r="9058" spans="6:10" x14ac:dyDescent="0.25">
      <c r="F9058" s="50">
        <f t="shared" si="738"/>
        <v>26588</v>
      </c>
      <c r="G9058" s="27">
        <f t="shared" si="737"/>
        <v>7</v>
      </c>
      <c r="H9058" s="50">
        <f t="shared" si="739"/>
        <v>26590</v>
      </c>
      <c r="I9058" s="50" t="str">
        <f t="shared" si="740"/>
        <v>1972_10</v>
      </c>
      <c r="J9058" s="51">
        <f t="shared" si="741"/>
        <v>2.3817270000000001</v>
      </c>
    </row>
    <row r="9059" spans="6:10" x14ac:dyDescent="0.25">
      <c r="F9059" s="50">
        <f t="shared" si="738"/>
        <v>26589</v>
      </c>
      <c r="G9059" s="27">
        <f t="shared" si="737"/>
        <v>7</v>
      </c>
      <c r="H9059" s="50">
        <f t="shared" si="739"/>
        <v>26590</v>
      </c>
      <c r="I9059" s="50" t="str">
        <f t="shared" si="740"/>
        <v>1972_10</v>
      </c>
      <c r="J9059" s="51">
        <f t="shared" si="741"/>
        <v>2.3817270000000001</v>
      </c>
    </row>
    <row r="9060" spans="6:10" x14ac:dyDescent="0.25">
      <c r="F9060" s="50">
        <f t="shared" si="738"/>
        <v>26590</v>
      </c>
      <c r="G9060" s="27">
        <f t="shared" si="737"/>
        <v>7</v>
      </c>
      <c r="H9060" s="50">
        <f t="shared" si="739"/>
        <v>26590</v>
      </c>
      <c r="I9060" s="50" t="str">
        <f t="shared" si="740"/>
        <v>1972_10</v>
      </c>
      <c r="J9060" s="51">
        <f t="shared" si="741"/>
        <v>2.3817270000000001</v>
      </c>
    </row>
    <row r="9061" spans="6:10" x14ac:dyDescent="0.25">
      <c r="F9061" s="50">
        <f t="shared" si="738"/>
        <v>26591</v>
      </c>
      <c r="G9061" s="27">
        <f t="shared" si="737"/>
        <v>7</v>
      </c>
      <c r="H9061" s="50">
        <f t="shared" si="739"/>
        <v>26600</v>
      </c>
      <c r="I9061" s="50" t="str">
        <f t="shared" si="740"/>
        <v>1972_10</v>
      </c>
      <c r="J9061" s="51">
        <f t="shared" si="741"/>
        <v>2.3814440000000001</v>
      </c>
    </row>
    <row r="9062" spans="6:10" x14ac:dyDescent="0.25">
      <c r="F9062" s="50">
        <f t="shared" si="738"/>
        <v>26592</v>
      </c>
      <c r="G9062" s="27">
        <f t="shared" si="737"/>
        <v>7</v>
      </c>
      <c r="H9062" s="50">
        <f t="shared" si="739"/>
        <v>26600</v>
      </c>
      <c r="I9062" s="50" t="str">
        <f t="shared" si="740"/>
        <v>1972_10</v>
      </c>
      <c r="J9062" s="51">
        <f t="shared" si="741"/>
        <v>2.3814440000000001</v>
      </c>
    </row>
    <row r="9063" spans="6:10" x14ac:dyDescent="0.25">
      <c r="F9063" s="50">
        <f t="shared" si="738"/>
        <v>26593</v>
      </c>
      <c r="G9063" s="27">
        <f t="shared" si="737"/>
        <v>7</v>
      </c>
      <c r="H9063" s="50">
        <f t="shared" si="739"/>
        <v>26600</v>
      </c>
      <c r="I9063" s="50" t="str">
        <f t="shared" si="740"/>
        <v>1972_10</v>
      </c>
      <c r="J9063" s="51">
        <f t="shared" si="741"/>
        <v>2.3814440000000001</v>
      </c>
    </row>
    <row r="9064" spans="6:10" x14ac:dyDescent="0.25">
      <c r="F9064" s="50">
        <f t="shared" si="738"/>
        <v>26594</v>
      </c>
      <c r="G9064" s="27">
        <f t="shared" si="737"/>
        <v>7</v>
      </c>
      <c r="H9064" s="50">
        <f t="shared" si="739"/>
        <v>26600</v>
      </c>
      <c r="I9064" s="50" t="str">
        <f t="shared" si="740"/>
        <v>1972_10</v>
      </c>
      <c r="J9064" s="51">
        <f t="shared" si="741"/>
        <v>2.3814440000000001</v>
      </c>
    </row>
    <row r="9065" spans="6:10" x14ac:dyDescent="0.25">
      <c r="F9065" s="50">
        <f t="shared" si="738"/>
        <v>26595</v>
      </c>
      <c r="G9065" s="27">
        <f t="shared" si="737"/>
        <v>7</v>
      </c>
      <c r="H9065" s="50">
        <f t="shared" si="739"/>
        <v>26600</v>
      </c>
      <c r="I9065" s="50" t="str">
        <f t="shared" si="740"/>
        <v>1972_10</v>
      </c>
      <c r="J9065" s="51">
        <f t="shared" si="741"/>
        <v>2.3814440000000001</v>
      </c>
    </row>
    <row r="9066" spans="6:10" x14ac:dyDescent="0.25">
      <c r="F9066" s="50">
        <f t="shared" si="738"/>
        <v>26596</v>
      </c>
      <c r="G9066" s="27">
        <f t="shared" ref="G9066:G9129" si="742">IF(AND(MONTH(F9066)=2,DAY(F9066)=29),G9065+1,G9065)</f>
        <v>7</v>
      </c>
      <c r="H9066" s="50">
        <f t="shared" si="739"/>
        <v>26600</v>
      </c>
      <c r="I9066" s="50" t="str">
        <f t="shared" si="740"/>
        <v>1972_10</v>
      </c>
      <c r="J9066" s="51">
        <f t="shared" si="741"/>
        <v>2.3814440000000001</v>
      </c>
    </row>
    <row r="9067" spans="6:10" x14ac:dyDescent="0.25">
      <c r="F9067" s="50">
        <f t="shared" si="738"/>
        <v>26597</v>
      </c>
      <c r="G9067" s="27">
        <f t="shared" si="742"/>
        <v>7</v>
      </c>
      <c r="H9067" s="50">
        <f t="shared" si="739"/>
        <v>26600</v>
      </c>
      <c r="I9067" s="50" t="str">
        <f t="shared" si="740"/>
        <v>1972_10</v>
      </c>
      <c r="J9067" s="51">
        <f t="shared" si="741"/>
        <v>2.3814440000000001</v>
      </c>
    </row>
    <row r="9068" spans="6:10" x14ac:dyDescent="0.25">
      <c r="F9068" s="50">
        <f t="shared" ref="F9068:F9131" si="743">F9067+1</f>
        <v>26598</v>
      </c>
      <c r="G9068" s="27">
        <f t="shared" si="742"/>
        <v>7</v>
      </c>
      <c r="H9068" s="50">
        <f t="shared" si="739"/>
        <v>26600</v>
      </c>
      <c r="I9068" s="50" t="str">
        <f t="shared" si="740"/>
        <v>1972_10</v>
      </c>
      <c r="J9068" s="51">
        <f t="shared" si="741"/>
        <v>2.3814440000000001</v>
      </c>
    </row>
    <row r="9069" spans="6:10" x14ac:dyDescent="0.25">
      <c r="F9069" s="50">
        <f t="shared" si="743"/>
        <v>26599</v>
      </c>
      <c r="G9069" s="27">
        <f t="shared" si="742"/>
        <v>7</v>
      </c>
      <c r="H9069" s="50">
        <f t="shared" si="739"/>
        <v>26600</v>
      </c>
      <c r="I9069" s="50" t="str">
        <f t="shared" si="740"/>
        <v>1972_10</v>
      </c>
      <c r="J9069" s="51">
        <f t="shared" si="741"/>
        <v>2.3814440000000001</v>
      </c>
    </row>
    <row r="9070" spans="6:10" x14ac:dyDescent="0.25">
      <c r="F9070" s="50">
        <f t="shared" si="743"/>
        <v>26600</v>
      </c>
      <c r="G9070" s="27">
        <f t="shared" si="742"/>
        <v>7</v>
      </c>
      <c r="H9070" s="50">
        <f t="shared" si="739"/>
        <v>26600</v>
      </c>
      <c r="I9070" s="50" t="str">
        <f t="shared" si="740"/>
        <v>1972_10</v>
      </c>
      <c r="J9070" s="51">
        <f t="shared" si="741"/>
        <v>2.3814440000000001</v>
      </c>
    </row>
    <row r="9071" spans="6:10" x14ac:dyDescent="0.25">
      <c r="F9071" s="50">
        <f t="shared" si="743"/>
        <v>26601</v>
      </c>
      <c r="G9071" s="27">
        <f t="shared" si="742"/>
        <v>7</v>
      </c>
      <c r="H9071" s="50">
        <f t="shared" si="739"/>
        <v>26610</v>
      </c>
      <c r="I9071" s="50" t="str">
        <f t="shared" si="740"/>
        <v>1972_11</v>
      </c>
      <c r="J9071" s="51">
        <f t="shared" si="741"/>
        <v>2.3951790000000002</v>
      </c>
    </row>
    <row r="9072" spans="6:10" x14ac:dyDescent="0.25">
      <c r="F9072" s="50">
        <f t="shared" si="743"/>
        <v>26602</v>
      </c>
      <c r="G9072" s="27">
        <f t="shared" si="742"/>
        <v>7</v>
      </c>
      <c r="H9072" s="50">
        <f t="shared" si="739"/>
        <v>26610</v>
      </c>
      <c r="I9072" s="50" t="str">
        <f t="shared" si="740"/>
        <v>1972_11</v>
      </c>
      <c r="J9072" s="51">
        <f t="shared" si="741"/>
        <v>2.3951790000000002</v>
      </c>
    </row>
    <row r="9073" spans="6:10" x14ac:dyDescent="0.25">
      <c r="F9073" s="50">
        <f t="shared" si="743"/>
        <v>26603</v>
      </c>
      <c r="G9073" s="27">
        <f t="shared" si="742"/>
        <v>7</v>
      </c>
      <c r="H9073" s="50">
        <f t="shared" si="739"/>
        <v>26610</v>
      </c>
      <c r="I9073" s="50" t="str">
        <f t="shared" si="740"/>
        <v>1972_11</v>
      </c>
      <c r="J9073" s="51">
        <f t="shared" si="741"/>
        <v>2.3951790000000002</v>
      </c>
    </row>
    <row r="9074" spans="6:10" x14ac:dyDescent="0.25">
      <c r="F9074" s="50">
        <f t="shared" si="743"/>
        <v>26604</v>
      </c>
      <c r="G9074" s="27">
        <f t="shared" si="742"/>
        <v>7</v>
      </c>
      <c r="H9074" s="50">
        <f t="shared" si="739"/>
        <v>26610</v>
      </c>
      <c r="I9074" s="50" t="str">
        <f t="shared" si="740"/>
        <v>1972_11</v>
      </c>
      <c r="J9074" s="51">
        <f t="shared" si="741"/>
        <v>2.3951790000000002</v>
      </c>
    </row>
    <row r="9075" spans="6:10" x14ac:dyDescent="0.25">
      <c r="F9075" s="50">
        <f t="shared" si="743"/>
        <v>26605</v>
      </c>
      <c r="G9075" s="27">
        <f t="shared" si="742"/>
        <v>7</v>
      </c>
      <c r="H9075" s="50">
        <f t="shared" si="739"/>
        <v>26610</v>
      </c>
      <c r="I9075" s="50" t="str">
        <f t="shared" si="740"/>
        <v>1972_11</v>
      </c>
      <c r="J9075" s="51">
        <f t="shared" si="741"/>
        <v>2.3951790000000002</v>
      </c>
    </row>
    <row r="9076" spans="6:10" x14ac:dyDescent="0.25">
      <c r="F9076" s="50">
        <f t="shared" si="743"/>
        <v>26606</v>
      </c>
      <c r="G9076" s="27">
        <f t="shared" si="742"/>
        <v>7</v>
      </c>
      <c r="H9076" s="50">
        <f t="shared" si="739"/>
        <v>26610</v>
      </c>
      <c r="I9076" s="50" t="str">
        <f t="shared" si="740"/>
        <v>1972_11</v>
      </c>
      <c r="J9076" s="51">
        <f t="shared" si="741"/>
        <v>2.3951790000000002</v>
      </c>
    </row>
    <row r="9077" spans="6:10" x14ac:dyDescent="0.25">
      <c r="F9077" s="50">
        <f t="shared" si="743"/>
        <v>26607</v>
      </c>
      <c r="G9077" s="27">
        <f t="shared" si="742"/>
        <v>7</v>
      </c>
      <c r="H9077" s="50">
        <f t="shared" si="739"/>
        <v>26610</v>
      </c>
      <c r="I9077" s="50" t="str">
        <f t="shared" si="740"/>
        <v>1972_11</v>
      </c>
      <c r="J9077" s="51">
        <f t="shared" si="741"/>
        <v>2.3951790000000002</v>
      </c>
    </row>
    <row r="9078" spans="6:10" x14ac:dyDescent="0.25">
      <c r="F9078" s="50">
        <f t="shared" si="743"/>
        <v>26608</v>
      </c>
      <c r="G9078" s="27">
        <f t="shared" si="742"/>
        <v>7</v>
      </c>
      <c r="H9078" s="50">
        <f t="shared" si="739"/>
        <v>26610</v>
      </c>
      <c r="I9078" s="50" t="str">
        <f t="shared" si="740"/>
        <v>1972_11</v>
      </c>
      <c r="J9078" s="51">
        <f t="shared" si="741"/>
        <v>2.3951790000000002</v>
      </c>
    </row>
    <row r="9079" spans="6:10" x14ac:dyDescent="0.25">
      <c r="F9079" s="50">
        <f t="shared" si="743"/>
        <v>26609</v>
      </c>
      <c r="G9079" s="27">
        <f t="shared" si="742"/>
        <v>7</v>
      </c>
      <c r="H9079" s="50">
        <f t="shared" si="739"/>
        <v>26610</v>
      </c>
      <c r="I9079" s="50" t="str">
        <f t="shared" si="740"/>
        <v>1972_11</v>
      </c>
      <c r="J9079" s="51">
        <f t="shared" si="741"/>
        <v>2.3951790000000002</v>
      </c>
    </row>
    <row r="9080" spans="6:10" x14ac:dyDescent="0.25">
      <c r="F9080" s="50">
        <f t="shared" si="743"/>
        <v>26610</v>
      </c>
      <c r="G9080" s="27">
        <f t="shared" si="742"/>
        <v>7</v>
      </c>
      <c r="H9080" s="50">
        <f t="shared" si="739"/>
        <v>26610</v>
      </c>
      <c r="I9080" s="50" t="str">
        <f t="shared" si="740"/>
        <v>1972_11</v>
      </c>
      <c r="J9080" s="51">
        <f t="shared" si="741"/>
        <v>2.3951790000000002</v>
      </c>
    </row>
    <row r="9081" spans="6:10" x14ac:dyDescent="0.25">
      <c r="F9081" s="50">
        <f t="shared" si="743"/>
        <v>26611</v>
      </c>
      <c r="G9081" s="27">
        <f t="shared" si="742"/>
        <v>7</v>
      </c>
      <c r="H9081" s="50">
        <f t="shared" si="739"/>
        <v>26620</v>
      </c>
      <c r="I9081" s="50" t="str">
        <f t="shared" si="740"/>
        <v>1972_11</v>
      </c>
      <c r="J9081" s="51">
        <f t="shared" si="741"/>
        <v>2.40489</v>
      </c>
    </row>
    <row r="9082" spans="6:10" x14ac:dyDescent="0.25">
      <c r="F9082" s="50">
        <f t="shared" si="743"/>
        <v>26612</v>
      </c>
      <c r="G9082" s="27">
        <f t="shared" si="742"/>
        <v>7</v>
      </c>
      <c r="H9082" s="50">
        <f t="shared" si="739"/>
        <v>26620</v>
      </c>
      <c r="I9082" s="50" t="str">
        <f t="shared" si="740"/>
        <v>1972_11</v>
      </c>
      <c r="J9082" s="51">
        <f t="shared" si="741"/>
        <v>2.40489</v>
      </c>
    </row>
    <row r="9083" spans="6:10" x14ac:dyDescent="0.25">
      <c r="F9083" s="50">
        <f t="shared" si="743"/>
        <v>26613</v>
      </c>
      <c r="G9083" s="27">
        <f t="shared" si="742"/>
        <v>7</v>
      </c>
      <c r="H9083" s="50">
        <f t="shared" si="739"/>
        <v>26620</v>
      </c>
      <c r="I9083" s="50" t="str">
        <f t="shared" si="740"/>
        <v>1972_11</v>
      </c>
      <c r="J9083" s="51">
        <f t="shared" si="741"/>
        <v>2.40489</v>
      </c>
    </row>
    <row r="9084" spans="6:10" x14ac:dyDescent="0.25">
      <c r="F9084" s="50">
        <f t="shared" si="743"/>
        <v>26614</v>
      </c>
      <c r="G9084" s="27">
        <f t="shared" si="742"/>
        <v>7</v>
      </c>
      <c r="H9084" s="50">
        <f t="shared" si="739"/>
        <v>26620</v>
      </c>
      <c r="I9084" s="50" t="str">
        <f t="shared" si="740"/>
        <v>1972_11</v>
      </c>
      <c r="J9084" s="51">
        <f t="shared" si="741"/>
        <v>2.40489</v>
      </c>
    </row>
    <row r="9085" spans="6:10" x14ac:dyDescent="0.25">
      <c r="F9085" s="50">
        <f t="shared" si="743"/>
        <v>26615</v>
      </c>
      <c r="G9085" s="27">
        <f t="shared" si="742"/>
        <v>7</v>
      </c>
      <c r="H9085" s="50">
        <f t="shared" si="739"/>
        <v>26620</v>
      </c>
      <c r="I9085" s="50" t="str">
        <f t="shared" si="740"/>
        <v>1972_11</v>
      </c>
      <c r="J9085" s="51">
        <f t="shared" si="741"/>
        <v>2.40489</v>
      </c>
    </row>
    <row r="9086" spans="6:10" x14ac:dyDescent="0.25">
      <c r="F9086" s="50">
        <f t="shared" si="743"/>
        <v>26616</v>
      </c>
      <c r="G9086" s="27">
        <f t="shared" si="742"/>
        <v>7</v>
      </c>
      <c r="H9086" s="50">
        <f t="shared" si="739"/>
        <v>26620</v>
      </c>
      <c r="I9086" s="50" t="str">
        <f t="shared" si="740"/>
        <v>1972_11</v>
      </c>
      <c r="J9086" s="51">
        <f t="shared" si="741"/>
        <v>2.40489</v>
      </c>
    </row>
    <row r="9087" spans="6:10" x14ac:dyDescent="0.25">
      <c r="F9087" s="50">
        <f t="shared" si="743"/>
        <v>26617</v>
      </c>
      <c r="G9087" s="27">
        <f t="shared" si="742"/>
        <v>7</v>
      </c>
      <c r="H9087" s="50">
        <f t="shared" si="739"/>
        <v>26620</v>
      </c>
      <c r="I9087" s="50" t="str">
        <f t="shared" si="740"/>
        <v>1972_11</v>
      </c>
      <c r="J9087" s="51">
        <f t="shared" si="741"/>
        <v>2.40489</v>
      </c>
    </row>
    <row r="9088" spans="6:10" x14ac:dyDescent="0.25">
      <c r="F9088" s="50">
        <f t="shared" si="743"/>
        <v>26618</v>
      </c>
      <c r="G9088" s="27">
        <f t="shared" si="742"/>
        <v>7</v>
      </c>
      <c r="H9088" s="50">
        <f t="shared" si="739"/>
        <v>26620</v>
      </c>
      <c r="I9088" s="50" t="str">
        <f t="shared" si="740"/>
        <v>1972_11</v>
      </c>
      <c r="J9088" s="51">
        <f t="shared" si="741"/>
        <v>2.40489</v>
      </c>
    </row>
    <row r="9089" spans="6:10" x14ac:dyDescent="0.25">
      <c r="F9089" s="50">
        <f t="shared" si="743"/>
        <v>26619</v>
      </c>
      <c r="G9089" s="27">
        <f t="shared" si="742"/>
        <v>7</v>
      </c>
      <c r="H9089" s="50">
        <f t="shared" si="739"/>
        <v>26620</v>
      </c>
      <c r="I9089" s="50" t="str">
        <f t="shared" si="740"/>
        <v>1972_11</v>
      </c>
      <c r="J9089" s="51">
        <f t="shared" si="741"/>
        <v>2.40489</v>
      </c>
    </row>
    <row r="9090" spans="6:10" x14ac:dyDescent="0.25">
      <c r="F9090" s="50">
        <f t="shared" si="743"/>
        <v>26620</v>
      </c>
      <c r="G9090" s="27">
        <f t="shared" si="742"/>
        <v>7</v>
      </c>
      <c r="H9090" s="50">
        <f t="shared" si="739"/>
        <v>26620</v>
      </c>
      <c r="I9090" s="50" t="str">
        <f t="shared" si="740"/>
        <v>1972_11</v>
      </c>
      <c r="J9090" s="51">
        <f t="shared" si="741"/>
        <v>2.40489</v>
      </c>
    </row>
    <row r="9091" spans="6:10" x14ac:dyDescent="0.25">
      <c r="F9091" s="50">
        <f t="shared" si="743"/>
        <v>26621</v>
      </c>
      <c r="G9091" s="27">
        <f t="shared" si="742"/>
        <v>7</v>
      </c>
      <c r="H9091" s="50">
        <f t="shared" ref="H9091:H9154" si="744">INDEX($A$3:$B$1134,INT((ROW($F9091)-ROW($F$3)+9-G9091)/10)+1,1)</f>
        <v>26630</v>
      </c>
      <c r="I9091" s="50" t="str">
        <f t="shared" si="740"/>
        <v>1972_11</v>
      </c>
      <c r="J9091" s="51">
        <f t="shared" si="741"/>
        <v>2.4156620000000002</v>
      </c>
    </row>
    <row r="9092" spans="6:10" x14ac:dyDescent="0.25">
      <c r="F9092" s="50">
        <f t="shared" si="743"/>
        <v>26622</v>
      </c>
      <c r="G9092" s="27">
        <f t="shared" si="742"/>
        <v>7</v>
      </c>
      <c r="H9092" s="50">
        <f t="shared" si="744"/>
        <v>26630</v>
      </c>
      <c r="I9092" s="50" t="str">
        <f t="shared" ref="I9092:I9155" si="745">YEAR(H9092)&amp;"_"&amp;MONTH(H9092)</f>
        <v>1972_11</v>
      </c>
      <c r="J9092" s="51">
        <f t="shared" ref="J9092:J9155" si="746">VLOOKUP(H9092,$A:$B,2)</f>
        <v>2.4156620000000002</v>
      </c>
    </row>
    <row r="9093" spans="6:10" x14ac:dyDescent="0.25">
      <c r="F9093" s="50">
        <f t="shared" si="743"/>
        <v>26623</v>
      </c>
      <c r="G9093" s="27">
        <f t="shared" si="742"/>
        <v>7</v>
      </c>
      <c r="H9093" s="50">
        <f t="shared" si="744"/>
        <v>26630</v>
      </c>
      <c r="I9093" s="50" t="str">
        <f t="shared" si="745"/>
        <v>1972_11</v>
      </c>
      <c r="J9093" s="51">
        <f t="shared" si="746"/>
        <v>2.4156620000000002</v>
      </c>
    </row>
    <row r="9094" spans="6:10" x14ac:dyDescent="0.25">
      <c r="F9094" s="50">
        <f t="shared" si="743"/>
        <v>26624</v>
      </c>
      <c r="G9094" s="27">
        <f t="shared" si="742"/>
        <v>7</v>
      </c>
      <c r="H9094" s="50">
        <f t="shared" si="744"/>
        <v>26630</v>
      </c>
      <c r="I9094" s="50" t="str">
        <f t="shared" si="745"/>
        <v>1972_11</v>
      </c>
      <c r="J9094" s="51">
        <f t="shared" si="746"/>
        <v>2.4156620000000002</v>
      </c>
    </row>
    <row r="9095" spans="6:10" x14ac:dyDescent="0.25">
      <c r="F9095" s="50">
        <f t="shared" si="743"/>
        <v>26625</v>
      </c>
      <c r="G9095" s="27">
        <f t="shared" si="742"/>
        <v>7</v>
      </c>
      <c r="H9095" s="50">
        <f t="shared" si="744"/>
        <v>26630</v>
      </c>
      <c r="I9095" s="50" t="str">
        <f t="shared" si="745"/>
        <v>1972_11</v>
      </c>
      <c r="J9095" s="51">
        <f t="shared" si="746"/>
        <v>2.4156620000000002</v>
      </c>
    </row>
    <row r="9096" spans="6:10" x14ac:dyDescent="0.25">
      <c r="F9096" s="50">
        <f t="shared" si="743"/>
        <v>26626</v>
      </c>
      <c r="G9096" s="27">
        <f t="shared" si="742"/>
        <v>7</v>
      </c>
      <c r="H9096" s="50">
        <f t="shared" si="744"/>
        <v>26630</v>
      </c>
      <c r="I9096" s="50" t="str">
        <f t="shared" si="745"/>
        <v>1972_11</v>
      </c>
      <c r="J9096" s="51">
        <f t="shared" si="746"/>
        <v>2.4156620000000002</v>
      </c>
    </row>
    <row r="9097" spans="6:10" x14ac:dyDescent="0.25">
      <c r="F9097" s="50">
        <f t="shared" si="743"/>
        <v>26627</v>
      </c>
      <c r="G9097" s="27">
        <f t="shared" si="742"/>
        <v>7</v>
      </c>
      <c r="H9097" s="50">
        <f t="shared" si="744"/>
        <v>26630</v>
      </c>
      <c r="I9097" s="50" t="str">
        <f t="shared" si="745"/>
        <v>1972_11</v>
      </c>
      <c r="J9097" s="51">
        <f t="shared" si="746"/>
        <v>2.4156620000000002</v>
      </c>
    </row>
    <row r="9098" spans="6:10" x14ac:dyDescent="0.25">
      <c r="F9098" s="50">
        <f t="shared" si="743"/>
        <v>26628</v>
      </c>
      <c r="G9098" s="27">
        <f t="shared" si="742"/>
        <v>7</v>
      </c>
      <c r="H9098" s="50">
        <f t="shared" si="744"/>
        <v>26630</v>
      </c>
      <c r="I9098" s="50" t="str">
        <f t="shared" si="745"/>
        <v>1972_11</v>
      </c>
      <c r="J9098" s="51">
        <f t="shared" si="746"/>
        <v>2.4156620000000002</v>
      </c>
    </row>
    <row r="9099" spans="6:10" x14ac:dyDescent="0.25">
      <c r="F9099" s="50">
        <f t="shared" si="743"/>
        <v>26629</v>
      </c>
      <c r="G9099" s="27">
        <f t="shared" si="742"/>
        <v>7</v>
      </c>
      <c r="H9099" s="50">
        <f t="shared" si="744"/>
        <v>26630</v>
      </c>
      <c r="I9099" s="50" t="str">
        <f t="shared" si="745"/>
        <v>1972_11</v>
      </c>
      <c r="J9099" s="51">
        <f t="shared" si="746"/>
        <v>2.4156620000000002</v>
      </c>
    </row>
    <row r="9100" spans="6:10" x14ac:dyDescent="0.25">
      <c r="F9100" s="50">
        <f t="shared" si="743"/>
        <v>26630</v>
      </c>
      <c r="G9100" s="27">
        <f t="shared" si="742"/>
        <v>7</v>
      </c>
      <c r="H9100" s="50">
        <f t="shared" si="744"/>
        <v>26630</v>
      </c>
      <c r="I9100" s="50" t="str">
        <f t="shared" si="745"/>
        <v>1972_11</v>
      </c>
      <c r="J9100" s="51">
        <f t="shared" si="746"/>
        <v>2.4156620000000002</v>
      </c>
    </row>
    <row r="9101" spans="6:10" x14ac:dyDescent="0.25">
      <c r="F9101" s="50">
        <f t="shared" si="743"/>
        <v>26631</v>
      </c>
      <c r="G9101" s="27">
        <f t="shared" si="742"/>
        <v>7</v>
      </c>
      <c r="H9101" s="50">
        <f t="shared" si="744"/>
        <v>26640</v>
      </c>
      <c r="I9101" s="50" t="str">
        <f t="shared" si="745"/>
        <v>1972_12</v>
      </c>
      <c r="J9101" s="51">
        <f t="shared" si="746"/>
        <v>2.4363570000000001</v>
      </c>
    </row>
    <row r="9102" spans="6:10" x14ac:dyDescent="0.25">
      <c r="F9102" s="50">
        <f t="shared" si="743"/>
        <v>26632</v>
      </c>
      <c r="G9102" s="27">
        <f t="shared" si="742"/>
        <v>7</v>
      </c>
      <c r="H9102" s="50">
        <f t="shared" si="744"/>
        <v>26640</v>
      </c>
      <c r="I9102" s="50" t="str">
        <f t="shared" si="745"/>
        <v>1972_12</v>
      </c>
      <c r="J9102" s="51">
        <f t="shared" si="746"/>
        <v>2.4363570000000001</v>
      </c>
    </row>
    <row r="9103" spans="6:10" x14ac:dyDescent="0.25">
      <c r="F9103" s="50">
        <f t="shared" si="743"/>
        <v>26633</v>
      </c>
      <c r="G9103" s="27">
        <f t="shared" si="742"/>
        <v>7</v>
      </c>
      <c r="H9103" s="50">
        <f t="shared" si="744"/>
        <v>26640</v>
      </c>
      <c r="I9103" s="50" t="str">
        <f t="shared" si="745"/>
        <v>1972_12</v>
      </c>
      <c r="J9103" s="51">
        <f t="shared" si="746"/>
        <v>2.4363570000000001</v>
      </c>
    </row>
    <row r="9104" spans="6:10" x14ac:dyDescent="0.25">
      <c r="F9104" s="50">
        <f t="shared" si="743"/>
        <v>26634</v>
      </c>
      <c r="G9104" s="27">
        <f t="shared" si="742"/>
        <v>7</v>
      </c>
      <c r="H9104" s="50">
        <f t="shared" si="744"/>
        <v>26640</v>
      </c>
      <c r="I9104" s="50" t="str">
        <f t="shared" si="745"/>
        <v>1972_12</v>
      </c>
      <c r="J9104" s="51">
        <f t="shared" si="746"/>
        <v>2.4363570000000001</v>
      </c>
    </row>
    <row r="9105" spans="6:10" x14ac:dyDescent="0.25">
      <c r="F9105" s="50">
        <f t="shared" si="743"/>
        <v>26635</v>
      </c>
      <c r="G9105" s="27">
        <f t="shared" si="742"/>
        <v>7</v>
      </c>
      <c r="H9105" s="50">
        <f t="shared" si="744"/>
        <v>26640</v>
      </c>
      <c r="I9105" s="50" t="str">
        <f t="shared" si="745"/>
        <v>1972_12</v>
      </c>
      <c r="J9105" s="51">
        <f t="shared" si="746"/>
        <v>2.4363570000000001</v>
      </c>
    </row>
    <row r="9106" spans="6:10" x14ac:dyDescent="0.25">
      <c r="F9106" s="50">
        <f t="shared" si="743"/>
        <v>26636</v>
      </c>
      <c r="G9106" s="27">
        <f t="shared" si="742"/>
        <v>7</v>
      </c>
      <c r="H9106" s="50">
        <f t="shared" si="744"/>
        <v>26640</v>
      </c>
      <c r="I9106" s="50" t="str">
        <f t="shared" si="745"/>
        <v>1972_12</v>
      </c>
      <c r="J9106" s="51">
        <f t="shared" si="746"/>
        <v>2.4363570000000001</v>
      </c>
    </row>
    <row r="9107" spans="6:10" x14ac:dyDescent="0.25">
      <c r="F9107" s="50">
        <f t="shared" si="743"/>
        <v>26637</v>
      </c>
      <c r="G9107" s="27">
        <f t="shared" si="742"/>
        <v>7</v>
      </c>
      <c r="H9107" s="50">
        <f t="shared" si="744"/>
        <v>26640</v>
      </c>
      <c r="I9107" s="50" t="str">
        <f t="shared" si="745"/>
        <v>1972_12</v>
      </c>
      <c r="J9107" s="51">
        <f t="shared" si="746"/>
        <v>2.4363570000000001</v>
      </c>
    </row>
    <row r="9108" spans="6:10" x14ac:dyDescent="0.25">
      <c r="F9108" s="50">
        <f t="shared" si="743"/>
        <v>26638</v>
      </c>
      <c r="G9108" s="27">
        <f t="shared" si="742"/>
        <v>7</v>
      </c>
      <c r="H9108" s="50">
        <f t="shared" si="744"/>
        <v>26640</v>
      </c>
      <c r="I9108" s="50" t="str">
        <f t="shared" si="745"/>
        <v>1972_12</v>
      </c>
      <c r="J9108" s="51">
        <f t="shared" si="746"/>
        <v>2.4363570000000001</v>
      </c>
    </row>
    <row r="9109" spans="6:10" x14ac:dyDescent="0.25">
      <c r="F9109" s="50">
        <f t="shared" si="743"/>
        <v>26639</v>
      </c>
      <c r="G9109" s="27">
        <f t="shared" si="742"/>
        <v>7</v>
      </c>
      <c r="H9109" s="50">
        <f t="shared" si="744"/>
        <v>26640</v>
      </c>
      <c r="I9109" s="50" t="str">
        <f t="shared" si="745"/>
        <v>1972_12</v>
      </c>
      <c r="J9109" s="51">
        <f t="shared" si="746"/>
        <v>2.4363570000000001</v>
      </c>
    </row>
    <row r="9110" spans="6:10" x14ac:dyDescent="0.25">
      <c r="F9110" s="50">
        <f t="shared" si="743"/>
        <v>26640</v>
      </c>
      <c r="G9110" s="27">
        <f t="shared" si="742"/>
        <v>7</v>
      </c>
      <c r="H9110" s="50">
        <f t="shared" si="744"/>
        <v>26640</v>
      </c>
      <c r="I9110" s="50" t="str">
        <f t="shared" si="745"/>
        <v>1972_12</v>
      </c>
      <c r="J9110" s="51">
        <f t="shared" si="746"/>
        <v>2.4363570000000001</v>
      </c>
    </row>
    <row r="9111" spans="6:10" x14ac:dyDescent="0.25">
      <c r="F9111" s="50">
        <f t="shared" si="743"/>
        <v>26641</v>
      </c>
      <c r="G9111" s="27">
        <f t="shared" si="742"/>
        <v>7</v>
      </c>
      <c r="H9111" s="50">
        <f t="shared" si="744"/>
        <v>26650</v>
      </c>
      <c r="I9111" s="50" t="str">
        <f t="shared" si="745"/>
        <v>1972_12</v>
      </c>
      <c r="J9111" s="51">
        <f t="shared" si="746"/>
        <v>2.4512689999999999</v>
      </c>
    </row>
    <row r="9112" spans="6:10" x14ac:dyDescent="0.25">
      <c r="F9112" s="50">
        <f t="shared" si="743"/>
        <v>26642</v>
      </c>
      <c r="G9112" s="27">
        <f t="shared" si="742"/>
        <v>7</v>
      </c>
      <c r="H9112" s="50">
        <f t="shared" si="744"/>
        <v>26650</v>
      </c>
      <c r="I9112" s="50" t="str">
        <f t="shared" si="745"/>
        <v>1972_12</v>
      </c>
      <c r="J9112" s="51">
        <f t="shared" si="746"/>
        <v>2.4512689999999999</v>
      </c>
    </row>
    <row r="9113" spans="6:10" x14ac:dyDescent="0.25">
      <c r="F9113" s="50">
        <f t="shared" si="743"/>
        <v>26643</v>
      </c>
      <c r="G9113" s="27">
        <f t="shared" si="742"/>
        <v>7</v>
      </c>
      <c r="H9113" s="50">
        <f t="shared" si="744"/>
        <v>26650</v>
      </c>
      <c r="I9113" s="50" t="str">
        <f t="shared" si="745"/>
        <v>1972_12</v>
      </c>
      <c r="J9113" s="51">
        <f t="shared" si="746"/>
        <v>2.4512689999999999</v>
      </c>
    </row>
    <row r="9114" spans="6:10" x14ac:dyDescent="0.25">
      <c r="F9114" s="50">
        <f t="shared" si="743"/>
        <v>26644</v>
      </c>
      <c r="G9114" s="27">
        <f t="shared" si="742"/>
        <v>7</v>
      </c>
      <c r="H9114" s="50">
        <f t="shared" si="744"/>
        <v>26650</v>
      </c>
      <c r="I9114" s="50" t="str">
        <f t="shared" si="745"/>
        <v>1972_12</v>
      </c>
      <c r="J9114" s="51">
        <f t="shared" si="746"/>
        <v>2.4512689999999999</v>
      </c>
    </row>
    <row r="9115" spans="6:10" x14ac:dyDescent="0.25">
      <c r="F9115" s="50">
        <f t="shared" si="743"/>
        <v>26645</v>
      </c>
      <c r="G9115" s="27">
        <f t="shared" si="742"/>
        <v>7</v>
      </c>
      <c r="H9115" s="50">
        <f t="shared" si="744"/>
        <v>26650</v>
      </c>
      <c r="I9115" s="50" t="str">
        <f t="shared" si="745"/>
        <v>1972_12</v>
      </c>
      <c r="J9115" s="51">
        <f t="shared" si="746"/>
        <v>2.4512689999999999</v>
      </c>
    </row>
    <row r="9116" spans="6:10" x14ac:dyDescent="0.25">
      <c r="F9116" s="50">
        <f t="shared" si="743"/>
        <v>26646</v>
      </c>
      <c r="G9116" s="27">
        <f t="shared" si="742"/>
        <v>7</v>
      </c>
      <c r="H9116" s="50">
        <f t="shared" si="744"/>
        <v>26650</v>
      </c>
      <c r="I9116" s="50" t="str">
        <f t="shared" si="745"/>
        <v>1972_12</v>
      </c>
      <c r="J9116" s="51">
        <f t="shared" si="746"/>
        <v>2.4512689999999999</v>
      </c>
    </row>
    <row r="9117" spans="6:10" x14ac:dyDescent="0.25">
      <c r="F9117" s="50">
        <f t="shared" si="743"/>
        <v>26647</v>
      </c>
      <c r="G9117" s="27">
        <f t="shared" si="742"/>
        <v>7</v>
      </c>
      <c r="H9117" s="50">
        <f t="shared" si="744"/>
        <v>26650</v>
      </c>
      <c r="I9117" s="50" t="str">
        <f t="shared" si="745"/>
        <v>1972_12</v>
      </c>
      <c r="J9117" s="51">
        <f t="shared" si="746"/>
        <v>2.4512689999999999</v>
      </c>
    </row>
    <row r="9118" spans="6:10" x14ac:dyDescent="0.25">
      <c r="F9118" s="50">
        <f t="shared" si="743"/>
        <v>26648</v>
      </c>
      <c r="G9118" s="27">
        <f t="shared" si="742"/>
        <v>7</v>
      </c>
      <c r="H9118" s="50">
        <f t="shared" si="744"/>
        <v>26650</v>
      </c>
      <c r="I9118" s="50" t="str">
        <f t="shared" si="745"/>
        <v>1972_12</v>
      </c>
      <c r="J9118" s="51">
        <f t="shared" si="746"/>
        <v>2.4512689999999999</v>
      </c>
    </row>
    <row r="9119" spans="6:10" x14ac:dyDescent="0.25">
      <c r="F9119" s="50">
        <f t="shared" si="743"/>
        <v>26649</v>
      </c>
      <c r="G9119" s="27">
        <f t="shared" si="742"/>
        <v>7</v>
      </c>
      <c r="H9119" s="50">
        <f t="shared" si="744"/>
        <v>26650</v>
      </c>
      <c r="I9119" s="50" t="str">
        <f t="shared" si="745"/>
        <v>1972_12</v>
      </c>
      <c r="J9119" s="51">
        <f t="shared" si="746"/>
        <v>2.4512689999999999</v>
      </c>
    </row>
    <row r="9120" spans="6:10" x14ac:dyDescent="0.25">
      <c r="F9120" s="50">
        <f t="shared" si="743"/>
        <v>26650</v>
      </c>
      <c r="G9120" s="27">
        <f t="shared" si="742"/>
        <v>7</v>
      </c>
      <c r="H9120" s="50">
        <f t="shared" si="744"/>
        <v>26650</v>
      </c>
      <c r="I9120" s="50" t="str">
        <f t="shared" si="745"/>
        <v>1972_12</v>
      </c>
      <c r="J9120" s="51">
        <f t="shared" si="746"/>
        <v>2.4512689999999999</v>
      </c>
    </row>
    <row r="9121" spans="6:10" x14ac:dyDescent="0.25">
      <c r="F9121" s="50">
        <f t="shared" si="743"/>
        <v>26651</v>
      </c>
      <c r="G9121" s="27">
        <f t="shared" si="742"/>
        <v>7</v>
      </c>
      <c r="H9121" s="50">
        <f t="shared" si="744"/>
        <v>26660</v>
      </c>
      <c r="I9121" s="50" t="str">
        <f t="shared" si="745"/>
        <v>1972_12</v>
      </c>
      <c r="J9121" s="51">
        <f t="shared" si="746"/>
        <v>2.4903279999999999</v>
      </c>
    </row>
    <row r="9122" spans="6:10" x14ac:dyDescent="0.25">
      <c r="F9122" s="50">
        <f t="shared" si="743"/>
        <v>26652</v>
      </c>
      <c r="G9122" s="27">
        <f t="shared" si="742"/>
        <v>7</v>
      </c>
      <c r="H9122" s="50">
        <f t="shared" si="744"/>
        <v>26660</v>
      </c>
      <c r="I9122" s="50" t="str">
        <f t="shared" si="745"/>
        <v>1972_12</v>
      </c>
      <c r="J9122" s="51">
        <f t="shared" si="746"/>
        <v>2.4903279999999999</v>
      </c>
    </row>
    <row r="9123" spans="6:10" x14ac:dyDescent="0.25">
      <c r="F9123" s="50">
        <f t="shared" si="743"/>
        <v>26653</v>
      </c>
      <c r="G9123" s="27">
        <f t="shared" si="742"/>
        <v>7</v>
      </c>
      <c r="H9123" s="50">
        <f t="shared" si="744"/>
        <v>26660</v>
      </c>
      <c r="I9123" s="50" t="str">
        <f t="shared" si="745"/>
        <v>1972_12</v>
      </c>
      <c r="J9123" s="51">
        <f t="shared" si="746"/>
        <v>2.4903279999999999</v>
      </c>
    </row>
    <row r="9124" spans="6:10" x14ac:dyDescent="0.25">
      <c r="F9124" s="50">
        <f t="shared" si="743"/>
        <v>26654</v>
      </c>
      <c r="G9124" s="27">
        <f t="shared" si="742"/>
        <v>7</v>
      </c>
      <c r="H9124" s="50">
        <f t="shared" si="744"/>
        <v>26660</v>
      </c>
      <c r="I9124" s="50" t="str">
        <f t="shared" si="745"/>
        <v>1972_12</v>
      </c>
      <c r="J9124" s="51">
        <f t="shared" si="746"/>
        <v>2.4903279999999999</v>
      </c>
    </row>
    <row r="9125" spans="6:10" x14ac:dyDescent="0.25">
      <c r="F9125" s="50">
        <f t="shared" si="743"/>
        <v>26655</v>
      </c>
      <c r="G9125" s="27">
        <f t="shared" si="742"/>
        <v>7</v>
      </c>
      <c r="H9125" s="50">
        <f t="shared" si="744"/>
        <v>26660</v>
      </c>
      <c r="I9125" s="50" t="str">
        <f t="shared" si="745"/>
        <v>1972_12</v>
      </c>
      <c r="J9125" s="51">
        <f t="shared" si="746"/>
        <v>2.4903279999999999</v>
      </c>
    </row>
    <row r="9126" spans="6:10" x14ac:dyDescent="0.25">
      <c r="F9126" s="50">
        <f t="shared" si="743"/>
        <v>26656</v>
      </c>
      <c r="G9126" s="27">
        <f t="shared" si="742"/>
        <v>7</v>
      </c>
      <c r="H9126" s="50">
        <f t="shared" si="744"/>
        <v>26660</v>
      </c>
      <c r="I9126" s="50" t="str">
        <f t="shared" si="745"/>
        <v>1972_12</v>
      </c>
      <c r="J9126" s="51">
        <f t="shared" si="746"/>
        <v>2.4903279999999999</v>
      </c>
    </row>
    <row r="9127" spans="6:10" x14ac:dyDescent="0.25">
      <c r="F9127" s="50">
        <f t="shared" si="743"/>
        <v>26657</v>
      </c>
      <c r="G9127" s="27">
        <f t="shared" si="742"/>
        <v>7</v>
      </c>
      <c r="H9127" s="50">
        <f t="shared" si="744"/>
        <v>26660</v>
      </c>
      <c r="I9127" s="50" t="str">
        <f t="shared" si="745"/>
        <v>1972_12</v>
      </c>
      <c r="J9127" s="51">
        <f t="shared" si="746"/>
        <v>2.4903279999999999</v>
      </c>
    </row>
    <row r="9128" spans="6:10" x14ac:dyDescent="0.25">
      <c r="F9128" s="50">
        <f t="shared" si="743"/>
        <v>26658</v>
      </c>
      <c r="G9128" s="27">
        <f t="shared" si="742"/>
        <v>7</v>
      </c>
      <c r="H9128" s="50">
        <f t="shared" si="744"/>
        <v>26660</v>
      </c>
      <c r="I9128" s="50" t="str">
        <f t="shared" si="745"/>
        <v>1972_12</v>
      </c>
      <c r="J9128" s="51">
        <f t="shared" si="746"/>
        <v>2.4903279999999999</v>
      </c>
    </row>
    <row r="9129" spans="6:10" x14ac:dyDescent="0.25">
      <c r="F9129" s="50">
        <f t="shared" si="743"/>
        <v>26659</v>
      </c>
      <c r="G9129" s="27">
        <f t="shared" si="742"/>
        <v>7</v>
      </c>
      <c r="H9129" s="50">
        <f t="shared" si="744"/>
        <v>26660</v>
      </c>
      <c r="I9129" s="50" t="str">
        <f t="shared" si="745"/>
        <v>1972_12</v>
      </c>
      <c r="J9129" s="51">
        <f t="shared" si="746"/>
        <v>2.4903279999999999</v>
      </c>
    </row>
    <row r="9130" spans="6:10" x14ac:dyDescent="0.25">
      <c r="F9130" s="50">
        <f t="shared" si="743"/>
        <v>26660</v>
      </c>
      <c r="G9130" s="27">
        <f t="shared" ref="G9130:G9193" si="747">IF(AND(MONTH(F9130)=2,DAY(F9130)=29),G9129+1,G9129)</f>
        <v>7</v>
      </c>
      <c r="H9130" s="50">
        <f t="shared" si="744"/>
        <v>26660</v>
      </c>
      <c r="I9130" s="50" t="str">
        <f t="shared" si="745"/>
        <v>1972_12</v>
      </c>
      <c r="J9130" s="51">
        <f t="shared" si="746"/>
        <v>2.4903279999999999</v>
      </c>
    </row>
    <row r="9131" spans="6:10" x14ac:dyDescent="0.25">
      <c r="F9131" s="50">
        <f t="shared" si="743"/>
        <v>26661</v>
      </c>
      <c r="G9131" s="27">
        <f t="shared" si="747"/>
        <v>7</v>
      </c>
      <c r="H9131" s="50">
        <f t="shared" si="744"/>
        <v>26670</v>
      </c>
      <c r="I9131" s="50" t="str">
        <f t="shared" si="745"/>
        <v>1973_1</v>
      </c>
      <c r="J9131" s="51">
        <f t="shared" si="746"/>
        <v>2.513614</v>
      </c>
    </row>
    <row r="9132" spans="6:10" x14ac:dyDescent="0.25">
      <c r="F9132" s="50">
        <f t="shared" ref="F9132:F9195" si="748">F9131+1</f>
        <v>26662</v>
      </c>
      <c r="G9132" s="27">
        <f t="shared" si="747"/>
        <v>7</v>
      </c>
      <c r="H9132" s="50">
        <f t="shared" si="744"/>
        <v>26670</v>
      </c>
      <c r="I9132" s="50" t="str">
        <f t="shared" si="745"/>
        <v>1973_1</v>
      </c>
      <c r="J9132" s="51">
        <f t="shared" si="746"/>
        <v>2.513614</v>
      </c>
    </row>
    <row r="9133" spans="6:10" x14ac:dyDescent="0.25">
      <c r="F9133" s="50">
        <f t="shared" si="748"/>
        <v>26663</v>
      </c>
      <c r="G9133" s="27">
        <f t="shared" si="747"/>
        <v>7</v>
      </c>
      <c r="H9133" s="50">
        <f t="shared" si="744"/>
        <v>26670</v>
      </c>
      <c r="I9133" s="50" t="str">
        <f t="shared" si="745"/>
        <v>1973_1</v>
      </c>
      <c r="J9133" s="51">
        <f t="shared" si="746"/>
        <v>2.513614</v>
      </c>
    </row>
    <row r="9134" spans="6:10" x14ac:dyDescent="0.25">
      <c r="F9134" s="50">
        <f t="shared" si="748"/>
        <v>26664</v>
      </c>
      <c r="G9134" s="27">
        <f t="shared" si="747"/>
        <v>7</v>
      </c>
      <c r="H9134" s="50">
        <f t="shared" si="744"/>
        <v>26670</v>
      </c>
      <c r="I9134" s="50" t="str">
        <f t="shared" si="745"/>
        <v>1973_1</v>
      </c>
      <c r="J9134" s="51">
        <f t="shared" si="746"/>
        <v>2.513614</v>
      </c>
    </row>
    <row r="9135" spans="6:10" x14ac:dyDescent="0.25">
      <c r="F9135" s="50">
        <f t="shared" si="748"/>
        <v>26665</v>
      </c>
      <c r="G9135" s="27">
        <f t="shared" si="747"/>
        <v>7</v>
      </c>
      <c r="H9135" s="50">
        <f t="shared" si="744"/>
        <v>26670</v>
      </c>
      <c r="I9135" s="50" t="str">
        <f t="shared" si="745"/>
        <v>1973_1</v>
      </c>
      <c r="J9135" s="51">
        <f t="shared" si="746"/>
        <v>2.513614</v>
      </c>
    </row>
    <row r="9136" spans="6:10" x14ac:dyDescent="0.25">
      <c r="F9136" s="50">
        <f t="shared" si="748"/>
        <v>26666</v>
      </c>
      <c r="G9136" s="27">
        <f t="shared" si="747"/>
        <v>7</v>
      </c>
      <c r="H9136" s="50">
        <f t="shared" si="744"/>
        <v>26670</v>
      </c>
      <c r="I9136" s="50" t="str">
        <f t="shared" si="745"/>
        <v>1973_1</v>
      </c>
      <c r="J9136" s="51">
        <f t="shared" si="746"/>
        <v>2.513614</v>
      </c>
    </row>
    <row r="9137" spans="6:10" x14ac:dyDescent="0.25">
      <c r="F9137" s="50">
        <f t="shared" si="748"/>
        <v>26667</v>
      </c>
      <c r="G9137" s="27">
        <f t="shared" si="747"/>
        <v>7</v>
      </c>
      <c r="H9137" s="50">
        <f t="shared" si="744"/>
        <v>26670</v>
      </c>
      <c r="I9137" s="50" t="str">
        <f t="shared" si="745"/>
        <v>1973_1</v>
      </c>
      <c r="J9137" s="51">
        <f t="shared" si="746"/>
        <v>2.513614</v>
      </c>
    </row>
    <row r="9138" spans="6:10" x14ac:dyDescent="0.25">
      <c r="F9138" s="50">
        <f t="shared" si="748"/>
        <v>26668</v>
      </c>
      <c r="G9138" s="27">
        <f t="shared" si="747"/>
        <v>7</v>
      </c>
      <c r="H9138" s="50">
        <f t="shared" si="744"/>
        <v>26670</v>
      </c>
      <c r="I9138" s="50" t="str">
        <f t="shared" si="745"/>
        <v>1973_1</v>
      </c>
      <c r="J9138" s="51">
        <f t="shared" si="746"/>
        <v>2.513614</v>
      </c>
    </row>
    <row r="9139" spans="6:10" x14ac:dyDescent="0.25">
      <c r="F9139" s="50">
        <f t="shared" si="748"/>
        <v>26669</v>
      </c>
      <c r="G9139" s="27">
        <f t="shared" si="747"/>
        <v>7</v>
      </c>
      <c r="H9139" s="50">
        <f t="shared" si="744"/>
        <v>26670</v>
      </c>
      <c r="I9139" s="50" t="str">
        <f t="shared" si="745"/>
        <v>1973_1</v>
      </c>
      <c r="J9139" s="51">
        <f t="shared" si="746"/>
        <v>2.513614</v>
      </c>
    </row>
    <row r="9140" spans="6:10" x14ac:dyDescent="0.25">
      <c r="F9140" s="50">
        <f t="shared" si="748"/>
        <v>26670</v>
      </c>
      <c r="G9140" s="27">
        <f t="shared" si="747"/>
        <v>7</v>
      </c>
      <c r="H9140" s="50">
        <f t="shared" si="744"/>
        <v>26670</v>
      </c>
      <c r="I9140" s="50" t="str">
        <f t="shared" si="745"/>
        <v>1973_1</v>
      </c>
      <c r="J9140" s="51">
        <f t="shared" si="746"/>
        <v>2.513614</v>
      </c>
    </row>
    <row r="9141" spans="6:10" x14ac:dyDescent="0.25">
      <c r="F9141" s="50">
        <f t="shared" si="748"/>
        <v>26671</v>
      </c>
      <c r="G9141" s="27">
        <f t="shared" si="747"/>
        <v>7</v>
      </c>
      <c r="H9141" s="50">
        <f t="shared" si="744"/>
        <v>26680</v>
      </c>
      <c r="I9141" s="50" t="str">
        <f t="shared" si="745"/>
        <v>1973_1</v>
      </c>
      <c r="J9141" s="51">
        <f t="shared" si="746"/>
        <v>2.5402589999999998</v>
      </c>
    </row>
    <row r="9142" spans="6:10" x14ac:dyDescent="0.25">
      <c r="F9142" s="50">
        <f t="shared" si="748"/>
        <v>26672</v>
      </c>
      <c r="G9142" s="27">
        <f t="shared" si="747"/>
        <v>7</v>
      </c>
      <c r="H9142" s="50">
        <f t="shared" si="744"/>
        <v>26680</v>
      </c>
      <c r="I9142" s="50" t="str">
        <f t="shared" si="745"/>
        <v>1973_1</v>
      </c>
      <c r="J9142" s="51">
        <f t="shared" si="746"/>
        <v>2.5402589999999998</v>
      </c>
    </row>
    <row r="9143" spans="6:10" x14ac:dyDescent="0.25">
      <c r="F9143" s="50">
        <f t="shared" si="748"/>
        <v>26673</v>
      </c>
      <c r="G9143" s="27">
        <f t="shared" si="747"/>
        <v>7</v>
      </c>
      <c r="H9143" s="50">
        <f t="shared" si="744"/>
        <v>26680</v>
      </c>
      <c r="I9143" s="50" t="str">
        <f t="shared" si="745"/>
        <v>1973_1</v>
      </c>
      <c r="J9143" s="51">
        <f t="shared" si="746"/>
        <v>2.5402589999999998</v>
      </c>
    </row>
    <row r="9144" spans="6:10" x14ac:dyDescent="0.25">
      <c r="F9144" s="50">
        <f t="shared" si="748"/>
        <v>26674</v>
      </c>
      <c r="G9144" s="27">
        <f t="shared" si="747"/>
        <v>7</v>
      </c>
      <c r="H9144" s="50">
        <f t="shared" si="744"/>
        <v>26680</v>
      </c>
      <c r="I9144" s="50" t="str">
        <f t="shared" si="745"/>
        <v>1973_1</v>
      </c>
      <c r="J9144" s="51">
        <f t="shared" si="746"/>
        <v>2.5402589999999998</v>
      </c>
    </row>
    <row r="9145" spans="6:10" x14ac:dyDescent="0.25">
      <c r="F9145" s="50">
        <f t="shared" si="748"/>
        <v>26675</v>
      </c>
      <c r="G9145" s="27">
        <f t="shared" si="747"/>
        <v>7</v>
      </c>
      <c r="H9145" s="50">
        <f t="shared" si="744"/>
        <v>26680</v>
      </c>
      <c r="I9145" s="50" t="str">
        <f t="shared" si="745"/>
        <v>1973_1</v>
      </c>
      <c r="J9145" s="51">
        <f t="shared" si="746"/>
        <v>2.5402589999999998</v>
      </c>
    </row>
    <row r="9146" spans="6:10" x14ac:dyDescent="0.25">
      <c r="F9146" s="50">
        <f t="shared" si="748"/>
        <v>26676</v>
      </c>
      <c r="G9146" s="27">
        <f t="shared" si="747"/>
        <v>7</v>
      </c>
      <c r="H9146" s="50">
        <f t="shared" si="744"/>
        <v>26680</v>
      </c>
      <c r="I9146" s="50" t="str">
        <f t="shared" si="745"/>
        <v>1973_1</v>
      </c>
      <c r="J9146" s="51">
        <f t="shared" si="746"/>
        <v>2.5402589999999998</v>
      </c>
    </row>
    <row r="9147" spans="6:10" x14ac:dyDescent="0.25">
      <c r="F9147" s="50">
        <f t="shared" si="748"/>
        <v>26677</v>
      </c>
      <c r="G9147" s="27">
        <f t="shared" si="747"/>
        <v>7</v>
      </c>
      <c r="H9147" s="50">
        <f t="shared" si="744"/>
        <v>26680</v>
      </c>
      <c r="I9147" s="50" t="str">
        <f t="shared" si="745"/>
        <v>1973_1</v>
      </c>
      <c r="J9147" s="51">
        <f t="shared" si="746"/>
        <v>2.5402589999999998</v>
      </c>
    </row>
    <row r="9148" spans="6:10" x14ac:dyDescent="0.25">
      <c r="F9148" s="50">
        <f t="shared" si="748"/>
        <v>26678</v>
      </c>
      <c r="G9148" s="27">
        <f t="shared" si="747"/>
        <v>7</v>
      </c>
      <c r="H9148" s="50">
        <f t="shared" si="744"/>
        <v>26680</v>
      </c>
      <c r="I9148" s="50" t="str">
        <f t="shared" si="745"/>
        <v>1973_1</v>
      </c>
      <c r="J9148" s="51">
        <f t="shared" si="746"/>
        <v>2.5402589999999998</v>
      </c>
    </row>
    <row r="9149" spans="6:10" x14ac:dyDescent="0.25">
      <c r="F9149" s="50">
        <f t="shared" si="748"/>
        <v>26679</v>
      </c>
      <c r="G9149" s="27">
        <f t="shared" si="747"/>
        <v>7</v>
      </c>
      <c r="H9149" s="50">
        <f t="shared" si="744"/>
        <v>26680</v>
      </c>
      <c r="I9149" s="50" t="str">
        <f t="shared" si="745"/>
        <v>1973_1</v>
      </c>
      <c r="J9149" s="51">
        <f t="shared" si="746"/>
        <v>2.5402589999999998</v>
      </c>
    </row>
    <row r="9150" spans="6:10" x14ac:dyDescent="0.25">
      <c r="F9150" s="50">
        <f t="shared" si="748"/>
        <v>26680</v>
      </c>
      <c r="G9150" s="27">
        <f t="shared" si="747"/>
        <v>7</v>
      </c>
      <c r="H9150" s="50">
        <f t="shared" si="744"/>
        <v>26680</v>
      </c>
      <c r="I9150" s="50" t="str">
        <f t="shared" si="745"/>
        <v>1973_1</v>
      </c>
      <c r="J9150" s="51">
        <f t="shared" si="746"/>
        <v>2.5402589999999998</v>
      </c>
    </row>
    <row r="9151" spans="6:10" x14ac:dyDescent="0.25">
      <c r="F9151" s="50">
        <f t="shared" si="748"/>
        <v>26681</v>
      </c>
      <c r="G9151" s="27">
        <f t="shared" si="747"/>
        <v>7</v>
      </c>
      <c r="H9151" s="50">
        <f t="shared" si="744"/>
        <v>26690</v>
      </c>
      <c r="I9151" s="50" t="str">
        <f t="shared" si="745"/>
        <v>1973_1</v>
      </c>
      <c r="J9151" s="51">
        <f t="shared" si="746"/>
        <v>2.5812140000000001</v>
      </c>
    </row>
    <row r="9152" spans="6:10" x14ac:dyDescent="0.25">
      <c r="F9152" s="50">
        <f t="shared" si="748"/>
        <v>26682</v>
      </c>
      <c r="G9152" s="27">
        <f t="shared" si="747"/>
        <v>7</v>
      </c>
      <c r="H9152" s="50">
        <f t="shared" si="744"/>
        <v>26690</v>
      </c>
      <c r="I9152" s="50" t="str">
        <f t="shared" si="745"/>
        <v>1973_1</v>
      </c>
      <c r="J9152" s="51">
        <f t="shared" si="746"/>
        <v>2.5812140000000001</v>
      </c>
    </row>
    <row r="9153" spans="6:10" x14ac:dyDescent="0.25">
      <c r="F9153" s="50">
        <f t="shared" si="748"/>
        <v>26683</v>
      </c>
      <c r="G9153" s="27">
        <f t="shared" si="747"/>
        <v>7</v>
      </c>
      <c r="H9153" s="50">
        <f t="shared" si="744"/>
        <v>26690</v>
      </c>
      <c r="I9153" s="50" t="str">
        <f t="shared" si="745"/>
        <v>1973_1</v>
      </c>
      <c r="J9153" s="51">
        <f t="shared" si="746"/>
        <v>2.5812140000000001</v>
      </c>
    </row>
    <row r="9154" spans="6:10" x14ac:dyDescent="0.25">
      <c r="F9154" s="50">
        <f t="shared" si="748"/>
        <v>26684</v>
      </c>
      <c r="G9154" s="27">
        <f t="shared" si="747"/>
        <v>7</v>
      </c>
      <c r="H9154" s="50">
        <f t="shared" si="744"/>
        <v>26690</v>
      </c>
      <c r="I9154" s="50" t="str">
        <f t="shared" si="745"/>
        <v>1973_1</v>
      </c>
      <c r="J9154" s="51">
        <f t="shared" si="746"/>
        <v>2.5812140000000001</v>
      </c>
    </row>
    <row r="9155" spans="6:10" x14ac:dyDescent="0.25">
      <c r="F9155" s="50">
        <f t="shared" si="748"/>
        <v>26685</v>
      </c>
      <c r="G9155" s="27">
        <f t="shared" si="747"/>
        <v>7</v>
      </c>
      <c r="H9155" s="50">
        <f t="shared" ref="H9155:H9218" si="749">INDEX($A$3:$B$1134,INT((ROW($F9155)-ROW($F$3)+9-G9155)/10)+1,1)</f>
        <v>26690</v>
      </c>
      <c r="I9155" s="50" t="str">
        <f t="shared" si="745"/>
        <v>1973_1</v>
      </c>
      <c r="J9155" s="51">
        <f t="shared" si="746"/>
        <v>2.5812140000000001</v>
      </c>
    </row>
    <row r="9156" spans="6:10" x14ac:dyDescent="0.25">
      <c r="F9156" s="50">
        <f t="shared" si="748"/>
        <v>26686</v>
      </c>
      <c r="G9156" s="27">
        <f t="shared" si="747"/>
        <v>7</v>
      </c>
      <c r="H9156" s="50">
        <f t="shared" si="749"/>
        <v>26690</v>
      </c>
      <c r="I9156" s="50" t="str">
        <f t="shared" ref="I9156:I9219" si="750">YEAR(H9156)&amp;"_"&amp;MONTH(H9156)</f>
        <v>1973_1</v>
      </c>
      <c r="J9156" s="51">
        <f t="shared" ref="J9156:J9219" si="751">VLOOKUP(H9156,$A:$B,2)</f>
        <v>2.5812140000000001</v>
      </c>
    </row>
    <row r="9157" spans="6:10" x14ac:dyDescent="0.25">
      <c r="F9157" s="50">
        <f t="shared" si="748"/>
        <v>26687</v>
      </c>
      <c r="G9157" s="27">
        <f t="shared" si="747"/>
        <v>7</v>
      </c>
      <c r="H9157" s="50">
        <f t="shared" si="749"/>
        <v>26690</v>
      </c>
      <c r="I9157" s="50" t="str">
        <f t="shared" si="750"/>
        <v>1973_1</v>
      </c>
      <c r="J9157" s="51">
        <f t="shared" si="751"/>
        <v>2.5812140000000001</v>
      </c>
    </row>
    <row r="9158" spans="6:10" x14ac:dyDescent="0.25">
      <c r="F9158" s="50">
        <f t="shared" si="748"/>
        <v>26688</v>
      </c>
      <c r="G9158" s="27">
        <f t="shared" si="747"/>
        <v>7</v>
      </c>
      <c r="H9158" s="50">
        <f t="shared" si="749"/>
        <v>26690</v>
      </c>
      <c r="I9158" s="50" t="str">
        <f t="shared" si="750"/>
        <v>1973_1</v>
      </c>
      <c r="J9158" s="51">
        <f t="shared" si="751"/>
        <v>2.5812140000000001</v>
      </c>
    </row>
    <row r="9159" spans="6:10" x14ac:dyDescent="0.25">
      <c r="F9159" s="50">
        <f t="shared" si="748"/>
        <v>26689</v>
      </c>
      <c r="G9159" s="27">
        <f t="shared" si="747"/>
        <v>7</v>
      </c>
      <c r="H9159" s="50">
        <f t="shared" si="749"/>
        <v>26690</v>
      </c>
      <c r="I9159" s="50" t="str">
        <f t="shared" si="750"/>
        <v>1973_1</v>
      </c>
      <c r="J9159" s="51">
        <f t="shared" si="751"/>
        <v>2.5812140000000001</v>
      </c>
    </row>
    <row r="9160" spans="6:10" x14ac:dyDescent="0.25">
      <c r="F9160" s="50">
        <f t="shared" si="748"/>
        <v>26690</v>
      </c>
      <c r="G9160" s="27">
        <f t="shared" si="747"/>
        <v>7</v>
      </c>
      <c r="H9160" s="50">
        <f t="shared" si="749"/>
        <v>26690</v>
      </c>
      <c r="I9160" s="50" t="str">
        <f t="shared" si="750"/>
        <v>1973_1</v>
      </c>
      <c r="J9160" s="51">
        <f t="shared" si="751"/>
        <v>2.5812140000000001</v>
      </c>
    </row>
    <row r="9161" spans="6:10" x14ac:dyDescent="0.25">
      <c r="F9161" s="50">
        <f t="shared" si="748"/>
        <v>26691</v>
      </c>
      <c r="G9161" s="27">
        <f t="shared" si="747"/>
        <v>7</v>
      </c>
      <c r="H9161" s="50">
        <f t="shared" si="749"/>
        <v>26700</v>
      </c>
      <c r="I9161" s="50" t="str">
        <f t="shared" si="750"/>
        <v>1973_2</v>
      </c>
      <c r="J9161" s="51">
        <f t="shared" si="751"/>
        <v>2.6327410000000002</v>
      </c>
    </row>
    <row r="9162" spans="6:10" x14ac:dyDescent="0.25">
      <c r="F9162" s="50">
        <f t="shared" si="748"/>
        <v>26692</v>
      </c>
      <c r="G9162" s="27">
        <f t="shared" si="747"/>
        <v>7</v>
      </c>
      <c r="H9162" s="50">
        <f t="shared" si="749"/>
        <v>26700</v>
      </c>
      <c r="I9162" s="50" t="str">
        <f t="shared" si="750"/>
        <v>1973_2</v>
      </c>
      <c r="J9162" s="51">
        <f t="shared" si="751"/>
        <v>2.6327410000000002</v>
      </c>
    </row>
    <row r="9163" spans="6:10" x14ac:dyDescent="0.25">
      <c r="F9163" s="50">
        <f t="shared" si="748"/>
        <v>26693</v>
      </c>
      <c r="G9163" s="27">
        <f t="shared" si="747"/>
        <v>7</v>
      </c>
      <c r="H9163" s="50">
        <f t="shared" si="749"/>
        <v>26700</v>
      </c>
      <c r="I9163" s="50" t="str">
        <f t="shared" si="750"/>
        <v>1973_2</v>
      </c>
      <c r="J9163" s="51">
        <f t="shared" si="751"/>
        <v>2.6327410000000002</v>
      </c>
    </row>
    <row r="9164" spans="6:10" x14ac:dyDescent="0.25">
      <c r="F9164" s="50">
        <f t="shared" si="748"/>
        <v>26694</v>
      </c>
      <c r="G9164" s="27">
        <f t="shared" si="747"/>
        <v>7</v>
      </c>
      <c r="H9164" s="50">
        <f t="shared" si="749"/>
        <v>26700</v>
      </c>
      <c r="I9164" s="50" t="str">
        <f t="shared" si="750"/>
        <v>1973_2</v>
      </c>
      <c r="J9164" s="51">
        <f t="shared" si="751"/>
        <v>2.6327410000000002</v>
      </c>
    </row>
    <row r="9165" spans="6:10" x14ac:dyDescent="0.25">
      <c r="F9165" s="50">
        <f t="shared" si="748"/>
        <v>26695</v>
      </c>
      <c r="G9165" s="27">
        <f t="shared" si="747"/>
        <v>7</v>
      </c>
      <c r="H9165" s="50">
        <f t="shared" si="749"/>
        <v>26700</v>
      </c>
      <c r="I9165" s="50" t="str">
        <f t="shared" si="750"/>
        <v>1973_2</v>
      </c>
      <c r="J9165" s="51">
        <f t="shared" si="751"/>
        <v>2.6327410000000002</v>
      </c>
    </row>
    <row r="9166" spans="6:10" x14ac:dyDescent="0.25">
      <c r="F9166" s="50">
        <f t="shared" si="748"/>
        <v>26696</v>
      </c>
      <c r="G9166" s="27">
        <f t="shared" si="747"/>
        <v>7</v>
      </c>
      <c r="H9166" s="50">
        <f t="shared" si="749"/>
        <v>26700</v>
      </c>
      <c r="I9166" s="50" t="str">
        <f t="shared" si="750"/>
        <v>1973_2</v>
      </c>
      <c r="J9166" s="51">
        <f t="shared" si="751"/>
        <v>2.6327410000000002</v>
      </c>
    </row>
    <row r="9167" spans="6:10" x14ac:dyDescent="0.25">
      <c r="F9167" s="50">
        <f t="shared" si="748"/>
        <v>26697</v>
      </c>
      <c r="G9167" s="27">
        <f t="shared" si="747"/>
        <v>7</v>
      </c>
      <c r="H9167" s="50">
        <f t="shared" si="749"/>
        <v>26700</v>
      </c>
      <c r="I9167" s="50" t="str">
        <f t="shared" si="750"/>
        <v>1973_2</v>
      </c>
      <c r="J9167" s="51">
        <f t="shared" si="751"/>
        <v>2.6327410000000002</v>
      </c>
    </row>
    <row r="9168" spans="6:10" x14ac:dyDescent="0.25">
      <c r="F9168" s="50">
        <f t="shared" si="748"/>
        <v>26698</v>
      </c>
      <c r="G9168" s="27">
        <f t="shared" si="747"/>
        <v>7</v>
      </c>
      <c r="H9168" s="50">
        <f t="shared" si="749"/>
        <v>26700</v>
      </c>
      <c r="I9168" s="50" t="str">
        <f t="shared" si="750"/>
        <v>1973_2</v>
      </c>
      <c r="J9168" s="51">
        <f t="shared" si="751"/>
        <v>2.6327410000000002</v>
      </c>
    </row>
    <row r="9169" spans="6:10" x14ac:dyDescent="0.25">
      <c r="F9169" s="50">
        <f t="shared" si="748"/>
        <v>26699</v>
      </c>
      <c r="G9169" s="27">
        <f t="shared" si="747"/>
        <v>7</v>
      </c>
      <c r="H9169" s="50">
        <f t="shared" si="749"/>
        <v>26700</v>
      </c>
      <c r="I9169" s="50" t="str">
        <f t="shared" si="750"/>
        <v>1973_2</v>
      </c>
      <c r="J9169" s="51">
        <f t="shared" si="751"/>
        <v>2.6327410000000002</v>
      </c>
    </row>
    <row r="9170" spans="6:10" x14ac:dyDescent="0.25">
      <c r="F9170" s="50">
        <f t="shared" si="748"/>
        <v>26700</v>
      </c>
      <c r="G9170" s="27">
        <f t="shared" si="747"/>
        <v>7</v>
      </c>
      <c r="H9170" s="50">
        <f t="shared" si="749"/>
        <v>26700</v>
      </c>
      <c r="I9170" s="50" t="str">
        <f t="shared" si="750"/>
        <v>1973_2</v>
      </c>
      <c r="J9170" s="51">
        <f t="shared" si="751"/>
        <v>2.6327410000000002</v>
      </c>
    </row>
    <row r="9171" spans="6:10" x14ac:dyDescent="0.25">
      <c r="F9171" s="50">
        <f t="shared" si="748"/>
        <v>26701</v>
      </c>
      <c r="G9171" s="27">
        <f t="shared" si="747"/>
        <v>7</v>
      </c>
      <c r="H9171" s="50">
        <f t="shared" si="749"/>
        <v>26710</v>
      </c>
      <c r="I9171" s="50" t="str">
        <f t="shared" si="750"/>
        <v>1973_2</v>
      </c>
      <c r="J9171" s="51">
        <f t="shared" si="751"/>
        <v>2.7184249999999999</v>
      </c>
    </row>
    <row r="9172" spans="6:10" x14ac:dyDescent="0.25">
      <c r="F9172" s="50">
        <f t="shared" si="748"/>
        <v>26702</v>
      </c>
      <c r="G9172" s="27">
        <f t="shared" si="747"/>
        <v>7</v>
      </c>
      <c r="H9172" s="50">
        <f t="shared" si="749"/>
        <v>26710</v>
      </c>
      <c r="I9172" s="50" t="str">
        <f t="shared" si="750"/>
        <v>1973_2</v>
      </c>
      <c r="J9172" s="51">
        <f t="shared" si="751"/>
        <v>2.7184249999999999</v>
      </c>
    </row>
    <row r="9173" spans="6:10" x14ac:dyDescent="0.25">
      <c r="F9173" s="50">
        <f t="shared" si="748"/>
        <v>26703</v>
      </c>
      <c r="G9173" s="27">
        <f t="shared" si="747"/>
        <v>7</v>
      </c>
      <c r="H9173" s="50">
        <f t="shared" si="749"/>
        <v>26710</v>
      </c>
      <c r="I9173" s="50" t="str">
        <f t="shared" si="750"/>
        <v>1973_2</v>
      </c>
      <c r="J9173" s="51">
        <f t="shared" si="751"/>
        <v>2.7184249999999999</v>
      </c>
    </row>
    <row r="9174" spans="6:10" x14ac:dyDescent="0.25">
      <c r="F9174" s="50">
        <f t="shared" si="748"/>
        <v>26704</v>
      </c>
      <c r="G9174" s="27">
        <f t="shared" si="747"/>
        <v>7</v>
      </c>
      <c r="H9174" s="50">
        <f t="shared" si="749"/>
        <v>26710</v>
      </c>
      <c r="I9174" s="50" t="str">
        <f t="shared" si="750"/>
        <v>1973_2</v>
      </c>
      <c r="J9174" s="51">
        <f t="shared" si="751"/>
        <v>2.7184249999999999</v>
      </c>
    </row>
    <row r="9175" spans="6:10" x14ac:dyDescent="0.25">
      <c r="F9175" s="50">
        <f t="shared" si="748"/>
        <v>26705</v>
      </c>
      <c r="G9175" s="27">
        <f t="shared" si="747"/>
        <v>7</v>
      </c>
      <c r="H9175" s="50">
        <f t="shared" si="749"/>
        <v>26710</v>
      </c>
      <c r="I9175" s="50" t="str">
        <f t="shared" si="750"/>
        <v>1973_2</v>
      </c>
      <c r="J9175" s="51">
        <f t="shared" si="751"/>
        <v>2.7184249999999999</v>
      </c>
    </row>
    <row r="9176" spans="6:10" x14ac:dyDescent="0.25">
      <c r="F9176" s="50">
        <f t="shared" si="748"/>
        <v>26706</v>
      </c>
      <c r="G9176" s="27">
        <f t="shared" si="747"/>
        <v>7</v>
      </c>
      <c r="H9176" s="50">
        <f t="shared" si="749"/>
        <v>26710</v>
      </c>
      <c r="I9176" s="50" t="str">
        <f t="shared" si="750"/>
        <v>1973_2</v>
      </c>
      <c r="J9176" s="51">
        <f t="shared" si="751"/>
        <v>2.7184249999999999</v>
      </c>
    </row>
    <row r="9177" spans="6:10" x14ac:dyDescent="0.25">
      <c r="F9177" s="50">
        <f t="shared" si="748"/>
        <v>26707</v>
      </c>
      <c r="G9177" s="27">
        <f t="shared" si="747"/>
        <v>7</v>
      </c>
      <c r="H9177" s="50">
        <f t="shared" si="749"/>
        <v>26710</v>
      </c>
      <c r="I9177" s="50" t="str">
        <f t="shared" si="750"/>
        <v>1973_2</v>
      </c>
      <c r="J9177" s="51">
        <f t="shared" si="751"/>
        <v>2.7184249999999999</v>
      </c>
    </row>
    <row r="9178" spans="6:10" x14ac:dyDescent="0.25">
      <c r="F9178" s="50">
        <f t="shared" si="748"/>
        <v>26708</v>
      </c>
      <c r="G9178" s="27">
        <f t="shared" si="747"/>
        <v>7</v>
      </c>
      <c r="H9178" s="50">
        <f t="shared" si="749"/>
        <v>26710</v>
      </c>
      <c r="I9178" s="50" t="str">
        <f t="shared" si="750"/>
        <v>1973_2</v>
      </c>
      <c r="J9178" s="51">
        <f t="shared" si="751"/>
        <v>2.7184249999999999</v>
      </c>
    </row>
    <row r="9179" spans="6:10" x14ac:dyDescent="0.25">
      <c r="F9179" s="50">
        <f t="shared" si="748"/>
        <v>26709</v>
      </c>
      <c r="G9179" s="27">
        <f t="shared" si="747"/>
        <v>7</v>
      </c>
      <c r="H9179" s="50">
        <f t="shared" si="749"/>
        <v>26710</v>
      </c>
      <c r="I9179" s="50" t="str">
        <f t="shared" si="750"/>
        <v>1973_2</v>
      </c>
      <c r="J9179" s="51">
        <f t="shared" si="751"/>
        <v>2.7184249999999999</v>
      </c>
    </row>
    <row r="9180" spans="6:10" x14ac:dyDescent="0.25">
      <c r="F9180" s="50">
        <f t="shared" si="748"/>
        <v>26710</v>
      </c>
      <c r="G9180" s="27">
        <f t="shared" si="747"/>
        <v>7</v>
      </c>
      <c r="H9180" s="50">
        <f t="shared" si="749"/>
        <v>26710</v>
      </c>
      <c r="I9180" s="50" t="str">
        <f t="shared" si="750"/>
        <v>1973_2</v>
      </c>
      <c r="J9180" s="51">
        <f t="shared" si="751"/>
        <v>2.7184249999999999</v>
      </c>
    </row>
    <row r="9181" spans="6:10" x14ac:dyDescent="0.25">
      <c r="F9181" s="50">
        <f t="shared" si="748"/>
        <v>26711</v>
      </c>
      <c r="G9181" s="27">
        <f t="shared" si="747"/>
        <v>7</v>
      </c>
      <c r="H9181" s="50">
        <f t="shared" si="749"/>
        <v>26720</v>
      </c>
      <c r="I9181" s="50" t="str">
        <f t="shared" si="750"/>
        <v>1973_2</v>
      </c>
      <c r="J9181" s="51">
        <f t="shared" si="751"/>
        <v>2.7668059999999999</v>
      </c>
    </row>
    <row r="9182" spans="6:10" x14ac:dyDescent="0.25">
      <c r="F9182" s="50">
        <f t="shared" si="748"/>
        <v>26712</v>
      </c>
      <c r="G9182" s="27">
        <f t="shared" si="747"/>
        <v>7</v>
      </c>
      <c r="H9182" s="50">
        <f t="shared" si="749"/>
        <v>26720</v>
      </c>
      <c r="I9182" s="50" t="str">
        <f t="shared" si="750"/>
        <v>1973_2</v>
      </c>
      <c r="J9182" s="51">
        <f t="shared" si="751"/>
        <v>2.7668059999999999</v>
      </c>
    </row>
    <row r="9183" spans="6:10" x14ac:dyDescent="0.25">
      <c r="F9183" s="50">
        <f t="shared" si="748"/>
        <v>26713</v>
      </c>
      <c r="G9183" s="27">
        <f t="shared" si="747"/>
        <v>7</v>
      </c>
      <c r="H9183" s="50">
        <f t="shared" si="749"/>
        <v>26720</v>
      </c>
      <c r="I9183" s="50" t="str">
        <f t="shared" si="750"/>
        <v>1973_2</v>
      </c>
      <c r="J9183" s="51">
        <f t="shared" si="751"/>
        <v>2.7668059999999999</v>
      </c>
    </row>
    <row r="9184" spans="6:10" x14ac:dyDescent="0.25">
      <c r="F9184" s="50">
        <f t="shared" si="748"/>
        <v>26714</v>
      </c>
      <c r="G9184" s="27">
        <f t="shared" si="747"/>
        <v>7</v>
      </c>
      <c r="H9184" s="50">
        <f t="shared" si="749"/>
        <v>26720</v>
      </c>
      <c r="I9184" s="50" t="str">
        <f t="shared" si="750"/>
        <v>1973_2</v>
      </c>
      <c r="J9184" s="51">
        <f t="shared" si="751"/>
        <v>2.7668059999999999</v>
      </c>
    </row>
    <row r="9185" spans="6:10" x14ac:dyDescent="0.25">
      <c r="F9185" s="50">
        <f t="shared" si="748"/>
        <v>26715</v>
      </c>
      <c r="G9185" s="27">
        <f t="shared" si="747"/>
        <v>7</v>
      </c>
      <c r="H9185" s="50">
        <f t="shared" si="749"/>
        <v>26720</v>
      </c>
      <c r="I9185" s="50" t="str">
        <f t="shared" si="750"/>
        <v>1973_2</v>
      </c>
      <c r="J9185" s="51">
        <f t="shared" si="751"/>
        <v>2.7668059999999999</v>
      </c>
    </row>
    <row r="9186" spans="6:10" x14ac:dyDescent="0.25">
      <c r="F9186" s="50">
        <f t="shared" si="748"/>
        <v>26716</v>
      </c>
      <c r="G9186" s="27">
        <f t="shared" si="747"/>
        <v>7</v>
      </c>
      <c r="H9186" s="50">
        <f t="shared" si="749"/>
        <v>26720</v>
      </c>
      <c r="I9186" s="50" t="str">
        <f t="shared" si="750"/>
        <v>1973_2</v>
      </c>
      <c r="J9186" s="51">
        <f t="shared" si="751"/>
        <v>2.7668059999999999</v>
      </c>
    </row>
    <row r="9187" spans="6:10" x14ac:dyDescent="0.25">
      <c r="F9187" s="50">
        <f t="shared" si="748"/>
        <v>26717</v>
      </c>
      <c r="G9187" s="27">
        <f t="shared" si="747"/>
        <v>7</v>
      </c>
      <c r="H9187" s="50">
        <f t="shared" si="749"/>
        <v>26720</v>
      </c>
      <c r="I9187" s="50" t="str">
        <f t="shared" si="750"/>
        <v>1973_2</v>
      </c>
      <c r="J9187" s="51">
        <f t="shared" si="751"/>
        <v>2.7668059999999999</v>
      </c>
    </row>
    <row r="9188" spans="6:10" x14ac:dyDescent="0.25">
      <c r="F9188" s="50">
        <f t="shared" si="748"/>
        <v>26718</v>
      </c>
      <c r="G9188" s="27">
        <f t="shared" si="747"/>
        <v>7</v>
      </c>
      <c r="H9188" s="50">
        <f t="shared" si="749"/>
        <v>26720</v>
      </c>
      <c r="I9188" s="50" t="str">
        <f t="shared" si="750"/>
        <v>1973_2</v>
      </c>
      <c r="J9188" s="51">
        <f t="shared" si="751"/>
        <v>2.7668059999999999</v>
      </c>
    </row>
    <row r="9189" spans="6:10" x14ac:dyDescent="0.25">
      <c r="F9189" s="50">
        <f t="shared" si="748"/>
        <v>26719</v>
      </c>
      <c r="G9189" s="27">
        <f t="shared" si="747"/>
        <v>7</v>
      </c>
      <c r="H9189" s="50">
        <f t="shared" si="749"/>
        <v>26720</v>
      </c>
      <c r="I9189" s="50" t="str">
        <f t="shared" si="750"/>
        <v>1973_2</v>
      </c>
      <c r="J9189" s="51">
        <f t="shared" si="751"/>
        <v>2.7668059999999999</v>
      </c>
    </row>
    <row r="9190" spans="6:10" x14ac:dyDescent="0.25">
      <c r="F9190" s="50">
        <f t="shared" si="748"/>
        <v>26720</v>
      </c>
      <c r="G9190" s="27">
        <f t="shared" si="747"/>
        <v>7</v>
      </c>
      <c r="H9190" s="50">
        <f t="shared" si="749"/>
        <v>26720</v>
      </c>
      <c r="I9190" s="50" t="str">
        <f t="shared" si="750"/>
        <v>1973_2</v>
      </c>
      <c r="J9190" s="51">
        <f t="shared" si="751"/>
        <v>2.7668059999999999</v>
      </c>
    </row>
    <row r="9191" spans="6:10" x14ac:dyDescent="0.25">
      <c r="F9191" s="50">
        <f t="shared" si="748"/>
        <v>26721</v>
      </c>
      <c r="G9191" s="27">
        <f t="shared" si="747"/>
        <v>7</v>
      </c>
      <c r="H9191" s="50">
        <f t="shared" si="749"/>
        <v>26730</v>
      </c>
      <c r="I9191" s="50" t="str">
        <f t="shared" si="750"/>
        <v>1973_3</v>
      </c>
      <c r="J9191" s="51">
        <f t="shared" si="751"/>
        <v>2.8101989999999999</v>
      </c>
    </row>
    <row r="9192" spans="6:10" x14ac:dyDescent="0.25">
      <c r="F9192" s="50">
        <f t="shared" si="748"/>
        <v>26722</v>
      </c>
      <c r="G9192" s="27">
        <f t="shared" si="747"/>
        <v>7</v>
      </c>
      <c r="H9192" s="50">
        <f t="shared" si="749"/>
        <v>26730</v>
      </c>
      <c r="I9192" s="50" t="str">
        <f t="shared" si="750"/>
        <v>1973_3</v>
      </c>
      <c r="J9192" s="51">
        <f t="shared" si="751"/>
        <v>2.8101989999999999</v>
      </c>
    </row>
    <row r="9193" spans="6:10" x14ac:dyDescent="0.25">
      <c r="F9193" s="50">
        <f t="shared" si="748"/>
        <v>26723</v>
      </c>
      <c r="G9193" s="27">
        <f t="shared" si="747"/>
        <v>7</v>
      </c>
      <c r="H9193" s="50">
        <f t="shared" si="749"/>
        <v>26730</v>
      </c>
      <c r="I9193" s="50" t="str">
        <f t="shared" si="750"/>
        <v>1973_3</v>
      </c>
      <c r="J9193" s="51">
        <f t="shared" si="751"/>
        <v>2.8101989999999999</v>
      </c>
    </row>
    <row r="9194" spans="6:10" x14ac:dyDescent="0.25">
      <c r="F9194" s="50">
        <f t="shared" si="748"/>
        <v>26724</v>
      </c>
      <c r="G9194" s="27">
        <f t="shared" ref="G9194:G9257" si="752">IF(AND(MONTH(F9194)=2,DAY(F9194)=29),G9193+1,G9193)</f>
        <v>7</v>
      </c>
      <c r="H9194" s="50">
        <f t="shared" si="749"/>
        <v>26730</v>
      </c>
      <c r="I9194" s="50" t="str">
        <f t="shared" si="750"/>
        <v>1973_3</v>
      </c>
      <c r="J9194" s="51">
        <f t="shared" si="751"/>
        <v>2.8101989999999999</v>
      </c>
    </row>
    <row r="9195" spans="6:10" x14ac:dyDescent="0.25">
      <c r="F9195" s="50">
        <f t="shared" si="748"/>
        <v>26725</v>
      </c>
      <c r="G9195" s="27">
        <f t="shared" si="752"/>
        <v>7</v>
      </c>
      <c r="H9195" s="50">
        <f t="shared" si="749"/>
        <v>26730</v>
      </c>
      <c r="I9195" s="50" t="str">
        <f t="shared" si="750"/>
        <v>1973_3</v>
      </c>
      <c r="J9195" s="51">
        <f t="shared" si="751"/>
        <v>2.8101989999999999</v>
      </c>
    </row>
    <row r="9196" spans="6:10" x14ac:dyDescent="0.25">
      <c r="F9196" s="50">
        <f t="shared" ref="F9196:F9259" si="753">F9195+1</f>
        <v>26726</v>
      </c>
      <c r="G9196" s="27">
        <f t="shared" si="752"/>
        <v>7</v>
      </c>
      <c r="H9196" s="50">
        <f t="shared" si="749"/>
        <v>26730</v>
      </c>
      <c r="I9196" s="50" t="str">
        <f t="shared" si="750"/>
        <v>1973_3</v>
      </c>
      <c r="J9196" s="51">
        <f t="shared" si="751"/>
        <v>2.8101989999999999</v>
      </c>
    </row>
    <row r="9197" spans="6:10" x14ac:dyDescent="0.25">
      <c r="F9197" s="50">
        <f t="shared" si="753"/>
        <v>26727</v>
      </c>
      <c r="G9197" s="27">
        <f t="shared" si="752"/>
        <v>7</v>
      </c>
      <c r="H9197" s="50">
        <f t="shared" si="749"/>
        <v>26730</v>
      </c>
      <c r="I9197" s="50" t="str">
        <f t="shared" si="750"/>
        <v>1973_3</v>
      </c>
      <c r="J9197" s="51">
        <f t="shared" si="751"/>
        <v>2.8101989999999999</v>
      </c>
    </row>
    <row r="9198" spans="6:10" x14ac:dyDescent="0.25">
      <c r="F9198" s="50">
        <f t="shared" si="753"/>
        <v>26728</v>
      </c>
      <c r="G9198" s="27">
        <f t="shared" si="752"/>
        <v>7</v>
      </c>
      <c r="H9198" s="50">
        <f t="shared" si="749"/>
        <v>26730</v>
      </c>
      <c r="I9198" s="50" t="str">
        <f t="shared" si="750"/>
        <v>1973_3</v>
      </c>
      <c r="J9198" s="51">
        <f t="shared" si="751"/>
        <v>2.8101989999999999</v>
      </c>
    </row>
    <row r="9199" spans="6:10" x14ac:dyDescent="0.25">
      <c r="F9199" s="50">
        <f t="shared" si="753"/>
        <v>26729</v>
      </c>
      <c r="G9199" s="27">
        <f t="shared" si="752"/>
        <v>7</v>
      </c>
      <c r="H9199" s="50">
        <f t="shared" si="749"/>
        <v>26730</v>
      </c>
      <c r="I9199" s="50" t="str">
        <f t="shared" si="750"/>
        <v>1973_3</v>
      </c>
      <c r="J9199" s="51">
        <f t="shared" si="751"/>
        <v>2.8101989999999999</v>
      </c>
    </row>
    <row r="9200" spans="6:10" x14ac:dyDescent="0.25">
      <c r="F9200" s="50">
        <f t="shared" si="753"/>
        <v>26730</v>
      </c>
      <c r="G9200" s="27">
        <f t="shared" si="752"/>
        <v>7</v>
      </c>
      <c r="H9200" s="50">
        <f t="shared" si="749"/>
        <v>26730</v>
      </c>
      <c r="I9200" s="50" t="str">
        <f t="shared" si="750"/>
        <v>1973_3</v>
      </c>
      <c r="J9200" s="51">
        <f t="shared" si="751"/>
        <v>2.8101989999999999</v>
      </c>
    </row>
    <row r="9201" spans="6:10" x14ac:dyDescent="0.25">
      <c r="F9201" s="50">
        <f t="shared" si="753"/>
        <v>26731</v>
      </c>
      <c r="G9201" s="27">
        <f t="shared" si="752"/>
        <v>7</v>
      </c>
      <c r="H9201" s="50">
        <f t="shared" si="749"/>
        <v>26740</v>
      </c>
      <c r="I9201" s="50" t="str">
        <f t="shared" si="750"/>
        <v>1973_3</v>
      </c>
      <c r="J9201" s="51">
        <f t="shared" si="751"/>
        <v>2.8625039999999999</v>
      </c>
    </row>
    <row r="9202" spans="6:10" x14ac:dyDescent="0.25">
      <c r="F9202" s="50">
        <f t="shared" si="753"/>
        <v>26732</v>
      </c>
      <c r="G9202" s="27">
        <f t="shared" si="752"/>
        <v>7</v>
      </c>
      <c r="H9202" s="50">
        <f t="shared" si="749"/>
        <v>26740</v>
      </c>
      <c r="I9202" s="50" t="str">
        <f t="shared" si="750"/>
        <v>1973_3</v>
      </c>
      <c r="J9202" s="51">
        <f t="shared" si="751"/>
        <v>2.8625039999999999</v>
      </c>
    </row>
    <row r="9203" spans="6:10" x14ac:dyDescent="0.25">
      <c r="F9203" s="50">
        <f t="shared" si="753"/>
        <v>26733</v>
      </c>
      <c r="G9203" s="27">
        <f t="shared" si="752"/>
        <v>7</v>
      </c>
      <c r="H9203" s="50">
        <f t="shared" si="749"/>
        <v>26740</v>
      </c>
      <c r="I9203" s="50" t="str">
        <f t="shared" si="750"/>
        <v>1973_3</v>
      </c>
      <c r="J9203" s="51">
        <f t="shared" si="751"/>
        <v>2.8625039999999999</v>
      </c>
    </row>
    <row r="9204" spans="6:10" x14ac:dyDescent="0.25">
      <c r="F9204" s="50">
        <f t="shared" si="753"/>
        <v>26734</v>
      </c>
      <c r="G9204" s="27">
        <f t="shared" si="752"/>
        <v>7</v>
      </c>
      <c r="H9204" s="50">
        <f t="shared" si="749"/>
        <v>26740</v>
      </c>
      <c r="I9204" s="50" t="str">
        <f t="shared" si="750"/>
        <v>1973_3</v>
      </c>
      <c r="J9204" s="51">
        <f t="shared" si="751"/>
        <v>2.8625039999999999</v>
      </c>
    </row>
    <row r="9205" spans="6:10" x14ac:dyDescent="0.25">
      <c r="F9205" s="50">
        <f t="shared" si="753"/>
        <v>26735</v>
      </c>
      <c r="G9205" s="27">
        <f t="shared" si="752"/>
        <v>7</v>
      </c>
      <c r="H9205" s="50">
        <f t="shared" si="749"/>
        <v>26740</v>
      </c>
      <c r="I9205" s="50" t="str">
        <f t="shared" si="750"/>
        <v>1973_3</v>
      </c>
      <c r="J9205" s="51">
        <f t="shared" si="751"/>
        <v>2.8625039999999999</v>
      </c>
    </row>
    <row r="9206" spans="6:10" x14ac:dyDescent="0.25">
      <c r="F9206" s="50">
        <f t="shared" si="753"/>
        <v>26736</v>
      </c>
      <c r="G9206" s="27">
        <f t="shared" si="752"/>
        <v>7</v>
      </c>
      <c r="H9206" s="50">
        <f t="shared" si="749"/>
        <v>26740</v>
      </c>
      <c r="I9206" s="50" t="str">
        <f t="shared" si="750"/>
        <v>1973_3</v>
      </c>
      <c r="J9206" s="51">
        <f t="shared" si="751"/>
        <v>2.8625039999999999</v>
      </c>
    </row>
    <row r="9207" spans="6:10" x14ac:dyDescent="0.25">
      <c r="F9207" s="50">
        <f t="shared" si="753"/>
        <v>26737</v>
      </c>
      <c r="G9207" s="27">
        <f t="shared" si="752"/>
        <v>7</v>
      </c>
      <c r="H9207" s="50">
        <f t="shared" si="749"/>
        <v>26740</v>
      </c>
      <c r="I9207" s="50" t="str">
        <f t="shared" si="750"/>
        <v>1973_3</v>
      </c>
      <c r="J9207" s="51">
        <f t="shared" si="751"/>
        <v>2.8625039999999999</v>
      </c>
    </row>
    <row r="9208" spans="6:10" x14ac:dyDescent="0.25">
      <c r="F9208" s="50">
        <f t="shared" si="753"/>
        <v>26738</v>
      </c>
      <c r="G9208" s="27">
        <f t="shared" si="752"/>
        <v>7</v>
      </c>
      <c r="H9208" s="50">
        <f t="shared" si="749"/>
        <v>26740</v>
      </c>
      <c r="I9208" s="50" t="str">
        <f t="shared" si="750"/>
        <v>1973_3</v>
      </c>
      <c r="J9208" s="51">
        <f t="shared" si="751"/>
        <v>2.8625039999999999</v>
      </c>
    </row>
    <row r="9209" spans="6:10" x14ac:dyDescent="0.25">
      <c r="F9209" s="50">
        <f t="shared" si="753"/>
        <v>26739</v>
      </c>
      <c r="G9209" s="27">
        <f t="shared" si="752"/>
        <v>7</v>
      </c>
      <c r="H9209" s="50">
        <f t="shared" si="749"/>
        <v>26740</v>
      </c>
      <c r="I9209" s="50" t="str">
        <f t="shared" si="750"/>
        <v>1973_3</v>
      </c>
      <c r="J9209" s="51">
        <f t="shared" si="751"/>
        <v>2.8625039999999999</v>
      </c>
    </row>
    <row r="9210" spans="6:10" x14ac:dyDescent="0.25">
      <c r="F9210" s="50">
        <f t="shared" si="753"/>
        <v>26740</v>
      </c>
      <c r="G9210" s="27">
        <f t="shared" si="752"/>
        <v>7</v>
      </c>
      <c r="H9210" s="50">
        <f t="shared" si="749"/>
        <v>26740</v>
      </c>
      <c r="I9210" s="50" t="str">
        <f t="shared" si="750"/>
        <v>1973_3</v>
      </c>
      <c r="J9210" s="51">
        <f t="shared" si="751"/>
        <v>2.8625039999999999</v>
      </c>
    </row>
    <row r="9211" spans="6:10" x14ac:dyDescent="0.25">
      <c r="F9211" s="50">
        <f t="shared" si="753"/>
        <v>26741</v>
      </c>
      <c r="G9211" s="27">
        <f t="shared" si="752"/>
        <v>7</v>
      </c>
      <c r="H9211" s="50">
        <f t="shared" si="749"/>
        <v>26750</v>
      </c>
      <c r="I9211" s="50" t="str">
        <f t="shared" si="750"/>
        <v>1973_3</v>
      </c>
      <c r="J9211" s="51">
        <f t="shared" si="751"/>
        <v>2.9171149999999999</v>
      </c>
    </row>
    <row r="9212" spans="6:10" x14ac:dyDescent="0.25">
      <c r="F9212" s="50">
        <f t="shared" si="753"/>
        <v>26742</v>
      </c>
      <c r="G9212" s="27">
        <f t="shared" si="752"/>
        <v>7</v>
      </c>
      <c r="H9212" s="50">
        <f t="shared" si="749"/>
        <v>26750</v>
      </c>
      <c r="I9212" s="50" t="str">
        <f t="shared" si="750"/>
        <v>1973_3</v>
      </c>
      <c r="J9212" s="51">
        <f t="shared" si="751"/>
        <v>2.9171149999999999</v>
      </c>
    </row>
    <row r="9213" spans="6:10" x14ac:dyDescent="0.25">
      <c r="F9213" s="50">
        <f t="shared" si="753"/>
        <v>26743</v>
      </c>
      <c r="G9213" s="27">
        <f t="shared" si="752"/>
        <v>7</v>
      </c>
      <c r="H9213" s="50">
        <f t="shared" si="749"/>
        <v>26750</v>
      </c>
      <c r="I9213" s="50" t="str">
        <f t="shared" si="750"/>
        <v>1973_3</v>
      </c>
      <c r="J9213" s="51">
        <f t="shared" si="751"/>
        <v>2.9171149999999999</v>
      </c>
    </row>
    <row r="9214" spans="6:10" x14ac:dyDescent="0.25">
      <c r="F9214" s="50">
        <f t="shared" si="753"/>
        <v>26744</v>
      </c>
      <c r="G9214" s="27">
        <f t="shared" si="752"/>
        <v>7</v>
      </c>
      <c r="H9214" s="50">
        <f t="shared" si="749"/>
        <v>26750</v>
      </c>
      <c r="I9214" s="50" t="str">
        <f t="shared" si="750"/>
        <v>1973_3</v>
      </c>
      <c r="J9214" s="51">
        <f t="shared" si="751"/>
        <v>2.9171149999999999</v>
      </c>
    </row>
    <row r="9215" spans="6:10" x14ac:dyDescent="0.25">
      <c r="F9215" s="50">
        <f t="shared" si="753"/>
        <v>26745</v>
      </c>
      <c r="G9215" s="27">
        <f t="shared" si="752"/>
        <v>7</v>
      </c>
      <c r="H9215" s="50">
        <f t="shared" si="749"/>
        <v>26750</v>
      </c>
      <c r="I9215" s="50" t="str">
        <f t="shared" si="750"/>
        <v>1973_3</v>
      </c>
      <c r="J9215" s="51">
        <f t="shared" si="751"/>
        <v>2.9171149999999999</v>
      </c>
    </row>
    <row r="9216" spans="6:10" x14ac:dyDescent="0.25">
      <c r="F9216" s="50">
        <f t="shared" si="753"/>
        <v>26746</v>
      </c>
      <c r="G9216" s="27">
        <f t="shared" si="752"/>
        <v>7</v>
      </c>
      <c r="H9216" s="50">
        <f t="shared" si="749"/>
        <v>26750</v>
      </c>
      <c r="I9216" s="50" t="str">
        <f t="shared" si="750"/>
        <v>1973_3</v>
      </c>
      <c r="J9216" s="51">
        <f t="shared" si="751"/>
        <v>2.9171149999999999</v>
      </c>
    </row>
    <row r="9217" spans="6:10" x14ac:dyDescent="0.25">
      <c r="F9217" s="50">
        <f t="shared" si="753"/>
        <v>26747</v>
      </c>
      <c r="G9217" s="27">
        <f t="shared" si="752"/>
        <v>7</v>
      </c>
      <c r="H9217" s="50">
        <f t="shared" si="749"/>
        <v>26750</v>
      </c>
      <c r="I9217" s="50" t="str">
        <f t="shared" si="750"/>
        <v>1973_3</v>
      </c>
      <c r="J9217" s="51">
        <f t="shared" si="751"/>
        <v>2.9171149999999999</v>
      </c>
    </row>
    <row r="9218" spans="6:10" x14ac:dyDescent="0.25">
      <c r="F9218" s="50">
        <f t="shared" si="753"/>
        <v>26748</v>
      </c>
      <c r="G9218" s="27">
        <f t="shared" si="752"/>
        <v>7</v>
      </c>
      <c r="H9218" s="50">
        <f t="shared" si="749"/>
        <v>26750</v>
      </c>
      <c r="I9218" s="50" t="str">
        <f t="shared" si="750"/>
        <v>1973_3</v>
      </c>
      <c r="J9218" s="51">
        <f t="shared" si="751"/>
        <v>2.9171149999999999</v>
      </c>
    </row>
    <row r="9219" spans="6:10" x14ac:dyDescent="0.25">
      <c r="F9219" s="50">
        <f t="shared" si="753"/>
        <v>26749</v>
      </c>
      <c r="G9219" s="27">
        <f t="shared" si="752"/>
        <v>7</v>
      </c>
      <c r="H9219" s="50">
        <f t="shared" ref="H9219:H9282" si="754">INDEX($A$3:$B$1134,INT((ROW($F9219)-ROW($F$3)+9-G9219)/10)+1,1)</f>
        <v>26750</v>
      </c>
      <c r="I9219" s="50" t="str">
        <f t="shared" si="750"/>
        <v>1973_3</v>
      </c>
      <c r="J9219" s="51">
        <f t="shared" si="751"/>
        <v>2.9171149999999999</v>
      </c>
    </row>
    <row r="9220" spans="6:10" x14ac:dyDescent="0.25">
      <c r="F9220" s="50">
        <f t="shared" si="753"/>
        <v>26750</v>
      </c>
      <c r="G9220" s="27">
        <f t="shared" si="752"/>
        <v>7</v>
      </c>
      <c r="H9220" s="50">
        <f t="shared" si="754"/>
        <v>26750</v>
      </c>
      <c r="I9220" s="50" t="str">
        <f t="shared" ref="I9220:I9283" si="755">YEAR(H9220)&amp;"_"&amp;MONTH(H9220)</f>
        <v>1973_3</v>
      </c>
      <c r="J9220" s="51">
        <f t="shared" ref="J9220:J9283" si="756">VLOOKUP(H9220,$A:$B,2)</f>
        <v>2.9171149999999999</v>
      </c>
    </row>
    <row r="9221" spans="6:10" x14ac:dyDescent="0.25">
      <c r="F9221" s="50">
        <f t="shared" si="753"/>
        <v>26751</v>
      </c>
      <c r="G9221" s="27">
        <f t="shared" si="752"/>
        <v>7</v>
      </c>
      <c r="H9221" s="50">
        <f t="shared" si="754"/>
        <v>26760</v>
      </c>
      <c r="I9221" s="50" t="str">
        <f t="shared" si="755"/>
        <v>1973_4</v>
      </c>
      <c r="J9221" s="51">
        <f t="shared" si="756"/>
        <v>2.963257</v>
      </c>
    </row>
    <row r="9222" spans="6:10" x14ac:dyDescent="0.25">
      <c r="F9222" s="50">
        <f t="shared" si="753"/>
        <v>26752</v>
      </c>
      <c r="G9222" s="27">
        <f t="shared" si="752"/>
        <v>7</v>
      </c>
      <c r="H9222" s="50">
        <f t="shared" si="754"/>
        <v>26760</v>
      </c>
      <c r="I9222" s="50" t="str">
        <f t="shared" si="755"/>
        <v>1973_4</v>
      </c>
      <c r="J9222" s="51">
        <f t="shared" si="756"/>
        <v>2.963257</v>
      </c>
    </row>
    <row r="9223" spans="6:10" x14ac:dyDescent="0.25">
      <c r="F9223" s="50">
        <f t="shared" si="753"/>
        <v>26753</v>
      </c>
      <c r="G9223" s="27">
        <f t="shared" si="752"/>
        <v>7</v>
      </c>
      <c r="H9223" s="50">
        <f t="shared" si="754"/>
        <v>26760</v>
      </c>
      <c r="I9223" s="50" t="str">
        <f t="shared" si="755"/>
        <v>1973_4</v>
      </c>
      <c r="J9223" s="51">
        <f t="shared" si="756"/>
        <v>2.963257</v>
      </c>
    </row>
    <row r="9224" spans="6:10" x14ac:dyDescent="0.25">
      <c r="F9224" s="50">
        <f t="shared" si="753"/>
        <v>26754</v>
      </c>
      <c r="G9224" s="27">
        <f t="shared" si="752"/>
        <v>7</v>
      </c>
      <c r="H9224" s="50">
        <f t="shared" si="754"/>
        <v>26760</v>
      </c>
      <c r="I9224" s="50" t="str">
        <f t="shared" si="755"/>
        <v>1973_4</v>
      </c>
      <c r="J9224" s="51">
        <f t="shared" si="756"/>
        <v>2.963257</v>
      </c>
    </row>
    <row r="9225" spans="6:10" x14ac:dyDescent="0.25">
      <c r="F9225" s="50">
        <f t="shared" si="753"/>
        <v>26755</v>
      </c>
      <c r="G9225" s="27">
        <f t="shared" si="752"/>
        <v>7</v>
      </c>
      <c r="H9225" s="50">
        <f t="shared" si="754"/>
        <v>26760</v>
      </c>
      <c r="I9225" s="50" t="str">
        <f t="shared" si="755"/>
        <v>1973_4</v>
      </c>
      <c r="J9225" s="51">
        <f t="shared" si="756"/>
        <v>2.963257</v>
      </c>
    </row>
    <row r="9226" spans="6:10" x14ac:dyDescent="0.25">
      <c r="F9226" s="50">
        <f t="shared" si="753"/>
        <v>26756</v>
      </c>
      <c r="G9226" s="27">
        <f t="shared" si="752"/>
        <v>7</v>
      </c>
      <c r="H9226" s="50">
        <f t="shared" si="754"/>
        <v>26760</v>
      </c>
      <c r="I9226" s="50" t="str">
        <f t="shared" si="755"/>
        <v>1973_4</v>
      </c>
      <c r="J9226" s="51">
        <f t="shared" si="756"/>
        <v>2.963257</v>
      </c>
    </row>
    <row r="9227" spans="6:10" x14ac:dyDescent="0.25">
      <c r="F9227" s="50">
        <f t="shared" si="753"/>
        <v>26757</v>
      </c>
      <c r="G9227" s="27">
        <f t="shared" si="752"/>
        <v>7</v>
      </c>
      <c r="H9227" s="50">
        <f t="shared" si="754"/>
        <v>26760</v>
      </c>
      <c r="I9227" s="50" t="str">
        <f t="shared" si="755"/>
        <v>1973_4</v>
      </c>
      <c r="J9227" s="51">
        <f t="shared" si="756"/>
        <v>2.963257</v>
      </c>
    </row>
    <row r="9228" spans="6:10" x14ac:dyDescent="0.25">
      <c r="F9228" s="50">
        <f t="shared" si="753"/>
        <v>26758</v>
      </c>
      <c r="G9228" s="27">
        <f t="shared" si="752"/>
        <v>7</v>
      </c>
      <c r="H9228" s="50">
        <f t="shared" si="754"/>
        <v>26760</v>
      </c>
      <c r="I9228" s="50" t="str">
        <f t="shared" si="755"/>
        <v>1973_4</v>
      </c>
      <c r="J9228" s="51">
        <f t="shared" si="756"/>
        <v>2.963257</v>
      </c>
    </row>
    <row r="9229" spans="6:10" x14ac:dyDescent="0.25">
      <c r="F9229" s="50">
        <f t="shared" si="753"/>
        <v>26759</v>
      </c>
      <c r="G9229" s="27">
        <f t="shared" si="752"/>
        <v>7</v>
      </c>
      <c r="H9229" s="50">
        <f t="shared" si="754"/>
        <v>26760</v>
      </c>
      <c r="I9229" s="50" t="str">
        <f t="shared" si="755"/>
        <v>1973_4</v>
      </c>
      <c r="J9229" s="51">
        <f t="shared" si="756"/>
        <v>2.963257</v>
      </c>
    </row>
    <row r="9230" spans="6:10" x14ac:dyDescent="0.25">
      <c r="F9230" s="50">
        <f t="shared" si="753"/>
        <v>26760</v>
      </c>
      <c r="G9230" s="27">
        <f t="shared" si="752"/>
        <v>7</v>
      </c>
      <c r="H9230" s="50">
        <f t="shared" si="754"/>
        <v>26760</v>
      </c>
      <c r="I9230" s="50" t="str">
        <f t="shared" si="755"/>
        <v>1973_4</v>
      </c>
      <c r="J9230" s="51">
        <f t="shared" si="756"/>
        <v>2.963257</v>
      </c>
    </row>
    <row r="9231" spans="6:10" x14ac:dyDescent="0.25">
      <c r="F9231" s="50">
        <f t="shared" si="753"/>
        <v>26761</v>
      </c>
      <c r="G9231" s="27">
        <f t="shared" si="752"/>
        <v>7</v>
      </c>
      <c r="H9231" s="50">
        <f t="shared" si="754"/>
        <v>26770</v>
      </c>
      <c r="I9231" s="50" t="str">
        <f t="shared" si="755"/>
        <v>1973_4</v>
      </c>
      <c r="J9231" s="51">
        <f t="shared" si="756"/>
        <v>3.0067360000000001</v>
      </c>
    </row>
    <row r="9232" spans="6:10" x14ac:dyDescent="0.25">
      <c r="F9232" s="50">
        <f t="shared" si="753"/>
        <v>26762</v>
      </c>
      <c r="G9232" s="27">
        <f t="shared" si="752"/>
        <v>7</v>
      </c>
      <c r="H9232" s="50">
        <f t="shared" si="754"/>
        <v>26770</v>
      </c>
      <c r="I9232" s="50" t="str">
        <f t="shared" si="755"/>
        <v>1973_4</v>
      </c>
      <c r="J9232" s="51">
        <f t="shared" si="756"/>
        <v>3.0067360000000001</v>
      </c>
    </row>
    <row r="9233" spans="6:10" x14ac:dyDescent="0.25">
      <c r="F9233" s="50">
        <f t="shared" si="753"/>
        <v>26763</v>
      </c>
      <c r="G9233" s="27">
        <f t="shared" si="752"/>
        <v>7</v>
      </c>
      <c r="H9233" s="50">
        <f t="shared" si="754"/>
        <v>26770</v>
      </c>
      <c r="I9233" s="50" t="str">
        <f t="shared" si="755"/>
        <v>1973_4</v>
      </c>
      <c r="J9233" s="51">
        <f t="shared" si="756"/>
        <v>3.0067360000000001</v>
      </c>
    </row>
    <row r="9234" spans="6:10" x14ac:dyDescent="0.25">
      <c r="F9234" s="50">
        <f t="shared" si="753"/>
        <v>26764</v>
      </c>
      <c r="G9234" s="27">
        <f t="shared" si="752"/>
        <v>7</v>
      </c>
      <c r="H9234" s="50">
        <f t="shared" si="754"/>
        <v>26770</v>
      </c>
      <c r="I9234" s="50" t="str">
        <f t="shared" si="755"/>
        <v>1973_4</v>
      </c>
      <c r="J9234" s="51">
        <f t="shared" si="756"/>
        <v>3.0067360000000001</v>
      </c>
    </row>
    <row r="9235" spans="6:10" x14ac:dyDescent="0.25">
      <c r="F9235" s="50">
        <f t="shared" si="753"/>
        <v>26765</v>
      </c>
      <c r="G9235" s="27">
        <f t="shared" si="752"/>
        <v>7</v>
      </c>
      <c r="H9235" s="50">
        <f t="shared" si="754"/>
        <v>26770</v>
      </c>
      <c r="I9235" s="50" t="str">
        <f t="shared" si="755"/>
        <v>1973_4</v>
      </c>
      <c r="J9235" s="51">
        <f t="shared" si="756"/>
        <v>3.0067360000000001</v>
      </c>
    </row>
    <row r="9236" spans="6:10" x14ac:dyDescent="0.25">
      <c r="F9236" s="50">
        <f t="shared" si="753"/>
        <v>26766</v>
      </c>
      <c r="G9236" s="27">
        <f t="shared" si="752"/>
        <v>7</v>
      </c>
      <c r="H9236" s="50">
        <f t="shared" si="754"/>
        <v>26770</v>
      </c>
      <c r="I9236" s="50" t="str">
        <f t="shared" si="755"/>
        <v>1973_4</v>
      </c>
      <c r="J9236" s="51">
        <f t="shared" si="756"/>
        <v>3.0067360000000001</v>
      </c>
    </row>
    <row r="9237" spans="6:10" x14ac:dyDescent="0.25">
      <c r="F9237" s="50">
        <f t="shared" si="753"/>
        <v>26767</v>
      </c>
      <c r="G9237" s="27">
        <f t="shared" si="752"/>
        <v>7</v>
      </c>
      <c r="H9237" s="50">
        <f t="shared" si="754"/>
        <v>26770</v>
      </c>
      <c r="I9237" s="50" t="str">
        <f t="shared" si="755"/>
        <v>1973_4</v>
      </c>
      <c r="J9237" s="51">
        <f t="shared" si="756"/>
        <v>3.0067360000000001</v>
      </c>
    </row>
    <row r="9238" spans="6:10" x14ac:dyDescent="0.25">
      <c r="F9238" s="50">
        <f t="shared" si="753"/>
        <v>26768</v>
      </c>
      <c r="G9238" s="27">
        <f t="shared" si="752"/>
        <v>7</v>
      </c>
      <c r="H9238" s="50">
        <f t="shared" si="754"/>
        <v>26770</v>
      </c>
      <c r="I9238" s="50" t="str">
        <f t="shared" si="755"/>
        <v>1973_4</v>
      </c>
      <c r="J9238" s="51">
        <f t="shared" si="756"/>
        <v>3.0067360000000001</v>
      </c>
    </row>
    <row r="9239" spans="6:10" x14ac:dyDescent="0.25">
      <c r="F9239" s="50">
        <f t="shared" si="753"/>
        <v>26769</v>
      </c>
      <c r="G9239" s="27">
        <f t="shared" si="752"/>
        <v>7</v>
      </c>
      <c r="H9239" s="50">
        <f t="shared" si="754"/>
        <v>26770</v>
      </c>
      <c r="I9239" s="50" t="str">
        <f t="shared" si="755"/>
        <v>1973_4</v>
      </c>
      <c r="J9239" s="51">
        <f t="shared" si="756"/>
        <v>3.0067360000000001</v>
      </c>
    </row>
    <row r="9240" spans="6:10" x14ac:dyDescent="0.25">
      <c r="F9240" s="50">
        <f t="shared" si="753"/>
        <v>26770</v>
      </c>
      <c r="G9240" s="27">
        <f t="shared" si="752"/>
        <v>7</v>
      </c>
      <c r="H9240" s="50">
        <f t="shared" si="754"/>
        <v>26770</v>
      </c>
      <c r="I9240" s="50" t="str">
        <f t="shared" si="755"/>
        <v>1973_4</v>
      </c>
      <c r="J9240" s="51">
        <f t="shared" si="756"/>
        <v>3.0067360000000001</v>
      </c>
    </row>
    <row r="9241" spans="6:10" x14ac:dyDescent="0.25">
      <c r="F9241" s="50">
        <f t="shared" si="753"/>
        <v>26771</v>
      </c>
      <c r="G9241" s="27">
        <f t="shared" si="752"/>
        <v>7</v>
      </c>
      <c r="H9241" s="50">
        <f t="shared" si="754"/>
        <v>26780</v>
      </c>
      <c r="I9241" s="50" t="str">
        <f t="shared" si="755"/>
        <v>1973_4</v>
      </c>
      <c r="J9241" s="51">
        <f t="shared" si="756"/>
        <v>2.999279</v>
      </c>
    </row>
    <row r="9242" spans="6:10" x14ac:dyDescent="0.25">
      <c r="F9242" s="50">
        <f t="shared" si="753"/>
        <v>26772</v>
      </c>
      <c r="G9242" s="27">
        <f t="shared" si="752"/>
        <v>7</v>
      </c>
      <c r="H9242" s="50">
        <f t="shared" si="754"/>
        <v>26780</v>
      </c>
      <c r="I9242" s="50" t="str">
        <f t="shared" si="755"/>
        <v>1973_4</v>
      </c>
      <c r="J9242" s="51">
        <f t="shared" si="756"/>
        <v>2.999279</v>
      </c>
    </row>
    <row r="9243" spans="6:10" x14ac:dyDescent="0.25">
      <c r="F9243" s="50">
        <f t="shared" si="753"/>
        <v>26773</v>
      </c>
      <c r="G9243" s="27">
        <f t="shared" si="752"/>
        <v>7</v>
      </c>
      <c r="H9243" s="50">
        <f t="shared" si="754"/>
        <v>26780</v>
      </c>
      <c r="I9243" s="50" t="str">
        <f t="shared" si="755"/>
        <v>1973_4</v>
      </c>
      <c r="J9243" s="51">
        <f t="shared" si="756"/>
        <v>2.999279</v>
      </c>
    </row>
    <row r="9244" spans="6:10" x14ac:dyDescent="0.25">
      <c r="F9244" s="50">
        <f t="shared" si="753"/>
        <v>26774</v>
      </c>
      <c r="G9244" s="27">
        <f t="shared" si="752"/>
        <v>7</v>
      </c>
      <c r="H9244" s="50">
        <f t="shared" si="754"/>
        <v>26780</v>
      </c>
      <c r="I9244" s="50" t="str">
        <f t="shared" si="755"/>
        <v>1973_4</v>
      </c>
      <c r="J9244" s="51">
        <f t="shared" si="756"/>
        <v>2.999279</v>
      </c>
    </row>
    <row r="9245" spans="6:10" x14ac:dyDescent="0.25">
      <c r="F9245" s="50">
        <f t="shared" si="753"/>
        <v>26775</v>
      </c>
      <c r="G9245" s="27">
        <f t="shared" si="752"/>
        <v>7</v>
      </c>
      <c r="H9245" s="50">
        <f t="shared" si="754"/>
        <v>26780</v>
      </c>
      <c r="I9245" s="50" t="str">
        <f t="shared" si="755"/>
        <v>1973_4</v>
      </c>
      <c r="J9245" s="51">
        <f t="shared" si="756"/>
        <v>2.999279</v>
      </c>
    </row>
    <row r="9246" spans="6:10" x14ac:dyDescent="0.25">
      <c r="F9246" s="50">
        <f t="shared" si="753"/>
        <v>26776</v>
      </c>
      <c r="G9246" s="27">
        <f t="shared" si="752"/>
        <v>7</v>
      </c>
      <c r="H9246" s="50">
        <f t="shared" si="754"/>
        <v>26780</v>
      </c>
      <c r="I9246" s="50" t="str">
        <f t="shared" si="755"/>
        <v>1973_4</v>
      </c>
      <c r="J9246" s="51">
        <f t="shared" si="756"/>
        <v>2.999279</v>
      </c>
    </row>
    <row r="9247" spans="6:10" x14ac:dyDescent="0.25">
      <c r="F9247" s="50">
        <f t="shared" si="753"/>
        <v>26777</v>
      </c>
      <c r="G9247" s="27">
        <f t="shared" si="752"/>
        <v>7</v>
      </c>
      <c r="H9247" s="50">
        <f t="shared" si="754"/>
        <v>26780</v>
      </c>
      <c r="I9247" s="50" t="str">
        <f t="shared" si="755"/>
        <v>1973_4</v>
      </c>
      <c r="J9247" s="51">
        <f t="shared" si="756"/>
        <v>2.999279</v>
      </c>
    </row>
    <row r="9248" spans="6:10" x14ac:dyDescent="0.25">
      <c r="F9248" s="50">
        <f t="shared" si="753"/>
        <v>26778</v>
      </c>
      <c r="G9248" s="27">
        <f t="shared" si="752"/>
        <v>7</v>
      </c>
      <c r="H9248" s="50">
        <f t="shared" si="754"/>
        <v>26780</v>
      </c>
      <c r="I9248" s="50" t="str">
        <f t="shared" si="755"/>
        <v>1973_4</v>
      </c>
      <c r="J9248" s="51">
        <f t="shared" si="756"/>
        <v>2.999279</v>
      </c>
    </row>
    <row r="9249" spans="6:10" x14ac:dyDescent="0.25">
      <c r="F9249" s="50">
        <f t="shared" si="753"/>
        <v>26779</v>
      </c>
      <c r="G9249" s="27">
        <f t="shared" si="752"/>
        <v>7</v>
      </c>
      <c r="H9249" s="50">
        <f t="shared" si="754"/>
        <v>26780</v>
      </c>
      <c r="I9249" s="50" t="str">
        <f t="shared" si="755"/>
        <v>1973_4</v>
      </c>
      <c r="J9249" s="51">
        <f t="shared" si="756"/>
        <v>2.999279</v>
      </c>
    </row>
    <row r="9250" spans="6:10" x14ac:dyDescent="0.25">
      <c r="F9250" s="50">
        <f t="shared" si="753"/>
        <v>26780</v>
      </c>
      <c r="G9250" s="27">
        <f t="shared" si="752"/>
        <v>7</v>
      </c>
      <c r="H9250" s="50">
        <f t="shared" si="754"/>
        <v>26780</v>
      </c>
      <c r="I9250" s="50" t="str">
        <f t="shared" si="755"/>
        <v>1973_4</v>
      </c>
      <c r="J9250" s="51">
        <f t="shared" si="756"/>
        <v>2.999279</v>
      </c>
    </row>
    <row r="9251" spans="6:10" x14ac:dyDescent="0.25">
      <c r="F9251" s="50">
        <f t="shared" si="753"/>
        <v>26781</v>
      </c>
      <c r="G9251" s="27">
        <f t="shared" si="752"/>
        <v>7</v>
      </c>
      <c r="H9251" s="50">
        <f t="shared" si="754"/>
        <v>26790</v>
      </c>
      <c r="I9251" s="50" t="str">
        <f t="shared" si="755"/>
        <v>1973_5</v>
      </c>
      <c r="J9251" s="51">
        <f t="shared" si="756"/>
        <v>3.0462060000000002</v>
      </c>
    </row>
    <row r="9252" spans="6:10" x14ac:dyDescent="0.25">
      <c r="F9252" s="50">
        <f t="shared" si="753"/>
        <v>26782</v>
      </c>
      <c r="G9252" s="27">
        <f t="shared" si="752"/>
        <v>7</v>
      </c>
      <c r="H9252" s="50">
        <f t="shared" si="754"/>
        <v>26790</v>
      </c>
      <c r="I9252" s="50" t="str">
        <f t="shared" si="755"/>
        <v>1973_5</v>
      </c>
      <c r="J9252" s="51">
        <f t="shared" si="756"/>
        <v>3.0462060000000002</v>
      </c>
    </row>
    <row r="9253" spans="6:10" x14ac:dyDescent="0.25">
      <c r="F9253" s="50">
        <f t="shared" si="753"/>
        <v>26783</v>
      </c>
      <c r="G9253" s="27">
        <f t="shared" si="752"/>
        <v>7</v>
      </c>
      <c r="H9253" s="50">
        <f t="shared" si="754"/>
        <v>26790</v>
      </c>
      <c r="I9253" s="50" t="str">
        <f t="shared" si="755"/>
        <v>1973_5</v>
      </c>
      <c r="J9253" s="51">
        <f t="shared" si="756"/>
        <v>3.0462060000000002</v>
      </c>
    </row>
    <row r="9254" spans="6:10" x14ac:dyDescent="0.25">
      <c r="F9254" s="50">
        <f t="shared" si="753"/>
        <v>26784</v>
      </c>
      <c r="G9254" s="27">
        <f t="shared" si="752"/>
        <v>7</v>
      </c>
      <c r="H9254" s="50">
        <f t="shared" si="754"/>
        <v>26790</v>
      </c>
      <c r="I9254" s="50" t="str">
        <f t="shared" si="755"/>
        <v>1973_5</v>
      </c>
      <c r="J9254" s="51">
        <f t="shared" si="756"/>
        <v>3.0462060000000002</v>
      </c>
    </row>
    <row r="9255" spans="6:10" x14ac:dyDescent="0.25">
      <c r="F9255" s="50">
        <f t="shared" si="753"/>
        <v>26785</v>
      </c>
      <c r="G9255" s="27">
        <f t="shared" si="752"/>
        <v>7</v>
      </c>
      <c r="H9255" s="50">
        <f t="shared" si="754"/>
        <v>26790</v>
      </c>
      <c r="I9255" s="50" t="str">
        <f t="shared" si="755"/>
        <v>1973_5</v>
      </c>
      <c r="J9255" s="51">
        <f t="shared" si="756"/>
        <v>3.0462060000000002</v>
      </c>
    </row>
    <row r="9256" spans="6:10" x14ac:dyDescent="0.25">
      <c r="F9256" s="50">
        <f t="shared" si="753"/>
        <v>26786</v>
      </c>
      <c r="G9256" s="27">
        <f t="shared" si="752"/>
        <v>7</v>
      </c>
      <c r="H9256" s="50">
        <f t="shared" si="754"/>
        <v>26790</v>
      </c>
      <c r="I9256" s="50" t="str">
        <f t="shared" si="755"/>
        <v>1973_5</v>
      </c>
      <c r="J9256" s="51">
        <f t="shared" si="756"/>
        <v>3.0462060000000002</v>
      </c>
    </row>
    <row r="9257" spans="6:10" x14ac:dyDescent="0.25">
      <c r="F9257" s="50">
        <f t="shared" si="753"/>
        <v>26787</v>
      </c>
      <c r="G9257" s="27">
        <f t="shared" si="752"/>
        <v>7</v>
      </c>
      <c r="H9257" s="50">
        <f t="shared" si="754"/>
        <v>26790</v>
      </c>
      <c r="I9257" s="50" t="str">
        <f t="shared" si="755"/>
        <v>1973_5</v>
      </c>
      <c r="J9257" s="51">
        <f t="shared" si="756"/>
        <v>3.0462060000000002</v>
      </c>
    </row>
    <row r="9258" spans="6:10" x14ac:dyDescent="0.25">
      <c r="F9258" s="50">
        <f t="shared" si="753"/>
        <v>26788</v>
      </c>
      <c r="G9258" s="27">
        <f t="shared" ref="G9258:G9321" si="757">IF(AND(MONTH(F9258)=2,DAY(F9258)=29),G9257+1,G9257)</f>
        <v>7</v>
      </c>
      <c r="H9258" s="50">
        <f t="shared" si="754"/>
        <v>26790</v>
      </c>
      <c r="I9258" s="50" t="str">
        <f t="shared" si="755"/>
        <v>1973_5</v>
      </c>
      <c r="J9258" s="51">
        <f t="shared" si="756"/>
        <v>3.0462060000000002</v>
      </c>
    </row>
    <row r="9259" spans="6:10" x14ac:dyDescent="0.25">
      <c r="F9259" s="50">
        <f t="shared" si="753"/>
        <v>26789</v>
      </c>
      <c r="G9259" s="27">
        <f t="shared" si="757"/>
        <v>7</v>
      </c>
      <c r="H9259" s="50">
        <f t="shared" si="754"/>
        <v>26790</v>
      </c>
      <c r="I9259" s="50" t="str">
        <f t="shared" si="755"/>
        <v>1973_5</v>
      </c>
      <c r="J9259" s="51">
        <f t="shared" si="756"/>
        <v>3.0462060000000002</v>
      </c>
    </row>
    <row r="9260" spans="6:10" x14ac:dyDescent="0.25">
      <c r="F9260" s="50">
        <f t="shared" ref="F9260:F9323" si="758">F9259+1</f>
        <v>26790</v>
      </c>
      <c r="G9260" s="27">
        <f t="shared" si="757"/>
        <v>7</v>
      </c>
      <c r="H9260" s="50">
        <f t="shared" si="754"/>
        <v>26790</v>
      </c>
      <c r="I9260" s="50" t="str">
        <f t="shared" si="755"/>
        <v>1973_5</v>
      </c>
      <c r="J9260" s="51">
        <f t="shared" si="756"/>
        <v>3.0462060000000002</v>
      </c>
    </row>
    <row r="9261" spans="6:10" x14ac:dyDescent="0.25">
      <c r="F9261" s="50">
        <f t="shared" si="758"/>
        <v>26791</v>
      </c>
      <c r="G9261" s="27">
        <f t="shared" si="757"/>
        <v>7</v>
      </c>
      <c r="H9261" s="50">
        <f t="shared" si="754"/>
        <v>26800</v>
      </c>
      <c r="I9261" s="50" t="str">
        <f t="shared" si="755"/>
        <v>1973_5</v>
      </c>
      <c r="J9261" s="51">
        <f t="shared" si="756"/>
        <v>3.0605579999999999</v>
      </c>
    </row>
    <row r="9262" spans="6:10" x14ac:dyDescent="0.25">
      <c r="F9262" s="50">
        <f t="shared" si="758"/>
        <v>26792</v>
      </c>
      <c r="G9262" s="27">
        <f t="shared" si="757"/>
        <v>7</v>
      </c>
      <c r="H9262" s="50">
        <f t="shared" si="754"/>
        <v>26800</v>
      </c>
      <c r="I9262" s="50" t="str">
        <f t="shared" si="755"/>
        <v>1973_5</v>
      </c>
      <c r="J9262" s="51">
        <f t="shared" si="756"/>
        <v>3.0605579999999999</v>
      </c>
    </row>
    <row r="9263" spans="6:10" x14ac:dyDescent="0.25">
      <c r="F9263" s="50">
        <f t="shared" si="758"/>
        <v>26793</v>
      </c>
      <c r="G9263" s="27">
        <f t="shared" si="757"/>
        <v>7</v>
      </c>
      <c r="H9263" s="50">
        <f t="shared" si="754"/>
        <v>26800</v>
      </c>
      <c r="I9263" s="50" t="str">
        <f t="shared" si="755"/>
        <v>1973_5</v>
      </c>
      <c r="J9263" s="51">
        <f t="shared" si="756"/>
        <v>3.0605579999999999</v>
      </c>
    </row>
    <row r="9264" spans="6:10" x14ac:dyDescent="0.25">
      <c r="F9264" s="50">
        <f t="shared" si="758"/>
        <v>26794</v>
      </c>
      <c r="G9264" s="27">
        <f t="shared" si="757"/>
        <v>7</v>
      </c>
      <c r="H9264" s="50">
        <f t="shared" si="754"/>
        <v>26800</v>
      </c>
      <c r="I9264" s="50" t="str">
        <f t="shared" si="755"/>
        <v>1973_5</v>
      </c>
      <c r="J9264" s="51">
        <f t="shared" si="756"/>
        <v>3.0605579999999999</v>
      </c>
    </row>
    <row r="9265" spans="6:10" x14ac:dyDescent="0.25">
      <c r="F9265" s="50">
        <f t="shared" si="758"/>
        <v>26795</v>
      </c>
      <c r="G9265" s="27">
        <f t="shared" si="757"/>
        <v>7</v>
      </c>
      <c r="H9265" s="50">
        <f t="shared" si="754"/>
        <v>26800</v>
      </c>
      <c r="I9265" s="50" t="str">
        <f t="shared" si="755"/>
        <v>1973_5</v>
      </c>
      <c r="J9265" s="51">
        <f t="shared" si="756"/>
        <v>3.0605579999999999</v>
      </c>
    </row>
    <row r="9266" spans="6:10" x14ac:dyDescent="0.25">
      <c r="F9266" s="50">
        <f t="shared" si="758"/>
        <v>26796</v>
      </c>
      <c r="G9266" s="27">
        <f t="shared" si="757"/>
        <v>7</v>
      </c>
      <c r="H9266" s="50">
        <f t="shared" si="754"/>
        <v>26800</v>
      </c>
      <c r="I9266" s="50" t="str">
        <f t="shared" si="755"/>
        <v>1973_5</v>
      </c>
      <c r="J9266" s="51">
        <f t="shared" si="756"/>
        <v>3.0605579999999999</v>
      </c>
    </row>
    <row r="9267" spans="6:10" x14ac:dyDescent="0.25">
      <c r="F9267" s="50">
        <f t="shared" si="758"/>
        <v>26797</v>
      </c>
      <c r="G9267" s="27">
        <f t="shared" si="757"/>
        <v>7</v>
      </c>
      <c r="H9267" s="50">
        <f t="shared" si="754"/>
        <v>26800</v>
      </c>
      <c r="I9267" s="50" t="str">
        <f t="shared" si="755"/>
        <v>1973_5</v>
      </c>
      <c r="J9267" s="51">
        <f t="shared" si="756"/>
        <v>3.0605579999999999</v>
      </c>
    </row>
    <row r="9268" spans="6:10" x14ac:dyDescent="0.25">
      <c r="F9268" s="50">
        <f t="shared" si="758"/>
        <v>26798</v>
      </c>
      <c r="G9268" s="27">
        <f t="shared" si="757"/>
        <v>7</v>
      </c>
      <c r="H9268" s="50">
        <f t="shared" si="754"/>
        <v>26800</v>
      </c>
      <c r="I9268" s="50" t="str">
        <f t="shared" si="755"/>
        <v>1973_5</v>
      </c>
      <c r="J9268" s="51">
        <f t="shared" si="756"/>
        <v>3.0605579999999999</v>
      </c>
    </row>
    <row r="9269" spans="6:10" x14ac:dyDescent="0.25">
      <c r="F9269" s="50">
        <f t="shared" si="758"/>
        <v>26799</v>
      </c>
      <c r="G9269" s="27">
        <f t="shared" si="757"/>
        <v>7</v>
      </c>
      <c r="H9269" s="50">
        <f t="shared" si="754"/>
        <v>26800</v>
      </c>
      <c r="I9269" s="50" t="str">
        <f t="shared" si="755"/>
        <v>1973_5</v>
      </c>
      <c r="J9269" s="51">
        <f t="shared" si="756"/>
        <v>3.0605579999999999</v>
      </c>
    </row>
    <row r="9270" spans="6:10" x14ac:dyDescent="0.25">
      <c r="F9270" s="50">
        <f t="shared" si="758"/>
        <v>26800</v>
      </c>
      <c r="G9270" s="27">
        <f t="shared" si="757"/>
        <v>7</v>
      </c>
      <c r="H9270" s="50">
        <f t="shared" si="754"/>
        <v>26800</v>
      </c>
      <c r="I9270" s="50" t="str">
        <f t="shared" si="755"/>
        <v>1973_5</v>
      </c>
      <c r="J9270" s="51">
        <f t="shared" si="756"/>
        <v>3.0605579999999999</v>
      </c>
    </row>
    <row r="9271" spans="6:10" x14ac:dyDescent="0.25">
      <c r="F9271" s="50">
        <f t="shared" si="758"/>
        <v>26801</v>
      </c>
      <c r="G9271" s="27">
        <f t="shared" si="757"/>
        <v>7</v>
      </c>
      <c r="H9271" s="50">
        <f t="shared" si="754"/>
        <v>26810</v>
      </c>
      <c r="I9271" s="50" t="str">
        <f t="shared" si="755"/>
        <v>1973_5</v>
      </c>
      <c r="J9271" s="51">
        <f t="shared" si="756"/>
        <v>3.035615</v>
      </c>
    </row>
    <row r="9272" spans="6:10" x14ac:dyDescent="0.25">
      <c r="F9272" s="50">
        <f t="shared" si="758"/>
        <v>26802</v>
      </c>
      <c r="G9272" s="27">
        <f t="shared" si="757"/>
        <v>7</v>
      </c>
      <c r="H9272" s="50">
        <f t="shared" si="754"/>
        <v>26810</v>
      </c>
      <c r="I9272" s="50" t="str">
        <f t="shared" si="755"/>
        <v>1973_5</v>
      </c>
      <c r="J9272" s="51">
        <f t="shared" si="756"/>
        <v>3.035615</v>
      </c>
    </row>
    <row r="9273" spans="6:10" x14ac:dyDescent="0.25">
      <c r="F9273" s="50">
        <f t="shared" si="758"/>
        <v>26803</v>
      </c>
      <c r="G9273" s="27">
        <f t="shared" si="757"/>
        <v>7</v>
      </c>
      <c r="H9273" s="50">
        <f t="shared" si="754"/>
        <v>26810</v>
      </c>
      <c r="I9273" s="50" t="str">
        <f t="shared" si="755"/>
        <v>1973_5</v>
      </c>
      <c r="J9273" s="51">
        <f t="shared" si="756"/>
        <v>3.035615</v>
      </c>
    </row>
    <row r="9274" spans="6:10" x14ac:dyDescent="0.25">
      <c r="F9274" s="50">
        <f t="shared" si="758"/>
        <v>26804</v>
      </c>
      <c r="G9274" s="27">
        <f t="shared" si="757"/>
        <v>7</v>
      </c>
      <c r="H9274" s="50">
        <f t="shared" si="754"/>
        <v>26810</v>
      </c>
      <c r="I9274" s="50" t="str">
        <f t="shared" si="755"/>
        <v>1973_5</v>
      </c>
      <c r="J9274" s="51">
        <f t="shared" si="756"/>
        <v>3.035615</v>
      </c>
    </row>
    <row r="9275" spans="6:10" x14ac:dyDescent="0.25">
      <c r="F9275" s="50">
        <f t="shared" si="758"/>
        <v>26805</v>
      </c>
      <c r="G9275" s="27">
        <f t="shared" si="757"/>
        <v>7</v>
      </c>
      <c r="H9275" s="50">
        <f t="shared" si="754"/>
        <v>26810</v>
      </c>
      <c r="I9275" s="50" t="str">
        <f t="shared" si="755"/>
        <v>1973_5</v>
      </c>
      <c r="J9275" s="51">
        <f t="shared" si="756"/>
        <v>3.035615</v>
      </c>
    </row>
    <row r="9276" spans="6:10" x14ac:dyDescent="0.25">
      <c r="F9276" s="50">
        <f t="shared" si="758"/>
        <v>26806</v>
      </c>
      <c r="G9276" s="27">
        <f t="shared" si="757"/>
        <v>7</v>
      </c>
      <c r="H9276" s="50">
        <f t="shared" si="754"/>
        <v>26810</v>
      </c>
      <c r="I9276" s="50" t="str">
        <f t="shared" si="755"/>
        <v>1973_5</v>
      </c>
      <c r="J9276" s="51">
        <f t="shared" si="756"/>
        <v>3.035615</v>
      </c>
    </row>
    <row r="9277" spans="6:10" x14ac:dyDescent="0.25">
      <c r="F9277" s="50">
        <f t="shared" si="758"/>
        <v>26807</v>
      </c>
      <c r="G9277" s="27">
        <f t="shared" si="757"/>
        <v>7</v>
      </c>
      <c r="H9277" s="50">
        <f t="shared" si="754"/>
        <v>26810</v>
      </c>
      <c r="I9277" s="50" t="str">
        <f t="shared" si="755"/>
        <v>1973_5</v>
      </c>
      <c r="J9277" s="51">
        <f t="shared" si="756"/>
        <v>3.035615</v>
      </c>
    </row>
    <row r="9278" spans="6:10" x14ac:dyDescent="0.25">
      <c r="F9278" s="50">
        <f t="shared" si="758"/>
        <v>26808</v>
      </c>
      <c r="G9278" s="27">
        <f t="shared" si="757"/>
        <v>7</v>
      </c>
      <c r="H9278" s="50">
        <f t="shared" si="754"/>
        <v>26810</v>
      </c>
      <c r="I9278" s="50" t="str">
        <f t="shared" si="755"/>
        <v>1973_5</v>
      </c>
      <c r="J9278" s="51">
        <f t="shared" si="756"/>
        <v>3.035615</v>
      </c>
    </row>
    <row r="9279" spans="6:10" x14ac:dyDescent="0.25">
      <c r="F9279" s="50">
        <f t="shared" si="758"/>
        <v>26809</v>
      </c>
      <c r="G9279" s="27">
        <f t="shared" si="757"/>
        <v>7</v>
      </c>
      <c r="H9279" s="50">
        <f t="shared" si="754"/>
        <v>26810</v>
      </c>
      <c r="I9279" s="50" t="str">
        <f t="shared" si="755"/>
        <v>1973_5</v>
      </c>
      <c r="J9279" s="51">
        <f t="shared" si="756"/>
        <v>3.035615</v>
      </c>
    </row>
    <row r="9280" spans="6:10" x14ac:dyDescent="0.25">
      <c r="F9280" s="50">
        <f t="shared" si="758"/>
        <v>26810</v>
      </c>
      <c r="G9280" s="27">
        <f t="shared" si="757"/>
        <v>7</v>
      </c>
      <c r="H9280" s="50">
        <f t="shared" si="754"/>
        <v>26810</v>
      </c>
      <c r="I9280" s="50" t="str">
        <f t="shared" si="755"/>
        <v>1973_5</v>
      </c>
      <c r="J9280" s="51">
        <f t="shared" si="756"/>
        <v>3.035615</v>
      </c>
    </row>
    <row r="9281" spans="6:10" x14ac:dyDescent="0.25">
      <c r="F9281" s="50">
        <f t="shared" si="758"/>
        <v>26811</v>
      </c>
      <c r="G9281" s="27">
        <f t="shared" si="757"/>
        <v>7</v>
      </c>
      <c r="H9281" s="50">
        <f t="shared" si="754"/>
        <v>26820</v>
      </c>
      <c r="I9281" s="50" t="str">
        <f t="shared" si="755"/>
        <v>1973_6</v>
      </c>
      <c r="J9281" s="51">
        <f t="shared" si="756"/>
        <v>3.0362450000000001</v>
      </c>
    </row>
    <row r="9282" spans="6:10" x14ac:dyDescent="0.25">
      <c r="F9282" s="50">
        <f t="shared" si="758"/>
        <v>26812</v>
      </c>
      <c r="G9282" s="27">
        <f t="shared" si="757"/>
        <v>7</v>
      </c>
      <c r="H9282" s="50">
        <f t="shared" si="754"/>
        <v>26820</v>
      </c>
      <c r="I9282" s="50" t="str">
        <f t="shared" si="755"/>
        <v>1973_6</v>
      </c>
      <c r="J9282" s="51">
        <f t="shared" si="756"/>
        <v>3.0362450000000001</v>
      </c>
    </row>
    <row r="9283" spans="6:10" x14ac:dyDescent="0.25">
      <c r="F9283" s="50">
        <f t="shared" si="758"/>
        <v>26813</v>
      </c>
      <c r="G9283" s="27">
        <f t="shared" si="757"/>
        <v>7</v>
      </c>
      <c r="H9283" s="50">
        <f t="shared" ref="H9283:H9346" si="759">INDEX($A$3:$B$1134,INT((ROW($F9283)-ROW($F$3)+9-G9283)/10)+1,1)</f>
        <v>26820</v>
      </c>
      <c r="I9283" s="50" t="str">
        <f t="shared" si="755"/>
        <v>1973_6</v>
      </c>
      <c r="J9283" s="51">
        <f t="shared" si="756"/>
        <v>3.0362450000000001</v>
      </c>
    </row>
    <row r="9284" spans="6:10" x14ac:dyDescent="0.25">
      <c r="F9284" s="50">
        <f t="shared" si="758"/>
        <v>26814</v>
      </c>
      <c r="G9284" s="27">
        <f t="shared" si="757"/>
        <v>7</v>
      </c>
      <c r="H9284" s="50">
        <f t="shared" si="759"/>
        <v>26820</v>
      </c>
      <c r="I9284" s="50" t="str">
        <f t="shared" ref="I9284:I9347" si="760">YEAR(H9284)&amp;"_"&amp;MONTH(H9284)</f>
        <v>1973_6</v>
      </c>
      <c r="J9284" s="51">
        <f t="shared" ref="J9284:J9347" si="761">VLOOKUP(H9284,$A:$B,2)</f>
        <v>3.0362450000000001</v>
      </c>
    </row>
    <row r="9285" spans="6:10" x14ac:dyDescent="0.25">
      <c r="F9285" s="50">
        <f t="shared" si="758"/>
        <v>26815</v>
      </c>
      <c r="G9285" s="27">
        <f t="shared" si="757"/>
        <v>7</v>
      </c>
      <c r="H9285" s="50">
        <f t="shared" si="759"/>
        <v>26820</v>
      </c>
      <c r="I9285" s="50" t="str">
        <f t="shared" si="760"/>
        <v>1973_6</v>
      </c>
      <c r="J9285" s="51">
        <f t="shared" si="761"/>
        <v>3.0362450000000001</v>
      </c>
    </row>
    <row r="9286" spans="6:10" x14ac:dyDescent="0.25">
      <c r="F9286" s="50">
        <f t="shared" si="758"/>
        <v>26816</v>
      </c>
      <c r="G9286" s="27">
        <f t="shared" si="757"/>
        <v>7</v>
      </c>
      <c r="H9286" s="50">
        <f t="shared" si="759"/>
        <v>26820</v>
      </c>
      <c r="I9286" s="50" t="str">
        <f t="shared" si="760"/>
        <v>1973_6</v>
      </c>
      <c r="J9286" s="51">
        <f t="shared" si="761"/>
        <v>3.0362450000000001</v>
      </c>
    </row>
    <row r="9287" spans="6:10" x14ac:dyDescent="0.25">
      <c r="F9287" s="50">
        <f t="shared" si="758"/>
        <v>26817</v>
      </c>
      <c r="G9287" s="27">
        <f t="shared" si="757"/>
        <v>7</v>
      </c>
      <c r="H9287" s="50">
        <f t="shared" si="759"/>
        <v>26820</v>
      </c>
      <c r="I9287" s="50" t="str">
        <f t="shared" si="760"/>
        <v>1973_6</v>
      </c>
      <c r="J9287" s="51">
        <f t="shared" si="761"/>
        <v>3.0362450000000001</v>
      </c>
    </row>
    <row r="9288" spans="6:10" x14ac:dyDescent="0.25">
      <c r="F9288" s="50">
        <f t="shared" si="758"/>
        <v>26818</v>
      </c>
      <c r="G9288" s="27">
        <f t="shared" si="757"/>
        <v>7</v>
      </c>
      <c r="H9288" s="50">
        <f t="shared" si="759"/>
        <v>26820</v>
      </c>
      <c r="I9288" s="50" t="str">
        <f t="shared" si="760"/>
        <v>1973_6</v>
      </c>
      <c r="J9288" s="51">
        <f t="shared" si="761"/>
        <v>3.0362450000000001</v>
      </c>
    </row>
    <row r="9289" spans="6:10" x14ac:dyDescent="0.25">
      <c r="F9289" s="50">
        <f t="shared" si="758"/>
        <v>26819</v>
      </c>
      <c r="G9289" s="27">
        <f t="shared" si="757"/>
        <v>7</v>
      </c>
      <c r="H9289" s="50">
        <f t="shared" si="759"/>
        <v>26820</v>
      </c>
      <c r="I9289" s="50" t="str">
        <f t="shared" si="760"/>
        <v>1973_6</v>
      </c>
      <c r="J9289" s="51">
        <f t="shared" si="761"/>
        <v>3.0362450000000001</v>
      </c>
    </row>
    <row r="9290" spans="6:10" x14ac:dyDescent="0.25">
      <c r="F9290" s="50">
        <f t="shared" si="758"/>
        <v>26820</v>
      </c>
      <c r="G9290" s="27">
        <f t="shared" si="757"/>
        <v>7</v>
      </c>
      <c r="H9290" s="50">
        <f t="shared" si="759"/>
        <v>26820</v>
      </c>
      <c r="I9290" s="50" t="str">
        <f t="shared" si="760"/>
        <v>1973_6</v>
      </c>
      <c r="J9290" s="51">
        <f t="shared" si="761"/>
        <v>3.0362450000000001</v>
      </c>
    </row>
    <row r="9291" spans="6:10" x14ac:dyDescent="0.25">
      <c r="F9291" s="50">
        <f t="shared" si="758"/>
        <v>26821</v>
      </c>
      <c r="G9291" s="27">
        <f t="shared" si="757"/>
        <v>7</v>
      </c>
      <c r="H9291" s="50">
        <f t="shared" si="759"/>
        <v>26830</v>
      </c>
      <c r="I9291" s="50" t="str">
        <f t="shared" si="760"/>
        <v>1973_6</v>
      </c>
      <c r="J9291" s="51">
        <f t="shared" si="761"/>
        <v>2.9743979999999999</v>
      </c>
    </row>
    <row r="9292" spans="6:10" x14ac:dyDescent="0.25">
      <c r="F9292" s="50">
        <f t="shared" si="758"/>
        <v>26822</v>
      </c>
      <c r="G9292" s="27">
        <f t="shared" si="757"/>
        <v>7</v>
      </c>
      <c r="H9292" s="50">
        <f t="shared" si="759"/>
        <v>26830</v>
      </c>
      <c r="I9292" s="50" t="str">
        <f t="shared" si="760"/>
        <v>1973_6</v>
      </c>
      <c r="J9292" s="51">
        <f t="shared" si="761"/>
        <v>2.9743979999999999</v>
      </c>
    </row>
    <row r="9293" spans="6:10" x14ac:dyDescent="0.25">
      <c r="F9293" s="50">
        <f t="shared" si="758"/>
        <v>26823</v>
      </c>
      <c r="G9293" s="27">
        <f t="shared" si="757"/>
        <v>7</v>
      </c>
      <c r="H9293" s="50">
        <f t="shared" si="759"/>
        <v>26830</v>
      </c>
      <c r="I9293" s="50" t="str">
        <f t="shared" si="760"/>
        <v>1973_6</v>
      </c>
      <c r="J9293" s="51">
        <f t="shared" si="761"/>
        <v>2.9743979999999999</v>
      </c>
    </row>
    <row r="9294" spans="6:10" x14ac:dyDescent="0.25">
      <c r="F9294" s="50">
        <f t="shared" si="758"/>
        <v>26824</v>
      </c>
      <c r="G9294" s="27">
        <f t="shared" si="757"/>
        <v>7</v>
      </c>
      <c r="H9294" s="50">
        <f t="shared" si="759"/>
        <v>26830</v>
      </c>
      <c r="I9294" s="50" t="str">
        <f t="shared" si="760"/>
        <v>1973_6</v>
      </c>
      <c r="J9294" s="51">
        <f t="shared" si="761"/>
        <v>2.9743979999999999</v>
      </c>
    </row>
    <row r="9295" spans="6:10" x14ac:dyDescent="0.25">
      <c r="F9295" s="50">
        <f t="shared" si="758"/>
        <v>26825</v>
      </c>
      <c r="G9295" s="27">
        <f t="shared" si="757"/>
        <v>7</v>
      </c>
      <c r="H9295" s="50">
        <f t="shared" si="759"/>
        <v>26830</v>
      </c>
      <c r="I9295" s="50" t="str">
        <f t="shared" si="760"/>
        <v>1973_6</v>
      </c>
      <c r="J9295" s="51">
        <f t="shared" si="761"/>
        <v>2.9743979999999999</v>
      </c>
    </row>
    <row r="9296" spans="6:10" x14ac:dyDescent="0.25">
      <c r="F9296" s="50">
        <f t="shared" si="758"/>
        <v>26826</v>
      </c>
      <c r="G9296" s="27">
        <f t="shared" si="757"/>
        <v>7</v>
      </c>
      <c r="H9296" s="50">
        <f t="shared" si="759"/>
        <v>26830</v>
      </c>
      <c r="I9296" s="50" t="str">
        <f t="shared" si="760"/>
        <v>1973_6</v>
      </c>
      <c r="J9296" s="51">
        <f t="shared" si="761"/>
        <v>2.9743979999999999</v>
      </c>
    </row>
    <row r="9297" spans="6:10" x14ac:dyDescent="0.25">
      <c r="F9297" s="50">
        <f t="shared" si="758"/>
        <v>26827</v>
      </c>
      <c r="G9297" s="27">
        <f t="shared" si="757"/>
        <v>7</v>
      </c>
      <c r="H9297" s="50">
        <f t="shared" si="759"/>
        <v>26830</v>
      </c>
      <c r="I9297" s="50" t="str">
        <f t="shared" si="760"/>
        <v>1973_6</v>
      </c>
      <c r="J9297" s="51">
        <f t="shared" si="761"/>
        <v>2.9743979999999999</v>
      </c>
    </row>
    <row r="9298" spans="6:10" x14ac:dyDescent="0.25">
      <c r="F9298" s="50">
        <f t="shared" si="758"/>
        <v>26828</v>
      </c>
      <c r="G9298" s="27">
        <f t="shared" si="757"/>
        <v>7</v>
      </c>
      <c r="H9298" s="50">
        <f t="shared" si="759"/>
        <v>26830</v>
      </c>
      <c r="I9298" s="50" t="str">
        <f t="shared" si="760"/>
        <v>1973_6</v>
      </c>
      <c r="J9298" s="51">
        <f t="shared" si="761"/>
        <v>2.9743979999999999</v>
      </c>
    </row>
    <row r="9299" spans="6:10" x14ac:dyDescent="0.25">
      <c r="F9299" s="50">
        <f t="shared" si="758"/>
        <v>26829</v>
      </c>
      <c r="G9299" s="27">
        <f t="shared" si="757"/>
        <v>7</v>
      </c>
      <c r="H9299" s="50">
        <f t="shared" si="759"/>
        <v>26830</v>
      </c>
      <c r="I9299" s="50" t="str">
        <f t="shared" si="760"/>
        <v>1973_6</v>
      </c>
      <c r="J9299" s="51">
        <f t="shared" si="761"/>
        <v>2.9743979999999999</v>
      </c>
    </row>
    <row r="9300" spans="6:10" x14ac:dyDescent="0.25">
      <c r="F9300" s="50">
        <f t="shared" si="758"/>
        <v>26830</v>
      </c>
      <c r="G9300" s="27">
        <f t="shared" si="757"/>
        <v>7</v>
      </c>
      <c r="H9300" s="50">
        <f t="shared" si="759"/>
        <v>26830</v>
      </c>
      <c r="I9300" s="50" t="str">
        <f t="shared" si="760"/>
        <v>1973_6</v>
      </c>
      <c r="J9300" s="51">
        <f t="shared" si="761"/>
        <v>2.9743979999999999</v>
      </c>
    </row>
    <row r="9301" spans="6:10" x14ac:dyDescent="0.25">
      <c r="F9301" s="50">
        <f t="shared" si="758"/>
        <v>26831</v>
      </c>
      <c r="G9301" s="27">
        <f t="shared" si="757"/>
        <v>7</v>
      </c>
      <c r="H9301" s="50">
        <f t="shared" si="759"/>
        <v>26840</v>
      </c>
      <c r="I9301" s="50" t="str">
        <f t="shared" si="760"/>
        <v>1973_6</v>
      </c>
      <c r="J9301" s="51">
        <f t="shared" si="761"/>
        <v>2.930183</v>
      </c>
    </row>
    <row r="9302" spans="6:10" x14ac:dyDescent="0.25">
      <c r="F9302" s="50">
        <f t="shared" si="758"/>
        <v>26832</v>
      </c>
      <c r="G9302" s="27">
        <f t="shared" si="757"/>
        <v>7</v>
      </c>
      <c r="H9302" s="50">
        <f t="shared" si="759"/>
        <v>26840</v>
      </c>
      <c r="I9302" s="50" t="str">
        <f t="shared" si="760"/>
        <v>1973_6</v>
      </c>
      <c r="J9302" s="51">
        <f t="shared" si="761"/>
        <v>2.930183</v>
      </c>
    </row>
    <row r="9303" spans="6:10" x14ac:dyDescent="0.25">
      <c r="F9303" s="50">
        <f t="shared" si="758"/>
        <v>26833</v>
      </c>
      <c r="G9303" s="27">
        <f t="shared" si="757"/>
        <v>7</v>
      </c>
      <c r="H9303" s="50">
        <f t="shared" si="759"/>
        <v>26840</v>
      </c>
      <c r="I9303" s="50" t="str">
        <f t="shared" si="760"/>
        <v>1973_6</v>
      </c>
      <c r="J9303" s="51">
        <f t="shared" si="761"/>
        <v>2.930183</v>
      </c>
    </row>
    <row r="9304" spans="6:10" x14ac:dyDescent="0.25">
      <c r="F9304" s="50">
        <f t="shared" si="758"/>
        <v>26834</v>
      </c>
      <c r="G9304" s="27">
        <f t="shared" si="757"/>
        <v>7</v>
      </c>
      <c r="H9304" s="50">
        <f t="shared" si="759"/>
        <v>26840</v>
      </c>
      <c r="I9304" s="50" t="str">
        <f t="shared" si="760"/>
        <v>1973_6</v>
      </c>
      <c r="J9304" s="51">
        <f t="shared" si="761"/>
        <v>2.930183</v>
      </c>
    </row>
    <row r="9305" spans="6:10" x14ac:dyDescent="0.25">
      <c r="F9305" s="50">
        <f t="shared" si="758"/>
        <v>26835</v>
      </c>
      <c r="G9305" s="27">
        <f t="shared" si="757"/>
        <v>7</v>
      </c>
      <c r="H9305" s="50">
        <f t="shared" si="759"/>
        <v>26840</v>
      </c>
      <c r="I9305" s="50" t="str">
        <f t="shared" si="760"/>
        <v>1973_6</v>
      </c>
      <c r="J9305" s="51">
        <f t="shared" si="761"/>
        <v>2.930183</v>
      </c>
    </row>
    <row r="9306" spans="6:10" x14ac:dyDescent="0.25">
      <c r="F9306" s="50">
        <f t="shared" si="758"/>
        <v>26836</v>
      </c>
      <c r="G9306" s="27">
        <f t="shared" si="757"/>
        <v>7</v>
      </c>
      <c r="H9306" s="50">
        <f t="shared" si="759"/>
        <v>26840</v>
      </c>
      <c r="I9306" s="50" t="str">
        <f t="shared" si="760"/>
        <v>1973_6</v>
      </c>
      <c r="J9306" s="51">
        <f t="shared" si="761"/>
        <v>2.930183</v>
      </c>
    </row>
    <row r="9307" spans="6:10" x14ac:dyDescent="0.25">
      <c r="F9307" s="50">
        <f t="shared" si="758"/>
        <v>26837</v>
      </c>
      <c r="G9307" s="27">
        <f t="shared" si="757"/>
        <v>7</v>
      </c>
      <c r="H9307" s="50">
        <f t="shared" si="759"/>
        <v>26840</v>
      </c>
      <c r="I9307" s="50" t="str">
        <f t="shared" si="760"/>
        <v>1973_6</v>
      </c>
      <c r="J9307" s="51">
        <f t="shared" si="761"/>
        <v>2.930183</v>
      </c>
    </row>
    <row r="9308" spans="6:10" x14ac:dyDescent="0.25">
      <c r="F9308" s="50">
        <f t="shared" si="758"/>
        <v>26838</v>
      </c>
      <c r="G9308" s="27">
        <f t="shared" si="757"/>
        <v>7</v>
      </c>
      <c r="H9308" s="50">
        <f t="shared" si="759"/>
        <v>26840</v>
      </c>
      <c r="I9308" s="50" t="str">
        <f t="shared" si="760"/>
        <v>1973_6</v>
      </c>
      <c r="J9308" s="51">
        <f t="shared" si="761"/>
        <v>2.930183</v>
      </c>
    </row>
    <row r="9309" spans="6:10" x14ac:dyDescent="0.25">
      <c r="F9309" s="50">
        <f t="shared" si="758"/>
        <v>26839</v>
      </c>
      <c r="G9309" s="27">
        <f t="shared" si="757"/>
        <v>7</v>
      </c>
      <c r="H9309" s="50">
        <f t="shared" si="759"/>
        <v>26840</v>
      </c>
      <c r="I9309" s="50" t="str">
        <f t="shared" si="760"/>
        <v>1973_6</v>
      </c>
      <c r="J9309" s="51">
        <f t="shared" si="761"/>
        <v>2.930183</v>
      </c>
    </row>
    <row r="9310" spans="6:10" x14ac:dyDescent="0.25">
      <c r="F9310" s="50">
        <f t="shared" si="758"/>
        <v>26840</v>
      </c>
      <c r="G9310" s="27">
        <f t="shared" si="757"/>
        <v>7</v>
      </c>
      <c r="H9310" s="50">
        <f t="shared" si="759"/>
        <v>26840</v>
      </c>
      <c r="I9310" s="50" t="str">
        <f t="shared" si="760"/>
        <v>1973_6</v>
      </c>
      <c r="J9310" s="51">
        <f t="shared" si="761"/>
        <v>2.930183</v>
      </c>
    </row>
    <row r="9311" spans="6:10" x14ac:dyDescent="0.25">
      <c r="F9311" s="50">
        <f t="shared" si="758"/>
        <v>26841</v>
      </c>
      <c r="G9311" s="27">
        <f t="shared" si="757"/>
        <v>7</v>
      </c>
      <c r="H9311" s="50">
        <f t="shared" si="759"/>
        <v>26850</v>
      </c>
      <c r="I9311" s="50" t="str">
        <f t="shared" si="760"/>
        <v>1973_7</v>
      </c>
      <c r="J9311" s="51">
        <f t="shared" si="761"/>
        <v>2.9086180000000001</v>
      </c>
    </row>
    <row r="9312" spans="6:10" x14ac:dyDescent="0.25">
      <c r="F9312" s="50">
        <f t="shared" si="758"/>
        <v>26842</v>
      </c>
      <c r="G9312" s="27">
        <f t="shared" si="757"/>
        <v>7</v>
      </c>
      <c r="H9312" s="50">
        <f t="shared" si="759"/>
        <v>26850</v>
      </c>
      <c r="I9312" s="50" t="str">
        <f t="shared" si="760"/>
        <v>1973_7</v>
      </c>
      <c r="J9312" s="51">
        <f t="shared" si="761"/>
        <v>2.9086180000000001</v>
      </c>
    </row>
    <row r="9313" spans="6:10" x14ac:dyDescent="0.25">
      <c r="F9313" s="50">
        <f t="shared" si="758"/>
        <v>26843</v>
      </c>
      <c r="G9313" s="27">
        <f t="shared" si="757"/>
        <v>7</v>
      </c>
      <c r="H9313" s="50">
        <f t="shared" si="759"/>
        <v>26850</v>
      </c>
      <c r="I9313" s="50" t="str">
        <f t="shared" si="760"/>
        <v>1973_7</v>
      </c>
      <c r="J9313" s="51">
        <f t="shared" si="761"/>
        <v>2.9086180000000001</v>
      </c>
    </row>
    <row r="9314" spans="6:10" x14ac:dyDescent="0.25">
      <c r="F9314" s="50">
        <f t="shared" si="758"/>
        <v>26844</v>
      </c>
      <c r="G9314" s="27">
        <f t="shared" si="757"/>
        <v>7</v>
      </c>
      <c r="H9314" s="50">
        <f t="shared" si="759"/>
        <v>26850</v>
      </c>
      <c r="I9314" s="50" t="str">
        <f t="shared" si="760"/>
        <v>1973_7</v>
      </c>
      <c r="J9314" s="51">
        <f t="shared" si="761"/>
        <v>2.9086180000000001</v>
      </c>
    </row>
    <row r="9315" spans="6:10" x14ac:dyDescent="0.25">
      <c r="F9315" s="50">
        <f t="shared" si="758"/>
        <v>26845</v>
      </c>
      <c r="G9315" s="27">
        <f t="shared" si="757"/>
        <v>7</v>
      </c>
      <c r="H9315" s="50">
        <f t="shared" si="759"/>
        <v>26850</v>
      </c>
      <c r="I9315" s="50" t="str">
        <f t="shared" si="760"/>
        <v>1973_7</v>
      </c>
      <c r="J9315" s="51">
        <f t="shared" si="761"/>
        <v>2.9086180000000001</v>
      </c>
    </row>
    <row r="9316" spans="6:10" x14ac:dyDescent="0.25">
      <c r="F9316" s="50">
        <f t="shared" si="758"/>
        <v>26846</v>
      </c>
      <c r="G9316" s="27">
        <f t="shared" si="757"/>
        <v>7</v>
      </c>
      <c r="H9316" s="50">
        <f t="shared" si="759"/>
        <v>26850</v>
      </c>
      <c r="I9316" s="50" t="str">
        <f t="shared" si="760"/>
        <v>1973_7</v>
      </c>
      <c r="J9316" s="51">
        <f t="shared" si="761"/>
        <v>2.9086180000000001</v>
      </c>
    </row>
    <row r="9317" spans="6:10" x14ac:dyDescent="0.25">
      <c r="F9317" s="50">
        <f t="shared" si="758"/>
        <v>26847</v>
      </c>
      <c r="G9317" s="27">
        <f t="shared" si="757"/>
        <v>7</v>
      </c>
      <c r="H9317" s="50">
        <f t="shared" si="759"/>
        <v>26850</v>
      </c>
      <c r="I9317" s="50" t="str">
        <f t="shared" si="760"/>
        <v>1973_7</v>
      </c>
      <c r="J9317" s="51">
        <f t="shared" si="761"/>
        <v>2.9086180000000001</v>
      </c>
    </row>
    <row r="9318" spans="6:10" x14ac:dyDescent="0.25">
      <c r="F9318" s="50">
        <f t="shared" si="758"/>
        <v>26848</v>
      </c>
      <c r="G9318" s="27">
        <f t="shared" si="757"/>
        <v>7</v>
      </c>
      <c r="H9318" s="50">
        <f t="shared" si="759"/>
        <v>26850</v>
      </c>
      <c r="I9318" s="50" t="str">
        <f t="shared" si="760"/>
        <v>1973_7</v>
      </c>
      <c r="J9318" s="51">
        <f t="shared" si="761"/>
        <v>2.9086180000000001</v>
      </c>
    </row>
    <row r="9319" spans="6:10" x14ac:dyDescent="0.25">
      <c r="F9319" s="50">
        <f t="shared" si="758"/>
        <v>26849</v>
      </c>
      <c r="G9319" s="27">
        <f t="shared" si="757"/>
        <v>7</v>
      </c>
      <c r="H9319" s="50">
        <f t="shared" si="759"/>
        <v>26850</v>
      </c>
      <c r="I9319" s="50" t="str">
        <f t="shared" si="760"/>
        <v>1973_7</v>
      </c>
      <c r="J9319" s="51">
        <f t="shared" si="761"/>
        <v>2.9086180000000001</v>
      </c>
    </row>
    <row r="9320" spans="6:10" x14ac:dyDescent="0.25">
      <c r="F9320" s="50">
        <f t="shared" si="758"/>
        <v>26850</v>
      </c>
      <c r="G9320" s="27">
        <f t="shared" si="757"/>
        <v>7</v>
      </c>
      <c r="H9320" s="50">
        <f t="shared" si="759"/>
        <v>26850</v>
      </c>
      <c r="I9320" s="50" t="str">
        <f t="shared" si="760"/>
        <v>1973_7</v>
      </c>
      <c r="J9320" s="51">
        <f t="shared" si="761"/>
        <v>2.9086180000000001</v>
      </c>
    </row>
    <row r="9321" spans="6:10" x14ac:dyDescent="0.25">
      <c r="F9321" s="50">
        <f t="shared" si="758"/>
        <v>26851</v>
      </c>
      <c r="G9321" s="27">
        <f t="shared" si="757"/>
        <v>7</v>
      </c>
      <c r="H9321" s="50">
        <f t="shared" si="759"/>
        <v>26860</v>
      </c>
      <c r="I9321" s="50" t="str">
        <f t="shared" si="760"/>
        <v>1973_7</v>
      </c>
      <c r="J9321" s="51">
        <f t="shared" si="761"/>
        <v>2.892058</v>
      </c>
    </row>
    <row r="9322" spans="6:10" x14ac:dyDescent="0.25">
      <c r="F9322" s="50">
        <f t="shared" si="758"/>
        <v>26852</v>
      </c>
      <c r="G9322" s="27">
        <f t="shared" ref="G9322:G9385" si="762">IF(AND(MONTH(F9322)=2,DAY(F9322)=29),G9321+1,G9321)</f>
        <v>7</v>
      </c>
      <c r="H9322" s="50">
        <f t="shared" si="759"/>
        <v>26860</v>
      </c>
      <c r="I9322" s="50" t="str">
        <f t="shared" si="760"/>
        <v>1973_7</v>
      </c>
      <c r="J9322" s="51">
        <f t="shared" si="761"/>
        <v>2.892058</v>
      </c>
    </row>
    <row r="9323" spans="6:10" x14ac:dyDescent="0.25">
      <c r="F9323" s="50">
        <f t="shared" si="758"/>
        <v>26853</v>
      </c>
      <c r="G9323" s="27">
        <f t="shared" si="762"/>
        <v>7</v>
      </c>
      <c r="H9323" s="50">
        <f t="shared" si="759"/>
        <v>26860</v>
      </c>
      <c r="I9323" s="50" t="str">
        <f t="shared" si="760"/>
        <v>1973_7</v>
      </c>
      <c r="J9323" s="51">
        <f t="shared" si="761"/>
        <v>2.892058</v>
      </c>
    </row>
    <row r="9324" spans="6:10" x14ac:dyDescent="0.25">
      <c r="F9324" s="50">
        <f t="shared" ref="F9324:F9387" si="763">F9323+1</f>
        <v>26854</v>
      </c>
      <c r="G9324" s="27">
        <f t="shared" si="762"/>
        <v>7</v>
      </c>
      <c r="H9324" s="50">
        <f t="shared" si="759"/>
        <v>26860</v>
      </c>
      <c r="I9324" s="50" t="str">
        <f t="shared" si="760"/>
        <v>1973_7</v>
      </c>
      <c r="J9324" s="51">
        <f t="shared" si="761"/>
        <v>2.892058</v>
      </c>
    </row>
    <row r="9325" spans="6:10" x14ac:dyDescent="0.25">
      <c r="F9325" s="50">
        <f t="shared" si="763"/>
        <v>26855</v>
      </c>
      <c r="G9325" s="27">
        <f t="shared" si="762"/>
        <v>7</v>
      </c>
      <c r="H9325" s="50">
        <f t="shared" si="759"/>
        <v>26860</v>
      </c>
      <c r="I9325" s="50" t="str">
        <f t="shared" si="760"/>
        <v>1973_7</v>
      </c>
      <c r="J9325" s="51">
        <f t="shared" si="761"/>
        <v>2.892058</v>
      </c>
    </row>
    <row r="9326" spans="6:10" x14ac:dyDescent="0.25">
      <c r="F9326" s="50">
        <f t="shared" si="763"/>
        <v>26856</v>
      </c>
      <c r="G9326" s="27">
        <f t="shared" si="762"/>
        <v>7</v>
      </c>
      <c r="H9326" s="50">
        <f t="shared" si="759"/>
        <v>26860</v>
      </c>
      <c r="I9326" s="50" t="str">
        <f t="shared" si="760"/>
        <v>1973_7</v>
      </c>
      <c r="J9326" s="51">
        <f t="shared" si="761"/>
        <v>2.892058</v>
      </c>
    </row>
    <row r="9327" spans="6:10" x14ac:dyDescent="0.25">
      <c r="F9327" s="50">
        <f t="shared" si="763"/>
        <v>26857</v>
      </c>
      <c r="G9327" s="27">
        <f t="shared" si="762"/>
        <v>7</v>
      </c>
      <c r="H9327" s="50">
        <f t="shared" si="759"/>
        <v>26860</v>
      </c>
      <c r="I9327" s="50" t="str">
        <f t="shared" si="760"/>
        <v>1973_7</v>
      </c>
      <c r="J9327" s="51">
        <f t="shared" si="761"/>
        <v>2.892058</v>
      </c>
    </row>
    <row r="9328" spans="6:10" x14ac:dyDescent="0.25">
      <c r="F9328" s="50">
        <f t="shared" si="763"/>
        <v>26858</v>
      </c>
      <c r="G9328" s="27">
        <f t="shared" si="762"/>
        <v>7</v>
      </c>
      <c r="H9328" s="50">
        <f t="shared" si="759"/>
        <v>26860</v>
      </c>
      <c r="I9328" s="50" t="str">
        <f t="shared" si="760"/>
        <v>1973_7</v>
      </c>
      <c r="J9328" s="51">
        <f t="shared" si="761"/>
        <v>2.892058</v>
      </c>
    </row>
    <row r="9329" spans="6:10" x14ac:dyDescent="0.25">
      <c r="F9329" s="50">
        <f t="shared" si="763"/>
        <v>26859</v>
      </c>
      <c r="G9329" s="27">
        <f t="shared" si="762"/>
        <v>7</v>
      </c>
      <c r="H9329" s="50">
        <f t="shared" si="759"/>
        <v>26860</v>
      </c>
      <c r="I9329" s="50" t="str">
        <f t="shared" si="760"/>
        <v>1973_7</v>
      </c>
      <c r="J9329" s="51">
        <f t="shared" si="761"/>
        <v>2.892058</v>
      </c>
    </row>
    <row r="9330" spans="6:10" x14ac:dyDescent="0.25">
      <c r="F9330" s="50">
        <f t="shared" si="763"/>
        <v>26860</v>
      </c>
      <c r="G9330" s="27">
        <f t="shared" si="762"/>
        <v>7</v>
      </c>
      <c r="H9330" s="50">
        <f t="shared" si="759"/>
        <v>26860</v>
      </c>
      <c r="I9330" s="50" t="str">
        <f t="shared" si="760"/>
        <v>1973_7</v>
      </c>
      <c r="J9330" s="51">
        <f t="shared" si="761"/>
        <v>2.892058</v>
      </c>
    </row>
    <row r="9331" spans="6:10" x14ac:dyDescent="0.25">
      <c r="F9331" s="50">
        <f t="shared" si="763"/>
        <v>26861</v>
      </c>
      <c r="G9331" s="27">
        <f t="shared" si="762"/>
        <v>7</v>
      </c>
      <c r="H9331" s="50">
        <f t="shared" si="759"/>
        <v>26870</v>
      </c>
      <c r="I9331" s="50" t="str">
        <f t="shared" si="760"/>
        <v>1973_7</v>
      </c>
      <c r="J9331" s="51">
        <f t="shared" si="761"/>
        <v>2.8597139999999999</v>
      </c>
    </row>
    <row r="9332" spans="6:10" x14ac:dyDescent="0.25">
      <c r="F9332" s="50">
        <f t="shared" si="763"/>
        <v>26862</v>
      </c>
      <c r="G9332" s="27">
        <f t="shared" si="762"/>
        <v>7</v>
      </c>
      <c r="H9332" s="50">
        <f t="shared" si="759"/>
        <v>26870</v>
      </c>
      <c r="I9332" s="50" t="str">
        <f t="shared" si="760"/>
        <v>1973_7</v>
      </c>
      <c r="J9332" s="51">
        <f t="shared" si="761"/>
        <v>2.8597139999999999</v>
      </c>
    </row>
    <row r="9333" spans="6:10" x14ac:dyDescent="0.25">
      <c r="F9333" s="50">
        <f t="shared" si="763"/>
        <v>26863</v>
      </c>
      <c r="G9333" s="27">
        <f t="shared" si="762"/>
        <v>7</v>
      </c>
      <c r="H9333" s="50">
        <f t="shared" si="759"/>
        <v>26870</v>
      </c>
      <c r="I9333" s="50" t="str">
        <f t="shared" si="760"/>
        <v>1973_7</v>
      </c>
      <c r="J9333" s="51">
        <f t="shared" si="761"/>
        <v>2.8597139999999999</v>
      </c>
    </row>
    <row r="9334" spans="6:10" x14ac:dyDescent="0.25">
      <c r="F9334" s="50">
        <f t="shared" si="763"/>
        <v>26864</v>
      </c>
      <c r="G9334" s="27">
        <f t="shared" si="762"/>
        <v>7</v>
      </c>
      <c r="H9334" s="50">
        <f t="shared" si="759"/>
        <v>26870</v>
      </c>
      <c r="I9334" s="50" t="str">
        <f t="shared" si="760"/>
        <v>1973_7</v>
      </c>
      <c r="J9334" s="51">
        <f t="shared" si="761"/>
        <v>2.8597139999999999</v>
      </c>
    </row>
    <row r="9335" spans="6:10" x14ac:dyDescent="0.25">
      <c r="F9335" s="50">
        <f t="shared" si="763"/>
        <v>26865</v>
      </c>
      <c r="G9335" s="27">
        <f t="shared" si="762"/>
        <v>7</v>
      </c>
      <c r="H9335" s="50">
        <f t="shared" si="759"/>
        <v>26870</v>
      </c>
      <c r="I9335" s="50" t="str">
        <f t="shared" si="760"/>
        <v>1973_7</v>
      </c>
      <c r="J9335" s="51">
        <f t="shared" si="761"/>
        <v>2.8597139999999999</v>
      </c>
    </row>
    <row r="9336" spans="6:10" x14ac:dyDescent="0.25">
      <c r="F9336" s="50">
        <f t="shared" si="763"/>
        <v>26866</v>
      </c>
      <c r="G9336" s="27">
        <f t="shared" si="762"/>
        <v>7</v>
      </c>
      <c r="H9336" s="50">
        <f t="shared" si="759"/>
        <v>26870</v>
      </c>
      <c r="I9336" s="50" t="str">
        <f t="shared" si="760"/>
        <v>1973_7</v>
      </c>
      <c r="J9336" s="51">
        <f t="shared" si="761"/>
        <v>2.8597139999999999</v>
      </c>
    </row>
    <row r="9337" spans="6:10" x14ac:dyDescent="0.25">
      <c r="F9337" s="50">
        <f t="shared" si="763"/>
        <v>26867</v>
      </c>
      <c r="G9337" s="27">
        <f t="shared" si="762"/>
        <v>7</v>
      </c>
      <c r="H9337" s="50">
        <f t="shared" si="759"/>
        <v>26870</v>
      </c>
      <c r="I9337" s="50" t="str">
        <f t="shared" si="760"/>
        <v>1973_7</v>
      </c>
      <c r="J9337" s="51">
        <f t="shared" si="761"/>
        <v>2.8597139999999999</v>
      </c>
    </row>
    <row r="9338" spans="6:10" x14ac:dyDescent="0.25">
      <c r="F9338" s="50">
        <f t="shared" si="763"/>
        <v>26868</v>
      </c>
      <c r="G9338" s="27">
        <f t="shared" si="762"/>
        <v>7</v>
      </c>
      <c r="H9338" s="50">
        <f t="shared" si="759"/>
        <v>26870</v>
      </c>
      <c r="I9338" s="50" t="str">
        <f t="shared" si="760"/>
        <v>1973_7</v>
      </c>
      <c r="J9338" s="51">
        <f t="shared" si="761"/>
        <v>2.8597139999999999</v>
      </c>
    </row>
    <row r="9339" spans="6:10" x14ac:dyDescent="0.25">
      <c r="F9339" s="50">
        <f t="shared" si="763"/>
        <v>26869</v>
      </c>
      <c r="G9339" s="27">
        <f t="shared" si="762"/>
        <v>7</v>
      </c>
      <c r="H9339" s="50">
        <f t="shared" si="759"/>
        <v>26870</v>
      </c>
      <c r="I9339" s="50" t="str">
        <f t="shared" si="760"/>
        <v>1973_7</v>
      </c>
      <c r="J9339" s="51">
        <f t="shared" si="761"/>
        <v>2.8597139999999999</v>
      </c>
    </row>
    <row r="9340" spans="6:10" x14ac:dyDescent="0.25">
      <c r="F9340" s="50">
        <f t="shared" si="763"/>
        <v>26870</v>
      </c>
      <c r="G9340" s="27">
        <f t="shared" si="762"/>
        <v>7</v>
      </c>
      <c r="H9340" s="50">
        <f t="shared" si="759"/>
        <v>26870</v>
      </c>
      <c r="I9340" s="50" t="str">
        <f t="shared" si="760"/>
        <v>1973_7</v>
      </c>
      <c r="J9340" s="51">
        <f t="shared" si="761"/>
        <v>2.8597139999999999</v>
      </c>
    </row>
    <row r="9341" spans="6:10" x14ac:dyDescent="0.25">
      <c r="F9341" s="50">
        <f t="shared" si="763"/>
        <v>26871</v>
      </c>
      <c r="G9341" s="27">
        <f t="shared" si="762"/>
        <v>7</v>
      </c>
      <c r="H9341" s="50">
        <f t="shared" si="759"/>
        <v>26880</v>
      </c>
      <c r="I9341" s="50" t="str">
        <f t="shared" si="760"/>
        <v>1973_8</v>
      </c>
      <c r="J9341" s="51">
        <f t="shared" si="761"/>
        <v>2.8524530000000001</v>
      </c>
    </row>
    <row r="9342" spans="6:10" x14ac:dyDescent="0.25">
      <c r="F9342" s="50">
        <f t="shared" si="763"/>
        <v>26872</v>
      </c>
      <c r="G9342" s="27">
        <f t="shared" si="762"/>
        <v>7</v>
      </c>
      <c r="H9342" s="50">
        <f t="shared" si="759"/>
        <v>26880</v>
      </c>
      <c r="I9342" s="50" t="str">
        <f t="shared" si="760"/>
        <v>1973_8</v>
      </c>
      <c r="J9342" s="51">
        <f t="shared" si="761"/>
        <v>2.8524530000000001</v>
      </c>
    </row>
    <row r="9343" spans="6:10" x14ac:dyDescent="0.25">
      <c r="F9343" s="50">
        <f t="shared" si="763"/>
        <v>26873</v>
      </c>
      <c r="G9343" s="27">
        <f t="shared" si="762"/>
        <v>7</v>
      </c>
      <c r="H9343" s="50">
        <f t="shared" si="759"/>
        <v>26880</v>
      </c>
      <c r="I9343" s="50" t="str">
        <f t="shared" si="760"/>
        <v>1973_8</v>
      </c>
      <c r="J9343" s="51">
        <f t="shared" si="761"/>
        <v>2.8524530000000001</v>
      </c>
    </row>
    <row r="9344" spans="6:10" x14ac:dyDescent="0.25">
      <c r="F9344" s="50">
        <f t="shared" si="763"/>
        <v>26874</v>
      </c>
      <c r="G9344" s="27">
        <f t="shared" si="762"/>
        <v>7</v>
      </c>
      <c r="H9344" s="50">
        <f t="shared" si="759"/>
        <v>26880</v>
      </c>
      <c r="I9344" s="50" t="str">
        <f t="shared" si="760"/>
        <v>1973_8</v>
      </c>
      <c r="J9344" s="51">
        <f t="shared" si="761"/>
        <v>2.8524530000000001</v>
      </c>
    </row>
    <row r="9345" spans="6:10" x14ac:dyDescent="0.25">
      <c r="F9345" s="50">
        <f t="shared" si="763"/>
        <v>26875</v>
      </c>
      <c r="G9345" s="27">
        <f t="shared" si="762"/>
        <v>7</v>
      </c>
      <c r="H9345" s="50">
        <f t="shared" si="759"/>
        <v>26880</v>
      </c>
      <c r="I9345" s="50" t="str">
        <f t="shared" si="760"/>
        <v>1973_8</v>
      </c>
      <c r="J9345" s="51">
        <f t="shared" si="761"/>
        <v>2.8524530000000001</v>
      </c>
    </row>
    <row r="9346" spans="6:10" x14ac:dyDescent="0.25">
      <c r="F9346" s="50">
        <f t="shared" si="763"/>
        <v>26876</v>
      </c>
      <c r="G9346" s="27">
        <f t="shared" si="762"/>
        <v>7</v>
      </c>
      <c r="H9346" s="50">
        <f t="shared" si="759"/>
        <v>26880</v>
      </c>
      <c r="I9346" s="50" t="str">
        <f t="shared" si="760"/>
        <v>1973_8</v>
      </c>
      <c r="J9346" s="51">
        <f t="shared" si="761"/>
        <v>2.8524530000000001</v>
      </c>
    </row>
    <row r="9347" spans="6:10" x14ac:dyDescent="0.25">
      <c r="F9347" s="50">
        <f t="shared" si="763"/>
        <v>26877</v>
      </c>
      <c r="G9347" s="27">
        <f t="shared" si="762"/>
        <v>7</v>
      </c>
      <c r="H9347" s="50">
        <f t="shared" ref="H9347:H9410" si="764">INDEX($A$3:$B$1134,INT((ROW($F9347)-ROW($F$3)+9-G9347)/10)+1,1)</f>
        <v>26880</v>
      </c>
      <c r="I9347" s="50" t="str">
        <f t="shared" si="760"/>
        <v>1973_8</v>
      </c>
      <c r="J9347" s="51">
        <f t="shared" si="761"/>
        <v>2.8524530000000001</v>
      </c>
    </row>
    <row r="9348" spans="6:10" x14ac:dyDescent="0.25">
      <c r="F9348" s="50">
        <f t="shared" si="763"/>
        <v>26878</v>
      </c>
      <c r="G9348" s="27">
        <f t="shared" si="762"/>
        <v>7</v>
      </c>
      <c r="H9348" s="50">
        <f t="shared" si="764"/>
        <v>26880</v>
      </c>
      <c r="I9348" s="50" t="str">
        <f t="shared" ref="I9348:I9411" si="765">YEAR(H9348)&amp;"_"&amp;MONTH(H9348)</f>
        <v>1973_8</v>
      </c>
      <c r="J9348" s="51">
        <f t="shared" ref="J9348:J9411" si="766">VLOOKUP(H9348,$A:$B,2)</f>
        <v>2.8524530000000001</v>
      </c>
    </row>
    <row r="9349" spans="6:10" x14ac:dyDescent="0.25">
      <c r="F9349" s="50">
        <f t="shared" si="763"/>
        <v>26879</v>
      </c>
      <c r="G9349" s="27">
        <f t="shared" si="762"/>
        <v>7</v>
      </c>
      <c r="H9349" s="50">
        <f t="shared" si="764"/>
        <v>26880</v>
      </c>
      <c r="I9349" s="50" t="str">
        <f t="shared" si="765"/>
        <v>1973_8</v>
      </c>
      <c r="J9349" s="51">
        <f t="shared" si="766"/>
        <v>2.8524530000000001</v>
      </c>
    </row>
    <row r="9350" spans="6:10" x14ac:dyDescent="0.25">
      <c r="F9350" s="50">
        <f t="shared" si="763"/>
        <v>26880</v>
      </c>
      <c r="G9350" s="27">
        <f t="shared" si="762"/>
        <v>7</v>
      </c>
      <c r="H9350" s="50">
        <f t="shared" si="764"/>
        <v>26880</v>
      </c>
      <c r="I9350" s="50" t="str">
        <f t="shared" si="765"/>
        <v>1973_8</v>
      </c>
      <c r="J9350" s="51">
        <f t="shared" si="766"/>
        <v>2.8524530000000001</v>
      </c>
    </row>
    <row r="9351" spans="6:10" x14ac:dyDescent="0.25">
      <c r="F9351" s="50">
        <f t="shared" si="763"/>
        <v>26881</v>
      </c>
      <c r="G9351" s="27">
        <f t="shared" si="762"/>
        <v>7</v>
      </c>
      <c r="H9351" s="50">
        <f t="shared" si="764"/>
        <v>26890</v>
      </c>
      <c r="I9351" s="50" t="str">
        <f t="shared" si="765"/>
        <v>1973_8</v>
      </c>
      <c r="J9351" s="51">
        <f t="shared" si="766"/>
        <v>2.8303099999999999</v>
      </c>
    </row>
    <row r="9352" spans="6:10" x14ac:dyDescent="0.25">
      <c r="F9352" s="50">
        <f t="shared" si="763"/>
        <v>26882</v>
      </c>
      <c r="G9352" s="27">
        <f t="shared" si="762"/>
        <v>7</v>
      </c>
      <c r="H9352" s="50">
        <f t="shared" si="764"/>
        <v>26890</v>
      </c>
      <c r="I9352" s="50" t="str">
        <f t="shared" si="765"/>
        <v>1973_8</v>
      </c>
      <c r="J9352" s="51">
        <f t="shared" si="766"/>
        <v>2.8303099999999999</v>
      </c>
    </row>
    <row r="9353" spans="6:10" x14ac:dyDescent="0.25">
      <c r="F9353" s="50">
        <f t="shared" si="763"/>
        <v>26883</v>
      </c>
      <c r="G9353" s="27">
        <f t="shared" si="762"/>
        <v>7</v>
      </c>
      <c r="H9353" s="50">
        <f t="shared" si="764"/>
        <v>26890</v>
      </c>
      <c r="I9353" s="50" t="str">
        <f t="shared" si="765"/>
        <v>1973_8</v>
      </c>
      <c r="J9353" s="51">
        <f t="shared" si="766"/>
        <v>2.8303099999999999</v>
      </c>
    </row>
    <row r="9354" spans="6:10" x14ac:dyDescent="0.25">
      <c r="F9354" s="50">
        <f t="shared" si="763"/>
        <v>26884</v>
      </c>
      <c r="G9354" s="27">
        <f t="shared" si="762"/>
        <v>7</v>
      </c>
      <c r="H9354" s="50">
        <f t="shared" si="764"/>
        <v>26890</v>
      </c>
      <c r="I9354" s="50" t="str">
        <f t="shared" si="765"/>
        <v>1973_8</v>
      </c>
      <c r="J9354" s="51">
        <f t="shared" si="766"/>
        <v>2.8303099999999999</v>
      </c>
    </row>
    <row r="9355" spans="6:10" x14ac:dyDescent="0.25">
      <c r="F9355" s="50">
        <f t="shared" si="763"/>
        <v>26885</v>
      </c>
      <c r="G9355" s="27">
        <f t="shared" si="762"/>
        <v>7</v>
      </c>
      <c r="H9355" s="50">
        <f t="shared" si="764"/>
        <v>26890</v>
      </c>
      <c r="I9355" s="50" t="str">
        <f t="shared" si="765"/>
        <v>1973_8</v>
      </c>
      <c r="J9355" s="51">
        <f t="shared" si="766"/>
        <v>2.8303099999999999</v>
      </c>
    </row>
    <row r="9356" spans="6:10" x14ac:dyDescent="0.25">
      <c r="F9356" s="50">
        <f t="shared" si="763"/>
        <v>26886</v>
      </c>
      <c r="G9356" s="27">
        <f t="shared" si="762"/>
        <v>7</v>
      </c>
      <c r="H9356" s="50">
        <f t="shared" si="764"/>
        <v>26890</v>
      </c>
      <c r="I9356" s="50" t="str">
        <f t="shared" si="765"/>
        <v>1973_8</v>
      </c>
      <c r="J9356" s="51">
        <f t="shared" si="766"/>
        <v>2.8303099999999999</v>
      </c>
    </row>
    <row r="9357" spans="6:10" x14ac:dyDescent="0.25">
      <c r="F9357" s="50">
        <f t="shared" si="763"/>
        <v>26887</v>
      </c>
      <c r="G9357" s="27">
        <f t="shared" si="762"/>
        <v>7</v>
      </c>
      <c r="H9357" s="50">
        <f t="shared" si="764"/>
        <v>26890</v>
      </c>
      <c r="I9357" s="50" t="str">
        <f t="shared" si="765"/>
        <v>1973_8</v>
      </c>
      <c r="J9357" s="51">
        <f t="shared" si="766"/>
        <v>2.8303099999999999</v>
      </c>
    </row>
    <row r="9358" spans="6:10" x14ac:dyDescent="0.25">
      <c r="F9358" s="50">
        <f t="shared" si="763"/>
        <v>26888</v>
      </c>
      <c r="G9358" s="27">
        <f t="shared" si="762"/>
        <v>7</v>
      </c>
      <c r="H9358" s="50">
        <f t="shared" si="764"/>
        <v>26890</v>
      </c>
      <c r="I9358" s="50" t="str">
        <f t="shared" si="765"/>
        <v>1973_8</v>
      </c>
      <c r="J9358" s="51">
        <f t="shared" si="766"/>
        <v>2.8303099999999999</v>
      </c>
    </row>
    <row r="9359" spans="6:10" x14ac:dyDescent="0.25">
      <c r="F9359" s="50">
        <f t="shared" si="763"/>
        <v>26889</v>
      </c>
      <c r="G9359" s="27">
        <f t="shared" si="762"/>
        <v>7</v>
      </c>
      <c r="H9359" s="50">
        <f t="shared" si="764"/>
        <v>26890</v>
      </c>
      <c r="I9359" s="50" t="str">
        <f t="shared" si="765"/>
        <v>1973_8</v>
      </c>
      <c r="J9359" s="51">
        <f t="shared" si="766"/>
        <v>2.8303099999999999</v>
      </c>
    </row>
    <row r="9360" spans="6:10" x14ac:dyDescent="0.25">
      <c r="F9360" s="50">
        <f t="shared" si="763"/>
        <v>26890</v>
      </c>
      <c r="G9360" s="27">
        <f t="shared" si="762"/>
        <v>7</v>
      </c>
      <c r="H9360" s="50">
        <f t="shared" si="764"/>
        <v>26890</v>
      </c>
      <c r="I9360" s="50" t="str">
        <f t="shared" si="765"/>
        <v>1973_8</v>
      </c>
      <c r="J9360" s="51">
        <f t="shared" si="766"/>
        <v>2.8303099999999999</v>
      </c>
    </row>
    <row r="9361" spans="6:10" x14ac:dyDescent="0.25">
      <c r="F9361" s="50">
        <f t="shared" si="763"/>
        <v>26891</v>
      </c>
      <c r="G9361" s="27">
        <f t="shared" si="762"/>
        <v>7</v>
      </c>
      <c r="H9361" s="50">
        <f t="shared" si="764"/>
        <v>26900</v>
      </c>
      <c r="I9361" s="50" t="str">
        <f t="shared" si="765"/>
        <v>1973_8</v>
      </c>
      <c r="J9361" s="51">
        <f t="shared" si="766"/>
        <v>2.8196219999999999</v>
      </c>
    </row>
    <row r="9362" spans="6:10" x14ac:dyDescent="0.25">
      <c r="F9362" s="50">
        <f t="shared" si="763"/>
        <v>26892</v>
      </c>
      <c r="G9362" s="27">
        <f t="shared" si="762"/>
        <v>7</v>
      </c>
      <c r="H9362" s="50">
        <f t="shared" si="764"/>
        <v>26900</v>
      </c>
      <c r="I9362" s="50" t="str">
        <f t="shared" si="765"/>
        <v>1973_8</v>
      </c>
      <c r="J9362" s="51">
        <f t="shared" si="766"/>
        <v>2.8196219999999999</v>
      </c>
    </row>
    <row r="9363" spans="6:10" x14ac:dyDescent="0.25">
      <c r="F9363" s="50">
        <f t="shared" si="763"/>
        <v>26893</v>
      </c>
      <c r="G9363" s="27">
        <f t="shared" si="762"/>
        <v>7</v>
      </c>
      <c r="H9363" s="50">
        <f t="shared" si="764"/>
        <v>26900</v>
      </c>
      <c r="I9363" s="50" t="str">
        <f t="shared" si="765"/>
        <v>1973_8</v>
      </c>
      <c r="J9363" s="51">
        <f t="shared" si="766"/>
        <v>2.8196219999999999</v>
      </c>
    </row>
    <row r="9364" spans="6:10" x14ac:dyDescent="0.25">
      <c r="F9364" s="50">
        <f t="shared" si="763"/>
        <v>26894</v>
      </c>
      <c r="G9364" s="27">
        <f t="shared" si="762"/>
        <v>7</v>
      </c>
      <c r="H9364" s="50">
        <f t="shared" si="764"/>
        <v>26900</v>
      </c>
      <c r="I9364" s="50" t="str">
        <f t="shared" si="765"/>
        <v>1973_8</v>
      </c>
      <c r="J9364" s="51">
        <f t="shared" si="766"/>
        <v>2.8196219999999999</v>
      </c>
    </row>
    <row r="9365" spans="6:10" x14ac:dyDescent="0.25">
      <c r="F9365" s="50">
        <f t="shared" si="763"/>
        <v>26895</v>
      </c>
      <c r="G9365" s="27">
        <f t="shared" si="762"/>
        <v>7</v>
      </c>
      <c r="H9365" s="50">
        <f t="shared" si="764"/>
        <v>26900</v>
      </c>
      <c r="I9365" s="50" t="str">
        <f t="shared" si="765"/>
        <v>1973_8</v>
      </c>
      <c r="J9365" s="51">
        <f t="shared" si="766"/>
        <v>2.8196219999999999</v>
      </c>
    </row>
    <row r="9366" spans="6:10" x14ac:dyDescent="0.25">
      <c r="F9366" s="50">
        <f t="shared" si="763"/>
        <v>26896</v>
      </c>
      <c r="G9366" s="27">
        <f t="shared" si="762"/>
        <v>7</v>
      </c>
      <c r="H9366" s="50">
        <f t="shared" si="764"/>
        <v>26900</v>
      </c>
      <c r="I9366" s="50" t="str">
        <f t="shared" si="765"/>
        <v>1973_8</v>
      </c>
      <c r="J9366" s="51">
        <f t="shared" si="766"/>
        <v>2.8196219999999999</v>
      </c>
    </row>
    <row r="9367" spans="6:10" x14ac:dyDescent="0.25">
      <c r="F9367" s="50">
        <f t="shared" si="763"/>
        <v>26897</v>
      </c>
      <c r="G9367" s="27">
        <f t="shared" si="762"/>
        <v>7</v>
      </c>
      <c r="H9367" s="50">
        <f t="shared" si="764"/>
        <v>26900</v>
      </c>
      <c r="I9367" s="50" t="str">
        <f t="shared" si="765"/>
        <v>1973_8</v>
      </c>
      <c r="J9367" s="51">
        <f t="shared" si="766"/>
        <v>2.8196219999999999</v>
      </c>
    </row>
    <row r="9368" spans="6:10" x14ac:dyDescent="0.25">
      <c r="F9368" s="50">
        <f t="shared" si="763"/>
        <v>26898</v>
      </c>
      <c r="G9368" s="27">
        <f t="shared" si="762"/>
        <v>7</v>
      </c>
      <c r="H9368" s="50">
        <f t="shared" si="764"/>
        <v>26900</v>
      </c>
      <c r="I9368" s="50" t="str">
        <f t="shared" si="765"/>
        <v>1973_8</v>
      </c>
      <c r="J9368" s="51">
        <f t="shared" si="766"/>
        <v>2.8196219999999999</v>
      </c>
    </row>
    <row r="9369" spans="6:10" x14ac:dyDescent="0.25">
      <c r="F9369" s="50">
        <f t="shared" si="763"/>
        <v>26899</v>
      </c>
      <c r="G9369" s="27">
        <f t="shared" si="762"/>
        <v>7</v>
      </c>
      <c r="H9369" s="50">
        <f t="shared" si="764"/>
        <v>26900</v>
      </c>
      <c r="I9369" s="50" t="str">
        <f t="shared" si="765"/>
        <v>1973_8</v>
      </c>
      <c r="J9369" s="51">
        <f t="shared" si="766"/>
        <v>2.8196219999999999</v>
      </c>
    </row>
    <row r="9370" spans="6:10" x14ac:dyDescent="0.25">
      <c r="F9370" s="50">
        <f t="shared" si="763"/>
        <v>26900</v>
      </c>
      <c r="G9370" s="27">
        <f t="shared" si="762"/>
        <v>7</v>
      </c>
      <c r="H9370" s="50">
        <f t="shared" si="764"/>
        <v>26900</v>
      </c>
      <c r="I9370" s="50" t="str">
        <f t="shared" si="765"/>
        <v>1973_8</v>
      </c>
      <c r="J9370" s="51">
        <f t="shared" si="766"/>
        <v>2.8196219999999999</v>
      </c>
    </row>
    <row r="9371" spans="6:10" x14ac:dyDescent="0.25">
      <c r="F9371" s="50">
        <f t="shared" si="763"/>
        <v>26901</v>
      </c>
      <c r="G9371" s="27">
        <f t="shared" si="762"/>
        <v>7</v>
      </c>
      <c r="H9371" s="50">
        <f t="shared" si="764"/>
        <v>26910</v>
      </c>
      <c r="I9371" s="50" t="str">
        <f t="shared" si="765"/>
        <v>1973_9</v>
      </c>
      <c r="J9371" s="51">
        <f t="shared" si="766"/>
        <v>2.7911890000000001</v>
      </c>
    </row>
    <row r="9372" spans="6:10" x14ac:dyDescent="0.25">
      <c r="F9372" s="50">
        <f t="shared" si="763"/>
        <v>26902</v>
      </c>
      <c r="G9372" s="27">
        <f t="shared" si="762"/>
        <v>7</v>
      </c>
      <c r="H9372" s="50">
        <f t="shared" si="764"/>
        <v>26910</v>
      </c>
      <c r="I9372" s="50" t="str">
        <f t="shared" si="765"/>
        <v>1973_9</v>
      </c>
      <c r="J9372" s="51">
        <f t="shared" si="766"/>
        <v>2.7911890000000001</v>
      </c>
    </row>
    <row r="9373" spans="6:10" x14ac:dyDescent="0.25">
      <c r="F9373" s="50">
        <f t="shared" si="763"/>
        <v>26903</v>
      </c>
      <c r="G9373" s="27">
        <f t="shared" si="762"/>
        <v>7</v>
      </c>
      <c r="H9373" s="50">
        <f t="shared" si="764"/>
        <v>26910</v>
      </c>
      <c r="I9373" s="50" t="str">
        <f t="shared" si="765"/>
        <v>1973_9</v>
      </c>
      <c r="J9373" s="51">
        <f t="shared" si="766"/>
        <v>2.7911890000000001</v>
      </c>
    </row>
    <row r="9374" spans="6:10" x14ac:dyDescent="0.25">
      <c r="F9374" s="50">
        <f t="shared" si="763"/>
        <v>26904</v>
      </c>
      <c r="G9374" s="27">
        <f t="shared" si="762"/>
        <v>7</v>
      </c>
      <c r="H9374" s="50">
        <f t="shared" si="764"/>
        <v>26910</v>
      </c>
      <c r="I9374" s="50" t="str">
        <f t="shared" si="765"/>
        <v>1973_9</v>
      </c>
      <c r="J9374" s="51">
        <f t="shared" si="766"/>
        <v>2.7911890000000001</v>
      </c>
    </row>
    <row r="9375" spans="6:10" x14ac:dyDescent="0.25">
      <c r="F9375" s="50">
        <f t="shared" si="763"/>
        <v>26905</v>
      </c>
      <c r="G9375" s="27">
        <f t="shared" si="762"/>
        <v>7</v>
      </c>
      <c r="H9375" s="50">
        <f t="shared" si="764"/>
        <v>26910</v>
      </c>
      <c r="I9375" s="50" t="str">
        <f t="shared" si="765"/>
        <v>1973_9</v>
      </c>
      <c r="J9375" s="51">
        <f t="shared" si="766"/>
        <v>2.7911890000000001</v>
      </c>
    </row>
    <row r="9376" spans="6:10" x14ac:dyDescent="0.25">
      <c r="F9376" s="50">
        <f t="shared" si="763"/>
        <v>26906</v>
      </c>
      <c r="G9376" s="27">
        <f t="shared" si="762"/>
        <v>7</v>
      </c>
      <c r="H9376" s="50">
        <f t="shared" si="764"/>
        <v>26910</v>
      </c>
      <c r="I9376" s="50" t="str">
        <f t="shared" si="765"/>
        <v>1973_9</v>
      </c>
      <c r="J9376" s="51">
        <f t="shared" si="766"/>
        <v>2.7911890000000001</v>
      </c>
    </row>
    <row r="9377" spans="6:10" x14ac:dyDescent="0.25">
      <c r="F9377" s="50">
        <f t="shared" si="763"/>
        <v>26907</v>
      </c>
      <c r="G9377" s="27">
        <f t="shared" si="762"/>
        <v>7</v>
      </c>
      <c r="H9377" s="50">
        <f t="shared" si="764"/>
        <v>26910</v>
      </c>
      <c r="I9377" s="50" t="str">
        <f t="shared" si="765"/>
        <v>1973_9</v>
      </c>
      <c r="J9377" s="51">
        <f t="shared" si="766"/>
        <v>2.7911890000000001</v>
      </c>
    </row>
    <row r="9378" spans="6:10" x14ac:dyDescent="0.25">
      <c r="F9378" s="50">
        <f t="shared" si="763"/>
        <v>26908</v>
      </c>
      <c r="G9378" s="27">
        <f t="shared" si="762"/>
        <v>7</v>
      </c>
      <c r="H9378" s="50">
        <f t="shared" si="764"/>
        <v>26910</v>
      </c>
      <c r="I9378" s="50" t="str">
        <f t="shared" si="765"/>
        <v>1973_9</v>
      </c>
      <c r="J9378" s="51">
        <f t="shared" si="766"/>
        <v>2.7911890000000001</v>
      </c>
    </row>
    <row r="9379" spans="6:10" x14ac:dyDescent="0.25">
      <c r="F9379" s="50">
        <f t="shared" si="763"/>
        <v>26909</v>
      </c>
      <c r="G9379" s="27">
        <f t="shared" si="762"/>
        <v>7</v>
      </c>
      <c r="H9379" s="50">
        <f t="shared" si="764"/>
        <v>26910</v>
      </c>
      <c r="I9379" s="50" t="str">
        <f t="shared" si="765"/>
        <v>1973_9</v>
      </c>
      <c r="J9379" s="51">
        <f t="shared" si="766"/>
        <v>2.7911890000000001</v>
      </c>
    </row>
    <row r="9380" spans="6:10" x14ac:dyDescent="0.25">
      <c r="F9380" s="50">
        <f t="shared" si="763"/>
        <v>26910</v>
      </c>
      <c r="G9380" s="27">
        <f t="shared" si="762"/>
        <v>7</v>
      </c>
      <c r="H9380" s="50">
        <f t="shared" si="764"/>
        <v>26910</v>
      </c>
      <c r="I9380" s="50" t="str">
        <f t="shared" si="765"/>
        <v>1973_9</v>
      </c>
      <c r="J9380" s="51">
        <f t="shared" si="766"/>
        <v>2.7911890000000001</v>
      </c>
    </row>
    <row r="9381" spans="6:10" x14ac:dyDescent="0.25">
      <c r="F9381" s="50">
        <f t="shared" si="763"/>
        <v>26911</v>
      </c>
      <c r="G9381" s="27">
        <f t="shared" si="762"/>
        <v>7</v>
      </c>
      <c r="H9381" s="50">
        <f t="shared" si="764"/>
        <v>26920</v>
      </c>
      <c r="I9381" s="50" t="str">
        <f t="shared" si="765"/>
        <v>1973_9</v>
      </c>
      <c r="J9381" s="51">
        <f t="shared" si="766"/>
        <v>2.7365409999999999</v>
      </c>
    </row>
    <row r="9382" spans="6:10" x14ac:dyDescent="0.25">
      <c r="F9382" s="50">
        <f t="shared" si="763"/>
        <v>26912</v>
      </c>
      <c r="G9382" s="27">
        <f t="shared" si="762"/>
        <v>7</v>
      </c>
      <c r="H9382" s="50">
        <f t="shared" si="764"/>
        <v>26920</v>
      </c>
      <c r="I9382" s="50" t="str">
        <f t="shared" si="765"/>
        <v>1973_9</v>
      </c>
      <c r="J9382" s="51">
        <f t="shared" si="766"/>
        <v>2.7365409999999999</v>
      </c>
    </row>
    <row r="9383" spans="6:10" x14ac:dyDescent="0.25">
      <c r="F9383" s="50">
        <f t="shared" si="763"/>
        <v>26913</v>
      </c>
      <c r="G9383" s="27">
        <f t="shared" si="762"/>
        <v>7</v>
      </c>
      <c r="H9383" s="50">
        <f t="shared" si="764"/>
        <v>26920</v>
      </c>
      <c r="I9383" s="50" t="str">
        <f t="shared" si="765"/>
        <v>1973_9</v>
      </c>
      <c r="J9383" s="51">
        <f t="shared" si="766"/>
        <v>2.7365409999999999</v>
      </c>
    </row>
    <row r="9384" spans="6:10" x14ac:dyDescent="0.25">
      <c r="F9384" s="50">
        <f t="shared" si="763"/>
        <v>26914</v>
      </c>
      <c r="G9384" s="27">
        <f t="shared" si="762"/>
        <v>7</v>
      </c>
      <c r="H9384" s="50">
        <f t="shared" si="764"/>
        <v>26920</v>
      </c>
      <c r="I9384" s="50" t="str">
        <f t="shared" si="765"/>
        <v>1973_9</v>
      </c>
      <c r="J9384" s="51">
        <f t="shared" si="766"/>
        <v>2.7365409999999999</v>
      </c>
    </row>
    <row r="9385" spans="6:10" x14ac:dyDescent="0.25">
      <c r="F9385" s="50">
        <f t="shared" si="763"/>
        <v>26915</v>
      </c>
      <c r="G9385" s="27">
        <f t="shared" si="762"/>
        <v>7</v>
      </c>
      <c r="H9385" s="50">
        <f t="shared" si="764"/>
        <v>26920</v>
      </c>
      <c r="I9385" s="50" t="str">
        <f t="shared" si="765"/>
        <v>1973_9</v>
      </c>
      <c r="J9385" s="51">
        <f t="shared" si="766"/>
        <v>2.7365409999999999</v>
      </c>
    </row>
    <row r="9386" spans="6:10" x14ac:dyDescent="0.25">
      <c r="F9386" s="50">
        <f t="shared" si="763"/>
        <v>26916</v>
      </c>
      <c r="G9386" s="27">
        <f t="shared" ref="G9386:G9449" si="767">IF(AND(MONTH(F9386)=2,DAY(F9386)=29),G9385+1,G9385)</f>
        <v>7</v>
      </c>
      <c r="H9386" s="50">
        <f t="shared" si="764"/>
        <v>26920</v>
      </c>
      <c r="I9386" s="50" t="str">
        <f t="shared" si="765"/>
        <v>1973_9</v>
      </c>
      <c r="J9386" s="51">
        <f t="shared" si="766"/>
        <v>2.7365409999999999</v>
      </c>
    </row>
    <row r="9387" spans="6:10" x14ac:dyDescent="0.25">
      <c r="F9387" s="50">
        <f t="shared" si="763"/>
        <v>26917</v>
      </c>
      <c r="G9387" s="27">
        <f t="shared" si="767"/>
        <v>7</v>
      </c>
      <c r="H9387" s="50">
        <f t="shared" si="764"/>
        <v>26920</v>
      </c>
      <c r="I9387" s="50" t="str">
        <f t="shared" si="765"/>
        <v>1973_9</v>
      </c>
      <c r="J9387" s="51">
        <f t="shared" si="766"/>
        <v>2.7365409999999999</v>
      </c>
    </row>
    <row r="9388" spans="6:10" x14ac:dyDescent="0.25">
      <c r="F9388" s="50">
        <f t="shared" ref="F9388:F9451" si="768">F9387+1</f>
        <v>26918</v>
      </c>
      <c r="G9388" s="27">
        <f t="shared" si="767"/>
        <v>7</v>
      </c>
      <c r="H9388" s="50">
        <f t="shared" si="764"/>
        <v>26920</v>
      </c>
      <c r="I9388" s="50" t="str">
        <f t="shared" si="765"/>
        <v>1973_9</v>
      </c>
      <c r="J9388" s="51">
        <f t="shared" si="766"/>
        <v>2.7365409999999999</v>
      </c>
    </row>
    <row r="9389" spans="6:10" x14ac:dyDescent="0.25">
      <c r="F9389" s="50">
        <f t="shared" si="768"/>
        <v>26919</v>
      </c>
      <c r="G9389" s="27">
        <f t="shared" si="767"/>
        <v>7</v>
      </c>
      <c r="H9389" s="50">
        <f t="shared" si="764"/>
        <v>26920</v>
      </c>
      <c r="I9389" s="50" t="str">
        <f t="shared" si="765"/>
        <v>1973_9</v>
      </c>
      <c r="J9389" s="51">
        <f t="shared" si="766"/>
        <v>2.7365409999999999</v>
      </c>
    </row>
    <row r="9390" spans="6:10" x14ac:dyDescent="0.25">
      <c r="F9390" s="50">
        <f t="shared" si="768"/>
        <v>26920</v>
      </c>
      <c r="G9390" s="27">
        <f t="shared" si="767"/>
        <v>7</v>
      </c>
      <c r="H9390" s="50">
        <f t="shared" si="764"/>
        <v>26920</v>
      </c>
      <c r="I9390" s="50" t="str">
        <f t="shared" si="765"/>
        <v>1973_9</v>
      </c>
      <c r="J9390" s="51">
        <f t="shared" si="766"/>
        <v>2.7365409999999999</v>
      </c>
    </row>
    <row r="9391" spans="6:10" x14ac:dyDescent="0.25">
      <c r="F9391" s="50">
        <f t="shared" si="768"/>
        <v>26921</v>
      </c>
      <c r="G9391" s="27">
        <f t="shared" si="767"/>
        <v>7</v>
      </c>
      <c r="H9391" s="50">
        <f t="shared" si="764"/>
        <v>26930</v>
      </c>
      <c r="I9391" s="50" t="str">
        <f t="shared" si="765"/>
        <v>1973_9</v>
      </c>
      <c r="J9391" s="51">
        <f t="shared" si="766"/>
        <v>2.689638</v>
      </c>
    </row>
    <row r="9392" spans="6:10" x14ac:dyDescent="0.25">
      <c r="F9392" s="50">
        <f t="shared" si="768"/>
        <v>26922</v>
      </c>
      <c r="G9392" s="27">
        <f t="shared" si="767"/>
        <v>7</v>
      </c>
      <c r="H9392" s="50">
        <f t="shared" si="764"/>
        <v>26930</v>
      </c>
      <c r="I9392" s="50" t="str">
        <f t="shared" si="765"/>
        <v>1973_9</v>
      </c>
      <c r="J9392" s="51">
        <f t="shared" si="766"/>
        <v>2.689638</v>
      </c>
    </row>
    <row r="9393" spans="6:10" x14ac:dyDescent="0.25">
      <c r="F9393" s="50">
        <f t="shared" si="768"/>
        <v>26923</v>
      </c>
      <c r="G9393" s="27">
        <f t="shared" si="767"/>
        <v>7</v>
      </c>
      <c r="H9393" s="50">
        <f t="shared" si="764"/>
        <v>26930</v>
      </c>
      <c r="I9393" s="50" t="str">
        <f t="shared" si="765"/>
        <v>1973_9</v>
      </c>
      <c r="J9393" s="51">
        <f t="shared" si="766"/>
        <v>2.689638</v>
      </c>
    </row>
    <row r="9394" spans="6:10" x14ac:dyDescent="0.25">
      <c r="F9394" s="50">
        <f t="shared" si="768"/>
        <v>26924</v>
      </c>
      <c r="G9394" s="27">
        <f t="shared" si="767"/>
        <v>7</v>
      </c>
      <c r="H9394" s="50">
        <f t="shared" si="764"/>
        <v>26930</v>
      </c>
      <c r="I9394" s="50" t="str">
        <f t="shared" si="765"/>
        <v>1973_9</v>
      </c>
      <c r="J9394" s="51">
        <f t="shared" si="766"/>
        <v>2.689638</v>
      </c>
    </row>
    <row r="9395" spans="6:10" x14ac:dyDescent="0.25">
      <c r="F9395" s="50">
        <f t="shared" si="768"/>
        <v>26925</v>
      </c>
      <c r="G9395" s="27">
        <f t="shared" si="767"/>
        <v>7</v>
      </c>
      <c r="H9395" s="50">
        <f t="shared" si="764"/>
        <v>26930</v>
      </c>
      <c r="I9395" s="50" t="str">
        <f t="shared" si="765"/>
        <v>1973_9</v>
      </c>
      <c r="J9395" s="51">
        <f t="shared" si="766"/>
        <v>2.689638</v>
      </c>
    </row>
    <row r="9396" spans="6:10" x14ac:dyDescent="0.25">
      <c r="F9396" s="50">
        <f t="shared" si="768"/>
        <v>26926</v>
      </c>
      <c r="G9396" s="27">
        <f t="shared" si="767"/>
        <v>7</v>
      </c>
      <c r="H9396" s="50">
        <f t="shared" si="764"/>
        <v>26930</v>
      </c>
      <c r="I9396" s="50" t="str">
        <f t="shared" si="765"/>
        <v>1973_9</v>
      </c>
      <c r="J9396" s="51">
        <f t="shared" si="766"/>
        <v>2.689638</v>
      </c>
    </row>
    <row r="9397" spans="6:10" x14ac:dyDescent="0.25">
      <c r="F9397" s="50">
        <f t="shared" si="768"/>
        <v>26927</v>
      </c>
      <c r="G9397" s="27">
        <f t="shared" si="767"/>
        <v>7</v>
      </c>
      <c r="H9397" s="50">
        <f t="shared" si="764"/>
        <v>26930</v>
      </c>
      <c r="I9397" s="50" t="str">
        <f t="shared" si="765"/>
        <v>1973_9</v>
      </c>
      <c r="J9397" s="51">
        <f t="shared" si="766"/>
        <v>2.689638</v>
      </c>
    </row>
    <row r="9398" spans="6:10" x14ac:dyDescent="0.25">
      <c r="F9398" s="50">
        <f t="shared" si="768"/>
        <v>26928</v>
      </c>
      <c r="G9398" s="27">
        <f t="shared" si="767"/>
        <v>7</v>
      </c>
      <c r="H9398" s="50">
        <f t="shared" si="764"/>
        <v>26930</v>
      </c>
      <c r="I9398" s="50" t="str">
        <f t="shared" si="765"/>
        <v>1973_9</v>
      </c>
      <c r="J9398" s="51">
        <f t="shared" si="766"/>
        <v>2.689638</v>
      </c>
    </row>
    <row r="9399" spans="6:10" x14ac:dyDescent="0.25">
      <c r="F9399" s="50">
        <f t="shared" si="768"/>
        <v>26929</v>
      </c>
      <c r="G9399" s="27">
        <f t="shared" si="767"/>
        <v>7</v>
      </c>
      <c r="H9399" s="50">
        <f t="shared" si="764"/>
        <v>26930</v>
      </c>
      <c r="I9399" s="50" t="str">
        <f t="shared" si="765"/>
        <v>1973_9</v>
      </c>
      <c r="J9399" s="51">
        <f t="shared" si="766"/>
        <v>2.689638</v>
      </c>
    </row>
    <row r="9400" spans="6:10" x14ac:dyDescent="0.25">
      <c r="F9400" s="50">
        <f t="shared" si="768"/>
        <v>26930</v>
      </c>
      <c r="G9400" s="27">
        <f t="shared" si="767"/>
        <v>7</v>
      </c>
      <c r="H9400" s="50">
        <f t="shared" si="764"/>
        <v>26930</v>
      </c>
      <c r="I9400" s="50" t="str">
        <f t="shared" si="765"/>
        <v>1973_9</v>
      </c>
      <c r="J9400" s="51">
        <f t="shared" si="766"/>
        <v>2.689638</v>
      </c>
    </row>
    <row r="9401" spans="6:10" x14ac:dyDescent="0.25">
      <c r="F9401" s="50">
        <f t="shared" si="768"/>
        <v>26931</v>
      </c>
      <c r="G9401" s="27">
        <f t="shared" si="767"/>
        <v>7</v>
      </c>
      <c r="H9401" s="50">
        <f t="shared" si="764"/>
        <v>26940</v>
      </c>
      <c r="I9401" s="50" t="str">
        <f t="shared" si="765"/>
        <v>1973_10</v>
      </c>
      <c r="J9401" s="51">
        <f t="shared" si="766"/>
        <v>2.6555879999999998</v>
      </c>
    </row>
    <row r="9402" spans="6:10" x14ac:dyDescent="0.25">
      <c r="F9402" s="50">
        <f t="shared" si="768"/>
        <v>26932</v>
      </c>
      <c r="G9402" s="27">
        <f t="shared" si="767"/>
        <v>7</v>
      </c>
      <c r="H9402" s="50">
        <f t="shared" si="764"/>
        <v>26940</v>
      </c>
      <c r="I9402" s="50" t="str">
        <f t="shared" si="765"/>
        <v>1973_10</v>
      </c>
      <c r="J9402" s="51">
        <f t="shared" si="766"/>
        <v>2.6555879999999998</v>
      </c>
    </row>
    <row r="9403" spans="6:10" x14ac:dyDescent="0.25">
      <c r="F9403" s="50">
        <f t="shared" si="768"/>
        <v>26933</v>
      </c>
      <c r="G9403" s="27">
        <f t="shared" si="767"/>
        <v>7</v>
      </c>
      <c r="H9403" s="50">
        <f t="shared" si="764"/>
        <v>26940</v>
      </c>
      <c r="I9403" s="50" t="str">
        <f t="shared" si="765"/>
        <v>1973_10</v>
      </c>
      <c r="J9403" s="51">
        <f t="shared" si="766"/>
        <v>2.6555879999999998</v>
      </c>
    </row>
    <row r="9404" spans="6:10" x14ac:dyDescent="0.25">
      <c r="F9404" s="50">
        <f t="shared" si="768"/>
        <v>26934</v>
      </c>
      <c r="G9404" s="27">
        <f t="shared" si="767"/>
        <v>7</v>
      </c>
      <c r="H9404" s="50">
        <f t="shared" si="764"/>
        <v>26940</v>
      </c>
      <c r="I9404" s="50" t="str">
        <f t="shared" si="765"/>
        <v>1973_10</v>
      </c>
      <c r="J9404" s="51">
        <f t="shared" si="766"/>
        <v>2.6555879999999998</v>
      </c>
    </row>
    <row r="9405" spans="6:10" x14ac:dyDescent="0.25">
      <c r="F9405" s="50">
        <f t="shared" si="768"/>
        <v>26935</v>
      </c>
      <c r="G9405" s="27">
        <f t="shared" si="767"/>
        <v>7</v>
      </c>
      <c r="H9405" s="50">
        <f t="shared" si="764"/>
        <v>26940</v>
      </c>
      <c r="I9405" s="50" t="str">
        <f t="shared" si="765"/>
        <v>1973_10</v>
      </c>
      <c r="J9405" s="51">
        <f t="shared" si="766"/>
        <v>2.6555879999999998</v>
      </c>
    </row>
    <row r="9406" spans="6:10" x14ac:dyDescent="0.25">
      <c r="F9406" s="50">
        <f t="shared" si="768"/>
        <v>26936</v>
      </c>
      <c r="G9406" s="27">
        <f t="shared" si="767"/>
        <v>7</v>
      </c>
      <c r="H9406" s="50">
        <f t="shared" si="764"/>
        <v>26940</v>
      </c>
      <c r="I9406" s="50" t="str">
        <f t="shared" si="765"/>
        <v>1973_10</v>
      </c>
      <c r="J9406" s="51">
        <f t="shared" si="766"/>
        <v>2.6555879999999998</v>
      </c>
    </row>
    <row r="9407" spans="6:10" x14ac:dyDescent="0.25">
      <c r="F9407" s="50">
        <f t="shared" si="768"/>
        <v>26937</v>
      </c>
      <c r="G9407" s="27">
        <f t="shared" si="767"/>
        <v>7</v>
      </c>
      <c r="H9407" s="50">
        <f t="shared" si="764"/>
        <v>26940</v>
      </c>
      <c r="I9407" s="50" t="str">
        <f t="shared" si="765"/>
        <v>1973_10</v>
      </c>
      <c r="J9407" s="51">
        <f t="shared" si="766"/>
        <v>2.6555879999999998</v>
      </c>
    </row>
    <row r="9408" spans="6:10" x14ac:dyDescent="0.25">
      <c r="F9408" s="50">
        <f t="shared" si="768"/>
        <v>26938</v>
      </c>
      <c r="G9408" s="27">
        <f t="shared" si="767"/>
        <v>7</v>
      </c>
      <c r="H9408" s="50">
        <f t="shared" si="764"/>
        <v>26940</v>
      </c>
      <c r="I9408" s="50" t="str">
        <f t="shared" si="765"/>
        <v>1973_10</v>
      </c>
      <c r="J9408" s="51">
        <f t="shared" si="766"/>
        <v>2.6555879999999998</v>
      </c>
    </row>
    <row r="9409" spans="6:10" x14ac:dyDescent="0.25">
      <c r="F9409" s="50">
        <f t="shared" si="768"/>
        <v>26939</v>
      </c>
      <c r="G9409" s="27">
        <f t="shared" si="767"/>
        <v>7</v>
      </c>
      <c r="H9409" s="50">
        <f t="shared" si="764"/>
        <v>26940</v>
      </c>
      <c r="I9409" s="50" t="str">
        <f t="shared" si="765"/>
        <v>1973_10</v>
      </c>
      <c r="J9409" s="51">
        <f t="shared" si="766"/>
        <v>2.6555879999999998</v>
      </c>
    </row>
    <row r="9410" spans="6:10" x14ac:dyDescent="0.25">
      <c r="F9410" s="50">
        <f t="shared" si="768"/>
        <v>26940</v>
      </c>
      <c r="G9410" s="27">
        <f t="shared" si="767"/>
        <v>7</v>
      </c>
      <c r="H9410" s="50">
        <f t="shared" si="764"/>
        <v>26940</v>
      </c>
      <c r="I9410" s="50" t="str">
        <f t="shared" si="765"/>
        <v>1973_10</v>
      </c>
      <c r="J9410" s="51">
        <f t="shared" si="766"/>
        <v>2.6555879999999998</v>
      </c>
    </row>
    <row r="9411" spans="6:10" x14ac:dyDescent="0.25">
      <c r="F9411" s="50">
        <f t="shared" si="768"/>
        <v>26941</v>
      </c>
      <c r="G9411" s="27">
        <f t="shared" si="767"/>
        <v>7</v>
      </c>
      <c r="H9411" s="50">
        <f t="shared" ref="H9411:H9474" si="769">INDEX($A$3:$B$1134,INT((ROW($F9411)-ROW($F$3)+9-G9411)/10)+1,1)</f>
        <v>26950</v>
      </c>
      <c r="I9411" s="50" t="str">
        <f t="shared" si="765"/>
        <v>1973_10</v>
      </c>
      <c r="J9411" s="51">
        <f t="shared" si="766"/>
        <v>2.6213639999999998</v>
      </c>
    </row>
    <row r="9412" spans="6:10" x14ac:dyDescent="0.25">
      <c r="F9412" s="50">
        <f t="shared" si="768"/>
        <v>26942</v>
      </c>
      <c r="G9412" s="27">
        <f t="shared" si="767"/>
        <v>7</v>
      </c>
      <c r="H9412" s="50">
        <f t="shared" si="769"/>
        <v>26950</v>
      </c>
      <c r="I9412" s="50" t="str">
        <f t="shared" ref="I9412:I9475" si="770">YEAR(H9412)&amp;"_"&amp;MONTH(H9412)</f>
        <v>1973_10</v>
      </c>
      <c r="J9412" s="51">
        <f t="shared" ref="J9412:J9475" si="771">VLOOKUP(H9412,$A:$B,2)</f>
        <v>2.6213639999999998</v>
      </c>
    </row>
    <row r="9413" spans="6:10" x14ac:dyDescent="0.25">
      <c r="F9413" s="50">
        <f t="shared" si="768"/>
        <v>26943</v>
      </c>
      <c r="G9413" s="27">
        <f t="shared" si="767"/>
        <v>7</v>
      </c>
      <c r="H9413" s="50">
        <f t="shared" si="769"/>
        <v>26950</v>
      </c>
      <c r="I9413" s="50" t="str">
        <f t="shared" si="770"/>
        <v>1973_10</v>
      </c>
      <c r="J9413" s="51">
        <f t="shared" si="771"/>
        <v>2.6213639999999998</v>
      </c>
    </row>
    <row r="9414" spans="6:10" x14ac:dyDescent="0.25">
      <c r="F9414" s="50">
        <f t="shared" si="768"/>
        <v>26944</v>
      </c>
      <c r="G9414" s="27">
        <f t="shared" si="767"/>
        <v>7</v>
      </c>
      <c r="H9414" s="50">
        <f t="shared" si="769"/>
        <v>26950</v>
      </c>
      <c r="I9414" s="50" t="str">
        <f t="shared" si="770"/>
        <v>1973_10</v>
      </c>
      <c r="J9414" s="51">
        <f t="shared" si="771"/>
        <v>2.6213639999999998</v>
      </c>
    </row>
    <row r="9415" spans="6:10" x14ac:dyDescent="0.25">
      <c r="F9415" s="50">
        <f t="shared" si="768"/>
        <v>26945</v>
      </c>
      <c r="G9415" s="27">
        <f t="shared" si="767"/>
        <v>7</v>
      </c>
      <c r="H9415" s="50">
        <f t="shared" si="769"/>
        <v>26950</v>
      </c>
      <c r="I9415" s="50" t="str">
        <f t="shared" si="770"/>
        <v>1973_10</v>
      </c>
      <c r="J9415" s="51">
        <f t="shared" si="771"/>
        <v>2.6213639999999998</v>
      </c>
    </row>
    <row r="9416" spans="6:10" x14ac:dyDescent="0.25">
      <c r="F9416" s="50">
        <f t="shared" si="768"/>
        <v>26946</v>
      </c>
      <c r="G9416" s="27">
        <f t="shared" si="767"/>
        <v>7</v>
      </c>
      <c r="H9416" s="50">
        <f t="shared" si="769"/>
        <v>26950</v>
      </c>
      <c r="I9416" s="50" t="str">
        <f t="shared" si="770"/>
        <v>1973_10</v>
      </c>
      <c r="J9416" s="51">
        <f t="shared" si="771"/>
        <v>2.6213639999999998</v>
      </c>
    </row>
    <row r="9417" spans="6:10" x14ac:dyDescent="0.25">
      <c r="F9417" s="50">
        <f t="shared" si="768"/>
        <v>26947</v>
      </c>
      <c r="G9417" s="27">
        <f t="shared" si="767"/>
        <v>7</v>
      </c>
      <c r="H9417" s="50">
        <f t="shared" si="769"/>
        <v>26950</v>
      </c>
      <c r="I9417" s="50" t="str">
        <f t="shared" si="770"/>
        <v>1973_10</v>
      </c>
      <c r="J9417" s="51">
        <f t="shared" si="771"/>
        <v>2.6213639999999998</v>
      </c>
    </row>
    <row r="9418" spans="6:10" x14ac:dyDescent="0.25">
      <c r="F9418" s="50">
        <f t="shared" si="768"/>
        <v>26948</v>
      </c>
      <c r="G9418" s="27">
        <f t="shared" si="767"/>
        <v>7</v>
      </c>
      <c r="H9418" s="50">
        <f t="shared" si="769"/>
        <v>26950</v>
      </c>
      <c r="I9418" s="50" t="str">
        <f t="shared" si="770"/>
        <v>1973_10</v>
      </c>
      <c r="J9418" s="51">
        <f t="shared" si="771"/>
        <v>2.6213639999999998</v>
      </c>
    </row>
    <row r="9419" spans="6:10" x14ac:dyDescent="0.25">
      <c r="F9419" s="50">
        <f t="shared" si="768"/>
        <v>26949</v>
      </c>
      <c r="G9419" s="27">
        <f t="shared" si="767"/>
        <v>7</v>
      </c>
      <c r="H9419" s="50">
        <f t="shared" si="769"/>
        <v>26950</v>
      </c>
      <c r="I9419" s="50" t="str">
        <f t="shared" si="770"/>
        <v>1973_10</v>
      </c>
      <c r="J9419" s="51">
        <f t="shared" si="771"/>
        <v>2.6213639999999998</v>
      </c>
    </row>
    <row r="9420" spans="6:10" x14ac:dyDescent="0.25">
      <c r="F9420" s="50">
        <f t="shared" si="768"/>
        <v>26950</v>
      </c>
      <c r="G9420" s="27">
        <f t="shared" si="767"/>
        <v>7</v>
      </c>
      <c r="H9420" s="50">
        <f t="shared" si="769"/>
        <v>26950</v>
      </c>
      <c r="I9420" s="50" t="str">
        <f t="shared" si="770"/>
        <v>1973_10</v>
      </c>
      <c r="J9420" s="51">
        <f t="shared" si="771"/>
        <v>2.6213639999999998</v>
      </c>
    </row>
    <row r="9421" spans="6:10" x14ac:dyDescent="0.25">
      <c r="F9421" s="50">
        <f t="shared" si="768"/>
        <v>26951</v>
      </c>
      <c r="G9421" s="27">
        <f t="shared" si="767"/>
        <v>7</v>
      </c>
      <c r="H9421" s="50">
        <f t="shared" si="769"/>
        <v>26960</v>
      </c>
      <c r="I9421" s="50" t="str">
        <f t="shared" si="770"/>
        <v>1973_10</v>
      </c>
      <c r="J9421" s="51">
        <f t="shared" si="771"/>
        <v>2.5974699999999999</v>
      </c>
    </row>
    <row r="9422" spans="6:10" x14ac:dyDescent="0.25">
      <c r="F9422" s="50">
        <f t="shared" si="768"/>
        <v>26952</v>
      </c>
      <c r="G9422" s="27">
        <f t="shared" si="767"/>
        <v>7</v>
      </c>
      <c r="H9422" s="50">
        <f t="shared" si="769"/>
        <v>26960</v>
      </c>
      <c r="I9422" s="50" t="str">
        <f t="shared" si="770"/>
        <v>1973_10</v>
      </c>
      <c r="J9422" s="51">
        <f t="shared" si="771"/>
        <v>2.5974699999999999</v>
      </c>
    </row>
    <row r="9423" spans="6:10" x14ac:dyDescent="0.25">
      <c r="F9423" s="50">
        <f t="shared" si="768"/>
        <v>26953</v>
      </c>
      <c r="G9423" s="27">
        <f t="shared" si="767"/>
        <v>7</v>
      </c>
      <c r="H9423" s="50">
        <f t="shared" si="769"/>
        <v>26960</v>
      </c>
      <c r="I9423" s="50" t="str">
        <f t="shared" si="770"/>
        <v>1973_10</v>
      </c>
      <c r="J9423" s="51">
        <f t="shared" si="771"/>
        <v>2.5974699999999999</v>
      </c>
    </row>
    <row r="9424" spans="6:10" x14ac:dyDescent="0.25">
      <c r="F9424" s="50">
        <f t="shared" si="768"/>
        <v>26954</v>
      </c>
      <c r="G9424" s="27">
        <f t="shared" si="767"/>
        <v>7</v>
      </c>
      <c r="H9424" s="50">
        <f t="shared" si="769"/>
        <v>26960</v>
      </c>
      <c r="I9424" s="50" t="str">
        <f t="shared" si="770"/>
        <v>1973_10</v>
      </c>
      <c r="J9424" s="51">
        <f t="shared" si="771"/>
        <v>2.5974699999999999</v>
      </c>
    </row>
    <row r="9425" spans="6:10" x14ac:dyDescent="0.25">
      <c r="F9425" s="50">
        <f t="shared" si="768"/>
        <v>26955</v>
      </c>
      <c r="G9425" s="27">
        <f t="shared" si="767"/>
        <v>7</v>
      </c>
      <c r="H9425" s="50">
        <f t="shared" si="769"/>
        <v>26960</v>
      </c>
      <c r="I9425" s="50" t="str">
        <f t="shared" si="770"/>
        <v>1973_10</v>
      </c>
      <c r="J9425" s="51">
        <f t="shared" si="771"/>
        <v>2.5974699999999999</v>
      </c>
    </row>
    <row r="9426" spans="6:10" x14ac:dyDescent="0.25">
      <c r="F9426" s="50">
        <f t="shared" si="768"/>
        <v>26956</v>
      </c>
      <c r="G9426" s="27">
        <f t="shared" si="767"/>
        <v>7</v>
      </c>
      <c r="H9426" s="50">
        <f t="shared" si="769"/>
        <v>26960</v>
      </c>
      <c r="I9426" s="50" t="str">
        <f t="shared" si="770"/>
        <v>1973_10</v>
      </c>
      <c r="J9426" s="51">
        <f t="shared" si="771"/>
        <v>2.5974699999999999</v>
      </c>
    </row>
    <row r="9427" spans="6:10" x14ac:dyDescent="0.25">
      <c r="F9427" s="50">
        <f t="shared" si="768"/>
        <v>26957</v>
      </c>
      <c r="G9427" s="27">
        <f t="shared" si="767"/>
        <v>7</v>
      </c>
      <c r="H9427" s="50">
        <f t="shared" si="769"/>
        <v>26960</v>
      </c>
      <c r="I9427" s="50" t="str">
        <f t="shared" si="770"/>
        <v>1973_10</v>
      </c>
      <c r="J9427" s="51">
        <f t="shared" si="771"/>
        <v>2.5974699999999999</v>
      </c>
    </row>
    <row r="9428" spans="6:10" x14ac:dyDescent="0.25">
      <c r="F9428" s="50">
        <f t="shared" si="768"/>
        <v>26958</v>
      </c>
      <c r="G9428" s="27">
        <f t="shared" si="767"/>
        <v>7</v>
      </c>
      <c r="H9428" s="50">
        <f t="shared" si="769"/>
        <v>26960</v>
      </c>
      <c r="I9428" s="50" t="str">
        <f t="shared" si="770"/>
        <v>1973_10</v>
      </c>
      <c r="J9428" s="51">
        <f t="shared" si="771"/>
        <v>2.5974699999999999</v>
      </c>
    </row>
    <row r="9429" spans="6:10" x14ac:dyDescent="0.25">
      <c r="F9429" s="50">
        <f t="shared" si="768"/>
        <v>26959</v>
      </c>
      <c r="G9429" s="27">
        <f t="shared" si="767"/>
        <v>7</v>
      </c>
      <c r="H9429" s="50">
        <f t="shared" si="769"/>
        <v>26960</v>
      </c>
      <c r="I9429" s="50" t="str">
        <f t="shared" si="770"/>
        <v>1973_10</v>
      </c>
      <c r="J9429" s="51">
        <f t="shared" si="771"/>
        <v>2.5974699999999999</v>
      </c>
    </row>
    <row r="9430" spans="6:10" x14ac:dyDescent="0.25">
      <c r="F9430" s="50">
        <f t="shared" si="768"/>
        <v>26960</v>
      </c>
      <c r="G9430" s="27">
        <f t="shared" si="767"/>
        <v>7</v>
      </c>
      <c r="H9430" s="50">
        <f t="shared" si="769"/>
        <v>26960</v>
      </c>
      <c r="I9430" s="50" t="str">
        <f t="shared" si="770"/>
        <v>1973_10</v>
      </c>
      <c r="J9430" s="51">
        <f t="shared" si="771"/>
        <v>2.5974699999999999</v>
      </c>
    </row>
    <row r="9431" spans="6:10" x14ac:dyDescent="0.25">
      <c r="F9431" s="50">
        <f t="shared" si="768"/>
        <v>26961</v>
      </c>
      <c r="G9431" s="27">
        <f t="shared" si="767"/>
        <v>7</v>
      </c>
      <c r="H9431" s="50">
        <f t="shared" si="769"/>
        <v>26970</v>
      </c>
      <c r="I9431" s="50" t="str">
        <f t="shared" si="770"/>
        <v>1973_11</v>
      </c>
      <c r="J9431" s="51">
        <f t="shared" si="771"/>
        <v>2.5870700000000002</v>
      </c>
    </row>
    <row r="9432" spans="6:10" x14ac:dyDescent="0.25">
      <c r="F9432" s="50">
        <f t="shared" si="768"/>
        <v>26962</v>
      </c>
      <c r="G9432" s="27">
        <f t="shared" si="767"/>
        <v>7</v>
      </c>
      <c r="H9432" s="50">
        <f t="shared" si="769"/>
        <v>26970</v>
      </c>
      <c r="I9432" s="50" t="str">
        <f t="shared" si="770"/>
        <v>1973_11</v>
      </c>
      <c r="J9432" s="51">
        <f t="shared" si="771"/>
        <v>2.5870700000000002</v>
      </c>
    </row>
    <row r="9433" spans="6:10" x14ac:dyDescent="0.25">
      <c r="F9433" s="50">
        <f t="shared" si="768"/>
        <v>26963</v>
      </c>
      <c r="G9433" s="27">
        <f t="shared" si="767"/>
        <v>7</v>
      </c>
      <c r="H9433" s="50">
        <f t="shared" si="769"/>
        <v>26970</v>
      </c>
      <c r="I9433" s="50" t="str">
        <f t="shared" si="770"/>
        <v>1973_11</v>
      </c>
      <c r="J9433" s="51">
        <f t="shared" si="771"/>
        <v>2.5870700000000002</v>
      </c>
    </row>
    <row r="9434" spans="6:10" x14ac:dyDescent="0.25">
      <c r="F9434" s="50">
        <f t="shared" si="768"/>
        <v>26964</v>
      </c>
      <c r="G9434" s="27">
        <f t="shared" si="767"/>
        <v>7</v>
      </c>
      <c r="H9434" s="50">
        <f t="shared" si="769"/>
        <v>26970</v>
      </c>
      <c r="I9434" s="50" t="str">
        <f t="shared" si="770"/>
        <v>1973_11</v>
      </c>
      <c r="J9434" s="51">
        <f t="shared" si="771"/>
        <v>2.5870700000000002</v>
      </c>
    </row>
    <row r="9435" spans="6:10" x14ac:dyDescent="0.25">
      <c r="F9435" s="50">
        <f t="shared" si="768"/>
        <v>26965</v>
      </c>
      <c r="G9435" s="27">
        <f t="shared" si="767"/>
        <v>7</v>
      </c>
      <c r="H9435" s="50">
        <f t="shared" si="769"/>
        <v>26970</v>
      </c>
      <c r="I9435" s="50" t="str">
        <f t="shared" si="770"/>
        <v>1973_11</v>
      </c>
      <c r="J9435" s="51">
        <f t="shared" si="771"/>
        <v>2.5870700000000002</v>
      </c>
    </row>
    <row r="9436" spans="6:10" x14ac:dyDescent="0.25">
      <c r="F9436" s="50">
        <f t="shared" si="768"/>
        <v>26966</v>
      </c>
      <c r="G9436" s="27">
        <f t="shared" si="767"/>
        <v>7</v>
      </c>
      <c r="H9436" s="50">
        <f t="shared" si="769"/>
        <v>26970</v>
      </c>
      <c r="I9436" s="50" t="str">
        <f t="shared" si="770"/>
        <v>1973_11</v>
      </c>
      <c r="J9436" s="51">
        <f t="shared" si="771"/>
        <v>2.5870700000000002</v>
      </c>
    </row>
    <row r="9437" spans="6:10" x14ac:dyDescent="0.25">
      <c r="F9437" s="50">
        <f t="shared" si="768"/>
        <v>26967</v>
      </c>
      <c r="G9437" s="27">
        <f t="shared" si="767"/>
        <v>7</v>
      </c>
      <c r="H9437" s="50">
        <f t="shared" si="769"/>
        <v>26970</v>
      </c>
      <c r="I9437" s="50" t="str">
        <f t="shared" si="770"/>
        <v>1973_11</v>
      </c>
      <c r="J9437" s="51">
        <f t="shared" si="771"/>
        <v>2.5870700000000002</v>
      </c>
    </row>
    <row r="9438" spans="6:10" x14ac:dyDescent="0.25">
      <c r="F9438" s="50">
        <f t="shared" si="768"/>
        <v>26968</v>
      </c>
      <c r="G9438" s="27">
        <f t="shared" si="767"/>
        <v>7</v>
      </c>
      <c r="H9438" s="50">
        <f t="shared" si="769"/>
        <v>26970</v>
      </c>
      <c r="I9438" s="50" t="str">
        <f t="shared" si="770"/>
        <v>1973_11</v>
      </c>
      <c r="J9438" s="51">
        <f t="shared" si="771"/>
        <v>2.5870700000000002</v>
      </c>
    </row>
    <row r="9439" spans="6:10" x14ac:dyDescent="0.25">
      <c r="F9439" s="50">
        <f t="shared" si="768"/>
        <v>26969</v>
      </c>
      <c r="G9439" s="27">
        <f t="shared" si="767"/>
        <v>7</v>
      </c>
      <c r="H9439" s="50">
        <f t="shared" si="769"/>
        <v>26970</v>
      </c>
      <c r="I9439" s="50" t="str">
        <f t="shared" si="770"/>
        <v>1973_11</v>
      </c>
      <c r="J9439" s="51">
        <f t="shared" si="771"/>
        <v>2.5870700000000002</v>
      </c>
    </row>
    <row r="9440" spans="6:10" x14ac:dyDescent="0.25">
      <c r="F9440" s="50">
        <f t="shared" si="768"/>
        <v>26970</v>
      </c>
      <c r="G9440" s="27">
        <f t="shared" si="767"/>
        <v>7</v>
      </c>
      <c r="H9440" s="50">
        <f t="shared" si="769"/>
        <v>26970</v>
      </c>
      <c r="I9440" s="50" t="str">
        <f t="shared" si="770"/>
        <v>1973_11</v>
      </c>
      <c r="J9440" s="51">
        <f t="shared" si="771"/>
        <v>2.5870700000000002</v>
      </c>
    </row>
    <row r="9441" spans="6:10" x14ac:dyDescent="0.25">
      <c r="F9441" s="50">
        <f t="shared" si="768"/>
        <v>26971</v>
      </c>
      <c r="G9441" s="27">
        <f t="shared" si="767"/>
        <v>7</v>
      </c>
      <c r="H9441" s="50">
        <f t="shared" si="769"/>
        <v>26980</v>
      </c>
      <c r="I9441" s="50" t="str">
        <f t="shared" si="770"/>
        <v>1973_11</v>
      </c>
      <c r="J9441" s="51">
        <f t="shared" si="771"/>
        <v>2.5833270000000002</v>
      </c>
    </row>
    <row r="9442" spans="6:10" x14ac:dyDescent="0.25">
      <c r="F9442" s="50">
        <f t="shared" si="768"/>
        <v>26972</v>
      </c>
      <c r="G9442" s="27">
        <f t="shared" si="767"/>
        <v>7</v>
      </c>
      <c r="H9442" s="50">
        <f t="shared" si="769"/>
        <v>26980</v>
      </c>
      <c r="I9442" s="50" t="str">
        <f t="shared" si="770"/>
        <v>1973_11</v>
      </c>
      <c r="J9442" s="51">
        <f t="shared" si="771"/>
        <v>2.5833270000000002</v>
      </c>
    </row>
    <row r="9443" spans="6:10" x14ac:dyDescent="0.25">
      <c r="F9443" s="50">
        <f t="shared" si="768"/>
        <v>26973</v>
      </c>
      <c r="G9443" s="27">
        <f t="shared" si="767"/>
        <v>7</v>
      </c>
      <c r="H9443" s="50">
        <f t="shared" si="769"/>
        <v>26980</v>
      </c>
      <c r="I9443" s="50" t="str">
        <f t="shared" si="770"/>
        <v>1973_11</v>
      </c>
      <c r="J9443" s="51">
        <f t="shared" si="771"/>
        <v>2.5833270000000002</v>
      </c>
    </row>
    <row r="9444" spans="6:10" x14ac:dyDescent="0.25">
      <c r="F9444" s="50">
        <f t="shared" si="768"/>
        <v>26974</v>
      </c>
      <c r="G9444" s="27">
        <f t="shared" si="767"/>
        <v>7</v>
      </c>
      <c r="H9444" s="50">
        <f t="shared" si="769"/>
        <v>26980</v>
      </c>
      <c r="I9444" s="50" t="str">
        <f t="shared" si="770"/>
        <v>1973_11</v>
      </c>
      <c r="J9444" s="51">
        <f t="shared" si="771"/>
        <v>2.5833270000000002</v>
      </c>
    </row>
    <row r="9445" spans="6:10" x14ac:dyDescent="0.25">
      <c r="F9445" s="50">
        <f t="shared" si="768"/>
        <v>26975</v>
      </c>
      <c r="G9445" s="27">
        <f t="shared" si="767"/>
        <v>7</v>
      </c>
      <c r="H9445" s="50">
        <f t="shared" si="769"/>
        <v>26980</v>
      </c>
      <c r="I9445" s="50" t="str">
        <f t="shared" si="770"/>
        <v>1973_11</v>
      </c>
      <c r="J9445" s="51">
        <f t="shared" si="771"/>
        <v>2.5833270000000002</v>
      </c>
    </row>
    <row r="9446" spans="6:10" x14ac:dyDescent="0.25">
      <c r="F9446" s="50">
        <f t="shared" si="768"/>
        <v>26976</v>
      </c>
      <c r="G9446" s="27">
        <f t="shared" si="767"/>
        <v>7</v>
      </c>
      <c r="H9446" s="50">
        <f t="shared" si="769"/>
        <v>26980</v>
      </c>
      <c r="I9446" s="50" t="str">
        <f t="shared" si="770"/>
        <v>1973_11</v>
      </c>
      <c r="J9446" s="51">
        <f t="shared" si="771"/>
        <v>2.5833270000000002</v>
      </c>
    </row>
    <row r="9447" spans="6:10" x14ac:dyDescent="0.25">
      <c r="F9447" s="50">
        <f t="shared" si="768"/>
        <v>26977</v>
      </c>
      <c r="G9447" s="27">
        <f t="shared" si="767"/>
        <v>7</v>
      </c>
      <c r="H9447" s="50">
        <f t="shared" si="769"/>
        <v>26980</v>
      </c>
      <c r="I9447" s="50" t="str">
        <f t="shared" si="770"/>
        <v>1973_11</v>
      </c>
      <c r="J9447" s="51">
        <f t="shared" si="771"/>
        <v>2.5833270000000002</v>
      </c>
    </row>
    <row r="9448" spans="6:10" x14ac:dyDescent="0.25">
      <c r="F9448" s="50">
        <f t="shared" si="768"/>
        <v>26978</v>
      </c>
      <c r="G9448" s="27">
        <f t="shared" si="767"/>
        <v>7</v>
      </c>
      <c r="H9448" s="50">
        <f t="shared" si="769"/>
        <v>26980</v>
      </c>
      <c r="I9448" s="50" t="str">
        <f t="shared" si="770"/>
        <v>1973_11</v>
      </c>
      <c r="J9448" s="51">
        <f t="shared" si="771"/>
        <v>2.5833270000000002</v>
      </c>
    </row>
    <row r="9449" spans="6:10" x14ac:dyDescent="0.25">
      <c r="F9449" s="50">
        <f t="shared" si="768"/>
        <v>26979</v>
      </c>
      <c r="G9449" s="27">
        <f t="shared" si="767"/>
        <v>7</v>
      </c>
      <c r="H9449" s="50">
        <f t="shared" si="769"/>
        <v>26980</v>
      </c>
      <c r="I9449" s="50" t="str">
        <f t="shared" si="770"/>
        <v>1973_11</v>
      </c>
      <c r="J9449" s="51">
        <f t="shared" si="771"/>
        <v>2.5833270000000002</v>
      </c>
    </row>
    <row r="9450" spans="6:10" x14ac:dyDescent="0.25">
      <c r="F9450" s="50">
        <f t="shared" si="768"/>
        <v>26980</v>
      </c>
      <c r="G9450" s="27">
        <f t="shared" ref="G9450:G9513" si="772">IF(AND(MONTH(F9450)=2,DAY(F9450)=29),G9449+1,G9449)</f>
        <v>7</v>
      </c>
      <c r="H9450" s="50">
        <f t="shared" si="769"/>
        <v>26980</v>
      </c>
      <c r="I9450" s="50" t="str">
        <f t="shared" si="770"/>
        <v>1973_11</v>
      </c>
      <c r="J9450" s="51">
        <f t="shared" si="771"/>
        <v>2.5833270000000002</v>
      </c>
    </row>
    <row r="9451" spans="6:10" x14ac:dyDescent="0.25">
      <c r="F9451" s="50">
        <f t="shared" si="768"/>
        <v>26981</v>
      </c>
      <c r="G9451" s="27">
        <f t="shared" si="772"/>
        <v>7</v>
      </c>
      <c r="H9451" s="50">
        <f t="shared" si="769"/>
        <v>26990</v>
      </c>
      <c r="I9451" s="50" t="str">
        <f t="shared" si="770"/>
        <v>1973_11</v>
      </c>
      <c r="J9451" s="51">
        <f t="shared" si="771"/>
        <v>2.5836739999999998</v>
      </c>
    </row>
    <row r="9452" spans="6:10" x14ac:dyDescent="0.25">
      <c r="F9452" s="50">
        <f t="shared" ref="F9452:F9515" si="773">F9451+1</f>
        <v>26982</v>
      </c>
      <c r="G9452" s="27">
        <f t="shared" si="772"/>
        <v>7</v>
      </c>
      <c r="H9452" s="50">
        <f t="shared" si="769"/>
        <v>26990</v>
      </c>
      <c r="I9452" s="50" t="str">
        <f t="shared" si="770"/>
        <v>1973_11</v>
      </c>
      <c r="J9452" s="51">
        <f t="shared" si="771"/>
        <v>2.5836739999999998</v>
      </c>
    </row>
    <row r="9453" spans="6:10" x14ac:dyDescent="0.25">
      <c r="F9453" s="50">
        <f t="shared" si="773"/>
        <v>26983</v>
      </c>
      <c r="G9453" s="27">
        <f t="shared" si="772"/>
        <v>7</v>
      </c>
      <c r="H9453" s="50">
        <f t="shared" si="769"/>
        <v>26990</v>
      </c>
      <c r="I9453" s="50" t="str">
        <f t="shared" si="770"/>
        <v>1973_11</v>
      </c>
      <c r="J9453" s="51">
        <f t="shared" si="771"/>
        <v>2.5836739999999998</v>
      </c>
    </row>
    <row r="9454" spans="6:10" x14ac:dyDescent="0.25">
      <c r="F9454" s="50">
        <f t="shared" si="773"/>
        <v>26984</v>
      </c>
      <c r="G9454" s="27">
        <f t="shared" si="772"/>
        <v>7</v>
      </c>
      <c r="H9454" s="50">
        <f t="shared" si="769"/>
        <v>26990</v>
      </c>
      <c r="I9454" s="50" t="str">
        <f t="shared" si="770"/>
        <v>1973_11</v>
      </c>
      <c r="J9454" s="51">
        <f t="shared" si="771"/>
        <v>2.5836739999999998</v>
      </c>
    </row>
    <row r="9455" spans="6:10" x14ac:dyDescent="0.25">
      <c r="F9455" s="50">
        <f t="shared" si="773"/>
        <v>26985</v>
      </c>
      <c r="G9455" s="27">
        <f t="shared" si="772"/>
        <v>7</v>
      </c>
      <c r="H9455" s="50">
        <f t="shared" si="769"/>
        <v>26990</v>
      </c>
      <c r="I9455" s="50" t="str">
        <f t="shared" si="770"/>
        <v>1973_11</v>
      </c>
      <c r="J9455" s="51">
        <f t="shared" si="771"/>
        <v>2.5836739999999998</v>
      </c>
    </row>
    <row r="9456" spans="6:10" x14ac:dyDescent="0.25">
      <c r="F9456" s="50">
        <f t="shared" si="773"/>
        <v>26986</v>
      </c>
      <c r="G9456" s="27">
        <f t="shared" si="772"/>
        <v>7</v>
      </c>
      <c r="H9456" s="50">
        <f t="shared" si="769"/>
        <v>26990</v>
      </c>
      <c r="I9456" s="50" t="str">
        <f t="shared" si="770"/>
        <v>1973_11</v>
      </c>
      <c r="J9456" s="51">
        <f t="shared" si="771"/>
        <v>2.5836739999999998</v>
      </c>
    </row>
    <row r="9457" spans="6:10" x14ac:dyDescent="0.25">
      <c r="F9457" s="50">
        <f t="shared" si="773"/>
        <v>26987</v>
      </c>
      <c r="G9457" s="27">
        <f t="shared" si="772"/>
        <v>7</v>
      </c>
      <c r="H9457" s="50">
        <f t="shared" si="769"/>
        <v>26990</v>
      </c>
      <c r="I9457" s="50" t="str">
        <f t="shared" si="770"/>
        <v>1973_11</v>
      </c>
      <c r="J9457" s="51">
        <f t="shared" si="771"/>
        <v>2.5836739999999998</v>
      </c>
    </row>
    <row r="9458" spans="6:10" x14ac:dyDescent="0.25">
      <c r="F9458" s="50">
        <f t="shared" si="773"/>
        <v>26988</v>
      </c>
      <c r="G9458" s="27">
        <f t="shared" si="772"/>
        <v>7</v>
      </c>
      <c r="H9458" s="50">
        <f t="shared" si="769"/>
        <v>26990</v>
      </c>
      <c r="I9458" s="50" t="str">
        <f t="shared" si="770"/>
        <v>1973_11</v>
      </c>
      <c r="J9458" s="51">
        <f t="shared" si="771"/>
        <v>2.5836739999999998</v>
      </c>
    </row>
    <row r="9459" spans="6:10" x14ac:dyDescent="0.25">
      <c r="F9459" s="50">
        <f t="shared" si="773"/>
        <v>26989</v>
      </c>
      <c r="G9459" s="27">
        <f t="shared" si="772"/>
        <v>7</v>
      </c>
      <c r="H9459" s="50">
        <f t="shared" si="769"/>
        <v>26990</v>
      </c>
      <c r="I9459" s="50" t="str">
        <f t="shared" si="770"/>
        <v>1973_11</v>
      </c>
      <c r="J9459" s="51">
        <f t="shared" si="771"/>
        <v>2.5836739999999998</v>
      </c>
    </row>
    <row r="9460" spans="6:10" x14ac:dyDescent="0.25">
      <c r="F9460" s="50">
        <f t="shared" si="773"/>
        <v>26990</v>
      </c>
      <c r="G9460" s="27">
        <f t="shared" si="772"/>
        <v>7</v>
      </c>
      <c r="H9460" s="50">
        <f t="shared" si="769"/>
        <v>26990</v>
      </c>
      <c r="I9460" s="50" t="str">
        <f t="shared" si="770"/>
        <v>1973_11</v>
      </c>
      <c r="J9460" s="51">
        <f t="shared" si="771"/>
        <v>2.5836739999999998</v>
      </c>
    </row>
    <row r="9461" spans="6:10" x14ac:dyDescent="0.25">
      <c r="F9461" s="50">
        <f t="shared" si="773"/>
        <v>26991</v>
      </c>
      <c r="G9461" s="27">
        <f t="shared" si="772"/>
        <v>7</v>
      </c>
      <c r="H9461" s="50">
        <f t="shared" si="769"/>
        <v>27000</v>
      </c>
      <c r="I9461" s="50" t="str">
        <f t="shared" si="770"/>
        <v>1973_12</v>
      </c>
      <c r="J9461" s="51">
        <f t="shared" si="771"/>
        <v>2.6067079999999998</v>
      </c>
    </row>
    <row r="9462" spans="6:10" x14ac:dyDescent="0.25">
      <c r="F9462" s="50">
        <f t="shared" si="773"/>
        <v>26992</v>
      </c>
      <c r="G9462" s="27">
        <f t="shared" si="772"/>
        <v>7</v>
      </c>
      <c r="H9462" s="50">
        <f t="shared" si="769"/>
        <v>27000</v>
      </c>
      <c r="I9462" s="50" t="str">
        <f t="shared" si="770"/>
        <v>1973_12</v>
      </c>
      <c r="J9462" s="51">
        <f t="shared" si="771"/>
        <v>2.6067079999999998</v>
      </c>
    </row>
    <row r="9463" spans="6:10" x14ac:dyDescent="0.25">
      <c r="F9463" s="50">
        <f t="shared" si="773"/>
        <v>26993</v>
      </c>
      <c r="G9463" s="27">
        <f t="shared" si="772"/>
        <v>7</v>
      </c>
      <c r="H9463" s="50">
        <f t="shared" si="769"/>
        <v>27000</v>
      </c>
      <c r="I9463" s="50" t="str">
        <f t="shared" si="770"/>
        <v>1973_12</v>
      </c>
      <c r="J9463" s="51">
        <f t="shared" si="771"/>
        <v>2.6067079999999998</v>
      </c>
    </row>
    <row r="9464" spans="6:10" x14ac:dyDescent="0.25">
      <c r="F9464" s="50">
        <f t="shared" si="773"/>
        <v>26994</v>
      </c>
      <c r="G9464" s="27">
        <f t="shared" si="772"/>
        <v>7</v>
      </c>
      <c r="H9464" s="50">
        <f t="shared" si="769"/>
        <v>27000</v>
      </c>
      <c r="I9464" s="50" t="str">
        <f t="shared" si="770"/>
        <v>1973_12</v>
      </c>
      <c r="J9464" s="51">
        <f t="shared" si="771"/>
        <v>2.6067079999999998</v>
      </c>
    </row>
    <row r="9465" spans="6:10" x14ac:dyDescent="0.25">
      <c r="F9465" s="50">
        <f t="shared" si="773"/>
        <v>26995</v>
      </c>
      <c r="G9465" s="27">
        <f t="shared" si="772"/>
        <v>7</v>
      </c>
      <c r="H9465" s="50">
        <f t="shared" si="769"/>
        <v>27000</v>
      </c>
      <c r="I9465" s="50" t="str">
        <f t="shared" si="770"/>
        <v>1973_12</v>
      </c>
      <c r="J9465" s="51">
        <f t="shared" si="771"/>
        <v>2.6067079999999998</v>
      </c>
    </row>
    <row r="9466" spans="6:10" x14ac:dyDescent="0.25">
      <c r="F9466" s="50">
        <f t="shared" si="773"/>
        <v>26996</v>
      </c>
      <c r="G9466" s="27">
        <f t="shared" si="772"/>
        <v>7</v>
      </c>
      <c r="H9466" s="50">
        <f t="shared" si="769"/>
        <v>27000</v>
      </c>
      <c r="I9466" s="50" t="str">
        <f t="shared" si="770"/>
        <v>1973_12</v>
      </c>
      <c r="J9466" s="51">
        <f t="shared" si="771"/>
        <v>2.6067079999999998</v>
      </c>
    </row>
    <row r="9467" spans="6:10" x14ac:dyDescent="0.25">
      <c r="F9467" s="50">
        <f t="shared" si="773"/>
        <v>26997</v>
      </c>
      <c r="G9467" s="27">
        <f t="shared" si="772"/>
        <v>7</v>
      </c>
      <c r="H9467" s="50">
        <f t="shared" si="769"/>
        <v>27000</v>
      </c>
      <c r="I9467" s="50" t="str">
        <f t="shared" si="770"/>
        <v>1973_12</v>
      </c>
      <c r="J9467" s="51">
        <f t="shared" si="771"/>
        <v>2.6067079999999998</v>
      </c>
    </row>
    <row r="9468" spans="6:10" x14ac:dyDescent="0.25">
      <c r="F9468" s="50">
        <f t="shared" si="773"/>
        <v>26998</v>
      </c>
      <c r="G9468" s="27">
        <f t="shared" si="772"/>
        <v>7</v>
      </c>
      <c r="H9468" s="50">
        <f t="shared" si="769"/>
        <v>27000</v>
      </c>
      <c r="I9468" s="50" t="str">
        <f t="shared" si="770"/>
        <v>1973_12</v>
      </c>
      <c r="J9468" s="51">
        <f t="shared" si="771"/>
        <v>2.6067079999999998</v>
      </c>
    </row>
    <row r="9469" spans="6:10" x14ac:dyDescent="0.25">
      <c r="F9469" s="50">
        <f t="shared" si="773"/>
        <v>26999</v>
      </c>
      <c r="G9469" s="27">
        <f t="shared" si="772"/>
        <v>7</v>
      </c>
      <c r="H9469" s="50">
        <f t="shared" si="769"/>
        <v>27000</v>
      </c>
      <c r="I9469" s="50" t="str">
        <f t="shared" si="770"/>
        <v>1973_12</v>
      </c>
      <c r="J9469" s="51">
        <f t="shared" si="771"/>
        <v>2.6067079999999998</v>
      </c>
    </row>
    <row r="9470" spans="6:10" x14ac:dyDescent="0.25">
      <c r="F9470" s="50">
        <f t="shared" si="773"/>
        <v>27000</v>
      </c>
      <c r="G9470" s="27">
        <f t="shared" si="772"/>
        <v>7</v>
      </c>
      <c r="H9470" s="50">
        <f t="shared" si="769"/>
        <v>27000</v>
      </c>
      <c r="I9470" s="50" t="str">
        <f t="shared" si="770"/>
        <v>1973_12</v>
      </c>
      <c r="J9470" s="51">
        <f t="shared" si="771"/>
        <v>2.6067079999999998</v>
      </c>
    </row>
    <row r="9471" spans="6:10" x14ac:dyDescent="0.25">
      <c r="F9471" s="50">
        <f t="shared" si="773"/>
        <v>27001</v>
      </c>
      <c r="G9471" s="27">
        <f t="shared" si="772"/>
        <v>7</v>
      </c>
      <c r="H9471" s="50">
        <f t="shared" si="769"/>
        <v>27010</v>
      </c>
      <c r="I9471" s="50" t="str">
        <f t="shared" si="770"/>
        <v>1973_12</v>
      </c>
      <c r="J9471" s="51">
        <f t="shared" si="771"/>
        <v>2.5991360000000001</v>
      </c>
    </row>
    <row r="9472" spans="6:10" x14ac:dyDescent="0.25">
      <c r="F9472" s="50">
        <f t="shared" si="773"/>
        <v>27002</v>
      </c>
      <c r="G9472" s="27">
        <f t="shared" si="772"/>
        <v>7</v>
      </c>
      <c r="H9472" s="50">
        <f t="shared" si="769"/>
        <v>27010</v>
      </c>
      <c r="I9472" s="50" t="str">
        <f t="shared" si="770"/>
        <v>1973_12</v>
      </c>
      <c r="J9472" s="51">
        <f t="shared" si="771"/>
        <v>2.5991360000000001</v>
      </c>
    </row>
    <row r="9473" spans="6:10" x14ac:dyDescent="0.25">
      <c r="F9473" s="50">
        <f t="shared" si="773"/>
        <v>27003</v>
      </c>
      <c r="G9473" s="27">
        <f t="shared" si="772"/>
        <v>7</v>
      </c>
      <c r="H9473" s="50">
        <f t="shared" si="769"/>
        <v>27010</v>
      </c>
      <c r="I9473" s="50" t="str">
        <f t="shared" si="770"/>
        <v>1973_12</v>
      </c>
      <c r="J9473" s="51">
        <f t="shared" si="771"/>
        <v>2.5991360000000001</v>
      </c>
    </row>
    <row r="9474" spans="6:10" x14ac:dyDescent="0.25">
      <c r="F9474" s="50">
        <f t="shared" si="773"/>
        <v>27004</v>
      </c>
      <c r="G9474" s="27">
        <f t="shared" si="772"/>
        <v>7</v>
      </c>
      <c r="H9474" s="50">
        <f t="shared" si="769"/>
        <v>27010</v>
      </c>
      <c r="I9474" s="50" t="str">
        <f t="shared" si="770"/>
        <v>1973_12</v>
      </c>
      <c r="J9474" s="51">
        <f t="shared" si="771"/>
        <v>2.5991360000000001</v>
      </c>
    </row>
    <row r="9475" spans="6:10" x14ac:dyDescent="0.25">
      <c r="F9475" s="50">
        <f t="shared" si="773"/>
        <v>27005</v>
      </c>
      <c r="G9475" s="27">
        <f t="shared" si="772"/>
        <v>7</v>
      </c>
      <c r="H9475" s="50">
        <f t="shared" ref="H9475:H9538" si="774">INDEX($A$3:$B$1134,INT((ROW($F9475)-ROW($F$3)+9-G9475)/10)+1,1)</f>
        <v>27010</v>
      </c>
      <c r="I9475" s="50" t="str">
        <f t="shared" si="770"/>
        <v>1973_12</v>
      </c>
      <c r="J9475" s="51">
        <f t="shared" si="771"/>
        <v>2.5991360000000001</v>
      </c>
    </row>
    <row r="9476" spans="6:10" x14ac:dyDescent="0.25">
      <c r="F9476" s="50">
        <f t="shared" si="773"/>
        <v>27006</v>
      </c>
      <c r="G9476" s="27">
        <f t="shared" si="772"/>
        <v>7</v>
      </c>
      <c r="H9476" s="50">
        <f t="shared" si="774"/>
        <v>27010</v>
      </c>
      <c r="I9476" s="50" t="str">
        <f t="shared" ref="I9476:I9539" si="775">YEAR(H9476)&amp;"_"&amp;MONTH(H9476)</f>
        <v>1973_12</v>
      </c>
      <c r="J9476" s="51">
        <f t="shared" ref="J9476:J9539" si="776">VLOOKUP(H9476,$A:$B,2)</f>
        <v>2.5991360000000001</v>
      </c>
    </row>
    <row r="9477" spans="6:10" x14ac:dyDescent="0.25">
      <c r="F9477" s="50">
        <f t="shared" si="773"/>
        <v>27007</v>
      </c>
      <c r="G9477" s="27">
        <f t="shared" si="772"/>
        <v>7</v>
      </c>
      <c r="H9477" s="50">
        <f t="shared" si="774"/>
        <v>27010</v>
      </c>
      <c r="I9477" s="50" t="str">
        <f t="shared" si="775"/>
        <v>1973_12</v>
      </c>
      <c r="J9477" s="51">
        <f t="shared" si="776"/>
        <v>2.5991360000000001</v>
      </c>
    </row>
    <row r="9478" spans="6:10" x14ac:dyDescent="0.25">
      <c r="F9478" s="50">
        <f t="shared" si="773"/>
        <v>27008</v>
      </c>
      <c r="G9478" s="27">
        <f t="shared" si="772"/>
        <v>7</v>
      </c>
      <c r="H9478" s="50">
        <f t="shared" si="774"/>
        <v>27010</v>
      </c>
      <c r="I9478" s="50" t="str">
        <f t="shared" si="775"/>
        <v>1973_12</v>
      </c>
      <c r="J9478" s="51">
        <f t="shared" si="776"/>
        <v>2.5991360000000001</v>
      </c>
    </row>
    <row r="9479" spans="6:10" x14ac:dyDescent="0.25">
      <c r="F9479" s="50">
        <f t="shared" si="773"/>
        <v>27009</v>
      </c>
      <c r="G9479" s="27">
        <f t="shared" si="772"/>
        <v>7</v>
      </c>
      <c r="H9479" s="50">
        <f t="shared" si="774"/>
        <v>27010</v>
      </c>
      <c r="I9479" s="50" t="str">
        <f t="shared" si="775"/>
        <v>1973_12</v>
      </c>
      <c r="J9479" s="51">
        <f t="shared" si="776"/>
        <v>2.5991360000000001</v>
      </c>
    </row>
    <row r="9480" spans="6:10" x14ac:dyDescent="0.25">
      <c r="F9480" s="50">
        <f t="shared" si="773"/>
        <v>27010</v>
      </c>
      <c r="G9480" s="27">
        <f t="shared" si="772"/>
        <v>7</v>
      </c>
      <c r="H9480" s="50">
        <f t="shared" si="774"/>
        <v>27010</v>
      </c>
      <c r="I9480" s="50" t="str">
        <f t="shared" si="775"/>
        <v>1973_12</v>
      </c>
      <c r="J9480" s="51">
        <f t="shared" si="776"/>
        <v>2.5991360000000001</v>
      </c>
    </row>
    <row r="9481" spans="6:10" x14ac:dyDescent="0.25">
      <c r="F9481" s="50">
        <f t="shared" si="773"/>
        <v>27011</v>
      </c>
      <c r="G9481" s="27">
        <f t="shared" si="772"/>
        <v>7</v>
      </c>
      <c r="H9481" s="50">
        <f t="shared" si="774"/>
        <v>27020</v>
      </c>
      <c r="I9481" s="50" t="str">
        <f t="shared" si="775"/>
        <v>1973_12</v>
      </c>
      <c r="J9481" s="51">
        <f t="shared" si="776"/>
        <v>2.6139209999999999</v>
      </c>
    </row>
    <row r="9482" spans="6:10" x14ac:dyDescent="0.25">
      <c r="F9482" s="50">
        <f t="shared" si="773"/>
        <v>27012</v>
      </c>
      <c r="G9482" s="27">
        <f t="shared" si="772"/>
        <v>7</v>
      </c>
      <c r="H9482" s="50">
        <f t="shared" si="774"/>
        <v>27020</v>
      </c>
      <c r="I9482" s="50" t="str">
        <f t="shared" si="775"/>
        <v>1973_12</v>
      </c>
      <c r="J9482" s="51">
        <f t="shared" si="776"/>
        <v>2.6139209999999999</v>
      </c>
    </row>
    <row r="9483" spans="6:10" x14ac:dyDescent="0.25">
      <c r="F9483" s="50">
        <f t="shared" si="773"/>
        <v>27013</v>
      </c>
      <c r="G9483" s="27">
        <f t="shared" si="772"/>
        <v>7</v>
      </c>
      <c r="H9483" s="50">
        <f t="shared" si="774"/>
        <v>27020</v>
      </c>
      <c r="I9483" s="50" t="str">
        <f t="shared" si="775"/>
        <v>1973_12</v>
      </c>
      <c r="J9483" s="51">
        <f t="shared" si="776"/>
        <v>2.6139209999999999</v>
      </c>
    </row>
    <row r="9484" spans="6:10" x14ac:dyDescent="0.25">
      <c r="F9484" s="50">
        <f t="shared" si="773"/>
        <v>27014</v>
      </c>
      <c r="G9484" s="27">
        <f t="shared" si="772"/>
        <v>7</v>
      </c>
      <c r="H9484" s="50">
        <f t="shared" si="774"/>
        <v>27020</v>
      </c>
      <c r="I9484" s="50" t="str">
        <f t="shared" si="775"/>
        <v>1973_12</v>
      </c>
      <c r="J9484" s="51">
        <f t="shared" si="776"/>
        <v>2.6139209999999999</v>
      </c>
    </row>
    <row r="9485" spans="6:10" x14ac:dyDescent="0.25">
      <c r="F9485" s="50">
        <f t="shared" si="773"/>
        <v>27015</v>
      </c>
      <c r="G9485" s="27">
        <f t="shared" si="772"/>
        <v>7</v>
      </c>
      <c r="H9485" s="50">
        <f t="shared" si="774"/>
        <v>27020</v>
      </c>
      <c r="I9485" s="50" t="str">
        <f t="shared" si="775"/>
        <v>1973_12</v>
      </c>
      <c r="J9485" s="51">
        <f t="shared" si="776"/>
        <v>2.6139209999999999</v>
      </c>
    </row>
    <row r="9486" spans="6:10" x14ac:dyDescent="0.25">
      <c r="F9486" s="50">
        <f t="shared" si="773"/>
        <v>27016</v>
      </c>
      <c r="G9486" s="27">
        <f t="shared" si="772"/>
        <v>7</v>
      </c>
      <c r="H9486" s="50">
        <f t="shared" si="774"/>
        <v>27020</v>
      </c>
      <c r="I9486" s="50" t="str">
        <f t="shared" si="775"/>
        <v>1973_12</v>
      </c>
      <c r="J9486" s="51">
        <f t="shared" si="776"/>
        <v>2.6139209999999999</v>
      </c>
    </row>
    <row r="9487" spans="6:10" x14ac:dyDescent="0.25">
      <c r="F9487" s="50">
        <f t="shared" si="773"/>
        <v>27017</v>
      </c>
      <c r="G9487" s="27">
        <f t="shared" si="772"/>
        <v>7</v>
      </c>
      <c r="H9487" s="50">
        <f t="shared" si="774"/>
        <v>27020</v>
      </c>
      <c r="I9487" s="50" t="str">
        <f t="shared" si="775"/>
        <v>1973_12</v>
      </c>
      <c r="J9487" s="51">
        <f t="shared" si="776"/>
        <v>2.6139209999999999</v>
      </c>
    </row>
    <row r="9488" spans="6:10" x14ac:dyDescent="0.25">
      <c r="F9488" s="50">
        <f t="shared" si="773"/>
        <v>27018</v>
      </c>
      <c r="G9488" s="27">
        <f t="shared" si="772"/>
        <v>7</v>
      </c>
      <c r="H9488" s="50">
        <f t="shared" si="774"/>
        <v>27020</v>
      </c>
      <c r="I9488" s="50" t="str">
        <f t="shared" si="775"/>
        <v>1973_12</v>
      </c>
      <c r="J9488" s="51">
        <f t="shared" si="776"/>
        <v>2.6139209999999999</v>
      </c>
    </row>
    <row r="9489" spans="6:10" x14ac:dyDescent="0.25">
      <c r="F9489" s="50">
        <f t="shared" si="773"/>
        <v>27019</v>
      </c>
      <c r="G9489" s="27">
        <f t="shared" si="772"/>
        <v>7</v>
      </c>
      <c r="H9489" s="50">
        <f t="shared" si="774"/>
        <v>27020</v>
      </c>
      <c r="I9489" s="50" t="str">
        <f t="shared" si="775"/>
        <v>1973_12</v>
      </c>
      <c r="J9489" s="51">
        <f t="shared" si="776"/>
        <v>2.6139209999999999</v>
      </c>
    </row>
    <row r="9490" spans="6:10" x14ac:dyDescent="0.25">
      <c r="F9490" s="50">
        <f t="shared" si="773"/>
        <v>27020</v>
      </c>
      <c r="G9490" s="27">
        <f t="shared" si="772"/>
        <v>7</v>
      </c>
      <c r="H9490" s="50">
        <f t="shared" si="774"/>
        <v>27020</v>
      </c>
      <c r="I9490" s="50" t="str">
        <f t="shared" si="775"/>
        <v>1973_12</v>
      </c>
      <c r="J9490" s="51">
        <f t="shared" si="776"/>
        <v>2.6139209999999999</v>
      </c>
    </row>
    <row r="9491" spans="6:10" x14ac:dyDescent="0.25">
      <c r="F9491" s="50">
        <f t="shared" si="773"/>
        <v>27021</v>
      </c>
      <c r="G9491" s="27">
        <f t="shared" si="772"/>
        <v>7</v>
      </c>
      <c r="H9491" s="50">
        <f t="shared" si="774"/>
        <v>27030</v>
      </c>
      <c r="I9491" s="50" t="str">
        <f t="shared" si="775"/>
        <v>1974_1</v>
      </c>
      <c r="J9491" s="51">
        <f t="shared" si="776"/>
        <v>2.6634639999999998</v>
      </c>
    </row>
    <row r="9492" spans="6:10" x14ac:dyDescent="0.25">
      <c r="F9492" s="50">
        <f t="shared" si="773"/>
        <v>27022</v>
      </c>
      <c r="G9492" s="27">
        <f t="shared" si="772"/>
        <v>7</v>
      </c>
      <c r="H9492" s="50">
        <f t="shared" si="774"/>
        <v>27030</v>
      </c>
      <c r="I9492" s="50" t="str">
        <f t="shared" si="775"/>
        <v>1974_1</v>
      </c>
      <c r="J9492" s="51">
        <f t="shared" si="776"/>
        <v>2.6634639999999998</v>
      </c>
    </row>
    <row r="9493" spans="6:10" x14ac:dyDescent="0.25">
      <c r="F9493" s="50">
        <f t="shared" si="773"/>
        <v>27023</v>
      </c>
      <c r="G9493" s="27">
        <f t="shared" si="772"/>
        <v>7</v>
      </c>
      <c r="H9493" s="50">
        <f t="shared" si="774"/>
        <v>27030</v>
      </c>
      <c r="I9493" s="50" t="str">
        <f t="shared" si="775"/>
        <v>1974_1</v>
      </c>
      <c r="J9493" s="51">
        <f t="shared" si="776"/>
        <v>2.6634639999999998</v>
      </c>
    </row>
    <row r="9494" spans="6:10" x14ac:dyDescent="0.25">
      <c r="F9494" s="50">
        <f t="shared" si="773"/>
        <v>27024</v>
      </c>
      <c r="G9494" s="27">
        <f t="shared" si="772"/>
        <v>7</v>
      </c>
      <c r="H9494" s="50">
        <f t="shared" si="774"/>
        <v>27030</v>
      </c>
      <c r="I9494" s="50" t="str">
        <f t="shared" si="775"/>
        <v>1974_1</v>
      </c>
      <c r="J9494" s="51">
        <f t="shared" si="776"/>
        <v>2.6634639999999998</v>
      </c>
    </row>
    <row r="9495" spans="6:10" x14ac:dyDescent="0.25">
      <c r="F9495" s="50">
        <f t="shared" si="773"/>
        <v>27025</v>
      </c>
      <c r="G9495" s="27">
        <f t="shared" si="772"/>
        <v>7</v>
      </c>
      <c r="H9495" s="50">
        <f t="shared" si="774"/>
        <v>27030</v>
      </c>
      <c r="I9495" s="50" t="str">
        <f t="shared" si="775"/>
        <v>1974_1</v>
      </c>
      <c r="J9495" s="51">
        <f t="shared" si="776"/>
        <v>2.6634639999999998</v>
      </c>
    </row>
    <row r="9496" spans="6:10" x14ac:dyDescent="0.25">
      <c r="F9496" s="50">
        <f t="shared" si="773"/>
        <v>27026</v>
      </c>
      <c r="G9496" s="27">
        <f t="shared" si="772"/>
        <v>7</v>
      </c>
      <c r="H9496" s="50">
        <f t="shared" si="774"/>
        <v>27030</v>
      </c>
      <c r="I9496" s="50" t="str">
        <f t="shared" si="775"/>
        <v>1974_1</v>
      </c>
      <c r="J9496" s="51">
        <f t="shared" si="776"/>
        <v>2.6634639999999998</v>
      </c>
    </row>
    <row r="9497" spans="6:10" x14ac:dyDescent="0.25">
      <c r="F9497" s="50">
        <f t="shared" si="773"/>
        <v>27027</v>
      </c>
      <c r="G9497" s="27">
        <f t="shared" si="772"/>
        <v>7</v>
      </c>
      <c r="H9497" s="50">
        <f t="shared" si="774"/>
        <v>27030</v>
      </c>
      <c r="I9497" s="50" t="str">
        <f t="shared" si="775"/>
        <v>1974_1</v>
      </c>
      <c r="J9497" s="51">
        <f t="shared" si="776"/>
        <v>2.6634639999999998</v>
      </c>
    </row>
    <row r="9498" spans="6:10" x14ac:dyDescent="0.25">
      <c r="F9498" s="50">
        <f t="shared" si="773"/>
        <v>27028</v>
      </c>
      <c r="G9498" s="27">
        <f t="shared" si="772"/>
        <v>7</v>
      </c>
      <c r="H9498" s="50">
        <f t="shared" si="774"/>
        <v>27030</v>
      </c>
      <c r="I9498" s="50" t="str">
        <f t="shared" si="775"/>
        <v>1974_1</v>
      </c>
      <c r="J9498" s="51">
        <f t="shared" si="776"/>
        <v>2.6634639999999998</v>
      </c>
    </row>
    <row r="9499" spans="6:10" x14ac:dyDescent="0.25">
      <c r="F9499" s="50">
        <f t="shared" si="773"/>
        <v>27029</v>
      </c>
      <c r="G9499" s="27">
        <f t="shared" si="772"/>
        <v>7</v>
      </c>
      <c r="H9499" s="50">
        <f t="shared" si="774"/>
        <v>27030</v>
      </c>
      <c r="I9499" s="50" t="str">
        <f t="shared" si="775"/>
        <v>1974_1</v>
      </c>
      <c r="J9499" s="51">
        <f t="shared" si="776"/>
        <v>2.6634639999999998</v>
      </c>
    </row>
    <row r="9500" spans="6:10" x14ac:dyDescent="0.25">
      <c r="F9500" s="50">
        <f t="shared" si="773"/>
        <v>27030</v>
      </c>
      <c r="G9500" s="27">
        <f t="shared" si="772"/>
        <v>7</v>
      </c>
      <c r="H9500" s="50">
        <f t="shared" si="774"/>
        <v>27030</v>
      </c>
      <c r="I9500" s="50" t="str">
        <f t="shared" si="775"/>
        <v>1974_1</v>
      </c>
      <c r="J9500" s="51">
        <f t="shared" si="776"/>
        <v>2.6634639999999998</v>
      </c>
    </row>
    <row r="9501" spans="6:10" x14ac:dyDescent="0.25">
      <c r="F9501" s="50">
        <f t="shared" si="773"/>
        <v>27031</v>
      </c>
      <c r="G9501" s="27">
        <f t="shared" si="772"/>
        <v>7</v>
      </c>
      <c r="H9501" s="50">
        <f t="shared" si="774"/>
        <v>27040</v>
      </c>
      <c r="I9501" s="50" t="str">
        <f t="shared" si="775"/>
        <v>1974_1</v>
      </c>
      <c r="J9501" s="51">
        <f t="shared" si="776"/>
        <v>2.6432790000000002</v>
      </c>
    </row>
    <row r="9502" spans="6:10" x14ac:dyDescent="0.25">
      <c r="F9502" s="50">
        <f t="shared" si="773"/>
        <v>27032</v>
      </c>
      <c r="G9502" s="27">
        <f t="shared" si="772"/>
        <v>7</v>
      </c>
      <c r="H9502" s="50">
        <f t="shared" si="774"/>
        <v>27040</v>
      </c>
      <c r="I9502" s="50" t="str">
        <f t="shared" si="775"/>
        <v>1974_1</v>
      </c>
      <c r="J9502" s="51">
        <f t="shared" si="776"/>
        <v>2.6432790000000002</v>
      </c>
    </row>
    <row r="9503" spans="6:10" x14ac:dyDescent="0.25">
      <c r="F9503" s="50">
        <f t="shared" si="773"/>
        <v>27033</v>
      </c>
      <c r="G9503" s="27">
        <f t="shared" si="772"/>
        <v>7</v>
      </c>
      <c r="H9503" s="50">
        <f t="shared" si="774"/>
        <v>27040</v>
      </c>
      <c r="I9503" s="50" t="str">
        <f t="shared" si="775"/>
        <v>1974_1</v>
      </c>
      <c r="J9503" s="51">
        <f t="shared" si="776"/>
        <v>2.6432790000000002</v>
      </c>
    </row>
    <row r="9504" spans="6:10" x14ac:dyDescent="0.25">
      <c r="F9504" s="50">
        <f t="shared" si="773"/>
        <v>27034</v>
      </c>
      <c r="G9504" s="27">
        <f t="shared" si="772"/>
        <v>7</v>
      </c>
      <c r="H9504" s="50">
        <f t="shared" si="774"/>
        <v>27040</v>
      </c>
      <c r="I9504" s="50" t="str">
        <f t="shared" si="775"/>
        <v>1974_1</v>
      </c>
      <c r="J9504" s="51">
        <f t="shared" si="776"/>
        <v>2.6432790000000002</v>
      </c>
    </row>
    <row r="9505" spans="6:10" x14ac:dyDescent="0.25">
      <c r="F9505" s="50">
        <f t="shared" si="773"/>
        <v>27035</v>
      </c>
      <c r="G9505" s="27">
        <f t="shared" si="772"/>
        <v>7</v>
      </c>
      <c r="H9505" s="50">
        <f t="shared" si="774"/>
        <v>27040</v>
      </c>
      <c r="I9505" s="50" t="str">
        <f t="shared" si="775"/>
        <v>1974_1</v>
      </c>
      <c r="J9505" s="51">
        <f t="shared" si="776"/>
        <v>2.6432790000000002</v>
      </c>
    </row>
    <row r="9506" spans="6:10" x14ac:dyDescent="0.25">
      <c r="F9506" s="50">
        <f t="shared" si="773"/>
        <v>27036</v>
      </c>
      <c r="G9506" s="27">
        <f t="shared" si="772"/>
        <v>7</v>
      </c>
      <c r="H9506" s="50">
        <f t="shared" si="774"/>
        <v>27040</v>
      </c>
      <c r="I9506" s="50" t="str">
        <f t="shared" si="775"/>
        <v>1974_1</v>
      </c>
      <c r="J9506" s="51">
        <f t="shared" si="776"/>
        <v>2.6432790000000002</v>
      </c>
    </row>
    <row r="9507" spans="6:10" x14ac:dyDescent="0.25">
      <c r="F9507" s="50">
        <f t="shared" si="773"/>
        <v>27037</v>
      </c>
      <c r="G9507" s="27">
        <f t="shared" si="772"/>
        <v>7</v>
      </c>
      <c r="H9507" s="50">
        <f t="shared" si="774"/>
        <v>27040</v>
      </c>
      <c r="I9507" s="50" t="str">
        <f t="shared" si="775"/>
        <v>1974_1</v>
      </c>
      <c r="J9507" s="51">
        <f t="shared" si="776"/>
        <v>2.6432790000000002</v>
      </c>
    </row>
    <row r="9508" spans="6:10" x14ac:dyDescent="0.25">
      <c r="F9508" s="50">
        <f t="shared" si="773"/>
        <v>27038</v>
      </c>
      <c r="G9508" s="27">
        <f t="shared" si="772"/>
        <v>7</v>
      </c>
      <c r="H9508" s="50">
        <f t="shared" si="774"/>
        <v>27040</v>
      </c>
      <c r="I9508" s="50" t="str">
        <f t="shared" si="775"/>
        <v>1974_1</v>
      </c>
      <c r="J9508" s="51">
        <f t="shared" si="776"/>
        <v>2.6432790000000002</v>
      </c>
    </row>
    <row r="9509" spans="6:10" x14ac:dyDescent="0.25">
      <c r="F9509" s="50">
        <f t="shared" si="773"/>
        <v>27039</v>
      </c>
      <c r="G9509" s="27">
        <f t="shared" si="772"/>
        <v>7</v>
      </c>
      <c r="H9509" s="50">
        <f t="shared" si="774"/>
        <v>27040</v>
      </c>
      <c r="I9509" s="50" t="str">
        <f t="shared" si="775"/>
        <v>1974_1</v>
      </c>
      <c r="J9509" s="51">
        <f t="shared" si="776"/>
        <v>2.6432790000000002</v>
      </c>
    </row>
    <row r="9510" spans="6:10" x14ac:dyDescent="0.25">
      <c r="F9510" s="50">
        <f t="shared" si="773"/>
        <v>27040</v>
      </c>
      <c r="G9510" s="27">
        <f t="shared" si="772"/>
        <v>7</v>
      </c>
      <c r="H9510" s="50">
        <f t="shared" si="774"/>
        <v>27040</v>
      </c>
      <c r="I9510" s="50" t="str">
        <f t="shared" si="775"/>
        <v>1974_1</v>
      </c>
      <c r="J9510" s="51">
        <f t="shared" si="776"/>
        <v>2.6432790000000002</v>
      </c>
    </row>
    <row r="9511" spans="6:10" x14ac:dyDescent="0.25">
      <c r="F9511" s="50">
        <f t="shared" si="773"/>
        <v>27041</v>
      </c>
      <c r="G9511" s="27">
        <f t="shared" si="772"/>
        <v>7</v>
      </c>
      <c r="H9511" s="50">
        <f t="shared" si="774"/>
        <v>27050</v>
      </c>
      <c r="I9511" s="50" t="str">
        <f t="shared" si="775"/>
        <v>1974_1</v>
      </c>
      <c r="J9511" s="51">
        <f t="shared" si="776"/>
        <v>2.635472</v>
      </c>
    </row>
    <row r="9512" spans="6:10" x14ac:dyDescent="0.25">
      <c r="F9512" s="50">
        <f t="shared" si="773"/>
        <v>27042</v>
      </c>
      <c r="G9512" s="27">
        <f t="shared" si="772"/>
        <v>7</v>
      </c>
      <c r="H9512" s="50">
        <f t="shared" si="774"/>
        <v>27050</v>
      </c>
      <c r="I9512" s="50" t="str">
        <f t="shared" si="775"/>
        <v>1974_1</v>
      </c>
      <c r="J9512" s="51">
        <f t="shared" si="776"/>
        <v>2.635472</v>
      </c>
    </row>
    <row r="9513" spans="6:10" x14ac:dyDescent="0.25">
      <c r="F9513" s="50">
        <f t="shared" si="773"/>
        <v>27043</v>
      </c>
      <c r="G9513" s="27">
        <f t="shared" si="772"/>
        <v>7</v>
      </c>
      <c r="H9513" s="50">
        <f t="shared" si="774"/>
        <v>27050</v>
      </c>
      <c r="I9513" s="50" t="str">
        <f t="shared" si="775"/>
        <v>1974_1</v>
      </c>
      <c r="J9513" s="51">
        <f t="shared" si="776"/>
        <v>2.635472</v>
      </c>
    </row>
    <row r="9514" spans="6:10" x14ac:dyDescent="0.25">
      <c r="F9514" s="50">
        <f t="shared" si="773"/>
        <v>27044</v>
      </c>
      <c r="G9514" s="27">
        <f t="shared" ref="G9514:G9577" si="777">IF(AND(MONTH(F9514)=2,DAY(F9514)=29),G9513+1,G9513)</f>
        <v>7</v>
      </c>
      <c r="H9514" s="50">
        <f t="shared" si="774"/>
        <v>27050</v>
      </c>
      <c r="I9514" s="50" t="str">
        <f t="shared" si="775"/>
        <v>1974_1</v>
      </c>
      <c r="J9514" s="51">
        <f t="shared" si="776"/>
        <v>2.635472</v>
      </c>
    </row>
    <row r="9515" spans="6:10" x14ac:dyDescent="0.25">
      <c r="F9515" s="50">
        <f t="shared" si="773"/>
        <v>27045</v>
      </c>
      <c r="G9515" s="27">
        <f t="shared" si="777"/>
        <v>7</v>
      </c>
      <c r="H9515" s="50">
        <f t="shared" si="774"/>
        <v>27050</v>
      </c>
      <c r="I9515" s="50" t="str">
        <f t="shared" si="775"/>
        <v>1974_1</v>
      </c>
      <c r="J9515" s="51">
        <f t="shared" si="776"/>
        <v>2.635472</v>
      </c>
    </row>
    <row r="9516" spans="6:10" x14ac:dyDescent="0.25">
      <c r="F9516" s="50">
        <f t="shared" ref="F9516:F9579" si="778">F9515+1</f>
        <v>27046</v>
      </c>
      <c r="G9516" s="27">
        <f t="shared" si="777"/>
        <v>7</v>
      </c>
      <c r="H9516" s="50">
        <f t="shared" si="774"/>
        <v>27050</v>
      </c>
      <c r="I9516" s="50" t="str">
        <f t="shared" si="775"/>
        <v>1974_1</v>
      </c>
      <c r="J9516" s="51">
        <f t="shared" si="776"/>
        <v>2.635472</v>
      </c>
    </row>
    <row r="9517" spans="6:10" x14ac:dyDescent="0.25">
      <c r="F9517" s="50">
        <f t="shared" si="778"/>
        <v>27047</v>
      </c>
      <c r="G9517" s="27">
        <f t="shared" si="777"/>
        <v>7</v>
      </c>
      <c r="H9517" s="50">
        <f t="shared" si="774"/>
        <v>27050</v>
      </c>
      <c r="I9517" s="50" t="str">
        <f t="shared" si="775"/>
        <v>1974_1</v>
      </c>
      <c r="J9517" s="51">
        <f t="shared" si="776"/>
        <v>2.635472</v>
      </c>
    </row>
    <row r="9518" spans="6:10" x14ac:dyDescent="0.25">
      <c r="F9518" s="50">
        <f t="shared" si="778"/>
        <v>27048</v>
      </c>
      <c r="G9518" s="27">
        <f t="shared" si="777"/>
        <v>7</v>
      </c>
      <c r="H9518" s="50">
        <f t="shared" si="774"/>
        <v>27050</v>
      </c>
      <c r="I9518" s="50" t="str">
        <f t="shared" si="775"/>
        <v>1974_1</v>
      </c>
      <c r="J9518" s="51">
        <f t="shared" si="776"/>
        <v>2.635472</v>
      </c>
    </row>
    <row r="9519" spans="6:10" x14ac:dyDescent="0.25">
      <c r="F9519" s="50">
        <f t="shared" si="778"/>
        <v>27049</v>
      </c>
      <c r="G9519" s="27">
        <f t="shared" si="777"/>
        <v>7</v>
      </c>
      <c r="H9519" s="50">
        <f t="shared" si="774"/>
        <v>27050</v>
      </c>
      <c r="I9519" s="50" t="str">
        <f t="shared" si="775"/>
        <v>1974_1</v>
      </c>
      <c r="J9519" s="51">
        <f t="shared" si="776"/>
        <v>2.635472</v>
      </c>
    </row>
    <row r="9520" spans="6:10" x14ac:dyDescent="0.25">
      <c r="F9520" s="50">
        <f t="shared" si="778"/>
        <v>27050</v>
      </c>
      <c r="G9520" s="27">
        <f t="shared" si="777"/>
        <v>7</v>
      </c>
      <c r="H9520" s="50">
        <f t="shared" si="774"/>
        <v>27050</v>
      </c>
      <c r="I9520" s="50" t="str">
        <f t="shared" si="775"/>
        <v>1974_1</v>
      </c>
      <c r="J9520" s="51">
        <f t="shared" si="776"/>
        <v>2.635472</v>
      </c>
    </row>
    <row r="9521" spans="6:10" x14ac:dyDescent="0.25">
      <c r="F9521" s="50">
        <f t="shared" si="778"/>
        <v>27051</v>
      </c>
      <c r="G9521" s="27">
        <f t="shared" si="777"/>
        <v>7</v>
      </c>
      <c r="H9521" s="50">
        <f t="shared" si="774"/>
        <v>27060</v>
      </c>
      <c r="I9521" s="50" t="str">
        <f t="shared" si="775"/>
        <v>1974_1</v>
      </c>
      <c r="J9521" s="51">
        <f t="shared" si="776"/>
        <v>2.6305640000000001</v>
      </c>
    </row>
    <row r="9522" spans="6:10" x14ac:dyDescent="0.25">
      <c r="F9522" s="50">
        <f t="shared" si="778"/>
        <v>27052</v>
      </c>
      <c r="G9522" s="27">
        <f t="shared" si="777"/>
        <v>7</v>
      </c>
      <c r="H9522" s="50">
        <f t="shared" si="774"/>
        <v>27060</v>
      </c>
      <c r="I9522" s="50" t="str">
        <f t="shared" si="775"/>
        <v>1974_1</v>
      </c>
      <c r="J9522" s="51">
        <f t="shared" si="776"/>
        <v>2.6305640000000001</v>
      </c>
    </row>
    <row r="9523" spans="6:10" x14ac:dyDescent="0.25">
      <c r="F9523" s="50">
        <f t="shared" si="778"/>
        <v>27053</v>
      </c>
      <c r="G9523" s="27">
        <f t="shared" si="777"/>
        <v>7</v>
      </c>
      <c r="H9523" s="50">
        <f t="shared" si="774"/>
        <v>27060</v>
      </c>
      <c r="I9523" s="50" t="str">
        <f t="shared" si="775"/>
        <v>1974_1</v>
      </c>
      <c r="J9523" s="51">
        <f t="shared" si="776"/>
        <v>2.6305640000000001</v>
      </c>
    </row>
    <row r="9524" spans="6:10" x14ac:dyDescent="0.25">
      <c r="F9524" s="50">
        <f t="shared" si="778"/>
        <v>27054</v>
      </c>
      <c r="G9524" s="27">
        <f t="shared" si="777"/>
        <v>7</v>
      </c>
      <c r="H9524" s="50">
        <f t="shared" si="774"/>
        <v>27060</v>
      </c>
      <c r="I9524" s="50" t="str">
        <f t="shared" si="775"/>
        <v>1974_1</v>
      </c>
      <c r="J9524" s="51">
        <f t="shared" si="776"/>
        <v>2.6305640000000001</v>
      </c>
    </row>
    <row r="9525" spans="6:10" x14ac:dyDescent="0.25">
      <c r="F9525" s="50">
        <f t="shared" si="778"/>
        <v>27055</v>
      </c>
      <c r="G9525" s="27">
        <f t="shared" si="777"/>
        <v>7</v>
      </c>
      <c r="H9525" s="50">
        <f t="shared" si="774"/>
        <v>27060</v>
      </c>
      <c r="I9525" s="50" t="str">
        <f t="shared" si="775"/>
        <v>1974_1</v>
      </c>
      <c r="J9525" s="51">
        <f t="shared" si="776"/>
        <v>2.6305640000000001</v>
      </c>
    </row>
    <row r="9526" spans="6:10" x14ac:dyDescent="0.25">
      <c r="F9526" s="50">
        <f t="shared" si="778"/>
        <v>27056</v>
      </c>
      <c r="G9526" s="27">
        <f t="shared" si="777"/>
        <v>7</v>
      </c>
      <c r="H9526" s="50">
        <f t="shared" si="774"/>
        <v>27060</v>
      </c>
      <c r="I9526" s="50" t="str">
        <f t="shared" si="775"/>
        <v>1974_1</v>
      </c>
      <c r="J9526" s="51">
        <f t="shared" si="776"/>
        <v>2.6305640000000001</v>
      </c>
    </row>
    <row r="9527" spans="6:10" x14ac:dyDescent="0.25">
      <c r="F9527" s="50">
        <f t="shared" si="778"/>
        <v>27057</v>
      </c>
      <c r="G9527" s="27">
        <f t="shared" si="777"/>
        <v>7</v>
      </c>
      <c r="H9527" s="50">
        <f t="shared" si="774"/>
        <v>27060</v>
      </c>
      <c r="I9527" s="50" t="str">
        <f t="shared" si="775"/>
        <v>1974_1</v>
      </c>
      <c r="J9527" s="51">
        <f t="shared" si="776"/>
        <v>2.6305640000000001</v>
      </c>
    </row>
    <row r="9528" spans="6:10" x14ac:dyDescent="0.25">
      <c r="F9528" s="50">
        <f t="shared" si="778"/>
        <v>27058</v>
      </c>
      <c r="G9528" s="27">
        <f t="shared" si="777"/>
        <v>7</v>
      </c>
      <c r="H9528" s="50">
        <f t="shared" si="774"/>
        <v>27060</v>
      </c>
      <c r="I9528" s="50" t="str">
        <f t="shared" si="775"/>
        <v>1974_1</v>
      </c>
      <c r="J9528" s="51">
        <f t="shared" si="776"/>
        <v>2.6305640000000001</v>
      </c>
    </row>
    <row r="9529" spans="6:10" x14ac:dyDescent="0.25">
      <c r="F9529" s="50">
        <f t="shared" si="778"/>
        <v>27059</v>
      </c>
      <c r="G9529" s="27">
        <f t="shared" si="777"/>
        <v>7</v>
      </c>
      <c r="H9529" s="50">
        <f t="shared" si="774"/>
        <v>27060</v>
      </c>
      <c r="I9529" s="50" t="str">
        <f t="shared" si="775"/>
        <v>1974_1</v>
      </c>
      <c r="J9529" s="51">
        <f t="shared" si="776"/>
        <v>2.6305640000000001</v>
      </c>
    </row>
    <row r="9530" spans="6:10" x14ac:dyDescent="0.25">
      <c r="F9530" s="50">
        <f t="shared" si="778"/>
        <v>27060</v>
      </c>
      <c r="G9530" s="27">
        <f t="shared" si="777"/>
        <v>7</v>
      </c>
      <c r="H9530" s="50">
        <f t="shared" si="774"/>
        <v>27060</v>
      </c>
      <c r="I9530" s="50" t="str">
        <f t="shared" si="775"/>
        <v>1974_1</v>
      </c>
      <c r="J9530" s="51">
        <f t="shared" si="776"/>
        <v>2.6305640000000001</v>
      </c>
    </row>
    <row r="9531" spans="6:10" x14ac:dyDescent="0.25">
      <c r="F9531" s="50">
        <f t="shared" si="778"/>
        <v>27061</v>
      </c>
      <c r="G9531" s="27">
        <f t="shared" si="777"/>
        <v>7</v>
      </c>
      <c r="H9531" s="50">
        <f t="shared" si="774"/>
        <v>27070</v>
      </c>
      <c r="I9531" s="50" t="str">
        <f t="shared" si="775"/>
        <v>1974_2</v>
      </c>
      <c r="J9531" s="51">
        <f t="shared" si="776"/>
        <v>2.6284350000000001</v>
      </c>
    </row>
    <row r="9532" spans="6:10" x14ac:dyDescent="0.25">
      <c r="F9532" s="50">
        <f t="shared" si="778"/>
        <v>27062</v>
      </c>
      <c r="G9532" s="27">
        <f t="shared" si="777"/>
        <v>7</v>
      </c>
      <c r="H9532" s="50">
        <f t="shared" si="774"/>
        <v>27070</v>
      </c>
      <c r="I9532" s="50" t="str">
        <f t="shared" si="775"/>
        <v>1974_2</v>
      </c>
      <c r="J9532" s="51">
        <f t="shared" si="776"/>
        <v>2.6284350000000001</v>
      </c>
    </row>
    <row r="9533" spans="6:10" x14ac:dyDescent="0.25">
      <c r="F9533" s="50">
        <f t="shared" si="778"/>
        <v>27063</v>
      </c>
      <c r="G9533" s="27">
        <f t="shared" si="777"/>
        <v>7</v>
      </c>
      <c r="H9533" s="50">
        <f t="shared" si="774"/>
        <v>27070</v>
      </c>
      <c r="I9533" s="50" t="str">
        <f t="shared" si="775"/>
        <v>1974_2</v>
      </c>
      <c r="J9533" s="51">
        <f t="shared" si="776"/>
        <v>2.6284350000000001</v>
      </c>
    </row>
    <row r="9534" spans="6:10" x14ac:dyDescent="0.25">
      <c r="F9534" s="50">
        <f t="shared" si="778"/>
        <v>27064</v>
      </c>
      <c r="G9534" s="27">
        <f t="shared" si="777"/>
        <v>7</v>
      </c>
      <c r="H9534" s="50">
        <f t="shared" si="774"/>
        <v>27070</v>
      </c>
      <c r="I9534" s="50" t="str">
        <f t="shared" si="775"/>
        <v>1974_2</v>
      </c>
      <c r="J9534" s="51">
        <f t="shared" si="776"/>
        <v>2.6284350000000001</v>
      </c>
    </row>
    <row r="9535" spans="6:10" x14ac:dyDescent="0.25">
      <c r="F9535" s="50">
        <f t="shared" si="778"/>
        <v>27065</v>
      </c>
      <c r="G9535" s="27">
        <f t="shared" si="777"/>
        <v>7</v>
      </c>
      <c r="H9535" s="50">
        <f t="shared" si="774"/>
        <v>27070</v>
      </c>
      <c r="I9535" s="50" t="str">
        <f t="shared" si="775"/>
        <v>1974_2</v>
      </c>
      <c r="J9535" s="51">
        <f t="shared" si="776"/>
        <v>2.6284350000000001</v>
      </c>
    </row>
    <row r="9536" spans="6:10" x14ac:dyDescent="0.25">
      <c r="F9536" s="50">
        <f t="shared" si="778"/>
        <v>27066</v>
      </c>
      <c r="G9536" s="27">
        <f t="shared" si="777"/>
        <v>7</v>
      </c>
      <c r="H9536" s="50">
        <f t="shared" si="774"/>
        <v>27070</v>
      </c>
      <c r="I9536" s="50" t="str">
        <f t="shared" si="775"/>
        <v>1974_2</v>
      </c>
      <c r="J9536" s="51">
        <f t="shared" si="776"/>
        <v>2.6284350000000001</v>
      </c>
    </row>
    <row r="9537" spans="6:10" x14ac:dyDescent="0.25">
      <c r="F9537" s="50">
        <f t="shared" si="778"/>
        <v>27067</v>
      </c>
      <c r="G9537" s="27">
        <f t="shared" si="777"/>
        <v>7</v>
      </c>
      <c r="H9537" s="50">
        <f t="shared" si="774"/>
        <v>27070</v>
      </c>
      <c r="I9537" s="50" t="str">
        <f t="shared" si="775"/>
        <v>1974_2</v>
      </c>
      <c r="J9537" s="51">
        <f t="shared" si="776"/>
        <v>2.6284350000000001</v>
      </c>
    </row>
    <row r="9538" spans="6:10" x14ac:dyDescent="0.25">
      <c r="F9538" s="50">
        <f t="shared" si="778"/>
        <v>27068</v>
      </c>
      <c r="G9538" s="27">
        <f t="shared" si="777"/>
        <v>7</v>
      </c>
      <c r="H9538" s="50">
        <f t="shared" si="774"/>
        <v>27070</v>
      </c>
      <c r="I9538" s="50" t="str">
        <f t="shared" si="775"/>
        <v>1974_2</v>
      </c>
      <c r="J9538" s="51">
        <f t="shared" si="776"/>
        <v>2.6284350000000001</v>
      </c>
    </row>
    <row r="9539" spans="6:10" x14ac:dyDescent="0.25">
      <c r="F9539" s="50">
        <f t="shared" si="778"/>
        <v>27069</v>
      </c>
      <c r="G9539" s="27">
        <f t="shared" si="777"/>
        <v>7</v>
      </c>
      <c r="H9539" s="50">
        <f t="shared" ref="H9539:H9602" si="779">INDEX($A$3:$B$1134,INT((ROW($F9539)-ROW($F$3)+9-G9539)/10)+1,1)</f>
        <v>27070</v>
      </c>
      <c r="I9539" s="50" t="str">
        <f t="shared" si="775"/>
        <v>1974_2</v>
      </c>
      <c r="J9539" s="51">
        <f t="shared" si="776"/>
        <v>2.6284350000000001</v>
      </c>
    </row>
    <row r="9540" spans="6:10" x14ac:dyDescent="0.25">
      <c r="F9540" s="50">
        <f t="shared" si="778"/>
        <v>27070</v>
      </c>
      <c r="G9540" s="27">
        <f t="shared" si="777"/>
        <v>7</v>
      </c>
      <c r="H9540" s="50">
        <f t="shared" si="779"/>
        <v>27070</v>
      </c>
      <c r="I9540" s="50" t="str">
        <f t="shared" ref="I9540:I9603" si="780">YEAR(H9540)&amp;"_"&amp;MONTH(H9540)</f>
        <v>1974_2</v>
      </c>
      <c r="J9540" s="51">
        <f t="shared" ref="J9540:J9603" si="781">VLOOKUP(H9540,$A:$B,2)</f>
        <v>2.6284350000000001</v>
      </c>
    </row>
    <row r="9541" spans="6:10" x14ac:dyDescent="0.25">
      <c r="F9541" s="50">
        <f t="shared" si="778"/>
        <v>27071</v>
      </c>
      <c r="G9541" s="27">
        <f t="shared" si="777"/>
        <v>7</v>
      </c>
      <c r="H9541" s="50">
        <f t="shared" si="779"/>
        <v>27080</v>
      </c>
      <c r="I9541" s="50" t="str">
        <f t="shared" si="780"/>
        <v>1974_2</v>
      </c>
      <c r="J9541" s="51">
        <f t="shared" si="781"/>
        <v>2.6226080000000001</v>
      </c>
    </row>
    <row r="9542" spans="6:10" x14ac:dyDescent="0.25">
      <c r="F9542" s="50">
        <f t="shared" si="778"/>
        <v>27072</v>
      </c>
      <c r="G9542" s="27">
        <f t="shared" si="777"/>
        <v>7</v>
      </c>
      <c r="H9542" s="50">
        <f t="shared" si="779"/>
        <v>27080</v>
      </c>
      <c r="I9542" s="50" t="str">
        <f t="shared" si="780"/>
        <v>1974_2</v>
      </c>
      <c r="J9542" s="51">
        <f t="shared" si="781"/>
        <v>2.6226080000000001</v>
      </c>
    </row>
    <row r="9543" spans="6:10" x14ac:dyDescent="0.25">
      <c r="F9543" s="50">
        <f t="shared" si="778"/>
        <v>27073</v>
      </c>
      <c r="G9543" s="27">
        <f t="shared" si="777"/>
        <v>7</v>
      </c>
      <c r="H9543" s="50">
        <f t="shared" si="779"/>
        <v>27080</v>
      </c>
      <c r="I9543" s="50" t="str">
        <f t="shared" si="780"/>
        <v>1974_2</v>
      </c>
      <c r="J9543" s="51">
        <f t="shared" si="781"/>
        <v>2.6226080000000001</v>
      </c>
    </row>
    <row r="9544" spans="6:10" x14ac:dyDescent="0.25">
      <c r="F9544" s="50">
        <f t="shared" si="778"/>
        <v>27074</v>
      </c>
      <c r="G9544" s="27">
        <f t="shared" si="777"/>
        <v>7</v>
      </c>
      <c r="H9544" s="50">
        <f t="shared" si="779"/>
        <v>27080</v>
      </c>
      <c r="I9544" s="50" t="str">
        <f t="shared" si="780"/>
        <v>1974_2</v>
      </c>
      <c r="J9544" s="51">
        <f t="shared" si="781"/>
        <v>2.6226080000000001</v>
      </c>
    </row>
    <row r="9545" spans="6:10" x14ac:dyDescent="0.25">
      <c r="F9545" s="50">
        <f t="shared" si="778"/>
        <v>27075</v>
      </c>
      <c r="G9545" s="27">
        <f t="shared" si="777"/>
        <v>7</v>
      </c>
      <c r="H9545" s="50">
        <f t="shared" si="779"/>
        <v>27080</v>
      </c>
      <c r="I9545" s="50" t="str">
        <f t="shared" si="780"/>
        <v>1974_2</v>
      </c>
      <c r="J9545" s="51">
        <f t="shared" si="781"/>
        <v>2.6226080000000001</v>
      </c>
    </row>
    <row r="9546" spans="6:10" x14ac:dyDescent="0.25">
      <c r="F9546" s="50">
        <f t="shared" si="778"/>
        <v>27076</v>
      </c>
      <c r="G9546" s="27">
        <f t="shared" si="777"/>
        <v>7</v>
      </c>
      <c r="H9546" s="50">
        <f t="shared" si="779"/>
        <v>27080</v>
      </c>
      <c r="I9546" s="50" t="str">
        <f t="shared" si="780"/>
        <v>1974_2</v>
      </c>
      <c r="J9546" s="51">
        <f t="shared" si="781"/>
        <v>2.6226080000000001</v>
      </c>
    </row>
    <row r="9547" spans="6:10" x14ac:dyDescent="0.25">
      <c r="F9547" s="50">
        <f t="shared" si="778"/>
        <v>27077</v>
      </c>
      <c r="G9547" s="27">
        <f t="shared" si="777"/>
        <v>7</v>
      </c>
      <c r="H9547" s="50">
        <f t="shared" si="779"/>
        <v>27080</v>
      </c>
      <c r="I9547" s="50" t="str">
        <f t="shared" si="780"/>
        <v>1974_2</v>
      </c>
      <c r="J9547" s="51">
        <f t="shared" si="781"/>
        <v>2.6226080000000001</v>
      </c>
    </row>
    <row r="9548" spans="6:10" x14ac:dyDescent="0.25">
      <c r="F9548" s="50">
        <f t="shared" si="778"/>
        <v>27078</v>
      </c>
      <c r="G9548" s="27">
        <f t="shared" si="777"/>
        <v>7</v>
      </c>
      <c r="H9548" s="50">
        <f t="shared" si="779"/>
        <v>27080</v>
      </c>
      <c r="I9548" s="50" t="str">
        <f t="shared" si="780"/>
        <v>1974_2</v>
      </c>
      <c r="J9548" s="51">
        <f t="shared" si="781"/>
        <v>2.6226080000000001</v>
      </c>
    </row>
    <row r="9549" spans="6:10" x14ac:dyDescent="0.25">
      <c r="F9549" s="50">
        <f t="shared" si="778"/>
        <v>27079</v>
      </c>
      <c r="G9549" s="27">
        <f t="shared" si="777"/>
        <v>7</v>
      </c>
      <c r="H9549" s="50">
        <f t="shared" si="779"/>
        <v>27080</v>
      </c>
      <c r="I9549" s="50" t="str">
        <f t="shared" si="780"/>
        <v>1974_2</v>
      </c>
      <c r="J9549" s="51">
        <f t="shared" si="781"/>
        <v>2.6226080000000001</v>
      </c>
    </row>
    <row r="9550" spans="6:10" x14ac:dyDescent="0.25">
      <c r="F9550" s="50">
        <f t="shared" si="778"/>
        <v>27080</v>
      </c>
      <c r="G9550" s="27">
        <f t="shared" si="777"/>
        <v>7</v>
      </c>
      <c r="H9550" s="50">
        <f t="shared" si="779"/>
        <v>27080</v>
      </c>
      <c r="I9550" s="50" t="str">
        <f t="shared" si="780"/>
        <v>1974_2</v>
      </c>
      <c r="J9550" s="51">
        <f t="shared" si="781"/>
        <v>2.6226080000000001</v>
      </c>
    </row>
    <row r="9551" spans="6:10" x14ac:dyDescent="0.25">
      <c r="F9551" s="50">
        <f t="shared" si="778"/>
        <v>27081</v>
      </c>
      <c r="G9551" s="27">
        <f t="shared" si="777"/>
        <v>7</v>
      </c>
      <c r="H9551" s="50">
        <f t="shared" si="779"/>
        <v>27090</v>
      </c>
      <c r="I9551" s="50" t="str">
        <f t="shared" si="780"/>
        <v>1974_3</v>
      </c>
      <c r="J9551" s="51">
        <f t="shared" si="781"/>
        <v>2.623176</v>
      </c>
    </row>
    <row r="9552" spans="6:10" x14ac:dyDescent="0.25">
      <c r="F9552" s="50">
        <f t="shared" si="778"/>
        <v>27082</v>
      </c>
      <c r="G9552" s="27">
        <f t="shared" si="777"/>
        <v>7</v>
      </c>
      <c r="H9552" s="50">
        <f t="shared" si="779"/>
        <v>27090</v>
      </c>
      <c r="I9552" s="50" t="str">
        <f t="shared" si="780"/>
        <v>1974_3</v>
      </c>
      <c r="J9552" s="51">
        <f t="shared" si="781"/>
        <v>2.623176</v>
      </c>
    </row>
    <row r="9553" spans="6:10" x14ac:dyDescent="0.25">
      <c r="F9553" s="50">
        <f t="shared" si="778"/>
        <v>27083</v>
      </c>
      <c r="G9553" s="27">
        <f t="shared" si="777"/>
        <v>7</v>
      </c>
      <c r="H9553" s="50">
        <f t="shared" si="779"/>
        <v>27090</v>
      </c>
      <c r="I9553" s="50" t="str">
        <f t="shared" si="780"/>
        <v>1974_3</v>
      </c>
      <c r="J9553" s="51">
        <f t="shared" si="781"/>
        <v>2.623176</v>
      </c>
    </row>
    <row r="9554" spans="6:10" x14ac:dyDescent="0.25">
      <c r="F9554" s="50">
        <f t="shared" si="778"/>
        <v>27084</v>
      </c>
      <c r="G9554" s="27">
        <f t="shared" si="777"/>
        <v>7</v>
      </c>
      <c r="H9554" s="50">
        <f t="shared" si="779"/>
        <v>27090</v>
      </c>
      <c r="I9554" s="50" t="str">
        <f t="shared" si="780"/>
        <v>1974_3</v>
      </c>
      <c r="J9554" s="51">
        <f t="shared" si="781"/>
        <v>2.623176</v>
      </c>
    </row>
    <row r="9555" spans="6:10" x14ac:dyDescent="0.25">
      <c r="F9555" s="50">
        <f t="shared" si="778"/>
        <v>27085</v>
      </c>
      <c r="G9555" s="27">
        <f t="shared" si="777"/>
        <v>7</v>
      </c>
      <c r="H9555" s="50">
        <f t="shared" si="779"/>
        <v>27090</v>
      </c>
      <c r="I9555" s="50" t="str">
        <f t="shared" si="780"/>
        <v>1974_3</v>
      </c>
      <c r="J9555" s="51">
        <f t="shared" si="781"/>
        <v>2.623176</v>
      </c>
    </row>
    <row r="9556" spans="6:10" x14ac:dyDescent="0.25">
      <c r="F9556" s="50">
        <f t="shared" si="778"/>
        <v>27086</v>
      </c>
      <c r="G9556" s="27">
        <f t="shared" si="777"/>
        <v>7</v>
      </c>
      <c r="H9556" s="50">
        <f t="shared" si="779"/>
        <v>27090</v>
      </c>
      <c r="I9556" s="50" t="str">
        <f t="shared" si="780"/>
        <v>1974_3</v>
      </c>
      <c r="J9556" s="51">
        <f t="shared" si="781"/>
        <v>2.623176</v>
      </c>
    </row>
    <row r="9557" spans="6:10" x14ac:dyDescent="0.25">
      <c r="F9557" s="50">
        <f t="shared" si="778"/>
        <v>27087</v>
      </c>
      <c r="G9557" s="27">
        <f t="shared" si="777"/>
        <v>7</v>
      </c>
      <c r="H9557" s="50">
        <f t="shared" si="779"/>
        <v>27090</v>
      </c>
      <c r="I9557" s="50" t="str">
        <f t="shared" si="780"/>
        <v>1974_3</v>
      </c>
      <c r="J9557" s="51">
        <f t="shared" si="781"/>
        <v>2.623176</v>
      </c>
    </row>
    <row r="9558" spans="6:10" x14ac:dyDescent="0.25">
      <c r="F9558" s="50">
        <f t="shared" si="778"/>
        <v>27088</v>
      </c>
      <c r="G9558" s="27">
        <f t="shared" si="777"/>
        <v>7</v>
      </c>
      <c r="H9558" s="50">
        <f t="shared" si="779"/>
        <v>27090</v>
      </c>
      <c r="I9558" s="50" t="str">
        <f t="shared" si="780"/>
        <v>1974_3</v>
      </c>
      <c r="J9558" s="51">
        <f t="shared" si="781"/>
        <v>2.623176</v>
      </c>
    </row>
    <row r="9559" spans="6:10" x14ac:dyDescent="0.25">
      <c r="F9559" s="50">
        <f t="shared" si="778"/>
        <v>27089</v>
      </c>
      <c r="G9559" s="27">
        <f t="shared" si="777"/>
        <v>7</v>
      </c>
      <c r="H9559" s="50">
        <f t="shared" si="779"/>
        <v>27090</v>
      </c>
      <c r="I9559" s="50" t="str">
        <f t="shared" si="780"/>
        <v>1974_3</v>
      </c>
      <c r="J9559" s="51">
        <f t="shared" si="781"/>
        <v>2.623176</v>
      </c>
    </row>
    <row r="9560" spans="6:10" x14ac:dyDescent="0.25">
      <c r="F9560" s="50">
        <f t="shared" si="778"/>
        <v>27090</v>
      </c>
      <c r="G9560" s="27">
        <f t="shared" si="777"/>
        <v>7</v>
      </c>
      <c r="H9560" s="50">
        <f t="shared" si="779"/>
        <v>27090</v>
      </c>
      <c r="I9560" s="50" t="str">
        <f t="shared" si="780"/>
        <v>1974_3</v>
      </c>
      <c r="J9560" s="51">
        <f t="shared" si="781"/>
        <v>2.623176</v>
      </c>
    </row>
    <row r="9561" spans="6:10" x14ac:dyDescent="0.25">
      <c r="F9561" s="50">
        <f t="shared" si="778"/>
        <v>27091</v>
      </c>
      <c r="G9561" s="27">
        <f t="shared" si="777"/>
        <v>7</v>
      </c>
      <c r="H9561" s="50">
        <f t="shared" si="779"/>
        <v>27100</v>
      </c>
      <c r="I9561" s="50" t="str">
        <f t="shared" si="780"/>
        <v>1974_3</v>
      </c>
      <c r="J9561" s="51">
        <f t="shared" si="781"/>
        <v>2.6509490000000002</v>
      </c>
    </row>
    <row r="9562" spans="6:10" x14ac:dyDescent="0.25">
      <c r="F9562" s="50">
        <f t="shared" si="778"/>
        <v>27092</v>
      </c>
      <c r="G9562" s="27">
        <f t="shared" si="777"/>
        <v>7</v>
      </c>
      <c r="H9562" s="50">
        <f t="shared" si="779"/>
        <v>27100</v>
      </c>
      <c r="I9562" s="50" t="str">
        <f t="shared" si="780"/>
        <v>1974_3</v>
      </c>
      <c r="J9562" s="51">
        <f t="shared" si="781"/>
        <v>2.6509490000000002</v>
      </c>
    </row>
    <row r="9563" spans="6:10" x14ac:dyDescent="0.25">
      <c r="F9563" s="50">
        <f t="shared" si="778"/>
        <v>27093</v>
      </c>
      <c r="G9563" s="27">
        <f t="shared" si="777"/>
        <v>7</v>
      </c>
      <c r="H9563" s="50">
        <f t="shared" si="779"/>
        <v>27100</v>
      </c>
      <c r="I9563" s="50" t="str">
        <f t="shared" si="780"/>
        <v>1974_3</v>
      </c>
      <c r="J9563" s="51">
        <f t="shared" si="781"/>
        <v>2.6509490000000002</v>
      </c>
    </row>
    <row r="9564" spans="6:10" x14ac:dyDescent="0.25">
      <c r="F9564" s="50">
        <f t="shared" si="778"/>
        <v>27094</v>
      </c>
      <c r="G9564" s="27">
        <f t="shared" si="777"/>
        <v>7</v>
      </c>
      <c r="H9564" s="50">
        <f t="shared" si="779"/>
        <v>27100</v>
      </c>
      <c r="I9564" s="50" t="str">
        <f t="shared" si="780"/>
        <v>1974_3</v>
      </c>
      <c r="J9564" s="51">
        <f t="shared" si="781"/>
        <v>2.6509490000000002</v>
      </c>
    </row>
    <row r="9565" spans="6:10" x14ac:dyDescent="0.25">
      <c r="F9565" s="50">
        <f t="shared" si="778"/>
        <v>27095</v>
      </c>
      <c r="G9565" s="27">
        <f t="shared" si="777"/>
        <v>7</v>
      </c>
      <c r="H9565" s="50">
        <f t="shared" si="779"/>
        <v>27100</v>
      </c>
      <c r="I9565" s="50" t="str">
        <f t="shared" si="780"/>
        <v>1974_3</v>
      </c>
      <c r="J9565" s="51">
        <f t="shared" si="781"/>
        <v>2.6509490000000002</v>
      </c>
    </row>
    <row r="9566" spans="6:10" x14ac:dyDescent="0.25">
      <c r="F9566" s="50">
        <f t="shared" si="778"/>
        <v>27096</v>
      </c>
      <c r="G9566" s="27">
        <f t="shared" si="777"/>
        <v>7</v>
      </c>
      <c r="H9566" s="50">
        <f t="shared" si="779"/>
        <v>27100</v>
      </c>
      <c r="I9566" s="50" t="str">
        <f t="shared" si="780"/>
        <v>1974_3</v>
      </c>
      <c r="J9566" s="51">
        <f t="shared" si="781"/>
        <v>2.6509490000000002</v>
      </c>
    </row>
    <row r="9567" spans="6:10" x14ac:dyDescent="0.25">
      <c r="F9567" s="50">
        <f t="shared" si="778"/>
        <v>27097</v>
      </c>
      <c r="G9567" s="27">
        <f t="shared" si="777"/>
        <v>7</v>
      </c>
      <c r="H9567" s="50">
        <f t="shared" si="779"/>
        <v>27100</v>
      </c>
      <c r="I9567" s="50" t="str">
        <f t="shared" si="780"/>
        <v>1974_3</v>
      </c>
      <c r="J9567" s="51">
        <f t="shared" si="781"/>
        <v>2.6509490000000002</v>
      </c>
    </row>
    <row r="9568" spans="6:10" x14ac:dyDescent="0.25">
      <c r="F9568" s="50">
        <f t="shared" si="778"/>
        <v>27098</v>
      </c>
      <c r="G9568" s="27">
        <f t="shared" si="777"/>
        <v>7</v>
      </c>
      <c r="H9568" s="50">
        <f t="shared" si="779"/>
        <v>27100</v>
      </c>
      <c r="I9568" s="50" t="str">
        <f t="shared" si="780"/>
        <v>1974_3</v>
      </c>
      <c r="J9568" s="51">
        <f t="shared" si="781"/>
        <v>2.6509490000000002</v>
      </c>
    </row>
    <row r="9569" spans="6:10" x14ac:dyDescent="0.25">
      <c r="F9569" s="50">
        <f t="shared" si="778"/>
        <v>27099</v>
      </c>
      <c r="G9569" s="27">
        <f t="shared" si="777"/>
        <v>7</v>
      </c>
      <c r="H9569" s="50">
        <f t="shared" si="779"/>
        <v>27100</v>
      </c>
      <c r="I9569" s="50" t="str">
        <f t="shared" si="780"/>
        <v>1974_3</v>
      </c>
      <c r="J9569" s="51">
        <f t="shared" si="781"/>
        <v>2.6509490000000002</v>
      </c>
    </row>
    <row r="9570" spans="6:10" x14ac:dyDescent="0.25">
      <c r="F9570" s="50">
        <f t="shared" si="778"/>
        <v>27100</v>
      </c>
      <c r="G9570" s="27">
        <f t="shared" si="777"/>
        <v>7</v>
      </c>
      <c r="H9570" s="50">
        <f t="shared" si="779"/>
        <v>27100</v>
      </c>
      <c r="I9570" s="50" t="str">
        <f t="shared" si="780"/>
        <v>1974_3</v>
      </c>
      <c r="J9570" s="51">
        <f t="shared" si="781"/>
        <v>2.6509490000000002</v>
      </c>
    </row>
    <row r="9571" spans="6:10" x14ac:dyDescent="0.25">
      <c r="F9571" s="50">
        <f t="shared" si="778"/>
        <v>27101</v>
      </c>
      <c r="G9571" s="27">
        <f t="shared" si="777"/>
        <v>7</v>
      </c>
      <c r="H9571" s="50">
        <f t="shared" si="779"/>
        <v>27110</v>
      </c>
      <c r="I9571" s="50" t="str">
        <f t="shared" si="780"/>
        <v>1974_3</v>
      </c>
      <c r="J9571" s="51">
        <f t="shared" si="781"/>
        <v>2.6933050000000001</v>
      </c>
    </row>
    <row r="9572" spans="6:10" x14ac:dyDescent="0.25">
      <c r="F9572" s="50">
        <f t="shared" si="778"/>
        <v>27102</v>
      </c>
      <c r="G9572" s="27">
        <f t="shared" si="777"/>
        <v>7</v>
      </c>
      <c r="H9572" s="50">
        <f t="shared" si="779"/>
        <v>27110</v>
      </c>
      <c r="I9572" s="50" t="str">
        <f t="shared" si="780"/>
        <v>1974_3</v>
      </c>
      <c r="J9572" s="51">
        <f t="shared" si="781"/>
        <v>2.6933050000000001</v>
      </c>
    </row>
    <row r="9573" spans="6:10" x14ac:dyDescent="0.25">
      <c r="F9573" s="50">
        <f t="shared" si="778"/>
        <v>27103</v>
      </c>
      <c r="G9573" s="27">
        <f t="shared" si="777"/>
        <v>7</v>
      </c>
      <c r="H9573" s="50">
        <f t="shared" si="779"/>
        <v>27110</v>
      </c>
      <c r="I9573" s="50" t="str">
        <f t="shared" si="780"/>
        <v>1974_3</v>
      </c>
      <c r="J9573" s="51">
        <f t="shared" si="781"/>
        <v>2.6933050000000001</v>
      </c>
    </row>
    <row r="9574" spans="6:10" x14ac:dyDescent="0.25">
      <c r="F9574" s="50">
        <f t="shared" si="778"/>
        <v>27104</v>
      </c>
      <c r="G9574" s="27">
        <f t="shared" si="777"/>
        <v>7</v>
      </c>
      <c r="H9574" s="50">
        <f t="shared" si="779"/>
        <v>27110</v>
      </c>
      <c r="I9574" s="50" t="str">
        <f t="shared" si="780"/>
        <v>1974_3</v>
      </c>
      <c r="J9574" s="51">
        <f t="shared" si="781"/>
        <v>2.6933050000000001</v>
      </c>
    </row>
    <row r="9575" spans="6:10" x14ac:dyDescent="0.25">
      <c r="F9575" s="50">
        <f t="shared" si="778"/>
        <v>27105</v>
      </c>
      <c r="G9575" s="27">
        <f t="shared" si="777"/>
        <v>7</v>
      </c>
      <c r="H9575" s="50">
        <f t="shared" si="779"/>
        <v>27110</v>
      </c>
      <c r="I9575" s="50" t="str">
        <f t="shared" si="780"/>
        <v>1974_3</v>
      </c>
      <c r="J9575" s="51">
        <f t="shared" si="781"/>
        <v>2.6933050000000001</v>
      </c>
    </row>
    <row r="9576" spans="6:10" x14ac:dyDescent="0.25">
      <c r="F9576" s="50">
        <f t="shared" si="778"/>
        <v>27106</v>
      </c>
      <c r="G9576" s="27">
        <f t="shared" si="777"/>
        <v>7</v>
      </c>
      <c r="H9576" s="50">
        <f t="shared" si="779"/>
        <v>27110</v>
      </c>
      <c r="I9576" s="50" t="str">
        <f t="shared" si="780"/>
        <v>1974_3</v>
      </c>
      <c r="J9576" s="51">
        <f t="shared" si="781"/>
        <v>2.6933050000000001</v>
      </c>
    </row>
    <row r="9577" spans="6:10" x14ac:dyDescent="0.25">
      <c r="F9577" s="50">
        <f t="shared" si="778"/>
        <v>27107</v>
      </c>
      <c r="G9577" s="27">
        <f t="shared" si="777"/>
        <v>7</v>
      </c>
      <c r="H9577" s="50">
        <f t="shared" si="779"/>
        <v>27110</v>
      </c>
      <c r="I9577" s="50" t="str">
        <f t="shared" si="780"/>
        <v>1974_3</v>
      </c>
      <c r="J9577" s="51">
        <f t="shared" si="781"/>
        <v>2.6933050000000001</v>
      </c>
    </row>
    <row r="9578" spans="6:10" x14ac:dyDescent="0.25">
      <c r="F9578" s="50">
        <f t="shared" si="778"/>
        <v>27108</v>
      </c>
      <c r="G9578" s="27">
        <f t="shared" ref="G9578:G9641" si="782">IF(AND(MONTH(F9578)=2,DAY(F9578)=29),G9577+1,G9577)</f>
        <v>7</v>
      </c>
      <c r="H9578" s="50">
        <f t="shared" si="779"/>
        <v>27110</v>
      </c>
      <c r="I9578" s="50" t="str">
        <f t="shared" si="780"/>
        <v>1974_3</v>
      </c>
      <c r="J9578" s="51">
        <f t="shared" si="781"/>
        <v>2.6933050000000001</v>
      </c>
    </row>
    <row r="9579" spans="6:10" x14ac:dyDescent="0.25">
      <c r="F9579" s="50">
        <f t="shared" si="778"/>
        <v>27109</v>
      </c>
      <c r="G9579" s="27">
        <f t="shared" si="782"/>
        <v>7</v>
      </c>
      <c r="H9579" s="50">
        <f t="shared" si="779"/>
        <v>27110</v>
      </c>
      <c r="I9579" s="50" t="str">
        <f t="shared" si="780"/>
        <v>1974_3</v>
      </c>
      <c r="J9579" s="51">
        <f t="shared" si="781"/>
        <v>2.6933050000000001</v>
      </c>
    </row>
    <row r="9580" spans="6:10" x14ac:dyDescent="0.25">
      <c r="F9580" s="50">
        <f t="shared" ref="F9580:F9643" si="783">F9579+1</f>
        <v>27110</v>
      </c>
      <c r="G9580" s="27">
        <f t="shared" si="782"/>
        <v>7</v>
      </c>
      <c r="H9580" s="50">
        <f t="shared" si="779"/>
        <v>27110</v>
      </c>
      <c r="I9580" s="50" t="str">
        <f t="shared" si="780"/>
        <v>1974_3</v>
      </c>
      <c r="J9580" s="51">
        <f t="shared" si="781"/>
        <v>2.6933050000000001</v>
      </c>
    </row>
    <row r="9581" spans="6:10" x14ac:dyDescent="0.25">
      <c r="F9581" s="50">
        <f t="shared" si="783"/>
        <v>27111</v>
      </c>
      <c r="G9581" s="27">
        <f t="shared" si="782"/>
        <v>7</v>
      </c>
      <c r="H9581" s="50">
        <f t="shared" si="779"/>
        <v>27120</v>
      </c>
      <c r="I9581" s="50" t="str">
        <f t="shared" si="780"/>
        <v>1974_4</v>
      </c>
      <c r="J9581" s="51">
        <f t="shared" si="781"/>
        <v>2.7355659999999999</v>
      </c>
    </row>
    <row r="9582" spans="6:10" x14ac:dyDescent="0.25">
      <c r="F9582" s="50">
        <f t="shared" si="783"/>
        <v>27112</v>
      </c>
      <c r="G9582" s="27">
        <f t="shared" si="782"/>
        <v>7</v>
      </c>
      <c r="H9582" s="50">
        <f t="shared" si="779"/>
        <v>27120</v>
      </c>
      <c r="I9582" s="50" t="str">
        <f t="shared" si="780"/>
        <v>1974_4</v>
      </c>
      <c r="J9582" s="51">
        <f t="shared" si="781"/>
        <v>2.7355659999999999</v>
      </c>
    </row>
    <row r="9583" spans="6:10" x14ac:dyDescent="0.25">
      <c r="F9583" s="50">
        <f t="shared" si="783"/>
        <v>27113</v>
      </c>
      <c r="G9583" s="27">
        <f t="shared" si="782"/>
        <v>7</v>
      </c>
      <c r="H9583" s="50">
        <f t="shared" si="779"/>
        <v>27120</v>
      </c>
      <c r="I9583" s="50" t="str">
        <f t="shared" si="780"/>
        <v>1974_4</v>
      </c>
      <c r="J9583" s="51">
        <f t="shared" si="781"/>
        <v>2.7355659999999999</v>
      </c>
    </row>
    <row r="9584" spans="6:10" x14ac:dyDescent="0.25">
      <c r="F9584" s="50">
        <f t="shared" si="783"/>
        <v>27114</v>
      </c>
      <c r="G9584" s="27">
        <f t="shared" si="782"/>
        <v>7</v>
      </c>
      <c r="H9584" s="50">
        <f t="shared" si="779"/>
        <v>27120</v>
      </c>
      <c r="I9584" s="50" t="str">
        <f t="shared" si="780"/>
        <v>1974_4</v>
      </c>
      <c r="J9584" s="51">
        <f t="shared" si="781"/>
        <v>2.7355659999999999</v>
      </c>
    </row>
    <row r="9585" spans="6:10" x14ac:dyDescent="0.25">
      <c r="F9585" s="50">
        <f t="shared" si="783"/>
        <v>27115</v>
      </c>
      <c r="G9585" s="27">
        <f t="shared" si="782"/>
        <v>7</v>
      </c>
      <c r="H9585" s="50">
        <f t="shared" si="779"/>
        <v>27120</v>
      </c>
      <c r="I9585" s="50" t="str">
        <f t="shared" si="780"/>
        <v>1974_4</v>
      </c>
      <c r="J9585" s="51">
        <f t="shared" si="781"/>
        <v>2.7355659999999999</v>
      </c>
    </row>
    <row r="9586" spans="6:10" x14ac:dyDescent="0.25">
      <c r="F9586" s="50">
        <f t="shared" si="783"/>
        <v>27116</v>
      </c>
      <c r="G9586" s="27">
        <f t="shared" si="782"/>
        <v>7</v>
      </c>
      <c r="H9586" s="50">
        <f t="shared" si="779"/>
        <v>27120</v>
      </c>
      <c r="I9586" s="50" t="str">
        <f t="shared" si="780"/>
        <v>1974_4</v>
      </c>
      <c r="J9586" s="51">
        <f t="shared" si="781"/>
        <v>2.7355659999999999</v>
      </c>
    </row>
    <row r="9587" spans="6:10" x14ac:dyDescent="0.25">
      <c r="F9587" s="50">
        <f t="shared" si="783"/>
        <v>27117</v>
      </c>
      <c r="G9587" s="27">
        <f t="shared" si="782"/>
        <v>7</v>
      </c>
      <c r="H9587" s="50">
        <f t="shared" si="779"/>
        <v>27120</v>
      </c>
      <c r="I9587" s="50" t="str">
        <f t="shared" si="780"/>
        <v>1974_4</v>
      </c>
      <c r="J9587" s="51">
        <f t="shared" si="781"/>
        <v>2.7355659999999999</v>
      </c>
    </row>
    <row r="9588" spans="6:10" x14ac:dyDescent="0.25">
      <c r="F9588" s="50">
        <f t="shared" si="783"/>
        <v>27118</v>
      </c>
      <c r="G9588" s="27">
        <f t="shared" si="782"/>
        <v>7</v>
      </c>
      <c r="H9588" s="50">
        <f t="shared" si="779"/>
        <v>27120</v>
      </c>
      <c r="I9588" s="50" t="str">
        <f t="shared" si="780"/>
        <v>1974_4</v>
      </c>
      <c r="J9588" s="51">
        <f t="shared" si="781"/>
        <v>2.7355659999999999</v>
      </c>
    </row>
    <row r="9589" spans="6:10" x14ac:dyDescent="0.25">
      <c r="F9589" s="50">
        <f t="shared" si="783"/>
        <v>27119</v>
      </c>
      <c r="G9589" s="27">
        <f t="shared" si="782"/>
        <v>7</v>
      </c>
      <c r="H9589" s="50">
        <f t="shared" si="779"/>
        <v>27120</v>
      </c>
      <c r="I9589" s="50" t="str">
        <f t="shared" si="780"/>
        <v>1974_4</v>
      </c>
      <c r="J9589" s="51">
        <f t="shared" si="781"/>
        <v>2.7355659999999999</v>
      </c>
    </row>
    <row r="9590" spans="6:10" x14ac:dyDescent="0.25">
      <c r="F9590" s="50">
        <f t="shared" si="783"/>
        <v>27120</v>
      </c>
      <c r="G9590" s="27">
        <f t="shared" si="782"/>
        <v>7</v>
      </c>
      <c r="H9590" s="50">
        <f t="shared" si="779"/>
        <v>27120</v>
      </c>
      <c r="I9590" s="50" t="str">
        <f t="shared" si="780"/>
        <v>1974_4</v>
      </c>
      <c r="J9590" s="51">
        <f t="shared" si="781"/>
        <v>2.7355659999999999</v>
      </c>
    </row>
    <row r="9591" spans="6:10" x14ac:dyDescent="0.25">
      <c r="F9591" s="50">
        <f t="shared" si="783"/>
        <v>27121</v>
      </c>
      <c r="G9591" s="27">
        <f t="shared" si="782"/>
        <v>7</v>
      </c>
      <c r="H9591" s="50">
        <f t="shared" si="779"/>
        <v>27130</v>
      </c>
      <c r="I9591" s="50" t="str">
        <f t="shared" si="780"/>
        <v>1974_4</v>
      </c>
      <c r="J9591" s="51">
        <f t="shared" si="781"/>
        <v>2.789784</v>
      </c>
    </row>
    <row r="9592" spans="6:10" x14ac:dyDescent="0.25">
      <c r="F9592" s="50">
        <f t="shared" si="783"/>
        <v>27122</v>
      </c>
      <c r="G9592" s="27">
        <f t="shared" si="782"/>
        <v>7</v>
      </c>
      <c r="H9592" s="50">
        <f t="shared" si="779"/>
        <v>27130</v>
      </c>
      <c r="I9592" s="50" t="str">
        <f t="shared" si="780"/>
        <v>1974_4</v>
      </c>
      <c r="J9592" s="51">
        <f t="shared" si="781"/>
        <v>2.789784</v>
      </c>
    </row>
    <row r="9593" spans="6:10" x14ac:dyDescent="0.25">
      <c r="F9593" s="50">
        <f t="shared" si="783"/>
        <v>27123</v>
      </c>
      <c r="G9593" s="27">
        <f t="shared" si="782"/>
        <v>7</v>
      </c>
      <c r="H9593" s="50">
        <f t="shared" si="779"/>
        <v>27130</v>
      </c>
      <c r="I9593" s="50" t="str">
        <f t="shared" si="780"/>
        <v>1974_4</v>
      </c>
      <c r="J9593" s="51">
        <f t="shared" si="781"/>
        <v>2.789784</v>
      </c>
    </row>
    <row r="9594" spans="6:10" x14ac:dyDescent="0.25">
      <c r="F9594" s="50">
        <f t="shared" si="783"/>
        <v>27124</v>
      </c>
      <c r="G9594" s="27">
        <f t="shared" si="782"/>
        <v>7</v>
      </c>
      <c r="H9594" s="50">
        <f t="shared" si="779"/>
        <v>27130</v>
      </c>
      <c r="I9594" s="50" t="str">
        <f t="shared" si="780"/>
        <v>1974_4</v>
      </c>
      <c r="J9594" s="51">
        <f t="shared" si="781"/>
        <v>2.789784</v>
      </c>
    </row>
    <row r="9595" spans="6:10" x14ac:dyDescent="0.25">
      <c r="F9595" s="50">
        <f t="shared" si="783"/>
        <v>27125</v>
      </c>
      <c r="G9595" s="27">
        <f t="shared" si="782"/>
        <v>7</v>
      </c>
      <c r="H9595" s="50">
        <f t="shared" si="779"/>
        <v>27130</v>
      </c>
      <c r="I9595" s="50" t="str">
        <f t="shared" si="780"/>
        <v>1974_4</v>
      </c>
      <c r="J9595" s="51">
        <f t="shared" si="781"/>
        <v>2.789784</v>
      </c>
    </row>
    <row r="9596" spans="6:10" x14ac:dyDescent="0.25">
      <c r="F9596" s="50">
        <f t="shared" si="783"/>
        <v>27126</v>
      </c>
      <c r="G9596" s="27">
        <f t="shared" si="782"/>
        <v>7</v>
      </c>
      <c r="H9596" s="50">
        <f t="shared" si="779"/>
        <v>27130</v>
      </c>
      <c r="I9596" s="50" t="str">
        <f t="shared" si="780"/>
        <v>1974_4</v>
      </c>
      <c r="J9596" s="51">
        <f t="shared" si="781"/>
        <v>2.789784</v>
      </c>
    </row>
    <row r="9597" spans="6:10" x14ac:dyDescent="0.25">
      <c r="F9597" s="50">
        <f t="shared" si="783"/>
        <v>27127</v>
      </c>
      <c r="G9597" s="27">
        <f t="shared" si="782"/>
        <v>7</v>
      </c>
      <c r="H9597" s="50">
        <f t="shared" si="779"/>
        <v>27130</v>
      </c>
      <c r="I9597" s="50" t="str">
        <f t="shared" si="780"/>
        <v>1974_4</v>
      </c>
      <c r="J9597" s="51">
        <f t="shared" si="781"/>
        <v>2.789784</v>
      </c>
    </row>
    <row r="9598" spans="6:10" x14ac:dyDescent="0.25">
      <c r="F9598" s="50">
        <f t="shared" si="783"/>
        <v>27128</v>
      </c>
      <c r="G9598" s="27">
        <f t="shared" si="782"/>
        <v>7</v>
      </c>
      <c r="H9598" s="50">
        <f t="shared" si="779"/>
        <v>27130</v>
      </c>
      <c r="I9598" s="50" t="str">
        <f t="shared" si="780"/>
        <v>1974_4</v>
      </c>
      <c r="J9598" s="51">
        <f t="shared" si="781"/>
        <v>2.789784</v>
      </c>
    </row>
    <row r="9599" spans="6:10" x14ac:dyDescent="0.25">
      <c r="F9599" s="50">
        <f t="shared" si="783"/>
        <v>27129</v>
      </c>
      <c r="G9599" s="27">
        <f t="shared" si="782"/>
        <v>7</v>
      </c>
      <c r="H9599" s="50">
        <f t="shared" si="779"/>
        <v>27130</v>
      </c>
      <c r="I9599" s="50" t="str">
        <f t="shared" si="780"/>
        <v>1974_4</v>
      </c>
      <c r="J9599" s="51">
        <f t="shared" si="781"/>
        <v>2.789784</v>
      </c>
    </row>
    <row r="9600" spans="6:10" x14ac:dyDescent="0.25">
      <c r="F9600" s="50">
        <f t="shared" si="783"/>
        <v>27130</v>
      </c>
      <c r="G9600" s="27">
        <f t="shared" si="782"/>
        <v>7</v>
      </c>
      <c r="H9600" s="50">
        <f t="shared" si="779"/>
        <v>27130</v>
      </c>
      <c r="I9600" s="50" t="str">
        <f t="shared" si="780"/>
        <v>1974_4</v>
      </c>
      <c r="J9600" s="51">
        <f t="shared" si="781"/>
        <v>2.789784</v>
      </c>
    </row>
    <row r="9601" spans="6:10" x14ac:dyDescent="0.25">
      <c r="F9601" s="50">
        <f t="shared" si="783"/>
        <v>27131</v>
      </c>
      <c r="G9601" s="27">
        <f t="shared" si="782"/>
        <v>7</v>
      </c>
      <c r="H9601" s="50">
        <f t="shared" si="779"/>
        <v>27140</v>
      </c>
      <c r="I9601" s="50" t="str">
        <f t="shared" si="780"/>
        <v>1974_4</v>
      </c>
      <c r="J9601" s="51">
        <f t="shared" si="781"/>
        <v>2.8405420000000001</v>
      </c>
    </row>
    <row r="9602" spans="6:10" x14ac:dyDescent="0.25">
      <c r="F9602" s="50">
        <f t="shared" si="783"/>
        <v>27132</v>
      </c>
      <c r="G9602" s="27">
        <f t="shared" si="782"/>
        <v>7</v>
      </c>
      <c r="H9602" s="50">
        <f t="shared" si="779"/>
        <v>27140</v>
      </c>
      <c r="I9602" s="50" t="str">
        <f t="shared" si="780"/>
        <v>1974_4</v>
      </c>
      <c r="J9602" s="51">
        <f t="shared" si="781"/>
        <v>2.8405420000000001</v>
      </c>
    </row>
    <row r="9603" spans="6:10" x14ac:dyDescent="0.25">
      <c r="F9603" s="50">
        <f t="shared" si="783"/>
        <v>27133</v>
      </c>
      <c r="G9603" s="27">
        <f t="shared" si="782"/>
        <v>7</v>
      </c>
      <c r="H9603" s="50">
        <f t="shared" ref="H9603:H9666" si="784">INDEX($A$3:$B$1134,INT((ROW($F9603)-ROW($F$3)+9-G9603)/10)+1,1)</f>
        <v>27140</v>
      </c>
      <c r="I9603" s="50" t="str">
        <f t="shared" si="780"/>
        <v>1974_4</v>
      </c>
      <c r="J9603" s="51">
        <f t="shared" si="781"/>
        <v>2.8405420000000001</v>
      </c>
    </row>
    <row r="9604" spans="6:10" x14ac:dyDescent="0.25">
      <c r="F9604" s="50">
        <f t="shared" si="783"/>
        <v>27134</v>
      </c>
      <c r="G9604" s="27">
        <f t="shared" si="782"/>
        <v>7</v>
      </c>
      <c r="H9604" s="50">
        <f t="shared" si="784"/>
        <v>27140</v>
      </c>
      <c r="I9604" s="50" t="str">
        <f t="shared" ref="I9604:I9667" si="785">YEAR(H9604)&amp;"_"&amp;MONTH(H9604)</f>
        <v>1974_4</v>
      </c>
      <c r="J9604" s="51">
        <f t="shared" ref="J9604:J9667" si="786">VLOOKUP(H9604,$A:$B,2)</f>
        <v>2.8405420000000001</v>
      </c>
    </row>
    <row r="9605" spans="6:10" x14ac:dyDescent="0.25">
      <c r="F9605" s="50">
        <f t="shared" si="783"/>
        <v>27135</v>
      </c>
      <c r="G9605" s="27">
        <f t="shared" si="782"/>
        <v>7</v>
      </c>
      <c r="H9605" s="50">
        <f t="shared" si="784"/>
        <v>27140</v>
      </c>
      <c r="I9605" s="50" t="str">
        <f t="shared" si="785"/>
        <v>1974_4</v>
      </c>
      <c r="J9605" s="51">
        <f t="shared" si="786"/>
        <v>2.8405420000000001</v>
      </c>
    </row>
    <row r="9606" spans="6:10" x14ac:dyDescent="0.25">
      <c r="F9606" s="50">
        <f t="shared" si="783"/>
        <v>27136</v>
      </c>
      <c r="G9606" s="27">
        <f t="shared" si="782"/>
        <v>7</v>
      </c>
      <c r="H9606" s="50">
        <f t="shared" si="784"/>
        <v>27140</v>
      </c>
      <c r="I9606" s="50" t="str">
        <f t="shared" si="785"/>
        <v>1974_4</v>
      </c>
      <c r="J9606" s="51">
        <f t="shared" si="786"/>
        <v>2.8405420000000001</v>
      </c>
    </row>
    <row r="9607" spans="6:10" x14ac:dyDescent="0.25">
      <c r="F9607" s="50">
        <f t="shared" si="783"/>
        <v>27137</v>
      </c>
      <c r="G9607" s="27">
        <f t="shared" si="782"/>
        <v>7</v>
      </c>
      <c r="H9607" s="50">
        <f t="shared" si="784"/>
        <v>27140</v>
      </c>
      <c r="I9607" s="50" t="str">
        <f t="shared" si="785"/>
        <v>1974_4</v>
      </c>
      <c r="J9607" s="51">
        <f t="shared" si="786"/>
        <v>2.8405420000000001</v>
      </c>
    </row>
    <row r="9608" spans="6:10" x14ac:dyDescent="0.25">
      <c r="F9608" s="50">
        <f t="shared" si="783"/>
        <v>27138</v>
      </c>
      <c r="G9608" s="27">
        <f t="shared" si="782"/>
        <v>7</v>
      </c>
      <c r="H9608" s="50">
        <f t="shared" si="784"/>
        <v>27140</v>
      </c>
      <c r="I9608" s="50" t="str">
        <f t="shared" si="785"/>
        <v>1974_4</v>
      </c>
      <c r="J9608" s="51">
        <f t="shared" si="786"/>
        <v>2.8405420000000001</v>
      </c>
    </row>
    <row r="9609" spans="6:10" x14ac:dyDescent="0.25">
      <c r="F9609" s="50">
        <f t="shared" si="783"/>
        <v>27139</v>
      </c>
      <c r="G9609" s="27">
        <f t="shared" si="782"/>
        <v>7</v>
      </c>
      <c r="H9609" s="50">
        <f t="shared" si="784"/>
        <v>27140</v>
      </c>
      <c r="I9609" s="50" t="str">
        <f t="shared" si="785"/>
        <v>1974_4</v>
      </c>
      <c r="J9609" s="51">
        <f t="shared" si="786"/>
        <v>2.8405420000000001</v>
      </c>
    </row>
    <row r="9610" spans="6:10" x14ac:dyDescent="0.25">
      <c r="F9610" s="50">
        <f t="shared" si="783"/>
        <v>27140</v>
      </c>
      <c r="G9610" s="27">
        <f t="shared" si="782"/>
        <v>7</v>
      </c>
      <c r="H9610" s="50">
        <f t="shared" si="784"/>
        <v>27140</v>
      </c>
      <c r="I9610" s="50" t="str">
        <f t="shared" si="785"/>
        <v>1974_4</v>
      </c>
      <c r="J9610" s="51">
        <f t="shared" si="786"/>
        <v>2.8405420000000001</v>
      </c>
    </row>
    <row r="9611" spans="6:10" x14ac:dyDescent="0.25">
      <c r="F9611" s="50">
        <f t="shared" si="783"/>
        <v>27141</v>
      </c>
      <c r="G9611" s="27">
        <f t="shared" si="782"/>
        <v>7</v>
      </c>
      <c r="H9611" s="50">
        <f t="shared" si="784"/>
        <v>27150</v>
      </c>
      <c r="I9611" s="50" t="str">
        <f t="shared" si="785"/>
        <v>1974_5</v>
      </c>
      <c r="J9611" s="51">
        <f t="shared" si="786"/>
        <v>2.8632460000000002</v>
      </c>
    </row>
    <row r="9612" spans="6:10" x14ac:dyDescent="0.25">
      <c r="F9612" s="50">
        <f t="shared" si="783"/>
        <v>27142</v>
      </c>
      <c r="G9612" s="27">
        <f t="shared" si="782"/>
        <v>7</v>
      </c>
      <c r="H9612" s="50">
        <f t="shared" si="784"/>
        <v>27150</v>
      </c>
      <c r="I9612" s="50" t="str">
        <f t="shared" si="785"/>
        <v>1974_5</v>
      </c>
      <c r="J9612" s="51">
        <f t="shared" si="786"/>
        <v>2.8632460000000002</v>
      </c>
    </row>
    <row r="9613" spans="6:10" x14ac:dyDescent="0.25">
      <c r="F9613" s="50">
        <f t="shared" si="783"/>
        <v>27143</v>
      </c>
      <c r="G9613" s="27">
        <f t="shared" si="782"/>
        <v>7</v>
      </c>
      <c r="H9613" s="50">
        <f t="shared" si="784"/>
        <v>27150</v>
      </c>
      <c r="I9613" s="50" t="str">
        <f t="shared" si="785"/>
        <v>1974_5</v>
      </c>
      <c r="J9613" s="51">
        <f t="shared" si="786"/>
        <v>2.8632460000000002</v>
      </c>
    </row>
    <row r="9614" spans="6:10" x14ac:dyDescent="0.25">
      <c r="F9614" s="50">
        <f t="shared" si="783"/>
        <v>27144</v>
      </c>
      <c r="G9614" s="27">
        <f t="shared" si="782"/>
        <v>7</v>
      </c>
      <c r="H9614" s="50">
        <f t="shared" si="784"/>
        <v>27150</v>
      </c>
      <c r="I9614" s="50" t="str">
        <f t="shared" si="785"/>
        <v>1974_5</v>
      </c>
      <c r="J9614" s="51">
        <f t="shared" si="786"/>
        <v>2.8632460000000002</v>
      </c>
    </row>
    <row r="9615" spans="6:10" x14ac:dyDescent="0.25">
      <c r="F9615" s="50">
        <f t="shared" si="783"/>
        <v>27145</v>
      </c>
      <c r="G9615" s="27">
        <f t="shared" si="782"/>
        <v>7</v>
      </c>
      <c r="H9615" s="50">
        <f t="shared" si="784"/>
        <v>27150</v>
      </c>
      <c r="I9615" s="50" t="str">
        <f t="shared" si="785"/>
        <v>1974_5</v>
      </c>
      <c r="J9615" s="51">
        <f t="shared" si="786"/>
        <v>2.8632460000000002</v>
      </c>
    </row>
    <row r="9616" spans="6:10" x14ac:dyDescent="0.25">
      <c r="F9616" s="50">
        <f t="shared" si="783"/>
        <v>27146</v>
      </c>
      <c r="G9616" s="27">
        <f t="shared" si="782"/>
        <v>7</v>
      </c>
      <c r="H9616" s="50">
        <f t="shared" si="784"/>
        <v>27150</v>
      </c>
      <c r="I9616" s="50" t="str">
        <f t="shared" si="785"/>
        <v>1974_5</v>
      </c>
      <c r="J9616" s="51">
        <f t="shared" si="786"/>
        <v>2.8632460000000002</v>
      </c>
    </row>
    <row r="9617" spans="6:10" x14ac:dyDescent="0.25">
      <c r="F9617" s="50">
        <f t="shared" si="783"/>
        <v>27147</v>
      </c>
      <c r="G9617" s="27">
        <f t="shared" si="782"/>
        <v>7</v>
      </c>
      <c r="H9617" s="50">
        <f t="shared" si="784"/>
        <v>27150</v>
      </c>
      <c r="I9617" s="50" t="str">
        <f t="shared" si="785"/>
        <v>1974_5</v>
      </c>
      <c r="J9617" s="51">
        <f t="shared" si="786"/>
        <v>2.8632460000000002</v>
      </c>
    </row>
    <row r="9618" spans="6:10" x14ac:dyDescent="0.25">
      <c r="F9618" s="50">
        <f t="shared" si="783"/>
        <v>27148</v>
      </c>
      <c r="G9618" s="27">
        <f t="shared" si="782"/>
        <v>7</v>
      </c>
      <c r="H9618" s="50">
        <f t="shared" si="784"/>
        <v>27150</v>
      </c>
      <c r="I9618" s="50" t="str">
        <f t="shared" si="785"/>
        <v>1974_5</v>
      </c>
      <c r="J9618" s="51">
        <f t="shared" si="786"/>
        <v>2.8632460000000002</v>
      </c>
    </row>
    <row r="9619" spans="6:10" x14ac:dyDescent="0.25">
      <c r="F9619" s="50">
        <f t="shared" si="783"/>
        <v>27149</v>
      </c>
      <c r="G9619" s="27">
        <f t="shared" si="782"/>
        <v>7</v>
      </c>
      <c r="H9619" s="50">
        <f t="shared" si="784"/>
        <v>27150</v>
      </c>
      <c r="I9619" s="50" t="str">
        <f t="shared" si="785"/>
        <v>1974_5</v>
      </c>
      <c r="J9619" s="51">
        <f t="shared" si="786"/>
        <v>2.8632460000000002</v>
      </c>
    </row>
    <row r="9620" spans="6:10" x14ac:dyDescent="0.25">
      <c r="F9620" s="50">
        <f t="shared" si="783"/>
        <v>27150</v>
      </c>
      <c r="G9620" s="27">
        <f t="shared" si="782"/>
        <v>7</v>
      </c>
      <c r="H9620" s="50">
        <f t="shared" si="784"/>
        <v>27150</v>
      </c>
      <c r="I9620" s="50" t="str">
        <f t="shared" si="785"/>
        <v>1974_5</v>
      </c>
      <c r="J9620" s="51">
        <f t="shared" si="786"/>
        <v>2.8632460000000002</v>
      </c>
    </row>
    <row r="9621" spans="6:10" x14ac:dyDescent="0.25">
      <c r="F9621" s="50">
        <f t="shared" si="783"/>
        <v>27151</v>
      </c>
      <c r="G9621" s="27">
        <f t="shared" si="782"/>
        <v>7</v>
      </c>
      <c r="H9621" s="50">
        <f t="shared" si="784"/>
        <v>27160</v>
      </c>
      <c r="I9621" s="50" t="str">
        <f t="shared" si="785"/>
        <v>1974_5</v>
      </c>
      <c r="J9621" s="51">
        <f t="shared" si="786"/>
        <v>2.8807140000000002</v>
      </c>
    </row>
    <row r="9622" spans="6:10" x14ac:dyDescent="0.25">
      <c r="F9622" s="50">
        <f t="shared" si="783"/>
        <v>27152</v>
      </c>
      <c r="G9622" s="27">
        <f t="shared" si="782"/>
        <v>7</v>
      </c>
      <c r="H9622" s="50">
        <f t="shared" si="784"/>
        <v>27160</v>
      </c>
      <c r="I9622" s="50" t="str">
        <f t="shared" si="785"/>
        <v>1974_5</v>
      </c>
      <c r="J9622" s="51">
        <f t="shared" si="786"/>
        <v>2.8807140000000002</v>
      </c>
    </row>
    <row r="9623" spans="6:10" x14ac:dyDescent="0.25">
      <c r="F9623" s="50">
        <f t="shared" si="783"/>
        <v>27153</v>
      </c>
      <c r="G9623" s="27">
        <f t="shared" si="782"/>
        <v>7</v>
      </c>
      <c r="H9623" s="50">
        <f t="shared" si="784"/>
        <v>27160</v>
      </c>
      <c r="I9623" s="50" t="str">
        <f t="shared" si="785"/>
        <v>1974_5</v>
      </c>
      <c r="J9623" s="51">
        <f t="shared" si="786"/>
        <v>2.8807140000000002</v>
      </c>
    </row>
    <row r="9624" spans="6:10" x14ac:dyDescent="0.25">
      <c r="F9624" s="50">
        <f t="shared" si="783"/>
        <v>27154</v>
      </c>
      <c r="G9624" s="27">
        <f t="shared" si="782"/>
        <v>7</v>
      </c>
      <c r="H9624" s="50">
        <f t="shared" si="784"/>
        <v>27160</v>
      </c>
      <c r="I9624" s="50" t="str">
        <f t="shared" si="785"/>
        <v>1974_5</v>
      </c>
      <c r="J9624" s="51">
        <f t="shared" si="786"/>
        <v>2.8807140000000002</v>
      </c>
    </row>
    <row r="9625" spans="6:10" x14ac:dyDescent="0.25">
      <c r="F9625" s="50">
        <f t="shared" si="783"/>
        <v>27155</v>
      </c>
      <c r="G9625" s="27">
        <f t="shared" si="782"/>
        <v>7</v>
      </c>
      <c r="H9625" s="50">
        <f t="shared" si="784"/>
        <v>27160</v>
      </c>
      <c r="I9625" s="50" t="str">
        <f t="shared" si="785"/>
        <v>1974_5</v>
      </c>
      <c r="J9625" s="51">
        <f t="shared" si="786"/>
        <v>2.8807140000000002</v>
      </c>
    </row>
    <row r="9626" spans="6:10" x14ac:dyDescent="0.25">
      <c r="F9626" s="50">
        <f t="shared" si="783"/>
        <v>27156</v>
      </c>
      <c r="G9626" s="27">
        <f t="shared" si="782"/>
        <v>7</v>
      </c>
      <c r="H9626" s="50">
        <f t="shared" si="784"/>
        <v>27160</v>
      </c>
      <c r="I9626" s="50" t="str">
        <f t="shared" si="785"/>
        <v>1974_5</v>
      </c>
      <c r="J9626" s="51">
        <f t="shared" si="786"/>
        <v>2.8807140000000002</v>
      </c>
    </row>
    <row r="9627" spans="6:10" x14ac:dyDescent="0.25">
      <c r="F9627" s="50">
        <f t="shared" si="783"/>
        <v>27157</v>
      </c>
      <c r="G9627" s="27">
        <f t="shared" si="782"/>
        <v>7</v>
      </c>
      <c r="H9627" s="50">
        <f t="shared" si="784"/>
        <v>27160</v>
      </c>
      <c r="I9627" s="50" t="str">
        <f t="shared" si="785"/>
        <v>1974_5</v>
      </c>
      <c r="J9627" s="51">
        <f t="shared" si="786"/>
        <v>2.8807140000000002</v>
      </c>
    </row>
    <row r="9628" spans="6:10" x14ac:dyDescent="0.25">
      <c r="F9628" s="50">
        <f t="shared" si="783"/>
        <v>27158</v>
      </c>
      <c r="G9628" s="27">
        <f t="shared" si="782"/>
        <v>7</v>
      </c>
      <c r="H9628" s="50">
        <f t="shared" si="784"/>
        <v>27160</v>
      </c>
      <c r="I9628" s="50" t="str">
        <f t="shared" si="785"/>
        <v>1974_5</v>
      </c>
      <c r="J9628" s="51">
        <f t="shared" si="786"/>
        <v>2.8807140000000002</v>
      </c>
    </row>
    <row r="9629" spans="6:10" x14ac:dyDescent="0.25">
      <c r="F9629" s="50">
        <f t="shared" si="783"/>
        <v>27159</v>
      </c>
      <c r="G9629" s="27">
        <f t="shared" si="782"/>
        <v>7</v>
      </c>
      <c r="H9629" s="50">
        <f t="shared" si="784"/>
        <v>27160</v>
      </c>
      <c r="I9629" s="50" t="str">
        <f t="shared" si="785"/>
        <v>1974_5</v>
      </c>
      <c r="J9629" s="51">
        <f t="shared" si="786"/>
        <v>2.8807140000000002</v>
      </c>
    </row>
    <row r="9630" spans="6:10" x14ac:dyDescent="0.25">
      <c r="F9630" s="50">
        <f t="shared" si="783"/>
        <v>27160</v>
      </c>
      <c r="G9630" s="27">
        <f t="shared" si="782"/>
        <v>7</v>
      </c>
      <c r="H9630" s="50">
        <f t="shared" si="784"/>
        <v>27160</v>
      </c>
      <c r="I9630" s="50" t="str">
        <f t="shared" si="785"/>
        <v>1974_5</v>
      </c>
      <c r="J9630" s="51">
        <f t="shared" si="786"/>
        <v>2.8807140000000002</v>
      </c>
    </row>
    <row r="9631" spans="6:10" x14ac:dyDescent="0.25">
      <c r="F9631" s="50">
        <f t="shared" si="783"/>
        <v>27161</v>
      </c>
      <c r="G9631" s="27">
        <f t="shared" si="782"/>
        <v>7</v>
      </c>
      <c r="H9631" s="50">
        <f t="shared" si="784"/>
        <v>27170</v>
      </c>
      <c r="I9631" s="50" t="str">
        <f t="shared" si="785"/>
        <v>1974_5</v>
      </c>
      <c r="J9631" s="51">
        <f t="shared" si="786"/>
        <v>2.8551850000000001</v>
      </c>
    </row>
    <row r="9632" spans="6:10" x14ac:dyDescent="0.25">
      <c r="F9632" s="50">
        <f t="shared" si="783"/>
        <v>27162</v>
      </c>
      <c r="G9632" s="27">
        <f t="shared" si="782"/>
        <v>7</v>
      </c>
      <c r="H9632" s="50">
        <f t="shared" si="784"/>
        <v>27170</v>
      </c>
      <c r="I9632" s="50" t="str">
        <f t="shared" si="785"/>
        <v>1974_5</v>
      </c>
      <c r="J9632" s="51">
        <f t="shared" si="786"/>
        <v>2.8551850000000001</v>
      </c>
    </row>
    <row r="9633" spans="6:10" x14ac:dyDescent="0.25">
      <c r="F9633" s="50">
        <f t="shared" si="783"/>
        <v>27163</v>
      </c>
      <c r="G9633" s="27">
        <f t="shared" si="782"/>
        <v>7</v>
      </c>
      <c r="H9633" s="50">
        <f t="shared" si="784"/>
        <v>27170</v>
      </c>
      <c r="I9633" s="50" t="str">
        <f t="shared" si="785"/>
        <v>1974_5</v>
      </c>
      <c r="J9633" s="51">
        <f t="shared" si="786"/>
        <v>2.8551850000000001</v>
      </c>
    </row>
    <row r="9634" spans="6:10" x14ac:dyDescent="0.25">
      <c r="F9634" s="50">
        <f t="shared" si="783"/>
        <v>27164</v>
      </c>
      <c r="G9634" s="27">
        <f t="shared" si="782"/>
        <v>7</v>
      </c>
      <c r="H9634" s="50">
        <f t="shared" si="784"/>
        <v>27170</v>
      </c>
      <c r="I9634" s="50" t="str">
        <f t="shared" si="785"/>
        <v>1974_5</v>
      </c>
      <c r="J9634" s="51">
        <f t="shared" si="786"/>
        <v>2.8551850000000001</v>
      </c>
    </row>
    <row r="9635" spans="6:10" x14ac:dyDescent="0.25">
      <c r="F9635" s="50">
        <f t="shared" si="783"/>
        <v>27165</v>
      </c>
      <c r="G9635" s="27">
        <f t="shared" si="782"/>
        <v>7</v>
      </c>
      <c r="H9635" s="50">
        <f t="shared" si="784"/>
        <v>27170</v>
      </c>
      <c r="I9635" s="50" t="str">
        <f t="shared" si="785"/>
        <v>1974_5</v>
      </c>
      <c r="J9635" s="51">
        <f t="shared" si="786"/>
        <v>2.8551850000000001</v>
      </c>
    </row>
    <row r="9636" spans="6:10" x14ac:dyDescent="0.25">
      <c r="F9636" s="50">
        <f t="shared" si="783"/>
        <v>27166</v>
      </c>
      <c r="G9636" s="27">
        <f t="shared" si="782"/>
        <v>7</v>
      </c>
      <c r="H9636" s="50">
        <f t="shared" si="784"/>
        <v>27170</v>
      </c>
      <c r="I9636" s="50" t="str">
        <f t="shared" si="785"/>
        <v>1974_5</v>
      </c>
      <c r="J9636" s="51">
        <f t="shared" si="786"/>
        <v>2.8551850000000001</v>
      </c>
    </row>
    <row r="9637" spans="6:10" x14ac:dyDescent="0.25">
      <c r="F9637" s="50">
        <f t="shared" si="783"/>
        <v>27167</v>
      </c>
      <c r="G9637" s="27">
        <f t="shared" si="782"/>
        <v>7</v>
      </c>
      <c r="H9637" s="50">
        <f t="shared" si="784"/>
        <v>27170</v>
      </c>
      <c r="I9637" s="50" t="str">
        <f t="shared" si="785"/>
        <v>1974_5</v>
      </c>
      <c r="J9637" s="51">
        <f t="shared" si="786"/>
        <v>2.8551850000000001</v>
      </c>
    </row>
    <row r="9638" spans="6:10" x14ac:dyDescent="0.25">
      <c r="F9638" s="50">
        <f t="shared" si="783"/>
        <v>27168</v>
      </c>
      <c r="G9638" s="27">
        <f t="shared" si="782"/>
        <v>7</v>
      </c>
      <c r="H9638" s="50">
        <f t="shared" si="784"/>
        <v>27170</v>
      </c>
      <c r="I9638" s="50" t="str">
        <f t="shared" si="785"/>
        <v>1974_5</v>
      </c>
      <c r="J9638" s="51">
        <f t="shared" si="786"/>
        <v>2.8551850000000001</v>
      </c>
    </row>
    <row r="9639" spans="6:10" x14ac:dyDescent="0.25">
      <c r="F9639" s="50">
        <f t="shared" si="783"/>
        <v>27169</v>
      </c>
      <c r="G9639" s="27">
        <f t="shared" si="782"/>
        <v>7</v>
      </c>
      <c r="H9639" s="50">
        <f t="shared" si="784"/>
        <v>27170</v>
      </c>
      <c r="I9639" s="50" t="str">
        <f t="shared" si="785"/>
        <v>1974_5</v>
      </c>
      <c r="J9639" s="51">
        <f t="shared" si="786"/>
        <v>2.8551850000000001</v>
      </c>
    </row>
    <row r="9640" spans="6:10" x14ac:dyDescent="0.25">
      <c r="F9640" s="50">
        <f t="shared" si="783"/>
        <v>27170</v>
      </c>
      <c r="G9640" s="27">
        <f t="shared" si="782"/>
        <v>7</v>
      </c>
      <c r="H9640" s="50">
        <f t="shared" si="784"/>
        <v>27170</v>
      </c>
      <c r="I9640" s="50" t="str">
        <f t="shared" si="785"/>
        <v>1974_5</v>
      </c>
      <c r="J9640" s="51">
        <f t="shared" si="786"/>
        <v>2.8551850000000001</v>
      </c>
    </row>
    <row r="9641" spans="6:10" x14ac:dyDescent="0.25">
      <c r="F9641" s="50">
        <f t="shared" si="783"/>
        <v>27171</v>
      </c>
      <c r="G9641" s="27">
        <f t="shared" si="782"/>
        <v>7</v>
      </c>
      <c r="H9641" s="50">
        <f t="shared" si="784"/>
        <v>27180</v>
      </c>
      <c r="I9641" s="50" t="str">
        <f t="shared" si="785"/>
        <v>1974_5</v>
      </c>
      <c r="J9641" s="51">
        <f t="shared" si="786"/>
        <v>2.8436460000000001</v>
      </c>
    </row>
    <row r="9642" spans="6:10" x14ac:dyDescent="0.25">
      <c r="F9642" s="50">
        <f t="shared" si="783"/>
        <v>27172</v>
      </c>
      <c r="G9642" s="27">
        <f t="shared" ref="G9642:G9705" si="787">IF(AND(MONTH(F9642)=2,DAY(F9642)=29),G9641+1,G9641)</f>
        <v>7</v>
      </c>
      <c r="H9642" s="50">
        <f t="shared" si="784"/>
        <v>27180</v>
      </c>
      <c r="I9642" s="50" t="str">
        <f t="shared" si="785"/>
        <v>1974_5</v>
      </c>
      <c r="J9642" s="51">
        <f t="shared" si="786"/>
        <v>2.8436460000000001</v>
      </c>
    </row>
    <row r="9643" spans="6:10" x14ac:dyDescent="0.25">
      <c r="F9643" s="50">
        <f t="shared" si="783"/>
        <v>27173</v>
      </c>
      <c r="G9643" s="27">
        <f t="shared" si="787"/>
        <v>7</v>
      </c>
      <c r="H9643" s="50">
        <f t="shared" si="784"/>
        <v>27180</v>
      </c>
      <c r="I9643" s="50" t="str">
        <f t="shared" si="785"/>
        <v>1974_5</v>
      </c>
      <c r="J9643" s="51">
        <f t="shared" si="786"/>
        <v>2.8436460000000001</v>
      </c>
    </row>
    <row r="9644" spans="6:10" x14ac:dyDescent="0.25">
      <c r="F9644" s="50">
        <f t="shared" ref="F9644:F9707" si="788">F9643+1</f>
        <v>27174</v>
      </c>
      <c r="G9644" s="27">
        <f t="shared" si="787"/>
        <v>7</v>
      </c>
      <c r="H9644" s="50">
        <f t="shared" si="784"/>
        <v>27180</v>
      </c>
      <c r="I9644" s="50" t="str">
        <f t="shared" si="785"/>
        <v>1974_5</v>
      </c>
      <c r="J9644" s="51">
        <f t="shared" si="786"/>
        <v>2.8436460000000001</v>
      </c>
    </row>
    <row r="9645" spans="6:10" x14ac:dyDescent="0.25">
      <c r="F9645" s="50">
        <f t="shared" si="788"/>
        <v>27175</v>
      </c>
      <c r="G9645" s="27">
        <f t="shared" si="787"/>
        <v>7</v>
      </c>
      <c r="H9645" s="50">
        <f t="shared" si="784"/>
        <v>27180</v>
      </c>
      <c r="I9645" s="50" t="str">
        <f t="shared" si="785"/>
        <v>1974_5</v>
      </c>
      <c r="J9645" s="51">
        <f t="shared" si="786"/>
        <v>2.8436460000000001</v>
      </c>
    </row>
    <row r="9646" spans="6:10" x14ac:dyDescent="0.25">
      <c r="F9646" s="50">
        <f t="shared" si="788"/>
        <v>27176</v>
      </c>
      <c r="G9646" s="27">
        <f t="shared" si="787"/>
        <v>7</v>
      </c>
      <c r="H9646" s="50">
        <f t="shared" si="784"/>
        <v>27180</v>
      </c>
      <c r="I9646" s="50" t="str">
        <f t="shared" si="785"/>
        <v>1974_5</v>
      </c>
      <c r="J9646" s="51">
        <f t="shared" si="786"/>
        <v>2.8436460000000001</v>
      </c>
    </row>
    <row r="9647" spans="6:10" x14ac:dyDescent="0.25">
      <c r="F9647" s="50">
        <f t="shared" si="788"/>
        <v>27177</v>
      </c>
      <c r="G9647" s="27">
        <f t="shared" si="787"/>
        <v>7</v>
      </c>
      <c r="H9647" s="50">
        <f t="shared" si="784"/>
        <v>27180</v>
      </c>
      <c r="I9647" s="50" t="str">
        <f t="shared" si="785"/>
        <v>1974_5</v>
      </c>
      <c r="J9647" s="51">
        <f t="shared" si="786"/>
        <v>2.8436460000000001</v>
      </c>
    </row>
    <row r="9648" spans="6:10" x14ac:dyDescent="0.25">
      <c r="F9648" s="50">
        <f t="shared" si="788"/>
        <v>27178</v>
      </c>
      <c r="G9648" s="27">
        <f t="shared" si="787"/>
        <v>7</v>
      </c>
      <c r="H9648" s="50">
        <f t="shared" si="784"/>
        <v>27180</v>
      </c>
      <c r="I9648" s="50" t="str">
        <f t="shared" si="785"/>
        <v>1974_5</v>
      </c>
      <c r="J9648" s="51">
        <f t="shared" si="786"/>
        <v>2.8436460000000001</v>
      </c>
    </row>
    <row r="9649" spans="6:10" x14ac:dyDescent="0.25">
      <c r="F9649" s="50">
        <f t="shared" si="788"/>
        <v>27179</v>
      </c>
      <c r="G9649" s="27">
        <f t="shared" si="787"/>
        <v>7</v>
      </c>
      <c r="H9649" s="50">
        <f t="shared" si="784"/>
        <v>27180</v>
      </c>
      <c r="I9649" s="50" t="str">
        <f t="shared" si="785"/>
        <v>1974_5</v>
      </c>
      <c r="J9649" s="51">
        <f t="shared" si="786"/>
        <v>2.8436460000000001</v>
      </c>
    </row>
    <row r="9650" spans="6:10" x14ac:dyDescent="0.25">
      <c r="F9650" s="50">
        <f t="shared" si="788"/>
        <v>27180</v>
      </c>
      <c r="G9650" s="27">
        <f t="shared" si="787"/>
        <v>7</v>
      </c>
      <c r="H9650" s="50">
        <f t="shared" si="784"/>
        <v>27180</v>
      </c>
      <c r="I9650" s="50" t="str">
        <f t="shared" si="785"/>
        <v>1974_5</v>
      </c>
      <c r="J9650" s="51">
        <f t="shared" si="786"/>
        <v>2.8436460000000001</v>
      </c>
    </row>
    <row r="9651" spans="6:10" x14ac:dyDescent="0.25">
      <c r="F9651" s="50">
        <f t="shared" si="788"/>
        <v>27181</v>
      </c>
      <c r="G9651" s="27">
        <f t="shared" si="787"/>
        <v>7</v>
      </c>
      <c r="H9651" s="50">
        <f t="shared" si="784"/>
        <v>27190</v>
      </c>
      <c r="I9651" s="50" t="str">
        <f t="shared" si="785"/>
        <v>1974_6</v>
      </c>
      <c r="J9651" s="51">
        <f t="shared" si="786"/>
        <v>2.7912520000000001</v>
      </c>
    </row>
    <row r="9652" spans="6:10" x14ac:dyDescent="0.25">
      <c r="F9652" s="50">
        <f t="shared" si="788"/>
        <v>27182</v>
      </c>
      <c r="G9652" s="27">
        <f t="shared" si="787"/>
        <v>7</v>
      </c>
      <c r="H9652" s="50">
        <f t="shared" si="784"/>
        <v>27190</v>
      </c>
      <c r="I9652" s="50" t="str">
        <f t="shared" si="785"/>
        <v>1974_6</v>
      </c>
      <c r="J9652" s="51">
        <f t="shared" si="786"/>
        <v>2.7912520000000001</v>
      </c>
    </row>
    <row r="9653" spans="6:10" x14ac:dyDescent="0.25">
      <c r="F9653" s="50">
        <f t="shared" si="788"/>
        <v>27183</v>
      </c>
      <c r="G9653" s="27">
        <f t="shared" si="787"/>
        <v>7</v>
      </c>
      <c r="H9653" s="50">
        <f t="shared" si="784"/>
        <v>27190</v>
      </c>
      <c r="I9653" s="50" t="str">
        <f t="shared" si="785"/>
        <v>1974_6</v>
      </c>
      <c r="J9653" s="51">
        <f t="shared" si="786"/>
        <v>2.7912520000000001</v>
      </c>
    </row>
    <row r="9654" spans="6:10" x14ac:dyDescent="0.25">
      <c r="F9654" s="50">
        <f t="shared" si="788"/>
        <v>27184</v>
      </c>
      <c r="G9654" s="27">
        <f t="shared" si="787"/>
        <v>7</v>
      </c>
      <c r="H9654" s="50">
        <f t="shared" si="784"/>
        <v>27190</v>
      </c>
      <c r="I9654" s="50" t="str">
        <f t="shared" si="785"/>
        <v>1974_6</v>
      </c>
      <c r="J9654" s="51">
        <f t="shared" si="786"/>
        <v>2.7912520000000001</v>
      </c>
    </row>
    <row r="9655" spans="6:10" x14ac:dyDescent="0.25">
      <c r="F9655" s="50">
        <f t="shared" si="788"/>
        <v>27185</v>
      </c>
      <c r="G9655" s="27">
        <f t="shared" si="787"/>
        <v>7</v>
      </c>
      <c r="H9655" s="50">
        <f t="shared" si="784"/>
        <v>27190</v>
      </c>
      <c r="I9655" s="50" t="str">
        <f t="shared" si="785"/>
        <v>1974_6</v>
      </c>
      <c r="J9655" s="51">
        <f t="shared" si="786"/>
        <v>2.7912520000000001</v>
      </c>
    </row>
    <row r="9656" spans="6:10" x14ac:dyDescent="0.25">
      <c r="F9656" s="50">
        <f t="shared" si="788"/>
        <v>27186</v>
      </c>
      <c r="G9656" s="27">
        <f t="shared" si="787"/>
        <v>7</v>
      </c>
      <c r="H9656" s="50">
        <f t="shared" si="784"/>
        <v>27190</v>
      </c>
      <c r="I9656" s="50" t="str">
        <f t="shared" si="785"/>
        <v>1974_6</v>
      </c>
      <c r="J9656" s="51">
        <f t="shared" si="786"/>
        <v>2.7912520000000001</v>
      </c>
    </row>
    <row r="9657" spans="6:10" x14ac:dyDescent="0.25">
      <c r="F9657" s="50">
        <f t="shared" si="788"/>
        <v>27187</v>
      </c>
      <c r="G9657" s="27">
        <f t="shared" si="787"/>
        <v>7</v>
      </c>
      <c r="H9657" s="50">
        <f t="shared" si="784"/>
        <v>27190</v>
      </c>
      <c r="I9657" s="50" t="str">
        <f t="shared" si="785"/>
        <v>1974_6</v>
      </c>
      <c r="J9657" s="51">
        <f t="shared" si="786"/>
        <v>2.7912520000000001</v>
      </c>
    </row>
    <row r="9658" spans="6:10" x14ac:dyDescent="0.25">
      <c r="F9658" s="50">
        <f t="shared" si="788"/>
        <v>27188</v>
      </c>
      <c r="G9658" s="27">
        <f t="shared" si="787"/>
        <v>7</v>
      </c>
      <c r="H9658" s="50">
        <f t="shared" si="784"/>
        <v>27190</v>
      </c>
      <c r="I9658" s="50" t="str">
        <f t="shared" si="785"/>
        <v>1974_6</v>
      </c>
      <c r="J9658" s="51">
        <f t="shared" si="786"/>
        <v>2.7912520000000001</v>
      </c>
    </row>
    <row r="9659" spans="6:10" x14ac:dyDescent="0.25">
      <c r="F9659" s="50">
        <f t="shared" si="788"/>
        <v>27189</v>
      </c>
      <c r="G9659" s="27">
        <f t="shared" si="787"/>
        <v>7</v>
      </c>
      <c r="H9659" s="50">
        <f t="shared" si="784"/>
        <v>27190</v>
      </c>
      <c r="I9659" s="50" t="str">
        <f t="shared" si="785"/>
        <v>1974_6</v>
      </c>
      <c r="J9659" s="51">
        <f t="shared" si="786"/>
        <v>2.7912520000000001</v>
      </c>
    </row>
    <row r="9660" spans="6:10" x14ac:dyDescent="0.25">
      <c r="F9660" s="50">
        <f t="shared" si="788"/>
        <v>27190</v>
      </c>
      <c r="G9660" s="27">
        <f t="shared" si="787"/>
        <v>7</v>
      </c>
      <c r="H9660" s="50">
        <f t="shared" si="784"/>
        <v>27190</v>
      </c>
      <c r="I9660" s="50" t="str">
        <f t="shared" si="785"/>
        <v>1974_6</v>
      </c>
      <c r="J9660" s="51">
        <f t="shared" si="786"/>
        <v>2.7912520000000001</v>
      </c>
    </row>
    <row r="9661" spans="6:10" x14ac:dyDescent="0.25">
      <c r="F9661" s="50">
        <f t="shared" si="788"/>
        <v>27191</v>
      </c>
      <c r="G9661" s="27">
        <f t="shared" si="787"/>
        <v>7</v>
      </c>
      <c r="H9661" s="50">
        <f t="shared" si="784"/>
        <v>27200</v>
      </c>
      <c r="I9661" s="50" t="str">
        <f t="shared" si="785"/>
        <v>1974_6</v>
      </c>
      <c r="J9661" s="51">
        <f t="shared" si="786"/>
        <v>2.693209</v>
      </c>
    </row>
    <row r="9662" spans="6:10" x14ac:dyDescent="0.25">
      <c r="F9662" s="50">
        <f t="shared" si="788"/>
        <v>27192</v>
      </c>
      <c r="G9662" s="27">
        <f t="shared" si="787"/>
        <v>7</v>
      </c>
      <c r="H9662" s="50">
        <f t="shared" si="784"/>
        <v>27200</v>
      </c>
      <c r="I9662" s="50" t="str">
        <f t="shared" si="785"/>
        <v>1974_6</v>
      </c>
      <c r="J9662" s="51">
        <f t="shared" si="786"/>
        <v>2.693209</v>
      </c>
    </row>
    <row r="9663" spans="6:10" x14ac:dyDescent="0.25">
      <c r="F9663" s="50">
        <f t="shared" si="788"/>
        <v>27193</v>
      </c>
      <c r="G9663" s="27">
        <f t="shared" si="787"/>
        <v>7</v>
      </c>
      <c r="H9663" s="50">
        <f t="shared" si="784"/>
        <v>27200</v>
      </c>
      <c r="I9663" s="50" t="str">
        <f t="shared" si="785"/>
        <v>1974_6</v>
      </c>
      <c r="J9663" s="51">
        <f t="shared" si="786"/>
        <v>2.693209</v>
      </c>
    </row>
    <row r="9664" spans="6:10" x14ac:dyDescent="0.25">
      <c r="F9664" s="50">
        <f t="shared" si="788"/>
        <v>27194</v>
      </c>
      <c r="G9664" s="27">
        <f t="shared" si="787"/>
        <v>7</v>
      </c>
      <c r="H9664" s="50">
        <f t="shared" si="784"/>
        <v>27200</v>
      </c>
      <c r="I9664" s="50" t="str">
        <f t="shared" si="785"/>
        <v>1974_6</v>
      </c>
      <c r="J9664" s="51">
        <f t="shared" si="786"/>
        <v>2.693209</v>
      </c>
    </row>
    <row r="9665" spans="6:10" x14ac:dyDescent="0.25">
      <c r="F9665" s="50">
        <f t="shared" si="788"/>
        <v>27195</v>
      </c>
      <c r="G9665" s="27">
        <f t="shared" si="787"/>
        <v>7</v>
      </c>
      <c r="H9665" s="50">
        <f t="shared" si="784"/>
        <v>27200</v>
      </c>
      <c r="I9665" s="50" t="str">
        <f t="shared" si="785"/>
        <v>1974_6</v>
      </c>
      <c r="J9665" s="51">
        <f t="shared" si="786"/>
        <v>2.693209</v>
      </c>
    </row>
    <row r="9666" spans="6:10" x14ac:dyDescent="0.25">
      <c r="F9666" s="50">
        <f t="shared" si="788"/>
        <v>27196</v>
      </c>
      <c r="G9666" s="27">
        <f t="shared" si="787"/>
        <v>7</v>
      </c>
      <c r="H9666" s="50">
        <f t="shared" si="784"/>
        <v>27200</v>
      </c>
      <c r="I9666" s="50" t="str">
        <f t="shared" si="785"/>
        <v>1974_6</v>
      </c>
      <c r="J9666" s="51">
        <f t="shared" si="786"/>
        <v>2.693209</v>
      </c>
    </row>
    <row r="9667" spans="6:10" x14ac:dyDescent="0.25">
      <c r="F9667" s="50">
        <f t="shared" si="788"/>
        <v>27197</v>
      </c>
      <c r="G9667" s="27">
        <f t="shared" si="787"/>
        <v>7</v>
      </c>
      <c r="H9667" s="50">
        <f t="shared" ref="H9667:H9730" si="789">INDEX($A$3:$B$1134,INT((ROW($F9667)-ROW($F$3)+9-G9667)/10)+1,1)</f>
        <v>27200</v>
      </c>
      <c r="I9667" s="50" t="str">
        <f t="shared" si="785"/>
        <v>1974_6</v>
      </c>
      <c r="J9667" s="51">
        <f t="shared" si="786"/>
        <v>2.693209</v>
      </c>
    </row>
    <row r="9668" spans="6:10" x14ac:dyDescent="0.25">
      <c r="F9668" s="50">
        <f t="shared" si="788"/>
        <v>27198</v>
      </c>
      <c r="G9668" s="27">
        <f t="shared" si="787"/>
        <v>7</v>
      </c>
      <c r="H9668" s="50">
        <f t="shared" si="789"/>
        <v>27200</v>
      </c>
      <c r="I9668" s="50" t="str">
        <f t="shared" ref="I9668:I9731" si="790">YEAR(H9668)&amp;"_"&amp;MONTH(H9668)</f>
        <v>1974_6</v>
      </c>
      <c r="J9668" s="51">
        <f t="shared" ref="J9668:J9731" si="791">VLOOKUP(H9668,$A:$B,2)</f>
        <v>2.693209</v>
      </c>
    </row>
    <row r="9669" spans="6:10" x14ac:dyDescent="0.25">
      <c r="F9669" s="50">
        <f t="shared" si="788"/>
        <v>27199</v>
      </c>
      <c r="G9669" s="27">
        <f t="shared" si="787"/>
        <v>7</v>
      </c>
      <c r="H9669" s="50">
        <f t="shared" si="789"/>
        <v>27200</v>
      </c>
      <c r="I9669" s="50" t="str">
        <f t="shared" si="790"/>
        <v>1974_6</v>
      </c>
      <c r="J9669" s="51">
        <f t="shared" si="791"/>
        <v>2.693209</v>
      </c>
    </row>
    <row r="9670" spans="6:10" x14ac:dyDescent="0.25">
      <c r="F9670" s="50">
        <f t="shared" si="788"/>
        <v>27200</v>
      </c>
      <c r="G9670" s="27">
        <f t="shared" si="787"/>
        <v>7</v>
      </c>
      <c r="H9670" s="50">
        <f t="shared" si="789"/>
        <v>27200</v>
      </c>
      <c r="I9670" s="50" t="str">
        <f t="shared" si="790"/>
        <v>1974_6</v>
      </c>
      <c r="J9670" s="51">
        <f t="shared" si="791"/>
        <v>2.693209</v>
      </c>
    </row>
    <row r="9671" spans="6:10" x14ac:dyDescent="0.25">
      <c r="F9671" s="50">
        <f t="shared" si="788"/>
        <v>27201</v>
      </c>
      <c r="G9671" s="27">
        <f t="shared" si="787"/>
        <v>7</v>
      </c>
      <c r="H9671" s="50">
        <f t="shared" si="789"/>
        <v>27210</v>
      </c>
      <c r="I9671" s="50" t="str">
        <f t="shared" si="790"/>
        <v>1974_6</v>
      </c>
      <c r="J9671" s="51">
        <f t="shared" si="791"/>
        <v>2.632307</v>
      </c>
    </row>
    <row r="9672" spans="6:10" x14ac:dyDescent="0.25">
      <c r="F9672" s="50">
        <f t="shared" si="788"/>
        <v>27202</v>
      </c>
      <c r="G9672" s="27">
        <f t="shared" si="787"/>
        <v>7</v>
      </c>
      <c r="H9672" s="50">
        <f t="shared" si="789"/>
        <v>27210</v>
      </c>
      <c r="I9672" s="50" t="str">
        <f t="shared" si="790"/>
        <v>1974_6</v>
      </c>
      <c r="J9672" s="51">
        <f t="shared" si="791"/>
        <v>2.632307</v>
      </c>
    </row>
    <row r="9673" spans="6:10" x14ac:dyDescent="0.25">
      <c r="F9673" s="50">
        <f t="shared" si="788"/>
        <v>27203</v>
      </c>
      <c r="G9673" s="27">
        <f t="shared" si="787"/>
        <v>7</v>
      </c>
      <c r="H9673" s="50">
        <f t="shared" si="789"/>
        <v>27210</v>
      </c>
      <c r="I9673" s="50" t="str">
        <f t="shared" si="790"/>
        <v>1974_6</v>
      </c>
      <c r="J9673" s="51">
        <f t="shared" si="791"/>
        <v>2.632307</v>
      </c>
    </row>
    <row r="9674" spans="6:10" x14ac:dyDescent="0.25">
      <c r="F9674" s="50">
        <f t="shared" si="788"/>
        <v>27204</v>
      </c>
      <c r="G9674" s="27">
        <f t="shared" si="787"/>
        <v>7</v>
      </c>
      <c r="H9674" s="50">
        <f t="shared" si="789"/>
        <v>27210</v>
      </c>
      <c r="I9674" s="50" t="str">
        <f t="shared" si="790"/>
        <v>1974_6</v>
      </c>
      <c r="J9674" s="51">
        <f t="shared" si="791"/>
        <v>2.632307</v>
      </c>
    </row>
    <row r="9675" spans="6:10" x14ac:dyDescent="0.25">
      <c r="F9675" s="50">
        <f t="shared" si="788"/>
        <v>27205</v>
      </c>
      <c r="G9675" s="27">
        <f t="shared" si="787"/>
        <v>7</v>
      </c>
      <c r="H9675" s="50">
        <f t="shared" si="789"/>
        <v>27210</v>
      </c>
      <c r="I9675" s="50" t="str">
        <f t="shared" si="790"/>
        <v>1974_6</v>
      </c>
      <c r="J9675" s="51">
        <f t="shared" si="791"/>
        <v>2.632307</v>
      </c>
    </row>
    <row r="9676" spans="6:10" x14ac:dyDescent="0.25">
      <c r="F9676" s="50">
        <f t="shared" si="788"/>
        <v>27206</v>
      </c>
      <c r="G9676" s="27">
        <f t="shared" si="787"/>
        <v>7</v>
      </c>
      <c r="H9676" s="50">
        <f t="shared" si="789"/>
        <v>27210</v>
      </c>
      <c r="I9676" s="50" t="str">
        <f t="shared" si="790"/>
        <v>1974_6</v>
      </c>
      <c r="J9676" s="51">
        <f t="shared" si="791"/>
        <v>2.632307</v>
      </c>
    </row>
    <row r="9677" spans="6:10" x14ac:dyDescent="0.25">
      <c r="F9677" s="50">
        <f t="shared" si="788"/>
        <v>27207</v>
      </c>
      <c r="G9677" s="27">
        <f t="shared" si="787"/>
        <v>7</v>
      </c>
      <c r="H9677" s="50">
        <f t="shared" si="789"/>
        <v>27210</v>
      </c>
      <c r="I9677" s="50" t="str">
        <f t="shared" si="790"/>
        <v>1974_6</v>
      </c>
      <c r="J9677" s="51">
        <f t="shared" si="791"/>
        <v>2.632307</v>
      </c>
    </row>
    <row r="9678" spans="6:10" x14ac:dyDescent="0.25">
      <c r="F9678" s="50">
        <f t="shared" si="788"/>
        <v>27208</v>
      </c>
      <c r="G9678" s="27">
        <f t="shared" si="787"/>
        <v>7</v>
      </c>
      <c r="H9678" s="50">
        <f t="shared" si="789"/>
        <v>27210</v>
      </c>
      <c r="I9678" s="50" t="str">
        <f t="shared" si="790"/>
        <v>1974_6</v>
      </c>
      <c r="J9678" s="51">
        <f t="shared" si="791"/>
        <v>2.632307</v>
      </c>
    </row>
    <row r="9679" spans="6:10" x14ac:dyDescent="0.25">
      <c r="F9679" s="50">
        <f t="shared" si="788"/>
        <v>27209</v>
      </c>
      <c r="G9679" s="27">
        <f t="shared" si="787"/>
        <v>7</v>
      </c>
      <c r="H9679" s="50">
        <f t="shared" si="789"/>
        <v>27210</v>
      </c>
      <c r="I9679" s="50" t="str">
        <f t="shared" si="790"/>
        <v>1974_6</v>
      </c>
      <c r="J9679" s="51">
        <f t="shared" si="791"/>
        <v>2.632307</v>
      </c>
    </row>
    <row r="9680" spans="6:10" x14ac:dyDescent="0.25">
      <c r="F9680" s="50">
        <f t="shared" si="788"/>
        <v>27210</v>
      </c>
      <c r="G9680" s="27">
        <f t="shared" si="787"/>
        <v>7</v>
      </c>
      <c r="H9680" s="50">
        <f t="shared" si="789"/>
        <v>27210</v>
      </c>
      <c r="I9680" s="50" t="str">
        <f t="shared" si="790"/>
        <v>1974_6</v>
      </c>
      <c r="J9680" s="51">
        <f t="shared" si="791"/>
        <v>2.632307</v>
      </c>
    </row>
    <row r="9681" spans="6:10" x14ac:dyDescent="0.25">
      <c r="F9681" s="50">
        <f t="shared" si="788"/>
        <v>27211</v>
      </c>
      <c r="G9681" s="27">
        <f t="shared" si="787"/>
        <v>7</v>
      </c>
      <c r="H9681" s="50">
        <f t="shared" si="789"/>
        <v>27220</v>
      </c>
      <c r="I9681" s="50" t="str">
        <f t="shared" si="790"/>
        <v>1974_7</v>
      </c>
      <c r="J9681" s="51">
        <f t="shared" si="791"/>
        <v>2.5857410000000001</v>
      </c>
    </row>
    <row r="9682" spans="6:10" x14ac:dyDescent="0.25">
      <c r="F9682" s="50">
        <f t="shared" si="788"/>
        <v>27212</v>
      </c>
      <c r="G9682" s="27">
        <f t="shared" si="787"/>
        <v>7</v>
      </c>
      <c r="H9682" s="50">
        <f t="shared" si="789"/>
        <v>27220</v>
      </c>
      <c r="I9682" s="50" t="str">
        <f t="shared" si="790"/>
        <v>1974_7</v>
      </c>
      <c r="J9682" s="51">
        <f t="shared" si="791"/>
        <v>2.5857410000000001</v>
      </c>
    </row>
    <row r="9683" spans="6:10" x14ac:dyDescent="0.25">
      <c r="F9683" s="50">
        <f t="shared" si="788"/>
        <v>27213</v>
      </c>
      <c r="G9683" s="27">
        <f t="shared" si="787"/>
        <v>7</v>
      </c>
      <c r="H9683" s="50">
        <f t="shared" si="789"/>
        <v>27220</v>
      </c>
      <c r="I9683" s="50" t="str">
        <f t="shared" si="790"/>
        <v>1974_7</v>
      </c>
      <c r="J9683" s="51">
        <f t="shared" si="791"/>
        <v>2.5857410000000001</v>
      </c>
    </row>
    <row r="9684" spans="6:10" x14ac:dyDescent="0.25">
      <c r="F9684" s="50">
        <f t="shared" si="788"/>
        <v>27214</v>
      </c>
      <c r="G9684" s="27">
        <f t="shared" si="787"/>
        <v>7</v>
      </c>
      <c r="H9684" s="50">
        <f t="shared" si="789"/>
        <v>27220</v>
      </c>
      <c r="I9684" s="50" t="str">
        <f t="shared" si="790"/>
        <v>1974_7</v>
      </c>
      <c r="J9684" s="51">
        <f t="shared" si="791"/>
        <v>2.5857410000000001</v>
      </c>
    </row>
    <row r="9685" spans="6:10" x14ac:dyDescent="0.25">
      <c r="F9685" s="50">
        <f t="shared" si="788"/>
        <v>27215</v>
      </c>
      <c r="G9685" s="27">
        <f t="shared" si="787"/>
        <v>7</v>
      </c>
      <c r="H9685" s="50">
        <f t="shared" si="789"/>
        <v>27220</v>
      </c>
      <c r="I9685" s="50" t="str">
        <f t="shared" si="790"/>
        <v>1974_7</v>
      </c>
      <c r="J9685" s="51">
        <f t="shared" si="791"/>
        <v>2.5857410000000001</v>
      </c>
    </row>
    <row r="9686" spans="6:10" x14ac:dyDescent="0.25">
      <c r="F9686" s="50">
        <f t="shared" si="788"/>
        <v>27216</v>
      </c>
      <c r="G9686" s="27">
        <f t="shared" si="787"/>
        <v>7</v>
      </c>
      <c r="H9686" s="50">
        <f t="shared" si="789"/>
        <v>27220</v>
      </c>
      <c r="I9686" s="50" t="str">
        <f t="shared" si="790"/>
        <v>1974_7</v>
      </c>
      <c r="J9686" s="51">
        <f t="shared" si="791"/>
        <v>2.5857410000000001</v>
      </c>
    </row>
    <row r="9687" spans="6:10" x14ac:dyDescent="0.25">
      <c r="F9687" s="50">
        <f t="shared" si="788"/>
        <v>27217</v>
      </c>
      <c r="G9687" s="27">
        <f t="shared" si="787"/>
        <v>7</v>
      </c>
      <c r="H9687" s="50">
        <f t="shared" si="789"/>
        <v>27220</v>
      </c>
      <c r="I9687" s="50" t="str">
        <f t="shared" si="790"/>
        <v>1974_7</v>
      </c>
      <c r="J9687" s="51">
        <f t="shared" si="791"/>
        <v>2.5857410000000001</v>
      </c>
    </row>
    <row r="9688" spans="6:10" x14ac:dyDescent="0.25">
      <c r="F9688" s="50">
        <f t="shared" si="788"/>
        <v>27218</v>
      </c>
      <c r="G9688" s="27">
        <f t="shared" si="787"/>
        <v>7</v>
      </c>
      <c r="H9688" s="50">
        <f t="shared" si="789"/>
        <v>27220</v>
      </c>
      <c r="I9688" s="50" t="str">
        <f t="shared" si="790"/>
        <v>1974_7</v>
      </c>
      <c r="J9688" s="51">
        <f t="shared" si="791"/>
        <v>2.5857410000000001</v>
      </c>
    </row>
    <row r="9689" spans="6:10" x14ac:dyDescent="0.25">
      <c r="F9689" s="50">
        <f t="shared" si="788"/>
        <v>27219</v>
      </c>
      <c r="G9689" s="27">
        <f t="shared" si="787"/>
        <v>7</v>
      </c>
      <c r="H9689" s="50">
        <f t="shared" si="789"/>
        <v>27220</v>
      </c>
      <c r="I9689" s="50" t="str">
        <f t="shared" si="790"/>
        <v>1974_7</v>
      </c>
      <c r="J9689" s="51">
        <f t="shared" si="791"/>
        <v>2.5857410000000001</v>
      </c>
    </row>
    <row r="9690" spans="6:10" x14ac:dyDescent="0.25">
      <c r="F9690" s="50">
        <f t="shared" si="788"/>
        <v>27220</v>
      </c>
      <c r="G9690" s="27">
        <f t="shared" si="787"/>
        <v>7</v>
      </c>
      <c r="H9690" s="50">
        <f t="shared" si="789"/>
        <v>27220</v>
      </c>
      <c r="I9690" s="50" t="str">
        <f t="shared" si="790"/>
        <v>1974_7</v>
      </c>
      <c r="J9690" s="51">
        <f t="shared" si="791"/>
        <v>2.5857410000000001</v>
      </c>
    </row>
    <row r="9691" spans="6:10" x14ac:dyDescent="0.25">
      <c r="F9691" s="50">
        <f t="shared" si="788"/>
        <v>27221</v>
      </c>
      <c r="G9691" s="27">
        <f t="shared" si="787"/>
        <v>7</v>
      </c>
      <c r="H9691" s="50">
        <f t="shared" si="789"/>
        <v>27230</v>
      </c>
      <c r="I9691" s="50" t="str">
        <f t="shared" si="790"/>
        <v>1974_7</v>
      </c>
      <c r="J9691" s="51">
        <f t="shared" si="791"/>
        <v>2.554589</v>
      </c>
    </row>
    <row r="9692" spans="6:10" x14ac:dyDescent="0.25">
      <c r="F9692" s="50">
        <f t="shared" si="788"/>
        <v>27222</v>
      </c>
      <c r="G9692" s="27">
        <f t="shared" si="787"/>
        <v>7</v>
      </c>
      <c r="H9692" s="50">
        <f t="shared" si="789"/>
        <v>27230</v>
      </c>
      <c r="I9692" s="50" t="str">
        <f t="shared" si="790"/>
        <v>1974_7</v>
      </c>
      <c r="J9692" s="51">
        <f t="shared" si="791"/>
        <v>2.554589</v>
      </c>
    </row>
    <row r="9693" spans="6:10" x14ac:dyDescent="0.25">
      <c r="F9693" s="50">
        <f t="shared" si="788"/>
        <v>27223</v>
      </c>
      <c r="G9693" s="27">
        <f t="shared" si="787"/>
        <v>7</v>
      </c>
      <c r="H9693" s="50">
        <f t="shared" si="789"/>
        <v>27230</v>
      </c>
      <c r="I9693" s="50" t="str">
        <f t="shared" si="790"/>
        <v>1974_7</v>
      </c>
      <c r="J9693" s="51">
        <f t="shared" si="791"/>
        <v>2.554589</v>
      </c>
    </row>
    <row r="9694" spans="6:10" x14ac:dyDescent="0.25">
      <c r="F9694" s="50">
        <f t="shared" si="788"/>
        <v>27224</v>
      </c>
      <c r="G9694" s="27">
        <f t="shared" si="787"/>
        <v>7</v>
      </c>
      <c r="H9694" s="50">
        <f t="shared" si="789"/>
        <v>27230</v>
      </c>
      <c r="I9694" s="50" t="str">
        <f t="shared" si="790"/>
        <v>1974_7</v>
      </c>
      <c r="J9694" s="51">
        <f t="shared" si="791"/>
        <v>2.554589</v>
      </c>
    </row>
    <row r="9695" spans="6:10" x14ac:dyDescent="0.25">
      <c r="F9695" s="50">
        <f t="shared" si="788"/>
        <v>27225</v>
      </c>
      <c r="G9695" s="27">
        <f t="shared" si="787"/>
        <v>7</v>
      </c>
      <c r="H9695" s="50">
        <f t="shared" si="789"/>
        <v>27230</v>
      </c>
      <c r="I9695" s="50" t="str">
        <f t="shared" si="790"/>
        <v>1974_7</v>
      </c>
      <c r="J9695" s="51">
        <f t="shared" si="791"/>
        <v>2.554589</v>
      </c>
    </row>
    <row r="9696" spans="6:10" x14ac:dyDescent="0.25">
      <c r="F9696" s="50">
        <f t="shared" si="788"/>
        <v>27226</v>
      </c>
      <c r="G9696" s="27">
        <f t="shared" si="787"/>
        <v>7</v>
      </c>
      <c r="H9696" s="50">
        <f t="shared" si="789"/>
        <v>27230</v>
      </c>
      <c r="I9696" s="50" t="str">
        <f t="shared" si="790"/>
        <v>1974_7</v>
      </c>
      <c r="J9696" s="51">
        <f t="shared" si="791"/>
        <v>2.554589</v>
      </c>
    </row>
    <row r="9697" spans="6:10" x14ac:dyDescent="0.25">
      <c r="F9697" s="50">
        <f t="shared" si="788"/>
        <v>27227</v>
      </c>
      <c r="G9697" s="27">
        <f t="shared" si="787"/>
        <v>7</v>
      </c>
      <c r="H9697" s="50">
        <f t="shared" si="789"/>
        <v>27230</v>
      </c>
      <c r="I9697" s="50" t="str">
        <f t="shared" si="790"/>
        <v>1974_7</v>
      </c>
      <c r="J9697" s="51">
        <f t="shared" si="791"/>
        <v>2.554589</v>
      </c>
    </row>
    <row r="9698" spans="6:10" x14ac:dyDescent="0.25">
      <c r="F9698" s="50">
        <f t="shared" si="788"/>
        <v>27228</v>
      </c>
      <c r="G9698" s="27">
        <f t="shared" si="787"/>
        <v>7</v>
      </c>
      <c r="H9698" s="50">
        <f t="shared" si="789"/>
        <v>27230</v>
      </c>
      <c r="I9698" s="50" t="str">
        <f t="shared" si="790"/>
        <v>1974_7</v>
      </c>
      <c r="J9698" s="51">
        <f t="shared" si="791"/>
        <v>2.554589</v>
      </c>
    </row>
    <row r="9699" spans="6:10" x14ac:dyDescent="0.25">
      <c r="F9699" s="50">
        <f t="shared" si="788"/>
        <v>27229</v>
      </c>
      <c r="G9699" s="27">
        <f t="shared" si="787"/>
        <v>7</v>
      </c>
      <c r="H9699" s="50">
        <f t="shared" si="789"/>
        <v>27230</v>
      </c>
      <c r="I9699" s="50" t="str">
        <f t="shared" si="790"/>
        <v>1974_7</v>
      </c>
      <c r="J9699" s="51">
        <f t="shared" si="791"/>
        <v>2.554589</v>
      </c>
    </row>
    <row r="9700" spans="6:10" x14ac:dyDescent="0.25">
      <c r="F9700" s="50">
        <f t="shared" si="788"/>
        <v>27230</v>
      </c>
      <c r="G9700" s="27">
        <f t="shared" si="787"/>
        <v>7</v>
      </c>
      <c r="H9700" s="50">
        <f t="shared" si="789"/>
        <v>27230</v>
      </c>
      <c r="I9700" s="50" t="str">
        <f t="shared" si="790"/>
        <v>1974_7</v>
      </c>
      <c r="J9700" s="51">
        <f t="shared" si="791"/>
        <v>2.554589</v>
      </c>
    </row>
    <row r="9701" spans="6:10" x14ac:dyDescent="0.25">
      <c r="F9701" s="50">
        <f t="shared" si="788"/>
        <v>27231</v>
      </c>
      <c r="G9701" s="27">
        <f t="shared" si="787"/>
        <v>7</v>
      </c>
      <c r="H9701" s="50">
        <f t="shared" si="789"/>
        <v>27240</v>
      </c>
      <c r="I9701" s="50" t="str">
        <f t="shared" si="790"/>
        <v>1974_7</v>
      </c>
      <c r="J9701" s="51">
        <f t="shared" si="791"/>
        <v>2.4817809999999998</v>
      </c>
    </row>
    <row r="9702" spans="6:10" x14ac:dyDescent="0.25">
      <c r="F9702" s="50">
        <f t="shared" si="788"/>
        <v>27232</v>
      </c>
      <c r="G9702" s="27">
        <f t="shared" si="787"/>
        <v>7</v>
      </c>
      <c r="H9702" s="50">
        <f t="shared" si="789"/>
        <v>27240</v>
      </c>
      <c r="I9702" s="50" t="str">
        <f t="shared" si="790"/>
        <v>1974_7</v>
      </c>
      <c r="J9702" s="51">
        <f t="shared" si="791"/>
        <v>2.4817809999999998</v>
      </c>
    </row>
    <row r="9703" spans="6:10" x14ac:dyDescent="0.25">
      <c r="F9703" s="50">
        <f t="shared" si="788"/>
        <v>27233</v>
      </c>
      <c r="G9703" s="27">
        <f t="shared" si="787"/>
        <v>7</v>
      </c>
      <c r="H9703" s="50">
        <f t="shared" si="789"/>
        <v>27240</v>
      </c>
      <c r="I9703" s="50" t="str">
        <f t="shared" si="790"/>
        <v>1974_7</v>
      </c>
      <c r="J9703" s="51">
        <f t="shared" si="791"/>
        <v>2.4817809999999998</v>
      </c>
    </row>
    <row r="9704" spans="6:10" x14ac:dyDescent="0.25">
      <c r="F9704" s="50">
        <f t="shared" si="788"/>
        <v>27234</v>
      </c>
      <c r="G9704" s="27">
        <f t="shared" si="787"/>
        <v>7</v>
      </c>
      <c r="H9704" s="50">
        <f t="shared" si="789"/>
        <v>27240</v>
      </c>
      <c r="I9704" s="50" t="str">
        <f t="shared" si="790"/>
        <v>1974_7</v>
      </c>
      <c r="J9704" s="51">
        <f t="shared" si="791"/>
        <v>2.4817809999999998</v>
      </c>
    </row>
    <row r="9705" spans="6:10" x14ac:dyDescent="0.25">
      <c r="F9705" s="50">
        <f t="shared" si="788"/>
        <v>27235</v>
      </c>
      <c r="G9705" s="27">
        <f t="shared" si="787"/>
        <v>7</v>
      </c>
      <c r="H9705" s="50">
        <f t="shared" si="789"/>
        <v>27240</v>
      </c>
      <c r="I9705" s="50" t="str">
        <f t="shared" si="790"/>
        <v>1974_7</v>
      </c>
      <c r="J9705" s="51">
        <f t="shared" si="791"/>
        <v>2.4817809999999998</v>
      </c>
    </row>
    <row r="9706" spans="6:10" x14ac:dyDescent="0.25">
      <c r="F9706" s="50">
        <f t="shared" si="788"/>
        <v>27236</v>
      </c>
      <c r="G9706" s="27">
        <f t="shared" ref="G9706:G9769" si="792">IF(AND(MONTH(F9706)=2,DAY(F9706)=29),G9705+1,G9705)</f>
        <v>7</v>
      </c>
      <c r="H9706" s="50">
        <f t="shared" si="789"/>
        <v>27240</v>
      </c>
      <c r="I9706" s="50" t="str">
        <f t="shared" si="790"/>
        <v>1974_7</v>
      </c>
      <c r="J9706" s="51">
        <f t="shared" si="791"/>
        <v>2.4817809999999998</v>
      </c>
    </row>
    <row r="9707" spans="6:10" x14ac:dyDescent="0.25">
      <c r="F9707" s="50">
        <f t="shared" si="788"/>
        <v>27237</v>
      </c>
      <c r="G9707" s="27">
        <f t="shared" si="792"/>
        <v>7</v>
      </c>
      <c r="H9707" s="50">
        <f t="shared" si="789"/>
        <v>27240</v>
      </c>
      <c r="I9707" s="50" t="str">
        <f t="shared" si="790"/>
        <v>1974_7</v>
      </c>
      <c r="J9707" s="51">
        <f t="shared" si="791"/>
        <v>2.4817809999999998</v>
      </c>
    </row>
    <row r="9708" spans="6:10" x14ac:dyDescent="0.25">
      <c r="F9708" s="50">
        <f t="shared" ref="F9708:F9771" si="793">F9707+1</f>
        <v>27238</v>
      </c>
      <c r="G9708" s="27">
        <f t="shared" si="792"/>
        <v>7</v>
      </c>
      <c r="H9708" s="50">
        <f t="shared" si="789"/>
        <v>27240</v>
      </c>
      <c r="I9708" s="50" t="str">
        <f t="shared" si="790"/>
        <v>1974_7</v>
      </c>
      <c r="J9708" s="51">
        <f t="shared" si="791"/>
        <v>2.4817809999999998</v>
      </c>
    </row>
    <row r="9709" spans="6:10" x14ac:dyDescent="0.25">
      <c r="F9709" s="50">
        <f t="shared" si="793"/>
        <v>27239</v>
      </c>
      <c r="G9709" s="27">
        <f t="shared" si="792"/>
        <v>7</v>
      </c>
      <c r="H9709" s="50">
        <f t="shared" si="789"/>
        <v>27240</v>
      </c>
      <c r="I9709" s="50" t="str">
        <f t="shared" si="790"/>
        <v>1974_7</v>
      </c>
      <c r="J9709" s="51">
        <f t="shared" si="791"/>
        <v>2.4817809999999998</v>
      </c>
    </row>
    <row r="9710" spans="6:10" x14ac:dyDescent="0.25">
      <c r="F9710" s="50">
        <f t="shared" si="793"/>
        <v>27240</v>
      </c>
      <c r="G9710" s="27">
        <f t="shared" si="792"/>
        <v>7</v>
      </c>
      <c r="H9710" s="50">
        <f t="shared" si="789"/>
        <v>27240</v>
      </c>
      <c r="I9710" s="50" t="str">
        <f t="shared" si="790"/>
        <v>1974_7</v>
      </c>
      <c r="J9710" s="51">
        <f t="shared" si="791"/>
        <v>2.4817809999999998</v>
      </c>
    </row>
    <row r="9711" spans="6:10" x14ac:dyDescent="0.25">
      <c r="F9711" s="50">
        <f t="shared" si="793"/>
        <v>27241</v>
      </c>
      <c r="G9711" s="27">
        <f t="shared" si="792"/>
        <v>7</v>
      </c>
      <c r="H9711" s="50">
        <f t="shared" si="789"/>
        <v>27250</v>
      </c>
      <c r="I9711" s="50" t="str">
        <f t="shared" si="790"/>
        <v>1974_8</v>
      </c>
      <c r="J9711" s="51">
        <f t="shared" si="791"/>
        <v>2.4198140000000001</v>
      </c>
    </row>
    <row r="9712" spans="6:10" x14ac:dyDescent="0.25">
      <c r="F9712" s="50">
        <f t="shared" si="793"/>
        <v>27242</v>
      </c>
      <c r="G9712" s="27">
        <f t="shared" si="792"/>
        <v>7</v>
      </c>
      <c r="H9712" s="50">
        <f t="shared" si="789"/>
        <v>27250</v>
      </c>
      <c r="I9712" s="50" t="str">
        <f t="shared" si="790"/>
        <v>1974_8</v>
      </c>
      <c r="J9712" s="51">
        <f t="shared" si="791"/>
        <v>2.4198140000000001</v>
      </c>
    </row>
    <row r="9713" spans="6:10" x14ac:dyDescent="0.25">
      <c r="F9713" s="50">
        <f t="shared" si="793"/>
        <v>27243</v>
      </c>
      <c r="G9713" s="27">
        <f t="shared" si="792"/>
        <v>7</v>
      </c>
      <c r="H9713" s="50">
        <f t="shared" si="789"/>
        <v>27250</v>
      </c>
      <c r="I9713" s="50" t="str">
        <f t="shared" si="790"/>
        <v>1974_8</v>
      </c>
      <c r="J9713" s="51">
        <f t="shared" si="791"/>
        <v>2.4198140000000001</v>
      </c>
    </row>
    <row r="9714" spans="6:10" x14ac:dyDescent="0.25">
      <c r="F9714" s="50">
        <f t="shared" si="793"/>
        <v>27244</v>
      </c>
      <c r="G9714" s="27">
        <f t="shared" si="792"/>
        <v>7</v>
      </c>
      <c r="H9714" s="50">
        <f t="shared" si="789"/>
        <v>27250</v>
      </c>
      <c r="I9714" s="50" t="str">
        <f t="shared" si="790"/>
        <v>1974_8</v>
      </c>
      <c r="J9714" s="51">
        <f t="shared" si="791"/>
        <v>2.4198140000000001</v>
      </c>
    </row>
    <row r="9715" spans="6:10" x14ac:dyDescent="0.25">
      <c r="F9715" s="50">
        <f t="shared" si="793"/>
        <v>27245</v>
      </c>
      <c r="G9715" s="27">
        <f t="shared" si="792"/>
        <v>7</v>
      </c>
      <c r="H9715" s="50">
        <f t="shared" si="789"/>
        <v>27250</v>
      </c>
      <c r="I9715" s="50" t="str">
        <f t="shared" si="790"/>
        <v>1974_8</v>
      </c>
      <c r="J9715" s="51">
        <f t="shared" si="791"/>
        <v>2.4198140000000001</v>
      </c>
    </row>
    <row r="9716" spans="6:10" x14ac:dyDescent="0.25">
      <c r="F9716" s="50">
        <f t="shared" si="793"/>
        <v>27246</v>
      </c>
      <c r="G9716" s="27">
        <f t="shared" si="792"/>
        <v>7</v>
      </c>
      <c r="H9716" s="50">
        <f t="shared" si="789"/>
        <v>27250</v>
      </c>
      <c r="I9716" s="50" t="str">
        <f t="shared" si="790"/>
        <v>1974_8</v>
      </c>
      <c r="J9716" s="51">
        <f t="shared" si="791"/>
        <v>2.4198140000000001</v>
      </c>
    </row>
    <row r="9717" spans="6:10" x14ac:dyDescent="0.25">
      <c r="F9717" s="50">
        <f t="shared" si="793"/>
        <v>27247</v>
      </c>
      <c r="G9717" s="27">
        <f t="shared" si="792"/>
        <v>7</v>
      </c>
      <c r="H9717" s="50">
        <f t="shared" si="789"/>
        <v>27250</v>
      </c>
      <c r="I9717" s="50" t="str">
        <f t="shared" si="790"/>
        <v>1974_8</v>
      </c>
      <c r="J9717" s="51">
        <f t="shared" si="791"/>
        <v>2.4198140000000001</v>
      </c>
    </row>
    <row r="9718" spans="6:10" x14ac:dyDescent="0.25">
      <c r="F9718" s="50">
        <f t="shared" si="793"/>
        <v>27248</v>
      </c>
      <c r="G9718" s="27">
        <f t="shared" si="792"/>
        <v>7</v>
      </c>
      <c r="H9718" s="50">
        <f t="shared" si="789"/>
        <v>27250</v>
      </c>
      <c r="I9718" s="50" t="str">
        <f t="shared" si="790"/>
        <v>1974_8</v>
      </c>
      <c r="J9718" s="51">
        <f t="shared" si="791"/>
        <v>2.4198140000000001</v>
      </c>
    </row>
    <row r="9719" spans="6:10" x14ac:dyDescent="0.25">
      <c r="F9719" s="50">
        <f t="shared" si="793"/>
        <v>27249</v>
      </c>
      <c r="G9719" s="27">
        <f t="shared" si="792"/>
        <v>7</v>
      </c>
      <c r="H9719" s="50">
        <f t="shared" si="789"/>
        <v>27250</v>
      </c>
      <c r="I9719" s="50" t="str">
        <f t="shared" si="790"/>
        <v>1974_8</v>
      </c>
      <c r="J9719" s="51">
        <f t="shared" si="791"/>
        <v>2.4198140000000001</v>
      </c>
    </row>
    <row r="9720" spans="6:10" x14ac:dyDescent="0.25">
      <c r="F9720" s="50">
        <f t="shared" si="793"/>
        <v>27250</v>
      </c>
      <c r="G9720" s="27">
        <f t="shared" si="792"/>
        <v>7</v>
      </c>
      <c r="H9720" s="50">
        <f t="shared" si="789"/>
        <v>27250</v>
      </c>
      <c r="I9720" s="50" t="str">
        <f t="shared" si="790"/>
        <v>1974_8</v>
      </c>
      <c r="J9720" s="51">
        <f t="shared" si="791"/>
        <v>2.4198140000000001</v>
      </c>
    </row>
    <row r="9721" spans="6:10" x14ac:dyDescent="0.25">
      <c r="F9721" s="50">
        <f t="shared" si="793"/>
        <v>27251</v>
      </c>
      <c r="G9721" s="27">
        <f t="shared" si="792"/>
        <v>7</v>
      </c>
      <c r="H9721" s="50">
        <f t="shared" si="789"/>
        <v>27260</v>
      </c>
      <c r="I9721" s="50" t="str">
        <f t="shared" si="790"/>
        <v>1974_8</v>
      </c>
      <c r="J9721" s="51">
        <f t="shared" si="791"/>
        <v>2.4020160000000002</v>
      </c>
    </row>
    <row r="9722" spans="6:10" x14ac:dyDescent="0.25">
      <c r="F9722" s="50">
        <f t="shared" si="793"/>
        <v>27252</v>
      </c>
      <c r="G9722" s="27">
        <f t="shared" si="792"/>
        <v>7</v>
      </c>
      <c r="H9722" s="50">
        <f t="shared" si="789"/>
        <v>27260</v>
      </c>
      <c r="I9722" s="50" t="str">
        <f t="shared" si="790"/>
        <v>1974_8</v>
      </c>
      <c r="J9722" s="51">
        <f t="shared" si="791"/>
        <v>2.4020160000000002</v>
      </c>
    </row>
    <row r="9723" spans="6:10" x14ac:dyDescent="0.25">
      <c r="F9723" s="50">
        <f t="shared" si="793"/>
        <v>27253</v>
      </c>
      <c r="G9723" s="27">
        <f t="shared" si="792"/>
        <v>7</v>
      </c>
      <c r="H9723" s="50">
        <f t="shared" si="789"/>
        <v>27260</v>
      </c>
      <c r="I9723" s="50" t="str">
        <f t="shared" si="790"/>
        <v>1974_8</v>
      </c>
      <c r="J9723" s="51">
        <f t="shared" si="791"/>
        <v>2.4020160000000002</v>
      </c>
    </row>
    <row r="9724" spans="6:10" x14ac:dyDescent="0.25">
      <c r="F9724" s="50">
        <f t="shared" si="793"/>
        <v>27254</v>
      </c>
      <c r="G9724" s="27">
        <f t="shared" si="792"/>
        <v>7</v>
      </c>
      <c r="H9724" s="50">
        <f t="shared" si="789"/>
        <v>27260</v>
      </c>
      <c r="I9724" s="50" t="str">
        <f t="shared" si="790"/>
        <v>1974_8</v>
      </c>
      <c r="J9724" s="51">
        <f t="shared" si="791"/>
        <v>2.4020160000000002</v>
      </c>
    </row>
    <row r="9725" spans="6:10" x14ac:dyDescent="0.25">
      <c r="F9725" s="50">
        <f t="shared" si="793"/>
        <v>27255</v>
      </c>
      <c r="G9725" s="27">
        <f t="shared" si="792"/>
        <v>7</v>
      </c>
      <c r="H9725" s="50">
        <f t="shared" si="789"/>
        <v>27260</v>
      </c>
      <c r="I9725" s="50" t="str">
        <f t="shared" si="790"/>
        <v>1974_8</v>
      </c>
      <c r="J9725" s="51">
        <f t="shared" si="791"/>
        <v>2.4020160000000002</v>
      </c>
    </row>
    <row r="9726" spans="6:10" x14ac:dyDescent="0.25">
      <c r="F9726" s="50">
        <f t="shared" si="793"/>
        <v>27256</v>
      </c>
      <c r="G9726" s="27">
        <f t="shared" si="792"/>
        <v>7</v>
      </c>
      <c r="H9726" s="50">
        <f t="shared" si="789"/>
        <v>27260</v>
      </c>
      <c r="I9726" s="50" t="str">
        <f t="shared" si="790"/>
        <v>1974_8</v>
      </c>
      <c r="J9726" s="51">
        <f t="shared" si="791"/>
        <v>2.4020160000000002</v>
      </c>
    </row>
    <row r="9727" spans="6:10" x14ac:dyDescent="0.25">
      <c r="F9727" s="50">
        <f t="shared" si="793"/>
        <v>27257</v>
      </c>
      <c r="G9727" s="27">
        <f t="shared" si="792"/>
        <v>7</v>
      </c>
      <c r="H9727" s="50">
        <f t="shared" si="789"/>
        <v>27260</v>
      </c>
      <c r="I9727" s="50" t="str">
        <f t="shared" si="790"/>
        <v>1974_8</v>
      </c>
      <c r="J9727" s="51">
        <f t="shared" si="791"/>
        <v>2.4020160000000002</v>
      </c>
    </row>
    <row r="9728" spans="6:10" x14ac:dyDescent="0.25">
      <c r="F9728" s="50">
        <f t="shared" si="793"/>
        <v>27258</v>
      </c>
      <c r="G9728" s="27">
        <f t="shared" si="792"/>
        <v>7</v>
      </c>
      <c r="H9728" s="50">
        <f t="shared" si="789"/>
        <v>27260</v>
      </c>
      <c r="I9728" s="50" t="str">
        <f t="shared" si="790"/>
        <v>1974_8</v>
      </c>
      <c r="J9728" s="51">
        <f t="shared" si="791"/>
        <v>2.4020160000000002</v>
      </c>
    </row>
    <row r="9729" spans="6:10" x14ac:dyDescent="0.25">
      <c r="F9729" s="50">
        <f t="shared" si="793"/>
        <v>27259</v>
      </c>
      <c r="G9729" s="27">
        <f t="shared" si="792"/>
        <v>7</v>
      </c>
      <c r="H9729" s="50">
        <f t="shared" si="789"/>
        <v>27260</v>
      </c>
      <c r="I9729" s="50" t="str">
        <f t="shared" si="790"/>
        <v>1974_8</v>
      </c>
      <c r="J9729" s="51">
        <f t="shared" si="791"/>
        <v>2.4020160000000002</v>
      </c>
    </row>
    <row r="9730" spans="6:10" x14ac:dyDescent="0.25">
      <c r="F9730" s="50">
        <f t="shared" si="793"/>
        <v>27260</v>
      </c>
      <c r="G9730" s="27">
        <f t="shared" si="792"/>
        <v>7</v>
      </c>
      <c r="H9730" s="50">
        <f t="shared" si="789"/>
        <v>27260</v>
      </c>
      <c r="I9730" s="50" t="str">
        <f t="shared" si="790"/>
        <v>1974_8</v>
      </c>
      <c r="J9730" s="51">
        <f t="shared" si="791"/>
        <v>2.4020160000000002</v>
      </c>
    </row>
    <row r="9731" spans="6:10" x14ac:dyDescent="0.25">
      <c r="F9731" s="50">
        <f t="shared" si="793"/>
        <v>27261</v>
      </c>
      <c r="G9731" s="27">
        <f t="shared" si="792"/>
        <v>7</v>
      </c>
      <c r="H9731" s="50">
        <f t="shared" ref="H9731:H9794" si="794">INDEX($A$3:$B$1134,INT((ROW($F9731)-ROW($F$3)+9-G9731)/10)+1,1)</f>
        <v>27270</v>
      </c>
      <c r="I9731" s="50" t="str">
        <f t="shared" si="790"/>
        <v>1974_8</v>
      </c>
      <c r="J9731" s="51">
        <f t="shared" si="791"/>
        <v>2.4012910000000001</v>
      </c>
    </row>
    <row r="9732" spans="6:10" x14ac:dyDescent="0.25">
      <c r="F9732" s="50">
        <f t="shared" si="793"/>
        <v>27262</v>
      </c>
      <c r="G9732" s="27">
        <f t="shared" si="792"/>
        <v>7</v>
      </c>
      <c r="H9732" s="50">
        <f t="shared" si="794"/>
        <v>27270</v>
      </c>
      <c r="I9732" s="50" t="str">
        <f t="shared" ref="I9732:I9795" si="795">YEAR(H9732)&amp;"_"&amp;MONTH(H9732)</f>
        <v>1974_8</v>
      </c>
      <c r="J9732" s="51">
        <f t="shared" ref="J9732:J9795" si="796">VLOOKUP(H9732,$A:$B,2)</f>
        <v>2.4012910000000001</v>
      </c>
    </row>
    <row r="9733" spans="6:10" x14ac:dyDescent="0.25">
      <c r="F9733" s="50">
        <f t="shared" si="793"/>
        <v>27263</v>
      </c>
      <c r="G9733" s="27">
        <f t="shared" si="792"/>
        <v>7</v>
      </c>
      <c r="H9733" s="50">
        <f t="shared" si="794"/>
        <v>27270</v>
      </c>
      <c r="I9733" s="50" t="str">
        <f t="shared" si="795"/>
        <v>1974_8</v>
      </c>
      <c r="J9733" s="51">
        <f t="shared" si="796"/>
        <v>2.4012910000000001</v>
      </c>
    </row>
    <row r="9734" spans="6:10" x14ac:dyDescent="0.25">
      <c r="F9734" s="50">
        <f t="shared" si="793"/>
        <v>27264</v>
      </c>
      <c r="G9734" s="27">
        <f t="shared" si="792"/>
        <v>7</v>
      </c>
      <c r="H9734" s="50">
        <f t="shared" si="794"/>
        <v>27270</v>
      </c>
      <c r="I9734" s="50" t="str">
        <f t="shared" si="795"/>
        <v>1974_8</v>
      </c>
      <c r="J9734" s="51">
        <f t="shared" si="796"/>
        <v>2.4012910000000001</v>
      </c>
    </row>
    <row r="9735" spans="6:10" x14ac:dyDescent="0.25">
      <c r="F9735" s="50">
        <f t="shared" si="793"/>
        <v>27265</v>
      </c>
      <c r="G9735" s="27">
        <f t="shared" si="792"/>
        <v>7</v>
      </c>
      <c r="H9735" s="50">
        <f t="shared" si="794"/>
        <v>27270</v>
      </c>
      <c r="I9735" s="50" t="str">
        <f t="shared" si="795"/>
        <v>1974_8</v>
      </c>
      <c r="J9735" s="51">
        <f t="shared" si="796"/>
        <v>2.4012910000000001</v>
      </c>
    </row>
    <row r="9736" spans="6:10" x14ac:dyDescent="0.25">
      <c r="F9736" s="50">
        <f t="shared" si="793"/>
        <v>27266</v>
      </c>
      <c r="G9736" s="27">
        <f t="shared" si="792"/>
        <v>7</v>
      </c>
      <c r="H9736" s="50">
        <f t="shared" si="794"/>
        <v>27270</v>
      </c>
      <c r="I9736" s="50" t="str">
        <f t="shared" si="795"/>
        <v>1974_8</v>
      </c>
      <c r="J9736" s="51">
        <f t="shared" si="796"/>
        <v>2.4012910000000001</v>
      </c>
    </row>
    <row r="9737" spans="6:10" x14ac:dyDescent="0.25">
      <c r="F9737" s="50">
        <f t="shared" si="793"/>
        <v>27267</v>
      </c>
      <c r="G9737" s="27">
        <f t="shared" si="792"/>
        <v>7</v>
      </c>
      <c r="H9737" s="50">
        <f t="shared" si="794"/>
        <v>27270</v>
      </c>
      <c r="I9737" s="50" t="str">
        <f t="shared" si="795"/>
        <v>1974_8</v>
      </c>
      <c r="J9737" s="51">
        <f t="shared" si="796"/>
        <v>2.4012910000000001</v>
      </c>
    </row>
    <row r="9738" spans="6:10" x14ac:dyDescent="0.25">
      <c r="F9738" s="50">
        <f t="shared" si="793"/>
        <v>27268</v>
      </c>
      <c r="G9738" s="27">
        <f t="shared" si="792"/>
        <v>7</v>
      </c>
      <c r="H9738" s="50">
        <f t="shared" si="794"/>
        <v>27270</v>
      </c>
      <c r="I9738" s="50" t="str">
        <f t="shared" si="795"/>
        <v>1974_8</v>
      </c>
      <c r="J9738" s="51">
        <f t="shared" si="796"/>
        <v>2.4012910000000001</v>
      </c>
    </row>
    <row r="9739" spans="6:10" x14ac:dyDescent="0.25">
      <c r="F9739" s="50">
        <f t="shared" si="793"/>
        <v>27269</v>
      </c>
      <c r="G9739" s="27">
        <f t="shared" si="792"/>
        <v>7</v>
      </c>
      <c r="H9739" s="50">
        <f t="shared" si="794"/>
        <v>27270</v>
      </c>
      <c r="I9739" s="50" t="str">
        <f t="shared" si="795"/>
        <v>1974_8</v>
      </c>
      <c r="J9739" s="51">
        <f t="shared" si="796"/>
        <v>2.4012910000000001</v>
      </c>
    </row>
    <row r="9740" spans="6:10" x14ac:dyDescent="0.25">
      <c r="F9740" s="50">
        <f t="shared" si="793"/>
        <v>27270</v>
      </c>
      <c r="G9740" s="27">
        <f t="shared" si="792"/>
        <v>7</v>
      </c>
      <c r="H9740" s="50">
        <f t="shared" si="794"/>
        <v>27270</v>
      </c>
      <c r="I9740" s="50" t="str">
        <f t="shared" si="795"/>
        <v>1974_8</v>
      </c>
      <c r="J9740" s="51">
        <f t="shared" si="796"/>
        <v>2.4012910000000001</v>
      </c>
    </row>
    <row r="9741" spans="6:10" x14ac:dyDescent="0.25">
      <c r="F9741" s="50">
        <f t="shared" si="793"/>
        <v>27271</v>
      </c>
      <c r="G9741" s="27">
        <f t="shared" si="792"/>
        <v>7</v>
      </c>
      <c r="H9741" s="50">
        <f t="shared" si="794"/>
        <v>27280</v>
      </c>
      <c r="I9741" s="50" t="str">
        <f t="shared" si="795"/>
        <v>1974_9</v>
      </c>
      <c r="J9741" s="51">
        <f t="shared" si="796"/>
        <v>2.4091629999999999</v>
      </c>
    </row>
    <row r="9742" spans="6:10" x14ac:dyDescent="0.25">
      <c r="F9742" s="50">
        <f t="shared" si="793"/>
        <v>27272</v>
      </c>
      <c r="G9742" s="27">
        <f t="shared" si="792"/>
        <v>7</v>
      </c>
      <c r="H9742" s="50">
        <f t="shared" si="794"/>
        <v>27280</v>
      </c>
      <c r="I9742" s="50" t="str">
        <f t="shared" si="795"/>
        <v>1974_9</v>
      </c>
      <c r="J9742" s="51">
        <f t="shared" si="796"/>
        <v>2.4091629999999999</v>
      </c>
    </row>
    <row r="9743" spans="6:10" x14ac:dyDescent="0.25">
      <c r="F9743" s="50">
        <f t="shared" si="793"/>
        <v>27273</v>
      </c>
      <c r="G9743" s="27">
        <f t="shared" si="792"/>
        <v>7</v>
      </c>
      <c r="H9743" s="50">
        <f t="shared" si="794"/>
        <v>27280</v>
      </c>
      <c r="I9743" s="50" t="str">
        <f t="shared" si="795"/>
        <v>1974_9</v>
      </c>
      <c r="J9743" s="51">
        <f t="shared" si="796"/>
        <v>2.4091629999999999</v>
      </c>
    </row>
    <row r="9744" spans="6:10" x14ac:dyDescent="0.25">
      <c r="F9744" s="50">
        <f t="shared" si="793"/>
        <v>27274</v>
      </c>
      <c r="G9744" s="27">
        <f t="shared" si="792"/>
        <v>7</v>
      </c>
      <c r="H9744" s="50">
        <f t="shared" si="794"/>
        <v>27280</v>
      </c>
      <c r="I9744" s="50" t="str">
        <f t="shared" si="795"/>
        <v>1974_9</v>
      </c>
      <c r="J9744" s="51">
        <f t="shared" si="796"/>
        <v>2.4091629999999999</v>
      </c>
    </row>
    <row r="9745" spans="6:10" x14ac:dyDescent="0.25">
      <c r="F9745" s="50">
        <f t="shared" si="793"/>
        <v>27275</v>
      </c>
      <c r="G9745" s="27">
        <f t="shared" si="792"/>
        <v>7</v>
      </c>
      <c r="H9745" s="50">
        <f t="shared" si="794"/>
        <v>27280</v>
      </c>
      <c r="I9745" s="50" t="str">
        <f t="shared" si="795"/>
        <v>1974_9</v>
      </c>
      <c r="J9745" s="51">
        <f t="shared" si="796"/>
        <v>2.4091629999999999</v>
      </c>
    </row>
    <row r="9746" spans="6:10" x14ac:dyDescent="0.25">
      <c r="F9746" s="50">
        <f t="shared" si="793"/>
        <v>27276</v>
      </c>
      <c r="G9746" s="27">
        <f t="shared" si="792"/>
        <v>7</v>
      </c>
      <c r="H9746" s="50">
        <f t="shared" si="794"/>
        <v>27280</v>
      </c>
      <c r="I9746" s="50" t="str">
        <f t="shared" si="795"/>
        <v>1974_9</v>
      </c>
      <c r="J9746" s="51">
        <f t="shared" si="796"/>
        <v>2.4091629999999999</v>
      </c>
    </row>
    <row r="9747" spans="6:10" x14ac:dyDescent="0.25">
      <c r="F9747" s="50">
        <f t="shared" si="793"/>
        <v>27277</v>
      </c>
      <c r="G9747" s="27">
        <f t="shared" si="792"/>
        <v>7</v>
      </c>
      <c r="H9747" s="50">
        <f t="shared" si="794"/>
        <v>27280</v>
      </c>
      <c r="I9747" s="50" t="str">
        <f t="shared" si="795"/>
        <v>1974_9</v>
      </c>
      <c r="J9747" s="51">
        <f t="shared" si="796"/>
        <v>2.4091629999999999</v>
      </c>
    </row>
    <row r="9748" spans="6:10" x14ac:dyDescent="0.25">
      <c r="F9748" s="50">
        <f t="shared" si="793"/>
        <v>27278</v>
      </c>
      <c r="G9748" s="27">
        <f t="shared" si="792"/>
        <v>7</v>
      </c>
      <c r="H9748" s="50">
        <f t="shared" si="794"/>
        <v>27280</v>
      </c>
      <c r="I9748" s="50" t="str">
        <f t="shared" si="795"/>
        <v>1974_9</v>
      </c>
      <c r="J9748" s="51">
        <f t="shared" si="796"/>
        <v>2.4091629999999999</v>
      </c>
    </row>
    <row r="9749" spans="6:10" x14ac:dyDescent="0.25">
      <c r="F9749" s="50">
        <f t="shared" si="793"/>
        <v>27279</v>
      </c>
      <c r="G9749" s="27">
        <f t="shared" si="792"/>
        <v>7</v>
      </c>
      <c r="H9749" s="50">
        <f t="shared" si="794"/>
        <v>27280</v>
      </c>
      <c r="I9749" s="50" t="str">
        <f t="shared" si="795"/>
        <v>1974_9</v>
      </c>
      <c r="J9749" s="51">
        <f t="shared" si="796"/>
        <v>2.4091629999999999</v>
      </c>
    </row>
    <row r="9750" spans="6:10" x14ac:dyDescent="0.25">
      <c r="F9750" s="50">
        <f t="shared" si="793"/>
        <v>27280</v>
      </c>
      <c r="G9750" s="27">
        <f t="shared" si="792"/>
        <v>7</v>
      </c>
      <c r="H9750" s="50">
        <f t="shared" si="794"/>
        <v>27280</v>
      </c>
      <c r="I9750" s="50" t="str">
        <f t="shared" si="795"/>
        <v>1974_9</v>
      </c>
      <c r="J9750" s="51">
        <f t="shared" si="796"/>
        <v>2.4091629999999999</v>
      </c>
    </row>
    <row r="9751" spans="6:10" x14ac:dyDescent="0.25">
      <c r="F9751" s="50">
        <f t="shared" si="793"/>
        <v>27281</v>
      </c>
      <c r="G9751" s="27">
        <f t="shared" si="792"/>
        <v>7</v>
      </c>
      <c r="H9751" s="50">
        <f t="shared" si="794"/>
        <v>27290</v>
      </c>
      <c r="I9751" s="50" t="str">
        <f t="shared" si="795"/>
        <v>1974_9</v>
      </c>
      <c r="J9751" s="51">
        <f t="shared" si="796"/>
        <v>2.362746</v>
      </c>
    </row>
    <row r="9752" spans="6:10" x14ac:dyDescent="0.25">
      <c r="F9752" s="50">
        <f t="shared" si="793"/>
        <v>27282</v>
      </c>
      <c r="G9752" s="27">
        <f t="shared" si="792"/>
        <v>7</v>
      </c>
      <c r="H9752" s="50">
        <f t="shared" si="794"/>
        <v>27290</v>
      </c>
      <c r="I9752" s="50" t="str">
        <f t="shared" si="795"/>
        <v>1974_9</v>
      </c>
      <c r="J9752" s="51">
        <f t="shared" si="796"/>
        <v>2.362746</v>
      </c>
    </row>
    <row r="9753" spans="6:10" x14ac:dyDescent="0.25">
      <c r="F9753" s="50">
        <f t="shared" si="793"/>
        <v>27283</v>
      </c>
      <c r="G9753" s="27">
        <f t="shared" si="792"/>
        <v>7</v>
      </c>
      <c r="H9753" s="50">
        <f t="shared" si="794"/>
        <v>27290</v>
      </c>
      <c r="I9753" s="50" t="str">
        <f t="shared" si="795"/>
        <v>1974_9</v>
      </c>
      <c r="J9753" s="51">
        <f t="shared" si="796"/>
        <v>2.362746</v>
      </c>
    </row>
    <row r="9754" spans="6:10" x14ac:dyDescent="0.25">
      <c r="F9754" s="50">
        <f t="shared" si="793"/>
        <v>27284</v>
      </c>
      <c r="G9754" s="27">
        <f t="shared" si="792"/>
        <v>7</v>
      </c>
      <c r="H9754" s="50">
        <f t="shared" si="794"/>
        <v>27290</v>
      </c>
      <c r="I9754" s="50" t="str">
        <f t="shared" si="795"/>
        <v>1974_9</v>
      </c>
      <c r="J9754" s="51">
        <f t="shared" si="796"/>
        <v>2.362746</v>
      </c>
    </row>
    <row r="9755" spans="6:10" x14ac:dyDescent="0.25">
      <c r="F9755" s="50">
        <f t="shared" si="793"/>
        <v>27285</v>
      </c>
      <c r="G9755" s="27">
        <f t="shared" si="792"/>
        <v>7</v>
      </c>
      <c r="H9755" s="50">
        <f t="shared" si="794"/>
        <v>27290</v>
      </c>
      <c r="I9755" s="50" t="str">
        <f t="shared" si="795"/>
        <v>1974_9</v>
      </c>
      <c r="J9755" s="51">
        <f t="shared" si="796"/>
        <v>2.362746</v>
      </c>
    </row>
    <row r="9756" spans="6:10" x14ac:dyDescent="0.25">
      <c r="F9756" s="50">
        <f t="shared" si="793"/>
        <v>27286</v>
      </c>
      <c r="G9756" s="27">
        <f t="shared" si="792"/>
        <v>7</v>
      </c>
      <c r="H9756" s="50">
        <f t="shared" si="794"/>
        <v>27290</v>
      </c>
      <c r="I9756" s="50" t="str">
        <f t="shared" si="795"/>
        <v>1974_9</v>
      </c>
      <c r="J9756" s="51">
        <f t="shared" si="796"/>
        <v>2.362746</v>
      </c>
    </row>
    <row r="9757" spans="6:10" x14ac:dyDescent="0.25">
      <c r="F9757" s="50">
        <f t="shared" si="793"/>
        <v>27287</v>
      </c>
      <c r="G9757" s="27">
        <f t="shared" si="792"/>
        <v>7</v>
      </c>
      <c r="H9757" s="50">
        <f t="shared" si="794"/>
        <v>27290</v>
      </c>
      <c r="I9757" s="50" t="str">
        <f t="shared" si="795"/>
        <v>1974_9</v>
      </c>
      <c r="J9757" s="51">
        <f t="shared" si="796"/>
        <v>2.362746</v>
      </c>
    </row>
    <row r="9758" spans="6:10" x14ac:dyDescent="0.25">
      <c r="F9758" s="50">
        <f t="shared" si="793"/>
        <v>27288</v>
      </c>
      <c r="G9758" s="27">
        <f t="shared" si="792"/>
        <v>7</v>
      </c>
      <c r="H9758" s="50">
        <f t="shared" si="794"/>
        <v>27290</v>
      </c>
      <c r="I9758" s="50" t="str">
        <f t="shared" si="795"/>
        <v>1974_9</v>
      </c>
      <c r="J9758" s="51">
        <f t="shared" si="796"/>
        <v>2.362746</v>
      </c>
    </row>
    <row r="9759" spans="6:10" x14ac:dyDescent="0.25">
      <c r="F9759" s="50">
        <f t="shared" si="793"/>
        <v>27289</v>
      </c>
      <c r="G9759" s="27">
        <f t="shared" si="792"/>
        <v>7</v>
      </c>
      <c r="H9759" s="50">
        <f t="shared" si="794"/>
        <v>27290</v>
      </c>
      <c r="I9759" s="50" t="str">
        <f t="shared" si="795"/>
        <v>1974_9</v>
      </c>
      <c r="J9759" s="51">
        <f t="shared" si="796"/>
        <v>2.362746</v>
      </c>
    </row>
    <row r="9760" spans="6:10" x14ac:dyDescent="0.25">
      <c r="F9760" s="50">
        <f t="shared" si="793"/>
        <v>27290</v>
      </c>
      <c r="G9760" s="27">
        <f t="shared" si="792"/>
        <v>7</v>
      </c>
      <c r="H9760" s="50">
        <f t="shared" si="794"/>
        <v>27290</v>
      </c>
      <c r="I9760" s="50" t="str">
        <f t="shared" si="795"/>
        <v>1974_9</v>
      </c>
      <c r="J9760" s="51">
        <f t="shared" si="796"/>
        <v>2.362746</v>
      </c>
    </row>
    <row r="9761" spans="6:10" x14ac:dyDescent="0.25">
      <c r="F9761" s="50">
        <f t="shared" si="793"/>
        <v>27291</v>
      </c>
      <c r="G9761" s="27">
        <f t="shared" si="792"/>
        <v>7</v>
      </c>
      <c r="H9761" s="50">
        <f t="shared" si="794"/>
        <v>27300</v>
      </c>
      <c r="I9761" s="50" t="str">
        <f t="shared" si="795"/>
        <v>1974_9</v>
      </c>
      <c r="J9761" s="51">
        <f t="shared" si="796"/>
        <v>2.3215620000000001</v>
      </c>
    </row>
    <row r="9762" spans="6:10" x14ac:dyDescent="0.25">
      <c r="F9762" s="50">
        <f t="shared" si="793"/>
        <v>27292</v>
      </c>
      <c r="G9762" s="27">
        <f t="shared" si="792"/>
        <v>7</v>
      </c>
      <c r="H9762" s="50">
        <f t="shared" si="794"/>
        <v>27300</v>
      </c>
      <c r="I9762" s="50" t="str">
        <f t="shared" si="795"/>
        <v>1974_9</v>
      </c>
      <c r="J9762" s="51">
        <f t="shared" si="796"/>
        <v>2.3215620000000001</v>
      </c>
    </row>
    <row r="9763" spans="6:10" x14ac:dyDescent="0.25">
      <c r="F9763" s="50">
        <f t="shared" si="793"/>
        <v>27293</v>
      </c>
      <c r="G9763" s="27">
        <f t="shared" si="792"/>
        <v>7</v>
      </c>
      <c r="H9763" s="50">
        <f t="shared" si="794"/>
        <v>27300</v>
      </c>
      <c r="I9763" s="50" t="str">
        <f t="shared" si="795"/>
        <v>1974_9</v>
      </c>
      <c r="J9763" s="51">
        <f t="shared" si="796"/>
        <v>2.3215620000000001</v>
      </c>
    </row>
    <row r="9764" spans="6:10" x14ac:dyDescent="0.25">
      <c r="F9764" s="50">
        <f t="shared" si="793"/>
        <v>27294</v>
      </c>
      <c r="G9764" s="27">
        <f t="shared" si="792"/>
        <v>7</v>
      </c>
      <c r="H9764" s="50">
        <f t="shared" si="794"/>
        <v>27300</v>
      </c>
      <c r="I9764" s="50" t="str">
        <f t="shared" si="795"/>
        <v>1974_9</v>
      </c>
      <c r="J9764" s="51">
        <f t="shared" si="796"/>
        <v>2.3215620000000001</v>
      </c>
    </row>
    <row r="9765" spans="6:10" x14ac:dyDescent="0.25">
      <c r="F9765" s="50">
        <f t="shared" si="793"/>
        <v>27295</v>
      </c>
      <c r="G9765" s="27">
        <f t="shared" si="792"/>
        <v>7</v>
      </c>
      <c r="H9765" s="50">
        <f t="shared" si="794"/>
        <v>27300</v>
      </c>
      <c r="I9765" s="50" t="str">
        <f t="shared" si="795"/>
        <v>1974_9</v>
      </c>
      <c r="J9765" s="51">
        <f t="shared" si="796"/>
        <v>2.3215620000000001</v>
      </c>
    </row>
    <row r="9766" spans="6:10" x14ac:dyDescent="0.25">
      <c r="F9766" s="50">
        <f t="shared" si="793"/>
        <v>27296</v>
      </c>
      <c r="G9766" s="27">
        <f t="shared" si="792"/>
        <v>7</v>
      </c>
      <c r="H9766" s="50">
        <f t="shared" si="794"/>
        <v>27300</v>
      </c>
      <c r="I9766" s="50" t="str">
        <f t="shared" si="795"/>
        <v>1974_9</v>
      </c>
      <c r="J9766" s="51">
        <f t="shared" si="796"/>
        <v>2.3215620000000001</v>
      </c>
    </row>
    <row r="9767" spans="6:10" x14ac:dyDescent="0.25">
      <c r="F9767" s="50">
        <f t="shared" si="793"/>
        <v>27297</v>
      </c>
      <c r="G9767" s="27">
        <f t="shared" si="792"/>
        <v>7</v>
      </c>
      <c r="H9767" s="50">
        <f t="shared" si="794"/>
        <v>27300</v>
      </c>
      <c r="I9767" s="50" t="str">
        <f t="shared" si="795"/>
        <v>1974_9</v>
      </c>
      <c r="J9767" s="51">
        <f t="shared" si="796"/>
        <v>2.3215620000000001</v>
      </c>
    </row>
    <row r="9768" spans="6:10" x14ac:dyDescent="0.25">
      <c r="F9768" s="50">
        <f t="shared" si="793"/>
        <v>27298</v>
      </c>
      <c r="G9768" s="27">
        <f t="shared" si="792"/>
        <v>7</v>
      </c>
      <c r="H9768" s="50">
        <f t="shared" si="794"/>
        <v>27300</v>
      </c>
      <c r="I9768" s="50" t="str">
        <f t="shared" si="795"/>
        <v>1974_9</v>
      </c>
      <c r="J9768" s="51">
        <f t="shared" si="796"/>
        <v>2.3215620000000001</v>
      </c>
    </row>
    <row r="9769" spans="6:10" x14ac:dyDescent="0.25">
      <c r="F9769" s="50">
        <f t="shared" si="793"/>
        <v>27299</v>
      </c>
      <c r="G9769" s="27">
        <f t="shared" si="792"/>
        <v>7</v>
      </c>
      <c r="H9769" s="50">
        <f t="shared" si="794"/>
        <v>27300</v>
      </c>
      <c r="I9769" s="50" t="str">
        <f t="shared" si="795"/>
        <v>1974_9</v>
      </c>
      <c r="J9769" s="51">
        <f t="shared" si="796"/>
        <v>2.3215620000000001</v>
      </c>
    </row>
    <row r="9770" spans="6:10" x14ac:dyDescent="0.25">
      <c r="F9770" s="50">
        <f t="shared" si="793"/>
        <v>27300</v>
      </c>
      <c r="G9770" s="27">
        <f t="shared" ref="G9770:G9833" si="797">IF(AND(MONTH(F9770)=2,DAY(F9770)=29),G9769+1,G9769)</f>
        <v>7</v>
      </c>
      <c r="H9770" s="50">
        <f t="shared" si="794"/>
        <v>27300</v>
      </c>
      <c r="I9770" s="50" t="str">
        <f t="shared" si="795"/>
        <v>1974_9</v>
      </c>
      <c r="J9770" s="51">
        <f t="shared" si="796"/>
        <v>2.3215620000000001</v>
      </c>
    </row>
    <row r="9771" spans="6:10" x14ac:dyDescent="0.25">
      <c r="F9771" s="50">
        <f t="shared" si="793"/>
        <v>27301</v>
      </c>
      <c r="G9771" s="27">
        <f t="shared" si="797"/>
        <v>7</v>
      </c>
      <c r="H9771" s="50">
        <f t="shared" si="794"/>
        <v>27310</v>
      </c>
      <c r="I9771" s="50" t="str">
        <f t="shared" si="795"/>
        <v>1974_10</v>
      </c>
      <c r="J9771" s="51">
        <f t="shared" si="796"/>
        <v>2.2921369999999999</v>
      </c>
    </row>
    <row r="9772" spans="6:10" x14ac:dyDescent="0.25">
      <c r="F9772" s="50">
        <f t="shared" ref="F9772:F9835" si="798">F9771+1</f>
        <v>27302</v>
      </c>
      <c r="G9772" s="27">
        <f t="shared" si="797"/>
        <v>7</v>
      </c>
      <c r="H9772" s="50">
        <f t="shared" si="794"/>
        <v>27310</v>
      </c>
      <c r="I9772" s="50" t="str">
        <f t="shared" si="795"/>
        <v>1974_10</v>
      </c>
      <c r="J9772" s="51">
        <f t="shared" si="796"/>
        <v>2.2921369999999999</v>
      </c>
    </row>
    <row r="9773" spans="6:10" x14ac:dyDescent="0.25">
      <c r="F9773" s="50">
        <f t="shared" si="798"/>
        <v>27303</v>
      </c>
      <c r="G9773" s="27">
        <f t="shared" si="797"/>
        <v>7</v>
      </c>
      <c r="H9773" s="50">
        <f t="shared" si="794"/>
        <v>27310</v>
      </c>
      <c r="I9773" s="50" t="str">
        <f t="shared" si="795"/>
        <v>1974_10</v>
      </c>
      <c r="J9773" s="51">
        <f t="shared" si="796"/>
        <v>2.2921369999999999</v>
      </c>
    </row>
    <row r="9774" spans="6:10" x14ac:dyDescent="0.25">
      <c r="F9774" s="50">
        <f t="shared" si="798"/>
        <v>27304</v>
      </c>
      <c r="G9774" s="27">
        <f t="shared" si="797"/>
        <v>7</v>
      </c>
      <c r="H9774" s="50">
        <f t="shared" si="794"/>
        <v>27310</v>
      </c>
      <c r="I9774" s="50" t="str">
        <f t="shared" si="795"/>
        <v>1974_10</v>
      </c>
      <c r="J9774" s="51">
        <f t="shared" si="796"/>
        <v>2.2921369999999999</v>
      </c>
    </row>
    <row r="9775" spans="6:10" x14ac:dyDescent="0.25">
      <c r="F9775" s="50">
        <f t="shared" si="798"/>
        <v>27305</v>
      </c>
      <c r="G9775" s="27">
        <f t="shared" si="797"/>
        <v>7</v>
      </c>
      <c r="H9775" s="50">
        <f t="shared" si="794"/>
        <v>27310</v>
      </c>
      <c r="I9775" s="50" t="str">
        <f t="shared" si="795"/>
        <v>1974_10</v>
      </c>
      <c r="J9775" s="51">
        <f t="shared" si="796"/>
        <v>2.2921369999999999</v>
      </c>
    </row>
    <row r="9776" spans="6:10" x14ac:dyDescent="0.25">
      <c r="F9776" s="50">
        <f t="shared" si="798"/>
        <v>27306</v>
      </c>
      <c r="G9776" s="27">
        <f t="shared" si="797"/>
        <v>7</v>
      </c>
      <c r="H9776" s="50">
        <f t="shared" si="794"/>
        <v>27310</v>
      </c>
      <c r="I9776" s="50" t="str">
        <f t="shared" si="795"/>
        <v>1974_10</v>
      </c>
      <c r="J9776" s="51">
        <f t="shared" si="796"/>
        <v>2.2921369999999999</v>
      </c>
    </row>
    <row r="9777" spans="6:10" x14ac:dyDescent="0.25">
      <c r="F9777" s="50">
        <f t="shared" si="798"/>
        <v>27307</v>
      </c>
      <c r="G9777" s="27">
        <f t="shared" si="797"/>
        <v>7</v>
      </c>
      <c r="H9777" s="50">
        <f t="shared" si="794"/>
        <v>27310</v>
      </c>
      <c r="I9777" s="50" t="str">
        <f t="shared" si="795"/>
        <v>1974_10</v>
      </c>
      <c r="J9777" s="51">
        <f t="shared" si="796"/>
        <v>2.2921369999999999</v>
      </c>
    </row>
    <row r="9778" spans="6:10" x14ac:dyDescent="0.25">
      <c r="F9778" s="50">
        <f t="shared" si="798"/>
        <v>27308</v>
      </c>
      <c r="G9778" s="27">
        <f t="shared" si="797"/>
        <v>7</v>
      </c>
      <c r="H9778" s="50">
        <f t="shared" si="794"/>
        <v>27310</v>
      </c>
      <c r="I9778" s="50" t="str">
        <f t="shared" si="795"/>
        <v>1974_10</v>
      </c>
      <c r="J9778" s="51">
        <f t="shared" si="796"/>
        <v>2.2921369999999999</v>
      </c>
    </row>
    <row r="9779" spans="6:10" x14ac:dyDescent="0.25">
      <c r="F9779" s="50">
        <f t="shared" si="798"/>
        <v>27309</v>
      </c>
      <c r="G9779" s="27">
        <f t="shared" si="797"/>
        <v>7</v>
      </c>
      <c r="H9779" s="50">
        <f t="shared" si="794"/>
        <v>27310</v>
      </c>
      <c r="I9779" s="50" t="str">
        <f t="shared" si="795"/>
        <v>1974_10</v>
      </c>
      <c r="J9779" s="51">
        <f t="shared" si="796"/>
        <v>2.2921369999999999</v>
      </c>
    </row>
    <row r="9780" spans="6:10" x14ac:dyDescent="0.25">
      <c r="F9780" s="50">
        <f t="shared" si="798"/>
        <v>27310</v>
      </c>
      <c r="G9780" s="27">
        <f t="shared" si="797"/>
        <v>7</v>
      </c>
      <c r="H9780" s="50">
        <f t="shared" si="794"/>
        <v>27310</v>
      </c>
      <c r="I9780" s="50" t="str">
        <f t="shared" si="795"/>
        <v>1974_10</v>
      </c>
      <c r="J9780" s="51">
        <f t="shared" si="796"/>
        <v>2.2921369999999999</v>
      </c>
    </row>
    <row r="9781" spans="6:10" x14ac:dyDescent="0.25">
      <c r="F9781" s="50">
        <f t="shared" si="798"/>
        <v>27311</v>
      </c>
      <c r="G9781" s="27">
        <f t="shared" si="797"/>
        <v>7</v>
      </c>
      <c r="H9781" s="50">
        <f t="shared" si="794"/>
        <v>27320</v>
      </c>
      <c r="I9781" s="50" t="str">
        <f t="shared" si="795"/>
        <v>1974_10</v>
      </c>
      <c r="J9781" s="51">
        <f t="shared" si="796"/>
        <v>2.2644890000000002</v>
      </c>
    </row>
    <row r="9782" spans="6:10" x14ac:dyDescent="0.25">
      <c r="F9782" s="50">
        <f t="shared" si="798"/>
        <v>27312</v>
      </c>
      <c r="G9782" s="27">
        <f t="shared" si="797"/>
        <v>7</v>
      </c>
      <c r="H9782" s="50">
        <f t="shared" si="794"/>
        <v>27320</v>
      </c>
      <c r="I9782" s="50" t="str">
        <f t="shared" si="795"/>
        <v>1974_10</v>
      </c>
      <c r="J9782" s="51">
        <f t="shared" si="796"/>
        <v>2.2644890000000002</v>
      </c>
    </row>
    <row r="9783" spans="6:10" x14ac:dyDescent="0.25">
      <c r="F9783" s="50">
        <f t="shared" si="798"/>
        <v>27313</v>
      </c>
      <c r="G9783" s="27">
        <f t="shared" si="797"/>
        <v>7</v>
      </c>
      <c r="H9783" s="50">
        <f t="shared" si="794"/>
        <v>27320</v>
      </c>
      <c r="I9783" s="50" t="str">
        <f t="shared" si="795"/>
        <v>1974_10</v>
      </c>
      <c r="J9783" s="51">
        <f t="shared" si="796"/>
        <v>2.2644890000000002</v>
      </c>
    </row>
    <row r="9784" spans="6:10" x14ac:dyDescent="0.25">
      <c r="F9784" s="50">
        <f t="shared" si="798"/>
        <v>27314</v>
      </c>
      <c r="G9784" s="27">
        <f t="shared" si="797"/>
        <v>7</v>
      </c>
      <c r="H9784" s="50">
        <f t="shared" si="794"/>
        <v>27320</v>
      </c>
      <c r="I9784" s="50" t="str">
        <f t="shared" si="795"/>
        <v>1974_10</v>
      </c>
      <c r="J9784" s="51">
        <f t="shared" si="796"/>
        <v>2.2644890000000002</v>
      </c>
    </row>
    <row r="9785" spans="6:10" x14ac:dyDescent="0.25">
      <c r="F9785" s="50">
        <f t="shared" si="798"/>
        <v>27315</v>
      </c>
      <c r="G9785" s="27">
        <f t="shared" si="797"/>
        <v>7</v>
      </c>
      <c r="H9785" s="50">
        <f t="shared" si="794"/>
        <v>27320</v>
      </c>
      <c r="I9785" s="50" t="str">
        <f t="shared" si="795"/>
        <v>1974_10</v>
      </c>
      <c r="J9785" s="51">
        <f t="shared" si="796"/>
        <v>2.2644890000000002</v>
      </c>
    </row>
    <row r="9786" spans="6:10" x14ac:dyDescent="0.25">
      <c r="F9786" s="50">
        <f t="shared" si="798"/>
        <v>27316</v>
      </c>
      <c r="G9786" s="27">
        <f t="shared" si="797"/>
        <v>7</v>
      </c>
      <c r="H9786" s="50">
        <f t="shared" si="794"/>
        <v>27320</v>
      </c>
      <c r="I9786" s="50" t="str">
        <f t="shared" si="795"/>
        <v>1974_10</v>
      </c>
      <c r="J9786" s="51">
        <f t="shared" si="796"/>
        <v>2.2644890000000002</v>
      </c>
    </row>
    <row r="9787" spans="6:10" x14ac:dyDescent="0.25">
      <c r="F9787" s="50">
        <f t="shared" si="798"/>
        <v>27317</v>
      </c>
      <c r="G9787" s="27">
        <f t="shared" si="797"/>
        <v>7</v>
      </c>
      <c r="H9787" s="50">
        <f t="shared" si="794"/>
        <v>27320</v>
      </c>
      <c r="I9787" s="50" t="str">
        <f t="shared" si="795"/>
        <v>1974_10</v>
      </c>
      <c r="J9787" s="51">
        <f t="shared" si="796"/>
        <v>2.2644890000000002</v>
      </c>
    </row>
    <row r="9788" spans="6:10" x14ac:dyDescent="0.25">
      <c r="F9788" s="50">
        <f t="shared" si="798"/>
        <v>27318</v>
      </c>
      <c r="G9788" s="27">
        <f t="shared" si="797"/>
        <v>7</v>
      </c>
      <c r="H9788" s="50">
        <f t="shared" si="794"/>
        <v>27320</v>
      </c>
      <c r="I9788" s="50" t="str">
        <f t="shared" si="795"/>
        <v>1974_10</v>
      </c>
      <c r="J9788" s="51">
        <f t="shared" si="796"/>
        <v>2.2644890000000002</v>
      </c>
    </row>
    <row r="9789" spans="6:10" x14ac:dyDescent="0.25">
      <c r="F9789" s="50">
        <f t="shared" si="798"/>
        <v>27319</v>
      </c>
      <c r="G9789" s="27">
        <f t="shared" si="797"/>
        <v>7</v>
      </c>
      <c r="H9789" s="50">
        <f t="shared" si="794"/>
        <v>27320</v>
      </c>
      <c r="I9789" s="50" t="str">
        <f t="shared" si="795"/>
        <v>1974_10</v>
      </c>
      <c r="J9789" s="51">
        <f t="shared" si="796"/>
        <v>2.2644890000000002</v>
      </c>
    </row>
    <row r="9790" spans="6:10" x14ac:dyDescent="0.25">
      <c r="F9790" s="50">
        <f t="shared" si="798"/>
        <v>27320</v>
      </c>
      <c r="G9790" s="27">
        <f t="shared" si="797"/>
        <v>7</v>
      </c>
      <c r="H9790" s="50">
        <f t="shared" si="794"/>
        <v>27320</v>
      </c>
      <c r="I9790" s="50" t="str">
        <f t="shared" si="795"/>
        <v>1974_10</v>
      </c>
      <c r="J9790" s="51">
        <f t="shared" si="796"/>
        <v>2.2644890000000002</v>
      </c>
    </row>
    <row r="9791" spans="6:10" x14ac:dyDescent="0.25">
      <c r="F9791" s="50">
        <f t="shared" si="798"/>
        <v>27321</v>
      </c>
      <c r="G9791" s="27">
        <f t="shared" si="797"/>
        <v>7</v>
      </c>
      <c r="H9791" s="50">
        <f t="shared" si="794"/>
        <v>27330</v>
      </c>
      <c r="I9791" s="50" t="str">
        <f t="shared" si="795"/>
        <v>1974_10</v>
      </c>
      <c r="J9791" s="51">
        <f t="shared" si="796"/>
        <v>2.2766380000000002</v>
      </c>
    </row>
    <row r="9792" spans="6:10" x14ac:dyDescent="0.25">
      <c r="F9792" s="50">
        <f t="shared" si="798"/>
        <v>27322</v>
      </c>
      <c r="G9792" s="27">
        <f t="shared" si="797"/>
        <v>7</v>
      </c>
      <c r="H9792" s="50">
        <f t="shared" si="794"/>
        <v>27330</v>
      </c>
      <c r="I9792" s="50" t="str">
        <f t="shared" si="795"/>
        <v>1974_10</v>
      </c>
      <c r="J9792" s="51">
        <f t="shared" si="796"/>
        <v>2.2766380000000002</v>
      </c>
    </row>
    <row r="9793" spans="6:10" x14ac:dyDescent="0.25">
      <c r="F9793" s="50">
        <f t="shared" si="798"/>
        <v>27323</v>
      </c>
      <c r="G9793" s="27">
        <f t="shared" si="797"/>
        <v>7</v>
      </c>
      <c r="H9793" s="50">
        <f t="shared" si="794"/>
        <v>27330</v>
      </c>
      <c r="I9793" s="50" t="str">
        <f t="shared" si="795"/>
        <v>1974_10</v>
      </c>
      <c r="J9793" s="51">
        <f t="shared" si="796"/>
        <v>2.2766380000000002</v>
      </c>
    </row>
    <row r="9794" spans="6:10" x14ac:dyDescent="0.25">
      <c r="F9794" s="50">
        <f t="shared" si="798"/>
        <v>27324</v>
      </c>
      <c r="G9794" s="27">
        <f t="shared" si="797"/>
        <v>7</v>
      </c>
      <c r="H9794" s="50">
        <f t="shared" si="794"/>
        <v>27330</v>
      </c>
      <c r="I9794" s="50" t="str">
        <f t="shared" si="795"/>
        <v>1974_10</v>
      </c>
      <c r="J9794" s="51">
        <f t="shared" si="796"/>
        <v>2.2766380000000002</v>
      </c>
    </row>
    <row r="9795" spans="6:10" x14ac:dyDescent="0.25">
      <c r="F9795" s="50">
        <f t="shared" si="798"/>
        <v>27325</v>
      </c>
      <c r="G9795" s="27">
        <f t="shared" si="797"/>
        <v>7</v>
      </c>
      <c r="H9795" s="50">
        <f t="shared" ref="H9795:H9858" si="799">INDEX($A$3:$B$1134,INT((ROW($F9795)-ROW($F$3)+9-G9795)/10)+1,1)</f>
        <v>27330</v>
      </c>
      <c r="I9795" s="50" t="str">
        <f t="shared" si="795"/>
        <v>1974_10</v>
      </c>
      <c r="J9795" s="51">
        <f t="shared" si="796"/>
        <v>2.2766380000000002</v>
      </c>
    </row>
    <row r="9796" spans="6:10" x14ac:dyDescent="0.25">
      <c r="F9796" s="50">
        <f t="shared" si="798"/>
        <v>27326</v>
      </c>
      <c r="G9796" s="27">
        <f t="shared" si="797"/>
        <v>7</v>
      </c>
      <c r="H9796" s="50">
        <f t="shared" si="799"/>
        <v>27330</v>
      </c>
      <c r="I9796" s="50" t="str">
        <f t="shared" ref="I9796:I9859" si="800">YEAR(H9796)&amp;"_"&amp;MONTH(H9796)</f>
        <v>1974_10</v>
      </c>
      <c r="J9796" s="51">
        <f t="shared" ref="J9796:J9859" si="801">VLOOKUP(H9796,$A:$B,2)</f>
        <v>2.2766380000000002</v>
      </c>
    </row>
    <row r="9797" spans="6:10" x14ac:dyDescent="0.25">
      <c r="F9797" s="50">
        <f t="shared" si="798"/>
        <v>27327</v>
      </c>
      <c r="G9797" s="27">
        <f t="shared" si="797"/>
        <v>7</v>
      </c>
      <c r="H9797" s="50">
        <f t="shared" si="799"/>
        <v>27330</v>
      </c>
      <c r="I9797" s="50" t="str">
        <f t="shared" si="800"/>
        <v>1974_10</v>
      </c>
      <c r="J9797" s="51">
        <f t="shared" si="801"/>
        <v>2.2766380000000002</v>
      </c>
    </row>
    <row r="9798" spans="6:10" x14ac:dyDescent="0.25">
      <c r="F9798" s="50">
        <f t="shared" si="798"/>
        <v>27328</v>
      </c>
      <c r="G9798" s="27">
        <f t="shared" si="797"/>
        <v>7</v>
      </c>
      <c r="H9798" s="50">
        <f t="shared" si="799"/>
        <v>27330</v>
      </c>
      <c r="I9798" s="50" t="str">
        <f t="shared" si="800"/>
        <v>1974_10</v>
      </c>
      <c r="J9798" s="51">
        <f t="shared" si="801"/>
        <v>2.2766380000000002</v>
      </c>
    </row>
    <row r="9799" spans="6:10" x14ac:dyDescent="0.25">
      <c r="F9799" s="50">
        <f t="shared" si="798"/>
        <v>27329</v>
      </c>
      <c r="G9799" s="27">
        <f t="shared" si="797"/>
        <v>7</v>
      </c>
      <c r="H9799" s="50">
        <f t="shared" si="799"/>
        <v>27330</v>
      </c>
      <c r="I9799" s="50" t="str">
        <f t="shared" si="800"/>
        <v>1974_10</v>
      </c>
      <c r="J9799" s="51">
        <f t="shared" si="801"/>
        <v>2.2766380000000002</v>
      </c>
    </row>
    <row r="9800" spans="6:10" x14ac:dyDescent="0.25">
      <c r="F9800" s="50">
        <f t="shared" si="798"/>
        <v>27330</v>
      </c>
      <c r="G9800" s="27">
        <f t="shared" si="797"/>
        <v>7</v>
      </c>
      <c r="H9800" s="50">
        <f t="shared" si="799"/>
        <v>27330</v>
      </c>
      <c r="I9800" s="50" t="str">
        <f t="shared" si="800"/>
        <v>1974_10</v>
      </c>
      <c r="J9800" s="51">
        <f t="shared" si="801"/>
        <v>2.2766380000000002</v>
      </c>
    </row>
    <row r="9801" spans="6:10" x14ac:dyDescent="0.25">
      <c r="F9801" s="50">
        <f t="shared" si="798"/>
        <v>27331</v>
      </c>
      <c r="G9801" s="27">
        <f t="shared" si="797"/>
        <v>7</v>
      </c>
      <c r="H9801" s="50">
        <f t="shared" si="799"/>
        <v>27340</v>
      </c>
      <c r="I9801" s="50" t="str">
        <f t="shared" si="800"/>
        <v>1974_11</v>
      </c>
      <c r="J9801" s="51">
        <f t="shared" si="801"/>
        <v>2.257457</v>
      </c>
    </row>
    <row r="9802" spans="6:10" x14ac:dyDescent="0.25">
      <c r="F9802" s="50">
        <f t="shared" si="798"/>
        <v>27332</v>
      </c>
      <c r="G9802" s="27">
        <f t="shared" si="797"/>
        <v>7</v>
      </c>
      <c r="H9802" s="50">
        <f t="shared" si="799"/>
        <v>27340</v>
      </c>
      <c r="I9802" s="50" t="str">
        <f t="shared" si="800"/>
        <v>1974_11</v>
      </c>
      <c r="J9802" s="51">
        <f t="shared" si="801"/>
        <v>2.257457</v>
      </c>
    </row>
    <row r="9803" spans="6:10" x14ac:dyDescent="0.25">
      <c r="F9803" s="50">
        <f t="shared" si="798"/>
        <v>27333</v>
      </c>
      <c r="G9803" s="27">
        <f t="shared" si="797"/>
        <v>7</v>
      </c>
      <c r="H9803" s="50">
        <f t="shared" si="799"/>
        <v>27340</v>
      </c>
      <c r="I9803" s="50" t="str">
        <f t="shared" si="800"/>
        <v>1974_11</v>
      </c>
      <c r="J9803" s="51">
        <f t="shared" si="801"/>
        <v>2.257457</v>
      </c>
    </row>
    <row r="9804" spans="6:10" x14ac:dyDescent="0.25">
      <c r="F9804" s="50">
        <f t="shared" si="798"/>
        <v>27334</v>
      </c>
      <c r="G9804" s="27">
        <f t="shared" si="797"/>
        <v>7</v>
      </c>
      <c r="H9804" s="50">
        <f t="shared" si="799"/>
        <v>27340</v>
      </c>
      <c r="I9804" s="50" t="str">
        <f t="shared" si="800"/>
        <v>1974_11</v>
      </c>
      <c r="J9804" s="51">
        <f t="shared" si="801"/>
        <v>2.257457</v>
      </c>
    </row>
    <row r="9805" spans="6:10" x14ac:dyDescent="0.25">
      <c r="F9805" s="50">
        <f t="shared" si="798"/>
        <v>27335</v>
      </c>
      <c r="G9805" s="27">
        <f t="shared" si="797"/>
        <v>7</v>
      </c>
      <c r="H9805" s="50">
        <f t="shared" si="799"/>
        <v>27340</v>
      </c>
      <c r="I9805" s="50" t="str">
        <f t="shared" si="800"/>
        <v>1974_11</v>
      </c>
      <c r="J9805" s="51">
        <f t="shared" si="801"/>
        <v>2.257457</v>
      </c>
    </row>
    <row r="9806" spans="6:10" x14ac:dyDescent="0.25">
      <c r="F9806" s="50">
        <f t="shared" si="798"/>
        <v>27336</v>
      </c>
      <c r="G9806" s="27">
        <f t="shared" si="797"/>
        <v>7</v>
      </c>
      <c r="H9806" s="50">
        <f t="shared" si="799"/>
        <v>27340</v>
      </c>
      <c r="I9806" s="50" t="str">
        <f t="shared" si="800"/>
        <v>1974_11</v>
      </c>
      <c r="J9806" s="51">
        <f t="shared" si="801"/>
        <v>2.257457</v>
      </c>
    </row>
    <row r="9807" spans="6:10" x14ac:dyDescent="0.25">
      <c r="F9807" s="50">
        <f t="shared" si="798"/>
        <v>27337</v>
      </c>
      <c r="G9807" s="27">
        <f t="shared" si="797"/>
        <v>7</v>
      </c>
      <c r="H9807" s="50">
        <f t="shared" si="799"/>
        <v>27340</v>
      </c>
      <c r="I9807" s="50" t="str">
        <f t="shared" si="800"/>
        <v>1974_11</v>
      </c>
      <c r="J9807" s="51">
        <f t="shared" si="801"/>
        <v>2.257457</v>
      </c>
    </row>
    <row r="9808" spans="6:10" x14ac:dyDescent="0.25">
      <c r="F9808" s="50">
        <f t="shared" si="798"/>
        <v>27338</v>
      </c>
      <c r="G9808" s="27">
        <f t="shared" si="797"/>
        <v>7</v>
      </c>
      <c r="H9808" s="50">
        <f t="shared" si="799"/>
        <v>27340</v>
      </c>
      <c r="I9808" s="50" t="str">
        <f t="shared" si="800"/>
        <v>1974_11</v>
      </c>
      <c r="J9808" s="51">
        <f t="shared" si="801"/>
        <v>2.257457</v>
      </c>
    </row>
    <row r="9809" spans="6:10" x14ac:dyDescent="0.25">
      <c r="F9809" s="50">
        <f t="shared" si="798"/>
        <v>27339</v>
      </c>
      <c r="G9809" s="27">
        <f t="shared" si="797"/>
        <v>7</v>
      </c>
      <c r="H9809" s="50">
        <f t="shared" si="799"/>
        <v>27340</v>
      </c>
      <c r="I9809" s="50" t="str">
        <f t="shared" si="800"/>
        <v>1974_11</v>
      </c>
      <c r="J9809" s="51">
        <f t="shared" si="801"/>
        <v>2.257457</v>
      </c>
    </row>
    <row r="9810" spans="6:10" x14ac:dyDescent="0.25">
      <c r="F9810" s="50">
        <f t="shared" si="798"/>
        <v>27340</v>
      </c>
      <c r="G9810" s="27">
        <f t="shared" si="797"/>
        <v>7</v>
      </c>
      <c r="H9810" s="50">
        <f t="shared" si="799"/>
        <v>27340</v>
      </c>
      <c r="I9810" s="50" t="str">
        <f t="shared" si="800"/>
        <v>1974_11</v>
      </c>
      <c r="J9810" s="51">
        <f t="shared" si="801"/>
        <v>2.257457</v>
      </c>
    </row>
    <row r="9811" spans="6:10" x14ac:dyDescent="0.25">
      <c r="F9811" s="50">
        <f t="shared" si="798"/>
        <v>27341</v>
      </c>
      <c r="G9811" s="27">
        <f t="shared" si="797"/>
        <v>7</v>
      </c>
      <c r="H9811" s="50">
        <f t="shared" si="799"/>
        <v>27350</v>
      </c>
      <c r="I9811" s="50" t="str">
        <f t="shared" si="800"/>
        <v>1974_11</v>
      </c>
      <c r="J9811" s="51">
        <f t="shared" si="801"/>
        <v>2.253199</v>
      </c>
    </row>
    <row r="9812" spans="6:10" x14ac:dyDescent="0.25">
      <c r="F9812" s="50">
        <f t="shared" si="798"/>
        <v>27342</v>
      </c>
      <c r="G9812" s="27">
        <f t="shared" si="797"/>
        <v>7</v>
      </c>
      <c r="H9812" s="50">
        <f t="shared" si="799"/>
        <v>27350</v>
      </c>
      <c r="I9812" s="50" t="str">
        <f t="shared" si="800"/>
        <v>1974_11</v>
      </c>
      <c r="J9812" s="51">
        <f t="shared" si="801"/>
        <v>2.253199</v>
      </c>
    </row>
    <row r="9813" spans="6:10" x14ac:dyDescent="0.25">
      <c r="F9813" s="50">
        <f t="shared" si="798"/>
        <v>27343</v>
      </c>
      <c r="G9813" s="27">
        <f t="shared" si="797"/>
        <v>7</v>
      </c>
      <c r="H9813" s="50">
        <f t="shared" si="799"/>
        <v>27350</v>
      </c>
      <c r="I9813" s="50" t="str">
        <f t="shared" si="800"/>
        <v>1974_11</v>
      </c>
      <c r="J9813" s="51">
        <f t="shared" si="801"/>
        <v>2.253199</v>
      </c>
    </row>
    <row r="9814" spans="6:10" x14ac:dyDescent="0.25">
      <c r="F9814" s="50">
        <f t="shared" si="798"/>
        <v>27344</v>
      </c>
      <c r="G9814" s="27">
        <f t="shared" si="797"/>
        <v>7</v>
      </c>
      <c r="H9814" s="50">
        <f t="shared" si="799"/>
        <v>27350</v>
      </c>
      <c r="I9814" s="50" t="str">
        <f t="shared" si="800"/>
        <v>1974_11</v>
      </c>
      <c r="J9814" s="51">
        <f t="shared" si="801"/>
        <v>2.253199</v>
      </c>
    </row>
    <row r="9815" spans="6:10" x14ac:dyDescent="0.25">
      <c r="F9815" s="50">
        <f t="shared" si="798"/>
        <v>27345</v>
      </c>
      <c r="G9815" s="27">
        <f t="shared" si="797"/>
        <v>7</v>
      </c>
      <c r="H9815" s="50">
        <f t="shared" si="799"/>
        <v>27350</v>
      </c>
      <c r="I9815" s="50" t="str">
        <f t="shared" si="800"/>
        <v>1974_11</v>
      </c>
      <c r="J9815" s="51">
        <f t="shared" si="801"/>
        <v>2.253199</v>
      </c>
    </row>
    <row r="9816" spans="6:10" x14ac:dyDescent="0.25">
      <c r="F9816" s="50">
        <f t="shared" si="798"/>
        <v>27346</v>
      </c>
      <c r="G9816" s="27">
        <f t="shared" si="797"/>
        <v>7</v>
      </c>
      <c r="H9816" s="50">
        <f t="shared" si="799"/>
        <v>27350</v>
      </c>
      <c r="I9816" s="50" t="str">
        <f t="shared" si="800"/>
        <v>1974_11</v>
      </c>
      <c r="J9816" s="51">
        <f t="shared" si="801"/>
        <v>2.253199</v>
      </c>
    </row>
    <row r="9817" spans="6:10" x14ac:dyDescent="0.25">
      <c r="F9817" s="50">
        <f t="shared" si="798"/>
        <v>27347</v>
      </c>
      <c r="G9817" s="27">
        <f t="shared" si="797"/>
        <v>7</v>
      </c>
      <c r="H9817" s="50">
        <f t="shared" si="799"/>
        <v>27350</v>
      </c>
      <c r="I9817" s="50" t="str">
        <f t="shared" si="800"/>
        <v>1974_11</v>
      </c>
      <c r="J9817" s="51">
        <f t="shared" si="801"/>
        <v>2.253199</v>
      </c>
    </row>
    <row r="9818" spans="6:10" x14ac:dyDescent="0.25">
      <c r="F9818" s="50">
        <f t="shared" si="798"/>
        <v>27348</v>
      </c>
      <c r="G9818" s="27">
        <f t="shared" si="797"/>
        <v>7</v>
      </c>
      <c r="H9818" s="50">
        <f t="shared" si="799"/>
        <v>27350</v>
      </c>
      <c r="I9818" s="50" t="str">
        <f t="shared" si="800"/>
        <v>1974_11</v>
      </c>
      <c r="J9818" s="51">
        <f t="shared" si="801"/>
        <v>2.253199</v>
      </c>
    </row>
    <row r="9819" spans="6:10" x14ac:dyDescent="0.25">
      <c r="F9819" s="50">
        <f t="shared" si="798"/>
        <v>27349</v>
      </c>
      <c r="G9819" s="27">
        <f t="shared" si="797"/>
        <v>7</v>
      </c>
      <c r="H9819" s="50">
        <f t="shared" si="799"/>
        <v>27350</v>
      </c>
      <c r="I9819" s="50" t="str">
        <f t="shared" si="800"/>
        <v>1974_11</v>
      </c>
      <c r="J9819" s="51">
        <f t="shared" si="801"/>
        <v>2.253199</v>
      </c>
    </row>
    <row r="9820" spans="6:10" x14ac:dyDescent="0.25">
      <c r="F9820" s="50">
        <f t="shared" si="798"/>
        <v>27350</v>
      </c>
      <c r="G9820" s="27">
        <f t="shared" si="797"/>
        <v>7</v>
      </c>
      <c r="H9820" s="50">
        <f t="shared" si="799"/>
        <v>27350</v>
      </c>
      <c r="I9820" s="50" t="str">
        <f t="shared" si="800"/>
        <v>1974_11</v>
      </c>
      <c r="J9820" s="51">
        <f t="shared" si="801"/>
        <v>2.253199</v>
      </c>
    </row>
    <row r="9821" spans="6:10" x14ac:dyDescent="0.25">
      <c r="F9821" s="50">
        <f t="shared" si="798"/>
        <v>27351</v>
      </c>
      <c r="G9821" s="27">
        <f t="shared" si="797"/>
        <v>7</v>
      </c>
      <c r="H9821" s="50">
        <f t="shared" si="799"/>
        <v>27360</v>
      </c>
      <c r="I9821" s="50" t="str">
        <f t="shared" si="800"/>
        <v>1974_11</v>
      </c>
      <c r="J9821" s="51">
        <f t="shared" si="801"/>
        <v>2.1952340000000001</v>
      </c>
    </row>
    <row r="9822" spans="6:10" x14ac:dyDescent="0.25">
      <c r="F9822" s="50">
        <f t="shared" si="798"/>
        <v>27352</v>
      </c>
      <c r="G9822" s="27">
        <f t="shared" si="797"/>
        <v>7</v>
      </c>
      <c r="H9822" s="50">
        <f t="shared" si="799"/>
        <v>27360</v>
      </c>
      <c r="I9822" s="50" t="str">
        <f t="shared" si="800"/>
        <v>1974_11</v>
      </c>
      <c r="J9822" s="51">
        <f t="shared" si="801"/>
        <v>2.1952340000000001</v>
      </c>
    </row>
    <row r="9823" spans="6:10" x14ac:dyDescent="0.25">
      <c r="F9823" s="50">
        <f t="shared" si="798"/>
        <v>27353</v>
      </c>
      <c r="G9823" s="27">
        <f t="shared" si="797"/>
        <v>7</v>
      </c>
      <c r="H9823" s="50">
        <f t="shared" si="799"/>
        <v>27360</v>
      </c>
      <c r="I9823" s="50" t="str">
        <f t="shared" si="800"/>
        <v>1974_11</v>
      </c>
      <c r="J9823" s="51">
        <f t="shared" si="801"/>
        <v>2.1952340000000001</v>
      </c>
    </row>
    <row r="9824" spans="6:10" x14ac:dyDescent="0.25">
      <c r="F9824" s="50">
        <f t="shared" si="798"/>
        <v>27354</v>
      </c>
      <c r="G9824" s="27">
        <f t="shared" si="797"/>
        <v>7</v>
      </c>
      <c r="H9824" s="50">
        <f t="shared" si="799"/>
        <v>27360</v>
      </c>
      <c r="I9824" s="50" t="str">
        <f t="shared" si="800"/>
        <v>1974_11</v>
      </c>
      <c r="J9824" s="51">
        <f t="shared" si="801"/>
        <v>2.1952340000000001</v>
      </c>
    </row>
    <row r="9825" spans="6:10" x14ac:dyDescent="0.25">
      <c r="F9825" s="50">
        <f t="shared" si="798"/>
        <v>27355</v>
      </c>
      <c r="G9825" s="27">
        <f t="shared" si="797"/>
        <v>7</v>
      </c>
      <c r="H9825" s="50">
        <f t="shared" si="799"/>
        <v>27360</v>
      </c>
      <c r="I9825" s="50" t="str">
        <f t="shared" si="800"/>
        <v>1974_11</v>
      </c>
      <c r="J9825" s="51">
        <f t="shared" si="801"/>
        <v>2.1952340000000001</v>
      </c>
    </row>
    <row r="9826" spans="6:10" x14ac:dyDescent="0.25">
      <c r="F9826" s="50">
        <f t="shared" si="798"/>
        <v>27356</v>
      </c>
      <c r="G9826" s="27">
        <f t="shared" si="797"/>
        <v>7</v>
      </c>
      <c r="H9826" s="50">
        <f t="shared" si="799"/>
        <v>27360</v>
      </c>
      <c r="I9826" s="50" t="str">
        <f t="shared" si="800"/>
        <v>1974_11</v>
      </c>
      <c r="J9826" s="51">
        <f t="shared" si="801"/>
        <v>2.1952340000000001</v>
      </c>
    </row>
    <row r="9827" spans="6:10" x14ac:dyDescent="0.25">
      <c r="F9827" s="50">
        <f t="shared" si="798"/>
        <v>27357</v>
      </c>
      <c r="G9827" s="27">
        <f t="shared" si="797"/>
        <v>7</v>
      </c>
      <c r="H9827" s="50">
        <f t="shared" si="799"/>
        <v>27360</v>
      </c>
      <c r="I9827" s="50" t="str">
        <f t="shared" si="800"/>
        <v>1974_11</v>
      </c>
      <c r="J9827" s="51">
        <f t="shared" si="801"/>
        <v>2.1952340000000001</v>
      </c>
    </row>
    <row r="9828" spans="6:10" x14ac:dyDescent="0.25">
      <c r="F9828" s="50">
        <f t="shared" si="798"/>
        <v>27358</v>
      </c>
      <c r="G9828" s="27">
        <f t="shared" si="797"/>
        <v>7</v>
      </c>
      <c r="H9828" s="50">
        <f t="shared" si="799"/>
        <v>27360</v>
      </c>
      <c r="I9828" s="50" t="str">
        <f t="shared" si="800"/>
        <v>1974_11</v>
      </c>
      <c r="J9828" s="51">
        <f t="shared" si="801"/>
        <v>2.1952340000000001</v>
      </c>
    </row>
    <row r="9829" spans="6:10" x14ac:dyDescent="0.25">
      <c r="F9829" s="50">
        <f t="shared" si="798"/>
        <v>27359</v>
      </c>
      <c r="G9829" s="27">
        <f t="shared" si="797"/>
        <v>7</v>
      </c>
      <c r="H9829" s="50">
        <f t="shared" si="799"/>
        <v>27360</v>
      </c>
      <c r="I9829" s="50" t="str">
        <f t="shared" si="800"/>
        <v>1974_11</v>
      </c>
      <c r="J9829" s="51">
        <f t="shared" si="801"/>
        <v>2.1952340000000001</v>
      </c>
    </row>
    <row r="9830" spans="6:10" x14ac:dyDescent="0.25">
      <c r="F9830" s="50">
        <f t="shared" si="798"/>
        <v>27360</v>
      </c>
      <c r="G9830" s="27">
        <f t="shared" si="797"/>
        <v>7</v>
      </c>
      <c r="H9830" s="50">
        <f t="shared" si="799"/>
        <v>27360</v>
      </c>
      <c r="I9830" s="50" t="str">
        <f t="shared" si="800"/>
        <v>1974_11</v>
      </c>
      <c r="J9830" s="51">
        <f t="shared" si="801"/>
        <v>2.1952340000000001</v>
      </c>
    </row>
    <row r="9831" spans="6:10" x14ac:dyDescent="0.25">
      <c r="F9831" s="50">
        <f t="shared" si="798"/>
        <v>27361</v>
      </c>
      <c r="G9831" s="27">
        <f t="shared" si="797"/>
        <v>7</v>
      </c>
      <c r="H9831" s="50">
        <f t="shared" si="799"/>
        <v>27370</v>
      </c>
      <c r="I9831" s="50" t="str">
        <f t="shared" si="800"/>
        <v>1974_12</v>
      </c>
      <c r="J9831" s="51">
        <f t="shared" si="801"/>
        <v>2.174547</v>
      </c>
    </row>
    <row r="9832" spans="6:10" x14ac:dyDescent="0.25">
      <c r="F9832" s="50">
        <f t="shared" si="798"/>
        <v>27362</v>
      </c>
      <c r="G9832" s="27">
        <f t="shared" si="797"/>
        <v>7</v>
      </c>
      <c r="H9832" s="50">
        <f t="shared" si="799"/>
        <v>27370</v>
      </c>
      <c r="I9832" s="50" t="str">
        <f t="shared" si="800"/>
        <v>1974_12</v>
      </c>
      <c r="J9832" s="51">
        <f t="shared" si="801"/>
        <v>2.174547</v>
      </c>
    </row>
    <row r="9833" spans="6:10" x14ac:dyDescent="0.25">
      <c r="F9833" s="50">
        <f t="shared" si="798"/>
        <v>27363</v>
      </c>
      <c r="G9833" s="27">
        <f t="shared" si="797"/>
        <v>7</v>
      </c>
      <c r="H9833" s="50">
        <f t="shared" si="799"/>
        <v>27370</v>
      </c>
      <c r="I9833" s="50" t="str">
        <f t="shared" si="800"/>
        <v>1974_12</v>
      </c>
      <c r="J9833" s="51">
        <f t="shared" si="801"/>
        <v>2.174547</v>
      </c>
    </row>
    <row r="9834" spans="6:10" x14ac:dyDescent="0.25">
      <c r="F9834" s="50">
        <f t="shared" si="798"/>
        <v>27364</v>
      </c>
      <c r="G9834" s="27">
        <f t="shared" ref="G9834:G9897" si="802">IF(AND(MONTH(F9834)=2,DAY(F9834)=29),G9833+1,G9833)</f>
        <v>7</v>
      </c>
      <c r="H9834" s="50">
        <f t="shared" si="799"/>
        <v>27370</v>
      </c>
      <c r="I9834" s="50" t="str">
        <f t="shared" si="800"/>
        <v>1974_12</v>
      </c>
      <c r="J9834" s="51">
        <f t="shared" si="801"/>
        <v>2.174547</v>
      </c>
    </row>
    <row r="9835" spans="6:10" x14ac:dyDescent="0.25">
      <c r="F9835" s="50">
        <f t="shared" si="798"/>
        <v>27365</v>
      </c>
      <c r="G9835" s="27">
        <f t="shared" si="802"/>
        <v>7</v>
      </c>
      <c r="H9835" s="50">
        <f t="shared" si="799"/>
        <v>27370</v>
      </c>
      <c r="I9835" s="50" t="str">
        <f t="shared" si="800"/>
        <v>1974_12</v>
      </c>
      <c r="J9835" s="51">
        <f t="shared" si="801"/>
        <v>2.174547</v>
      </c>
    </row>
    <row r="9836" spans="6:10" x14ac:dyDescent="0.25">
      <c r="F9836" s="50">
        <f t="shared" ref="F9836:F9899" si="803">F9835+1</f>
        <v>27366</v>
      </c>
      <c r="G9836" s="27">
        <f t="shared" si="802"/>
        <v>7</v>
      </c>
      <c r="H9836" s="50">
        <f t="shared" si="799"/>
        <v>27370</v>
      </c>
      <c r="I9836" s="50" t="str">
        <f t="shared" si="800"/>
        <v>1974_12</v>
      </c>
      <c r="J9836" s="51">
        <f t="shared" si="801"/>
        <v>2.174547</v>
      </c>
    </row>
    <row r="9837" spans="6:10" x14ac:dyDescent="0.25">
      <c r="F9837" s="50">
        <f t="shared" si="803"/>
        <v>27367</v>
      </c>
      <c r="G9837" s="27">
        <f t="shared" si="802"/>
        <v>7</v>
      </c>
      <c r="H9837" s="50">
        <f t="shared" si="799"/>
        <v>27370</v>
      </c>
      <c r="I9837" s="50" t="str">
        <f t="shared" si="800"/>
        <v>1974_12</v>
      </c>
      <c r="J9837" s="51">
        <f t="shared" si="801"/>
        <v>2.174547</v>
      </c>
    </row>
    <row r="9838" spans="6:10" x14ac:dyDescent="0.25">
      <c r="F9838" s="50">
        <f t="shared" si="803"/>
        <v>27368</v>
      </c>
      <c r="G9838" s="27">
        <f t="shared" si="802"/>
        <v>7</v>
      </c>
      <c r="H9838" s="50">
        <f t="shared" si="799"/>
        <v>27370</v>
      </c>
      <c r="I9838" s="50" t="str">
        <f t="shared" si="800"/>
        <v>1974_12</v>
      </c>
      <c r="J9838" s="51">
        <f t="shared" si="801"/>
        <v>2.174547</v>
      </c>
    </row>
    <row r="9839" spans="6:10" x14ac:dyDescent="0.25">
      <c r="F9839" s="50">
        <f t="shared" si="803"/>
        <v>27369</v>
      </c>
      <c r="G9839" s="27">
        <f t="shared" si="802"/>
        <v>7</v>
      </c>
      <c r="H9839" s="50">
        <f t="shared" si="799"/>
        <v>27370</v>
      </c>
      <c r="I9839" s="50" t="str">
        <f t="shared" si="800"/>
        <v>1974_12</v>
      </c>
      <c r="J9839" s="51">
        <f t="shared" si="801"/>
        <v>2.174547</v>
      </c>
    </row>
    <row r="9840" spans="6:10" x14ac:dyDescent="0.25">
      <c r="F9840" s="50">
        <f t="shared" si="803"/>
        <v>27370</v>
      </c>
      <c r="G9840" s="27">
        <f t="shared" si="802"/>
        <v>7</v>
      </c>
      <c r="H9840" s="50">
        <f t="shared" si="799"/>
        <v>27370</v>
      </c>
      <c r="I9840" s="50" t="str">
        <f t="shared" si="800"/>
        <v>1974_12</v>
      </c>
      <c r="J9840" s="51">
        <f t="shared" si="801"/>
        <v>2.174547</v>
      </c>
    </row>
    <row r="9841" spans="6:10" x14ac:dyDescent="0.25">
      <c r="F9841" s="50">
        <f t="shared" si="803"/>
        <v>27371</v>
      </c>
      <c r="G9841" s="27">
        <f t="shared" si="802"/>
        <v>7</v>
      </c>
      <c r="H9841" s="50">
        <f t="shared" si="799"/>
        <v>27380</v>
      </c>
      <c r="I9841" s="50" t="str">
        <f t="shared" si="800"/>
        <v>1974_12</v>
      </c>
      <c r="J9841" s="51">
        <f t="shared" si="801"/>
        <v>2.1704490000000001</v>
      </c>
    </row>
    <row r="9842" spans="6:10" x14ac:dyDescent="0.25">
      <c r="F9842" s="50">
        <f t="shared" si="803"/>
        <v>27372</v>
      </c>
      <c r="G9842" s="27">
        <f t="shared" si="802"/>
        <v>7</v>
      </c>
      <c r="H9842" s="50">
        <f t="shared" si="799"/>
        <v>27380</v>
      </c>
      <c r="I9842" s="50" t="str">
        <f t="shared" si="800"/>
        <v>1974_12</v>
      </c>
      <c r="J9842" s="51">
        <f t="shared" si="801"/>
        <v>2.1704490000000001</v>
      </c>
    </row>
    <row r="9843" spans="6:10" x14ac:dyDescent="0.25">
      <c r="F9843" s="50">
        <f t="shared" si="803"/>
        <v>27373</v>
      </c>
      <c r="G9843" s="27">
        <f t="shared" si="802"/>
        <v>7</v>
      </c>
      <c r="H9843" s="50">
        <f t="shared" si="799"/>
        <v>27380</v>
      </c>
      <c r="I9843" s="50" t="str">
        <f t="shared" si="800"/>
        <v>1974_12</v>
      </c>
      <c r="J9843" s="51">
        <f t="shared" si="801"/>
        <v>2.1704490000000001</v>
      </c>
    </row>
    <row r="9844" spans="6:10" x14ac:dyDescent="0.25">
      <c r="F9844" s="50">
        <f t="shared" si="803"/>
        <v>27374</v>
      </c>
      <c r="G9844" s="27">
        <f t="shared" si="802"/>
        <v>7</v>
      </c>
      <c r="H9844" s="50">
        <f t="shared" si="799"/>
        <v>27380</v>
      </c>
      <c r="I9844" s="50" t="str">
        <f t="shared" si="800"/>
        <v>1974_12</v>
      </c>
      <c r="J9844" s="51">
        <f t="shared" si="801"/>
        <v>2.1704490000000001</v>
      </c>
    </row>
    <row r="9845" spans="6:10" x14ac:dyDescent="0.25">
      <c r="F9845" s="50">
        <f t="shared" si="803"/>
        <v>27375</v>
      </c>
      <c r="G9845" s="27">
        <f t="shared" si="802"/>
        <v>7</v>
      </c>
      <c r="H9845" s="50">
        <f t="shared" si="799"/>
        <v>27380</v>
      </c>
      <c r="I9845" s="50" t="str">
        <f t="shared" si="800"/>
        <v>1974_12</v>
      </c>
      <c r="J9845" s="51">
        <f t="shared" si="801"/>
        <v>2.1704490000000001</v>
      </c>
    </row>
    <row r="9846" spans="6:10" x14ac:dyDescent="0.25">
      <c r="F9846" s="50">
        <f t="shared" si="803"/>
        <v>27376</v>
      </c>
      <c r="G9846" s="27">
        <f t="shared" si="802"/>
        <v>7</v>
      </c>
      <c r="H9846" s="50">
        <f t="shared" si="799"/>
        <v>27380</v>
      </c>
      <c r="I9846" s="50" t="str">
        <f t="shared" si="800"/>
        <v>1974_12</v>
      </c>
      <c r="J9846" s="51">
        <f t="shared" si="801"/>
        <v>2.1704490000000001</v>
      </c>
    </row>
    <row r="9847" spans="6:10" x14ac:dyDescent="0.25">
      <c r="F9847" s="50">
        <f t="shared" si="803"/>
        <v>27377</v>
      </c>
      <c r="G9847" s="27">
        <f t="shared" si="802"/>
        <v>7</v>
      </c>
      <c r="H9847" s="50">
        <f t="shared" si="799"/>
        <v>27380</v>
      </c>
      <c r="I9847" s="50" t="str">
        <f t="shared" si="800"/>
        <v>1974_12</v>
      </c>
      <c r="J9847" s="51">
        <f t="shared" si="801"/>
        <v>2.1704490000000001</v>
      </c>
    </row>
    <row r="9848" spans="6:10" x14ac:dyDescent="0.25">
      <c r="F9848" s="50">
        <f t="shared" si="803"/>
        <v>27378</v>
      </c>
      <c r="G9848" s="27">
        <f t="shared" si="802"/>
        <v>7</v>
      </c>
      <c r="H9848" s="50">
        <f t="shared" si="799"/>
        <v>27380</v>
      </c>
      <c r="I9848" s="50" t="str">
        <f t="shared" si="800"/>
        <v>1974_12</v>
      </c>
      <c r="J9848" s="51">
        <f t="shared" si="801"/>
        <v>2.1704490000000001</v>
      </c>
    </row>
    <row r="9849" spans="6:10" x14ac:dyDescent="0.25">
      <c r="F9849" s="50">
        <f t="shared" si="803"/>
        <v>27379</v>
      </c>
      <c r="G9849" s="27">
        <f t="shared" si="802"/>
        <v>7</v>
      </c>
      <c r="H9849" s="50">
        <f t="shared" si="799"/>
        <v>27380</v>
      </c>
      <c r="I9849" s="50" t="str">
        <f t="shared" si="800"/>
        <v>1974_12</v>
      </c>
      <c r="J9849" s="51">
        <f t="shared" si="801"/>
        <v>2.1704490000000001</v>
      </c>
    </row>
    <row r="9850" spans="6:10" x14ac:dyDescent="0.25">
      <c r="F9850" s="50">
        <f t="shared" si="803"/>
        <v>27380</v>
      </c>
      <c r="G9850" s="27">
        <f t="shared" si="802"/>
        <v>7</v>
      </c>
      <c r="H9850" s="50">
        <f t="shared" si="799"/>
        <v>27380</v>
      </c>
      <c r="I9850" s="50" t="str">
        <f t="shared" si="800"/>
        <v>1974_12</v>
      </c>
      <c r="J9850" s="51">
        <f t="shared" si="801"/>
        <v>2.1704490000000001</v>
      </c>
    </row>
    <row r="9851" spans="6:10" x14ac:dyDescent="0.25">
      <c r="F9851" s="50">
        <f t="shared" si="803"/>
        <v>27381</v>
      </c>
      <c r="G9851" s="27">
        <f t="shared" si="802"/>
        <v>7</v>
      </c>
      <c r="H9851" s="50">
        <f t="shared" si="799"/>
        <v>27390</v>
      </c>
      <c r="I9851" s="50" t="str">
        <f t="shared" si="800"/>
        <v>1974_12</v>
      </c>
      <c r="J9851" s="51">
        <f t="shared" si="801"/>
        <v>2.1742880000000002</v>
      </c>
    </row>
    <row r="9852" spans="6:10" x14ac:dyDescent="0.25">
      <c r="F9852" s="50">
        <f t="shared" si="803"/>
        <v>27382</v>
      </c>
      <c r="G9852" s="27">
        <f t="shared" si="802"/>
        <v>7</v>
      </c>
      <c r="H9852" s="50">
        <f t="shared" si="799"/>
        <v>27390</v>
      </c>
      <c r="I9852" s="50" t="str">
        <f t="shared" si="800"/>
        <v>1974_12</v>
      </c>
      <c r="J9852" s="51">
        <f t="shared" si="801"/>
        <v>2.1742880000000002</v>
      </c>
    </row>
    <row r="9853" spans="6:10" x14ac:dyDescent="0.25">
      <c r="F9853" s="50">
        <f t="shared" si="803"/>
        <v>27383</v>
      </c>
      <c r="G9853" s="27">
        <f t="shared" si="802"/>
        <v>7</v>
      </c>
      <c r="H9853" s="50">
        <f t="shared" si="799"/>
        <v>27390</v>
      </c>
      <c r="I9853" s="50" t="str">
        <f t="shared" si="800"/>
        <v>1974_12</v>
      </c>
      <c r="J9853" s="51">
        <f t="shared" si="801"/>
        <v>2.1742880000000002</v>
      </c>
    </row>
    <row r="9854" spans="6:10" x14ac:dyDescent="0.25">
      <c r="F9854" s="50">
        <f t="shared" si="803"/>
        <v>27384</v>
      </c>
      <c r="G9854" s="27">
        <f t="shared" si="802"/>
        <v>7</v>
      </c>
      <c r="H9854" s="50">
        <f t="shared" si="799"/>
        <v>27390</v>
      </c>
      <c r="I9854" s="50" t="str">
        <f t="shared" si="800"/>
        <v>1974_12</v>
      </c>
      <c r="J9854" s="51">
        <f t="shared" si="801"/>
        <v>2.1742880000000002</v>
      </c>
    </row>
    <row r="9855" spans="6:10" x14ac:dyDescent="0.25">
      <c r="F9855" s="50">
        <f t="shared" si="803"/>
        <v>27385</v>
      </c>
      <c r="G9855" s="27">
        <f t="shared" si="802"/>
        <v>7</v>
      </c>
      <c r="H9855" s="50">
        <f t="shared" si="799"/>
        <v>27390</v>
      </c>
      <c r="I9855" s="50" t="str">
        <f t="shared" si="800"/>
        <v>1974_12</v>
      </c>
      <c r="J9855" s="51">
        <f t="shared" si="801"/>
        <v>2.1742880000000002</v>
      </c>
    </row>
    <row r="9856" spans="6:10" x14ac:dyDescent="0.25">
      <c r="F9856" s="50">
        <f t="shared" si="803"/>
        <v>27386</v>
      </c>
      <c r="G9856" s="27">
        <f t="shared" si="802"/>
        <v>7</v>
      </c>
      <c r="H9856" s="50">
        <f t="shared" si="799"/>
        <v>27390</v>
      </c>
      <c r="I9856" s="50" t="str">
        <f t="shared" si="800"/>
        <v>1974_12</v>
      </c>
      <c r="J9856" s="51">
        <f t="shared" si="801"/>
        <v>2.1742880000000002</v>
      </c>
    </row>
    <row r="9857" spans="6:10" x14ac:dyDescent="0.25">
      <c r="F9857" s="50">
        <f t="shared" si="803"/>
        <v>27387</v>
      </c>
      <c r="G9857" s="27">
        <f t="shared" si="802"/>
        <v>7</v>
      </c>
      <c r="H9857" s="50">
        <f t="shared" si="799"/>
        <v>27390</v>
      </c>
      <c r="I9857" s="50" t="str">
        <f t="shared" si="800"/>
        <v>1974_12</v>
      </c>
      <c r="J9857" s="51">
        <f t="shared" si="801"/>
        <v>2.1742880000000002</v>
      </c>
    </row>
    <row r="9858" spans="6:10" x14ac:dyDescent="0.25">
      <c r="F9858" s="50">
        <f t="shared" si="803"/>
        <v>27388</v>
      </c>
      <c r="G9858" s="27">
        <f t="shared" si="802"/>
        <v>7</v>
      </c>
      <c r="H9858" s="50">
        <f t="shared" si="799"/>
        <v>27390</v>
      </c>
      <c r="I9858" s="50" t="str">
        <f t="shared" si="800"/>
        <v>1974_12</v>
      </c>
      <c r="J9858" s="51">
        <f t="shared" si="801"/>
        <v>2.1742880000000002</v>
      </c>
    </row>
    <row r="9859" spans="6:10" x14ac:dyDescent="0.25">
      <c r="F9859" s="50">
        <f t="shared" si="803"/>
        <v>27389</v>
      </c>
      <c r="G9859" s="27">
        <f t="shared" si="802"/>
        <v>7</v>
      </c>
      <c r="H9859" s="50">
        <f t="shared" ref="H9859:H9922" si="804">INDEX($A$3:$B$1134,INT((ROW($F9859)-ROW($F$3)+9-G9859)/10)+1,1)</f>
        <v>27390</v>
      </c>
      <c r="I9859" s="50" t="str">
        <f t="shared" si="800"/>
        <v>1974_12</v>
      </c>
      <c r="J9859" s="51">
        <f t="shared" si="801"/>
        <v>2.1742880000000002</v>
      </c>
    </row>
    <row r="9860" spans="6:10" x14ac:dyDescent="0.25">
      <c r="F9860" s="50">
        <f t="shared" si="803"/>
        <v>27390</v>
      </c>
      <c r="G9860" s="27">
        <f t="shared" si="802"/>
        <v>7</v>
      </c>
      <c r="H9860" s="50">
        <f t="shared" si="804"/>
        <v>27390</v>
      </c>
      <c r="I9860" s="50" t="str">
        <f t="shared" ref="I9860:I9923" si="805">YEAR(H9860)&amp;"_"&amp;MONTH(H9860)</f>
        <v>1974_12</v>
      </c>
      <c r="J9860" s="51">
        <f t="shared" ref="J9860:J9923" si="806">VLOOKUP(H9860,$A:$B,2)</f>
        <v>2.1742880000000002</v>
      </c>
    </row>
    <row r="9861" spans="6:10" x14ac:dyDescent="0.25">
      <c r="F9861" s="50">
        <f t="shared" si="803"/>
        <v>27391</v>
      </c>
      <c r="G9861" s="27">
        <f t="shared" si="802"/>
        <v>7</v>
      </c>
      <c r="H9861" s="50">
        <f t="shared" si="804"/>
        <v>27400</v>
      </c>
      <c r="I9861" s="50" t="str">
        <f t="shared" si="805"/>
        <v>1975_1</v>
      </c>
      <c r="J9861" s="51">
        <f t="shared" si="806"/>
        <v>2.1721699999999999</v>
      </c>
    </row>
    <row r="9862" spans="6:10" x14ac:dyDescent="0.25">
      <c r="F9862" s="50">
        <f t="shared" si="803"/>
        <v>27392</v>
      </c>
      <c r="G9862" s="27">
        <f t="shared" si="802"/>
        <v>7</v>
      </c>
      <c r="H9862" s="50">
        <f t="shared" si="804"/>
        <v>27400</v>
      </c>
      <c r="I9862" s="50" t="str">
        <f t="shared" si="805"/>
        <v>1975_1</v>
      </c>
      <c r="J9862" s="51">
        <f t="shared" si="806"/>
        <v>2.1721699999999999</v>
      </c>
    </row>
    <row r="9863" spans="6:10" x14ac:dyDescent="0.25">
      <c r="F9863" s="50">
        <f t="shared" si="803"/>
        <v>27393</v>
      </c>
      <c r="G9863" s="27">
        <f t="shared" si="802"/>
        <v>7</v>
      </c>
      <c r="H9863" s="50">
        <f t="shared" si="804"/>
        <v>27400</v>
      </c>
      <c r="I9863" s="50" t="str">
        <f t="shared" si="805"/>
        <v>1975_1</v>
      </c>
      <c r="J9863" s="51">
        <f t="shared" si="806"/>
        <v>2.1721699999999999</v>
      </c>
    </row>
    <row r="9864" spans="6:10" x14ac:dyDescent="0.25">
      <c r="F9864" s="50">
        <f t="shared" si="803"/>
        <v>27394</v>
      </c>
      <c r="G9864" s="27">
        <f t="shared" si="802"/>
        <v>7</v>
      </c>
      <c r="H9864" s="50">
        <f t="shared" si="804"/>
        <v>27400</v>
      </c>
      <c r="I9864" s="50" t="str">
        <f t="shared" si="805"/>
        <v>1975_1</v>
      </c>
      <c r="J9864" s="51">
        <f t="shared" si="806"/>
        <v>2.1721699999999999</v>
      </c>
    </row>
    <row r="9865" spans="6:10" x14ac:dyDescent="0.25">
      <c r="F9865" s="50">
        <f t="shared" si="803"/>
        <v>27395</v>
      </c>
      <c r="G9865" s="27">
        <f t="shared" si="802"/>
        <v>7</v>
      </c>
      <c r="H9865" s="50">
        <f t="shared" si="804"/>
        <v>27400</v>
      </c>
      <c r="I9865" s="50" t="str">
        <f t="shared" si="805"/>
        <v>1975_1</v>
      </c>
      <c r="J9865" s="51">
        <f t="shared" si="806"/>
        <v>2.1721699999999999</v>
      </c>
    </row>
    <row r="9866" spans="6:10" x14ac:dyDescent="0.25">
      <c r="F9866" s="50">
        <f t="shared" si="803"/>
        <v>27396</v>
      </c>
      <c r="G9866" s="27">
        <f t="shared" si="802"/>
        <v>7</v>
      </c>
      <c r="H9866" s="50">
        <f t="shared" si="804"/>
        <v>27400</v>
      </c>
      <c r="I9866" s="50" t="str">
        <f t="shared" si="805"/>
        <v>1975_1</v>
      </c>
      <c r="J9866" s="51">
        <f t="shared" si="806"/>
        <v>2.1721699999999999</v>
      </c>
    </row>
    <row r="9867" spans="6:10" x14ac:dyDescent="0.25">
      <c r="F9867" s="50">
        <f t="shared" si="803"/>
        <v>27397</v>
      </c>
      <c r="G9867" s="27">
        <f t="shared" si="802"/>
        <v>7</v>
      </c>
      <c r="H9867" s="50">
        <f t="shared" si="804"/>
        <v>27400</v>
      </c>
      <c r="I9867" s="50" t="str">
        <f t="shared" si="805"/>
        <v>1975_1</v>
      </c>
      <c r="J9867" s="51">
        <f t="shared" si="806"/>
        <v>2.1721699999999999</v>
      </c>
    </row>
    <row r="9868" spans="6:10" x14ac:dyDescent="0.25">
      <c r="F9868" s="50">
        <f t="shared" si="803"/>
        <v>27398</v>
      </c>
      <c r="G9868" s="27">
        <f t="shared" si="802"/>
        <v>7</v>
      </c>
      <c r="H9868" s="50">
        <f t="shared" si="804"/>
        <v>27400</v>
      </c>
      <c r="I9868" s="50" t="str">
        <f t="shared" si="805"/>
        <v>1975_1</v>
      </c>
      <c r="J9868" s="51">
        <f t="shared" si="806"/>
        <v>2.1721699999999999</v>
      </c>
    </row>
    <row r="9869" spans="6:10" x14ac:dyDescent="0.25">
      <c r="F9869" s="50">
        <f t="shared" si="803"/>
        <v>27399</v>
      </c>
      <c r="G9869" s="27">
        <f t="shared" si="802"/>
        <v>7</v>
      </c>
      <c r="H9869" s="50">
        <f t="shared" si="804"/>
        <v>27400</v>
      </c>
      <c r="I9869" s="50" t="str">
        <f t="shared" si="805"/>
        <v>1975_1</v>
      </c>
      <c r="J9869" s="51">
        <f t="shared" si="806"/>
        <v>2.1721699999999999</v>
      </c>
    </row>
    <row r="9870" spans="6:10" x14ac:dyDescent="0.25">
      <c r="F9870" s="50">
        <f t="shared" si="803"/>
        <v>27400</v>
      </c>
      <c r="G9870" s="27">
        <f t="shared" si="802"/>
        <v>7</v>
      </c>
      <c r="H9870" s="50">
        <f t="shared" si="804"/>
        <v>27400</v>
      </c>
      <c r="I9870" s="50" t="str">
        <f t="shared" si="805"/>
        <v>1975_1</v>
      </c>
      <c r="J9870" s="51">
        <f t="shared" si="806"/>
        <v>2.1721699999999999</v>
      </c>
    </row>
    <row r="9871" spans="6:10" x14ac:dyDescent="0.25">
      <c r="F9871" s="50">
        <f t="shared" si="803"/>
        <v>27401</v>
      </c>
      <c r="G9871" s="27">
        <f t="shared" si="802"/>
        <v>7</v>
      </c>
      <c r="H9871" s="50">
        <f t="shared" si="804"/>
        <v>27410</v>
      </c>
      <c r="I9871" s="50" t="str">
        <f t="shared" si="805"/>
        <v>1975_1</v>
      </c>
      <c r="J9871" s="51">
        <f t="shared" si="806"/>
        <v>2.1629969999999998</v>
      </c>
    </row>
    <row r="9872" spans="6:10" x14ac:dyDescent="0.25">
      <c r="F9872" s="50">
        <f t="shared" si="803"/>
        <v>27402</v>
      </c>
      <c r="G9872" s="27">
        <f t="shared" si="802"/>
        <v>7</v>
      </c>
      <c r="H9872" s="50">
        <f t="shared" si="804"/>
        <v>27410</v>
      </c>
      <c r="I9872" s="50" t="str">
        <f t="shared" si="805"/>
        <v>1975_1</v>
      </c>
      <c r="J9872" s="51">
        <f t="shared" si="806"/>
        <v>2.1629969999999998</v>
      </c>
    </row>
    <row r="9873" spans="6:10" x14ac:dyDescent="0.25">
      <c r="F9873" s="50">
        <f t="shared" si="803"/>
        <v>27403</v>
      </c>
      <c r="G9873" s="27">
        <f t="shared" si="802"/>
        <v>7</v>
      </c>
      <c r="H9873" s="50">
        <f t="shared" si="804"/>
        <v>27410</v>
      </c>
      <c r="I9873" s="50" t="str">
        <f t="shared" si="805"/>
        <v>1975_1</v>
      </c>
      <c r="J9873" s="51">
        <f t="shared" si="806"/>
        <v>2.1629969999999998</v>
      </c>
    </row>
    <row r="9874" spans="6:10" x14ac:dyDescent="0.25">
      <c r="F9874" s="50">
        <f t="shared" si="803"/>
        <v>27404</v>
      </c>
      <c r="G9874" s="27">
        <f t="shared" si="802"/>
        <v>7</v>
      </c>
      <c r="H9874" s="50">
        <f t="shared" si="804"/>
        <v>27410</v>
      </c>
      <c r="I9874" s="50" t="str">
        <f t="shared" si="805"/>
        <v>1975_1</v>
      </c>
      <c r="J9874" s="51">
        <f t="shared" si="806"/>
        <v>2.1629969999999998</v>
      </c>
    </row>
    <row r="9875" spans="6:10" x14ac:dyDescent="0.25">
      <c r="F9875" s="50">
        <f t="shared" si="803"/>
        <v>27405</v>
      </c>
      <c r="G9875" s="27">
        <f t="shared" si="802"/>
        <v>7</v>
      </c>
      <c r="H9875" s="50">
        <f t="shared" si="804"/>
        <v>27410</v>
      </c>
      <c r="I9875" s="50" t="str">
        <f t="shared" si="805"/>
        <v>1975_1</v>
      </c>
      <c r="J9875" s="51">
        <f t="shared" si="806"/>
        <v>2.1629969999999998</v>
      </c>
    </row>
    <row r="9876" spans="6:10" x14ac:dyDescent="0.25">
      <c r="F9876" s="50">
        <f t="shared" si="803"/>
        <v>27406</v>
      </c>
      <c r="G9876" s="27">
        <f t="shared" si="802"/>
        <v>7</v>
      </c>
      <c r="H9876" s="50">
        <f t="shared" si="804"/>
        <v>27410</v>
      </c>
      <c r="I9876" s="50" t="str">
        <f t="shared" si="805"/>
        <v>1975_1</v>
      </c>
      <c r="J9876" s="51">
        <f t="shared" si="806"/>
        <v>2.1629969999999998</v>
      </c>
    </row>
    <row r="9877" spans="6:10" x14ac:dyDescent="0.25">
      <c r="F9877" s="50">
        <f t="shared" si="803"/>
        <v>27407</v>
      </c>
      <c r="G9877" s="27">
        <f t="shared" si="802"/>
        <v>7</v>
      </c>
      <c r="H9877" s="50">
        <f t="shared" si="804"/>
        <v>27410</v>
      </c>
      <c r="I9877" s="50" t="str">
        <f t="shared" si="805"/>
        <v>1975_1</v>
      </c>
      <c r="J9877" s="51">
        <f t="shared" si="806"/>
        <v>2.1629969999999998</v>
      </c>
    </row>
    <row r="9878" spans="6:10" x14ac:dyDescent="0.25">
      <c r="F9878" s="50">
        <f t="shared" si="803"/>
        <v>27408</v>
      </c>
      <c r="G9878" s="27">
        <f t="shared" si="802"/>
        <v>7</v>
      </c>
      <c r="H9878" s="50">
        <f t="shared" si="804"/>
        <v>27410</v>
      </c>
      <c r="I9878" s="50" t="str">
        <f t="shared" si="805"/>
        <v>1975_1</v>
      </c>
      <c r="J9878" s="51">
        <f t="shared" si="806"/>
        <v>2.1629969999999998</v>
      </c>
    </row>
    <row r="9879" spans="6:10" x14ac:dyDescent="0.25">
      <c r="F9879" s="50">
        <f t="shared" si="803"/>
        <v>27409</v>
      </c>
      <c r="G9879" s="27">
        <f t="shared" si="802"/>
        <v>7</v>
      </c>
      <c r="H9879" s="50">
        <f t="shared" si="804"/>
        <v>27410</v>
      </c>
      <c r="I9879" s="50" t="str">
        <f t="shared" si="805"/>
        <v>1975_1</v>
      </c>
      <c r="J9879" s="51">
        <f t="shared" si="806"/>
        <v>2.1629969999999998</v>
      </c>
    </row>
    <row r="9880" spans="6:10" x14ac:dyDescent="0.25">
      <c r="F9880" s="50">
        <f t="shared" si="803"/>
        <v>27410</v>
      </c>
      <c r="G9880" s="27">
        <f t="shared" si="802"/>
        <v>7</v>
      </c>
      <c r="H9880" s="50">
        <f t="shared" si="804"/>
        <v>27410</v>
      </c>
      <c r="I9880" s="50" t="str">
        <f t="shared" si="805"/>
        <v>1975_1</v>
      </c>
      <c r="J9880" s="51">
        <f t="shared" si="806"/>
        <v>2.1629969999999998</v>
      </c>
    </row>
    <row r="9881" spans="6:10" x14ac:dyDescent="0.25">
      <c r="F9881" s="50">
        <f t="shared" si="803"/>
        <v>27411</v>
      </c>
      <c r="G9881" s="27">
        <f t="shared" si="802"/>
        <v>7</v>
      </c>
      <c r="H9881" s="50">
        <f t="shared" si="804"/>
        <v>27420</v>
      </c>
      <c r="I9881" s="50" t="str">
        <f t="shared" si="805"/>
        <v>1975_1</v>
      </c>
      <c r="J9881" s="51">
        <f t="shared" si="806"/>
        <v>2.1794389999999999</v>
      </c>
    </row>
    <row r="9882" spans="6:10" x14ac:dyDescent="0.25">
      <c r="F9882" s="50">
        <f t="shared" si="803"/>
        <v>27412</v>
      </c>
      <c r="G9882" s="27">
        <f t="shared" si="802"/>
        <v>7</v>
      </c>
      <c r="H9882" s="50">
        <f t="shared" si="804"/>
        <v>27420</v>
      </c>
      <c r="I9882" s="50" t="str">
        <f t="shared" si="805"/>
        <v>1975_1</v>
      </c>
      <c r="J9882" s="51">
        <f t="shared" si="806"/>
        <v>2.1794389999999999</v>
      </c>
    </row>
    <row r="9883" spans="6:10" x14ac:dyDescent="0.25">
      <c r="F9883" s="50">
        <f t="shared" si="803"/>
        <v>27413</v>
      </c>
      <c r="G9883" s="27">
        <f t="shared" si="802"/>
        <v>7</v>
      </c>
      <c r="H9883" s="50">
        <f t="shared" si="804"/>
        <v>27420</v>
      </c>
      <c r="I9883" s="50" t="str">
        <f t="shared" si="805"/>
        <v>1975_1</v>
      </c>
      <c r="J9883" s="51">
        <f t="shared" si="806"/>
        <v>2.1794389999999999</v>
      </c>
    </row>
    <row r="9884" spans="6:10" x14ac:dyDescent="0.25">
      <c r="F9884" s="50">
        <f t="shared" si="803"/>
        <v>27414</v>
      </c>
      <c r="G9884" s="27">
        <f t="shared" si="802"/>
        <v>7</v>
      </c>
      <c r="H9884" s="50">
        <f t="shared" si="804"/>
        <v>27420</v>
      </c>
      <c r="I9884" s="50" t="str">
        <f t="shared" si="805"/>
        <v>1975_1</v>
      </c>
      <c r="J9884" s="51">
        <f t="shared" si="806"/>
        <v>2.1794389999999999</v>
      </c>
    </row>
    <row r="9885" spans="6:10" x14ac:dyDescent="0.25">
      <c r="F9885" s="50">
        <f t="shared" si="803"/>
        <v>27415</v>
      </c>
      <c r="G9885" s="27">
        <f t="shared" si="802"/>
        <v>7</v>
      </c>
      <c r="H9885" s="50">
        <f t="shared" si="804"/>
        <v>27420</v>
      </c>
      <c r="I9885" s="50" t="str">
        <f t="shared" si="805"/>
        <v>1975_1</v>
      </c>
      <c r="J9885" s="51">
        <f t="shared" si="806"/>
        <v>2.1794389999999999</v>
      </c>
    </row>
    <row r="9886" spans="6:10" x14ac:dyDescent="0.25">
      <c r="F9886" s="50">
        <f t="shared" si="803"/>
        <v>27416</v>
      </c>
      <c r="G9886" s="27">
        <f t="shared" si="802"/>
        <v>7</v>
      </c>
      <c r="H9886" s="50">
        <f t="shared" si="804"/>
        <v>27420</v>
      </c>
      <c r="I9886" s="50" t="str">
        <f t="shared" si="805"/>
        <v>1975_1</v>
      </c>
      <c r="J9886" s="51">
        <f t="shared" si="806"/>
        <v>2.1794389999999999</v>
      </c>
    </row>
    <row r="9887" spans="6:10" x14ac:dyDescent="0.25">
      <c r="F9887" s="50">
        <f t="shared" si="803"/>
        <v>27417</v>
      </c>
      <c r="G9887" s="27">
        <f t="shared" si="802"/>
        <v>7</v>
      </c>
      <c r="H9887" s="50">
        <f t="shared" si="804"/>
        <v>27420</v>
      </c>
      <c r="I9887" s="50" t="str">
        <f t="shared" si="805"/>
        <v>1975_1</v>
      </c>
      <c r="J9887" s="51">
        <f t="shared" si="806"/>
        <v>2.1794389999999999</v>
      </c>
    </row>
    <row r="9888" spans="6:10" x14ac:dyDescent="0.25">
      <c r="F9888" s="50">
        <f t="shared" si="803"/>
        <v>27418</v>
      </c>
      <c r="G9888" s="27">
        <f t="shared" si="802"/>
        <v>7</v>
      </c>
      <c r="H9888" s="50">
        <f t="shared" si="804"/>
        <v>27420</v>
      </c>
      <c r="I9888" s="50" t="str">
        <f t="shared" si="805"/>
        <v>1975_1</v>
      </c>
      <c r="J9888" s="51">
        <f t="shared" si="806"/>
        <v>2.1794389999999999</v>
      </c>
    </row>
    <row r="9889" spans="6:10" x14ac:dyDescent="0.25">
      <c r="F9889" s="50">
        <f t="shared" si="803"/>
        <v>27419</v>
      </c>
      <c r="G9889" s="27">
        <f t="shared" si="802"/>
        <v>7</v>
      </c>
      <c r="H9889" s="50">
        <f t="shared" si="804"/>
        <v>27420</v>
      </c>
      <c r="I9889" s="50" t="str">
        <f t="shared" si="805"/>
        <v>1975_1</v>
      </c>
      <c r="J9889" s="51">
        <f t="shared" si="806"/>
        <v>2.1794389999999999</v>
      </c>
    </row>
    <row r="9890" spans="6:10" x14ac:dyDescent="0.25">
      <c r="F9890" s="50">
        <f t="shared" si="803"/>
        <v>27420</v>
      </c>
      <c r="G9890" s="27">
        <f t="shared" si="802"/>
        <v>7</v>
      </c>
      <c r="H9890" s="50">
        <f t="shared" si="804"/>
        <v>27420</v>
      </c>
      <c r="I9890" s="50" t="str">
        <f t="shared" si="805"/>
        <v>1975_1</v>
      </c>
      <c r="J9890" s="51">
        <f t="shared" si="806"/>
        <v>2.1794389999999999</v>
      </c>
    </row>
    <row r="9891" spans="6:10" x14ac:dyDescent="0.25">
      <c r="F9891" s="50">
        <f t="shared" si="803"/>
        <v>27421</v>
      </c>
      <c r="G9891" s="27">
        <f t="shared" si="802"/>
        <v>7</v>
      </c>
      <c r="H9891" s="50">
        <f t="shared" si="804"/>
        <v>27430</v>
      </c>
      <c r="I9891" s="50" t="str">
        <f t="shared" si="805"/>
        <v>1975_2</v>
      </c>
      <c r="J9891" s="51">
        <f t="shared" si="806"/>
        <v>2.15028</v>
      </c>
    </row>
    <row r="9892" spans="6:10" x14ac:dyDescent="0.25">
      <c r="F9892" s="50">
        <f t="shared" si="803"/>
        <v>27422</v>
      </c>
      <c r="G9892" s="27">
        <f t="shared" si="802"/>
        <v>7</v>
      </c>
      <c r="H9892" s="50">
        <f t="shared" si="804"/>
        <v>27430</v>
      </c>
      <c r="I9892" s="50" t="str">
        <f t="shared" si="805"/>
        <v>1975_2</v>
      </c>
      <c r="J9892" s="51">
        <f t="shared" si="806"/>
        <v>2.15028</v>
      </c>
    </row>
    <row r="9893" spans="6:10" x14ac:dyDescent="0.25">
      <c r="F9893" s="50">
        <f t="shared" si="803"/>
        <v>27423</v>
      </c>
      <c r="G9893" s="27">
        <f t="shared" si="802"/>
        <v>7</v>
      </c>
      <c r="H9893" s="50">
        <f t="shared" si="804"/>
        <v>27430</v>
      </c>
      <c r="I9893" s="50" t="str">
        <f t="shared" si="805"/>
        <v>1975_2</v>
      </c>
      <c r="J9893" s="51">
        <f t="shared" si="806"/>
        <v>2.15028</v>
      </c>
    </row>
    <row r="9894" spans="6:10" x14ac:dyDescent="0.25">
      <c r="F9894" s="50">
        <f t="shared" si="803"/>
        <v>27424</v>
      </c>
      <c r="G9894" s="27">
        <f t="shared" si="802"/>
        <v>7</v>
      </c>
      <c r="H9894" s="50">
        <f t="shared" si="804"/>
        <v>27430</v>
      </c>
      <c r="I9894" s="50" t="str">
        <f t="shared" si="805"/>
        <v>1975_2</v>
      </c>
      <c r="J9894" s="51">
        <f t="shared" si="806"/>
        <v>2.15028</v>
      </c>
    </row>
    <row r="9895" spans="6:10" x14ac:dyDescent="0.25">
      <c r="F9895" s="50">
        <f t="shared" si="803"/>
        <v>27425</v>
      </c>
      <c r="G9895" s="27">
        <f t="shared" si="802"/>
        <v>7</v>
      </c>
      <c r="H9895" s="50">
        <f t="shared" si="804"/>
        <v>27430</v>
      </c>
      <c r="I9895" s="50" t="str">
        <f t="shared" si="805"/>
        <v>1975_2</v>
      </c>
      <c r="J9895" s="51">
        <f t="shared" si="806"/>
        <v>2.15028</v>
      </c>
    </row>
    <row r="9896" spans="6:10" x14ac:dyDescent="0.25">
      <c r="F9896" s="50">
        <f t="shared" si="803"/>
        <v>27426</v>
      </c>
      <c r="G9896" s="27">
        <f t="shared" si="802"/>
        <v>7</v>
      </c>
      <c r="H9896" s="50">
        <f t="shared" si="804"/>
        <v>27430</v>
      </c>
      <c r="I9896" s="50" t="str">
        <f t="shared" si="805"/>
        <v>1975_2</v>
      </c>
      <c r="J9896" s="51">
        <f t="shared" si="806"/>
        <v>2.15028</v>
      </c>
    </row>
    <row r="9897" spans="6:10" x14ac:dyDescent="0.25">
      <c r="F9897" s="50">
        <f t="shared" si="803"/>
        <v>27427</v>
      </c>
      <c r="G9897" s="27">
        <f t="shared" si="802"/>
        <v>7</v>
      </c>
      <c r="H9897" s="50">
        <f t="shared" si="804"/>
        <v>27430</v>
      </c>
      <c r="I9897" s="50" t="str">
        <f t="shared" si="805"/>
        <v>1975_2</v>
      </c>
      <c r="J9897" s="51">
        <f t="shared" si="806"/>
        <v>2.15028</v>
      </c>
    </row>
    <row r="9898" spans="6:10" x14ac:dyDescent="0.25">
      <c r="F9898" s="50">
        <f t="shared" si="803"/>
        <v>27428</v>
      </c>
      <c r="G9898" s="27">
        <f t="shared" ref="G9898:G9961" si="807">IF(AND(MONTH(F9898)=2,DAY(F9898)=29),G9897+1,G9897)</f>
        <v>7</v>
      </c>
      <c r="H9898" s="50">
        <f t="shared" si="804"/>
        <v>27430</v>
      </c>
      <c r="I9898" s="50" t="str">
        <f t="shared" si="805"/>
        <v>1975_2</v>
      </c>
      <c r="J9898" s="51">
        <f t="shared" si="806"/>
        <v>2.15028</v>
      </c>
    </row>
    <row r="9899" spans="6:10" x14ac:dyDescent="0.25">
      <c r="F9899" s="50">
        <f t="shared" si="803"/>
        <v>27429</v>
      </c>
      <c r="G9899" s="27">
        <f t="shared" si="807"/>
        <v>7</v>
      </c>
      <c r="H9899" s="50">
        <f t="shared" si="804"/>
        <v>27430</v>
      </c>
      <c r="I9899" s="50" t="str">
        <f t="shared" si="805"/>
        <v>1975_2</v>
      </c>
      <c r="J9899" s="51">
        <f t="shared" si="806"/>
        <v>2.15028</v>
      </c>
    </row>
    <row r="9900" spans="6:10" x14ac:dyDescent="0.25">
      <c r="F9900" s="50">
        <f t="shared" ref="F9900:F9963" si="808">F9899+1</f>
        <v>27430</v>
      </c>
      <c r="G9900" s="27">
        <f t="shared" si="807"/>
        <v>7</v>
      </c>
      <c r="H9900" s="50">
        <f t="shared" si="804"/>
        <v>27430</v>
      </c>
      <c r="I9900" s="50" t="str">
        <f t="shared" si="805"/>
        <v>1975_2</v>
      </c>
      <c r="J9900" s="51">
        <f t="shared" si="806"/>
        <v>2.15028</v>
      </c>
    </row>
    <row r="9901" spans="6:10" x14ac:dyDescent="0.25">
      <c r="F9901" s="50">
        <f t="shared" si="808"/>
        <v>27431</v>
      </c>
      <c r="G9901" s="27">
        <f t="shared" si="807"/>
        <v>7</v>
      </c>
      <c r="H9901" s="50">
        <f t="shared" si="804"/>
        <v>27440</v>
      </c>
      <c r="I9901" s="50" t="str">
        <f t="shared" si="805"/>
        <v>1975_2</v>
      </c>
      <c r="J9901" s="51">
        <f t="shared" si="806"/>
        <v>2.1495410000000001</v>
      </c>
    </row>
    <row r="9902" spans="6:10" x14ac:dyDescent="0.25">
      <c r="F9902" s="50">
        <f t="shared" si="808"/>
        <v>27432</v>
      </c>
      <c r="G9902" s="27">
        <f t="shared" si="807"/>
        <v>7</v>
      </c>
      <c r="H9902" s="50">
        <f t="shared" si="804"/>
        <v>27440</v>
      </c>
      <c r="I9902" s="50" t="str">
        <f t="shared" si="805"/>
        <v>1975_2</v>
      </c>
      <c r="J9902" s="51">
        <f t="shared" si="806"/>
        <v>2.1495410000000001</v>
      </c>
    </row>
    <row r="9903" spans="6:10" x14ac:dyDescent="0.25">
      <c r="F9903" s="50">
        <f t="shared" si="808"/>
        <v>27433</v>
      </c>
      <c r="G9903" s="27">
        <f t="shared" si="807"/>
        <v>7</v>
      </c>
      <c r="H9903" s="50">
        <f t="shared" si="804"/>
        <v>27440</v>
      </c>
      <c r="I9903" s="50" t="str">
        <f t="shared" si="805"/>
        <v>1975_2</v>
      </c>
      <c r="J9903" s="51">
        <f t="shared" si="806"/>
        <v>2.1495410000000001</v>
      </c>
    </row>
    <row r="9904" spans="6:10" x14ac:dyDescent="0.25">
      <c r="F9904" s="50">
        <f t="shared" si="808"/>
        <v>27434</v>
      </c>
      <c r="G9904" s="27">
        <f t="shared" si="807"/>
        <v>7</v>
      </c>
      <c r="H9904" s="50">
        <f t="shared" si="804"/>
        <v>27440</v>
      </c>
      <c r="I9904" s="50" t="str">
        <f t="shared" si="805"/>
        <v>1975_2</v>
      </c>
      <c r="J9904" s="51">
        <f t="shared" si="806"/>
        <v>2.1495410000000001</v>
      </c>
    </row>
    <row r="9905" spans="6:10" x14ac:dyDescent="0.25">
      <c r="F9905" s="50">
        <f t="shared" si="808"/>
        <v>27435</v>
      </c>
      <c r="G9905" s="27">
        <f t="shared" si="807"/>
        <v>7</v>
      </c>
      <c r="H9905" s="50">
        <f t="shared" si="804"/>
        <v>27440</v>
      </c>
      <c r="I9905" s="50" t="str">
        <f t="shared" si="805"/>
        <v>1975_2</v>
      </c>
      <c r="J9905" s="51">
        <f t="shared" si="806"/>
        <v>2.1495410000000001</v>
      </c>
    </row>
    <row r="9906" spans="6:10" x14ac:dyDescent="0.25">
      <c r="F9906" s="50">
        <f t="shared" si="808"/>
        <v>27436</v>
      </c>
      <c r="G9906" s="27">
        <f t="shared" si="807"/>
        <v>7</v>
      </c>
      <c r="H9906" s="50">
        <f t="shared" si="804"/>
        <v>27440</v>
      </c>
      <c r="I9906" s="50" t="str">
        <f t="shared" si="805"/>
        <v>1975_2</v>
      </c>
      <c r="J9906" s="51">
        <f t="shared" si="806"/>
        <v>2.1495410000000001</v>
      </c>
    </row>
    <row r="9907" spans="6:10" x14ac:dyDescent="0.25">
      <c r="F9907" s="50">
        <f t="shared" si="808"/>
        <v>27437</v>
      </c>
      <c r="G9907" s="27">
        <f t="shared" si="807"/>
        <v>7</v>
      </c>
      <c r="H9907" s="50">
        <f t="shared" si="804"/>
        <v>27440</v>
      </c>
      <c r="I9907" s="50" t="str">
        <f t="shared" si="805"/>
        <v>1975_2</v>
      </c>
      <c r="J9907" s="51">
        <f t="shared" si="806"/>
        <v>2.1495410000000001</v>
      </c>
    </row>
    <row r="9908" spans="6:10" x14ac:dyDescent="0.25">
      <c r="F9908" s="50">
        <f t="shared" si="808"/>
        <v>27438</v>
      </c>
      <c r="G9908" s="27">
        <f t="shared" si="807"/>
        <v>7</v>
      </c>
      <c r="H9908" s="50">
        <f t="shared" si="804"/>
        <v>27440</v>
      </c>
      <c r="I9908" s="50" t="str">
        <f t="shared" si="805"/>
        <v>1975_2</v>
      </c>
      <c r="J9908" s="51">
        <f t="shared" si="806"/>
        <v>2.1495410000000001</v>
      </c>
    </row>
    <row r="9909" spans="6:10" x14ac:dyDescent="0.25">
      <c r="F9909" s="50">
        <f t="shared" si="808"/>
        <v>27439</v>
      </c>
      <c r="G9909" s="27">
        <f t="shared" si="807"/>
        <v>7</v>
      </c>
      <c r="H9909" s="50">
        <f t="shared" si="804"/>
        <v>27440</v>
      </c>
      <c r="I9909" s="50" t="str">
        <f t="shared" si="805"/>
        <v>1975_2</v>
      </c>
      <c r="J9909" s="51">
        <f t="shared" si="806"/>
        <v>2.1495410000000001</v>
      </c>
    </row>
    <row r="9910" spans="6:10" x14ac:dyDescent="0.25">
      <c r="F9910" s="50">
        <f t="shared" si="808"/>
        <v>27440</v>
      </c>
      <c r="G9910" s="27">
        <f t="shared" si="807"/>
        <v>7</v>
      </c>
      <c r="H9910" s="50">
        <f t="shared" si="804"/>
        <v>27440</v>
      </c>
      <c r="I9910" s="50" t="str">
        <f t="shared" si="805"/>
        <v>1975_2</v>
      </c>
      <c r="J9910" s="51">
        <f t="shared" si="806"/>
        <v>2.1495410000000001</v>
      </c>
    </row>
    <row r="9911" spans="6:10" x14ac:dyDescent="0.25">
      <c r="F9911" s="50">
        <f t="shared" si="808"/>
        <v>27441</v>
      </c>
      <c r="G9911" s="27">
        <f t="shared" si="807"/>
        <v>7</v>
      </c>
      <c r="H9911" s="50">
        <f t="shared" si="804"/>
        <v>27450</v>
      </c>
      <c r="I9911" s="50" t="str">
        <f t="shared" si="805"/>
        <v>1975_2</v>
      </c>
      <c r="J9911" s="51">
        <f t="shared" si="806"/>
        <v>2.1352600000000002</v>
      </c>
    </row>
    <row r="9912" spans="6:10" x14ac:dyDescent="0.25">
      <c r="F9912" s="50">
        <f t="shared" si="808"/>
        <v>27442</v>
      </c>
      <c r="G9912" s="27">
        <f t="shared" si="807"/>
        <v>7</v>
      </c>
      <c r="H9912" s="50">
        <f t="shared" si="804"/>
        <v>27450</v>
      </c>
      <c r="I9912" s="50" t="str">
        <f t="shared" si="805"/>
        <v>1975_2</v>
      </c>
      <c r="J9912" s="51">
        <f t="shared" si="806"/>
        <v>2.1352600000000002</v>
      </c>
    </row>
    <row r="9913" spans="6:10" x14ac:dyDescent="0.25">
      <c r="F9913" s="50">
        <f t="shared" si="808"/>
        <v>27443</v>
      </c>
      <c r="G9913" s="27">
        <f t="shared" si="807"/>
        <v>7</v>
      </c>
      <c r="H9913" s="50">
        <f t="shared" si="804"/>
        <v>27450</v>
      </c>
      <c r="I9913" s="50" t="str">
        <f t="shared" si="805"/>
        <v>1975_2</v>
      </c>
      <c r="J9913" s="51">
        <f t="shared" si="806"/>
        <v>2.1352600000000002</v>
      </c>
    </row>
    <row r="9914" spans="6:10" x14ac:dyDescent="0.25">
      <c r="F9914" s="50">
        <f t="shared" si="808"/>
        <v>27444</v>
      </c>
      <c r="G9914" s="27">
        <f t="shared" si="807"/>
        <v>7</v>
      </c>
      <c r="H9914" s="50">
        <f t="shared" si="804"/>
        <v>27450</v>
      </c>
      <c r="I9914" s="50" t="str">
        <f t="shared" si="805"/>
        <v>1975_2</v>
      </c>
      <c r="J9914" s="51">
        <f t="shared" si="806"/>
        <v>2.1352600000000002</v>
      </c>
    </row>
    <row r="9915" spans="6:10" x14ac:dyDescent="0.25">
      <c r="F9915" s="50">
        <f t="shared" si="808"/>
        <v>27445</v>
      </c>
      <c r="G9915" s="27">
        <f t="shared" si="807"/>
        <v>7</v>
      </c>
      <c r="H9915" s="50">
        <f t="shared" si="804"/>
        <v>27450</v>
      </c>
      <c r="I9915" s="50" t="str">
        <f t="shared" si="805"/>
        <v>1975_2</v>
      </c>
      <c r="J9915" s="51">
        <f t="shared" si="806"/>
        <v>2.1352600000000002</v>
      </c>
    </row>
    <row r="9916" spans="6:10" x14ac:dyDescent="0.25">
      <c r="F9916" s="50">
        <f t="shared" si="808"/>
        <v>27446</v>
      </c>
      <c r="G9916" s="27">
        <f t="shared" si="807"/>
        <v>7</v>
      </c>
      <c r="H9916" s="50">
        <f t="shared" si="804"/>
        <v>27450</v>
      </c>
      <c r="I9916" s="50" t="str">
        <f t="shared" si="805"/>
        <v>1975_2</v>
      </c>
      <c r="J9916" s="51">
        <f t="shared" si="806"/>
        <v>2.1352600000000002</v>
      </c>
    </row>
    <row r="9917" spans="6:10" x14ac:dyDescent="0.25">
      <c r="F9917" s="50">
        <f t="shared" si="808"/>
        <v>27447</v>
      </c>
      <c r="G9917" s="27">
        <f t="shared" si="807"/>
        <v>7</v>
      </c>
      <c r="H9917" s="50">
        <f t="shared" si="804"/>
        <v>27450</v>
      </c>
      <c r="I9917" s="50" t="str">
        <f t="shared" si="805"/>
        <v>1975_2</v>
      </c>
      <c r="J9917" s="51">
        <f t="shared" si="806"/>
        <v>2.1352600000000002</v>
      </c>
    </row>
    <row r="9918" spans="6:10" x14ac:dyDescent="0.25">
      <c r="F9918" s="50">
        <f t="shared" si="808"/>
        <v>27448</v>
      </c>
      <c r="G9918" s="27">
        <f t="shared" si="807"/>
        <v>7</v>
      </c>
      <c r="H9918" s="50">
        <f t="shared" si="804"/>
        <v>27450</v>
      </c>
      <c r="I9918" s="50" t="str">
        <f t="shared" si="805"/>
        <v>1975_2</v>
      </c>
      <c r="J9918" s="51">
        <f t="shared" si="806"/>
        <v>2.1352600000000002</v>
      </c>
    </row>
    <row r="9919" spans="6:10" x14ac:dyDescent="0.25">
      <c r="F9919" s="50">
        <f t="shared" si="808"/>
        <v>27449</v>
      </c>
      <c r="G9919" s="27">
        <f t="shared" si="807"/>
        <v>7</v>
      </c>
      <c r="H9919" s="50">
        <f t="shared" si="804"/>
        <v>27450</v>
      </c>
      <c r="I9919" s="50" t="str">
        <f t="shared" si="805"/>
        <v>1975_2</v>
      </c>
      <c r="J9919" s="51">
        <f t="shared" si="806"/>
        <v>2.1352600000000002</v>
      </c>
    </row>
    <row r="9920" spans="6:10" x14ac:dyDescent="0.25">
      <c r="F9920" s="50">
        <f t="shared" si="808"/>
        <v>27450</v>
      </c>
      <c r="G9920" s="27">
        <f t="shared" si="807"/>
        <v>7</v>
      </c>
      <c r="H9920" s="50">
        <f t="shared" si="804"/>
        <v>27450</v>
      </c>
      <c r="I9920" s="50" t="str">
        <f t="shared" si="805"/>
        <v>1975_2</v>
      </c>
      <c r="J9920" s="51">
        <f t="shared" si="806"/>
        <v>2.1352600000000002</v>
      </c>
    </row>
    <row r="9921" spans="6:10" x14ac:dyDescent="0.25">
      <c r="F9921" s="50">
        <f t="shared" si="808"/>
        <v>27451</v>
      </c>
      <c r="G9921" s="27">
        <f t="shared" si="807"/>
        <v>7</v>
      </c>
      <c r="H9921" s="50">
        <f t="shared" si="804"/>
        <v>27460</v>
      </c>
      <c r="I9921" s="50" t="str">
        <f t="shared" si="805"/>
        <v>1975_3</v>
      </c>
      <c r="J9921" s="51">
        <f t="shared" si="806"/>
        <v>2.1464050000000001</v>
      </c>
    </row>
    <row r="9922" spans="6:10" x14ac:dyDescent="0.25">
      <c r="F9922" s="50">
        <f t="shared" si="808"/>
        <v>27452</v>
      </c>
      <c r="G9922" s="27">
        <f t="shared" si="807"/>
        <v>7</v>
      </c>
      <c r="H9922" s="50">
        <f t="shared" si="804"/>
        <v>27460</v>
      </c>
      <c r="I9922" s="50" t="str">
        <f t="shared" si="805"/>
        <v>1975_3</v>
      </c>
      <c r="J9922" s="51">
        <f t="shared" si="806"/>
        <v>2.1464050000000001</v>
      </c>
    </row>
    <row r="9923" spans="6:10" x14ac:dyDescent="0.25">
      <c r="F9923" s="50">
        <f t="shared" si="808"/>
        <v>27453</v>
      </c>
      <c r="G9923" s="27">
        <f t="shared" si="807"/>
        <v>7</v>
      </c>
      <c r="H9923" s="50">
        <f t="shared" ref="H9923:H9986" si="809">INDEX($A$3:$B$1134,INT((ROW($F9923)-ROW($F$3)+9-G9923)/10)+1,1)</f>
        <v>27460</v>
      </c>
      <c r="I9923" s="50" t="str">
        <f t="shared" si="805"/>
        <v>1975_3</v>
      </c>
      <c r="J9923" s="51">
        <f t="shared" si="806"/>
        <v>2.1464050000000001</v>
      </c>
    </row>
    <row r="9924" spans="6:10" x14ac:dyDescent="0.25">
      <c r="F9924" s="50">
        <f t="shared" si="808"/>
        <v>27454</v>
      </c>
      <c r="G9924" s="27">
        <f t="shared" si="807"/>
        <v>7</v>
      </c>
      <c r="H9924" s="50">
        <f t="shared" si="809"/>
        <v>27460</v>
      </c>
      <c r="I9924" s="50" t="str">
        <f t="shared" ref="I9924:I9987" si="810">YEAR(H9924)&amp;"_"&amp;MONTH(H9924)</f>
        <v>1975_3</v>
      </c>
      <c r="J9924" s="51">
        <f t="shared" ref="J9924:J9987" si="811">VLOOKUP(H9924,$A:$B,2)</f>
        <v>2.1464050000000001</v>
      </c>
    </row>
    <row r="9925" spans="6:10" x14ac:dyDescent="0.25">
      <c r="F9925" s="50">
        <f t="shared" si="808"/>
        <v>27455</v>
      </c>
      <c r="G9925" s="27">
        <f t="shared" si="807"/>
        <v>7</v>
      </c>
      <c r="H9925" s="50">
        <f t="shared" si="809"/>
        <v>27460</v>
      </c>
      <c r="I9925" s="50" t="str">
        <f t="shared" si="810"/>
        <v>1975_3</v>
      </c>
      <c r="J9925" s="51">
        <f t="shared" si="811"/>
        <v>2.1464050000000001</v>
      </c>
    </row>
    <row r="9926" spans="6:10" x14ac:dyDescent="0.25">
      <c r="F9926" s="50">
        <f t="shared" si="808"/>
        <v>27456</v>
      </c>
      <c r="G9926" s="27">
        <f t="shared" si="807"/>
        <v>7</v>
      </c>
      <c r="H9926" s="50">
        <f t="shared" si="809"/>
        <v>27460</v>
      </c>
      <c r="I9926" s="50" t="str">
        <f t="shared" si="810"/>
        <v>1975_3</v>
      </c>
      <c r="J9926" s="51">
        <f t="shared" si="811"/>
        <v>2.1464050000000001</v>
      </c>
    </row>
    <row r="9927" spans="6:10" x14ac:dyDescent="0.25">
      <c r="F9927" s="50">
        <f t="shared" si="808"/>
        <v>27457</v>
      </c>
      <c r="G9927" s="27">
        <f t="shared" si="807"/>
        <v>7</v>
      </c>
      <c r="H9927" s="50">
        <f t="shared" si="809"/>
        <v>27460</v>
      </c>
      <c r="I9927" s="50" t="str">
        <f t="shared" si="810"/>
        <v>1975_3</v>
      </c>
      <c r="J9927" s="51">
        <f t="shared" si="811"/>
        <v>2.1464050000000001</v>
      </c>
    </row>
    <row r="9928" spans="6:10" x14ac:dyDescent="0.25">
      <c r="F9928" s="50">
        <f t="shared" si="808"/>
        <v>27458</v>
      </c>
      <c r="G9928" s="27">
        <f t="shared" si="807"/>
        <v>7</v>
      </c>
      <c r="H9928" s="50">
        <f t="shared" si="809"/>
        <v>27460</v>
      </c>
      <c r="I9928" s="50" t="str">
        <f t="shared" si="810"/>
        <v>1975_3</v>
      </c>
      <c r="J9928" s="51">
        <f t="shared" si="811"/>
        <v>2.1464050000000001</v>
      </c>
    </row>
    <row r="9929" spans="6:10" x14ac:dyDescent="0.25">
      <c r="F9929" s="50">
        <f t="shared" si="808"/>
        <v>27459</v>
      </c>
      <c r="G9929" s="27">
        <f t="shared" si="807"/>
        <v>7</v>
      </c>
      <c r="H9929" s="50">
        <f t="shared" si="809"/>
        <v>27460</v>
      </c>
      <c r="I9929" s="50" t="str">
        <f t="shared" si="810"/>
        <v>1975_3</v>
      </c>
      <c r="J9929" s="51">
        <f t="shared" si="811"/>
        <v>2.1464050000000001</v>
      </c>
    </row>
    <row r="9930" spans="6:10" x14ac:dyDescent="0.25">
      <c r="F9930" s="50">
        <f t="shared" si="808"/>
        <v>27460</v>
      </c>
      <c r="G9930" s="27">
        <f t="shared" si="807"/>
        <v>7</v>
      </c>
      <c r="H9930" s="50">
        <f t="shared" si="809"/>
        <v>27460</v>
      </c>
      <c r="I9930" s="50" t="str">
        <f t="shared" si="810"/>
        <v>1975_3</v>
      </c>
      <c r="J9930" s="51">
        <f t="shared" si="811"/>
        <v>2.1464050000000001</v>
      </c>
    </row>
    <row r="9931" spans="6:10" x14ac:dyDescent="0.25">
      <c r="F9931" s="50">
        <f t="shared" si="808"/>
        <v>27461</v>
      </c>
      <c r="G9931" s="27">
        <f t="shared" si="807"/>
        <v>7</v>
      </c>
      <c r="H9931" s="50">
        <f t="shared" si="809"/>
        <v>27470</v>
      </c>
      <c r="I9931" s="50" t="str">
        <f t="shared" si="810"/>
        <v>1975_3</v>
      </c>
      <c r="J9931" s="51">
        <f t="shared" si="811"/>
        <v>2.1554250000000001</v>
      </c>
    </row>
    <row r="9932" spans="6:10" x14ac:dyDescent="0.25">
      <c r="F9932" s="50">
        <f t="shared" si="808"/>
        <v>27462</v>
      </c>
      <c r="G9932" s="27">
        <f t="shared" si="807"/>
        <v>7</v>
      </c>
      <c r="H9932" s="50">
        <f t="shared" si="809"/>
        <v>27470</v>
      </c>
      <c r="I9932" s="50" t="str">
        <f t="shared" si="810"/>
        <v>1975_3</v>
      </c>
      <c r="J9932" s="51">
        <f t="shared" si="811"/>
        <v>2.1554250000000001</v>
      </c>
    </row>
    <row r="9933" spans="6:10" x14ac:dyDescent="0.25">
      <c r="F9933" s="50">
        <f t="shared" si="808"/>
        <v>27463</v>
      </c>
      <c r="G9933" s="27">
        <f t="shared" si="807"/>
        <v>7</v>
      </c>
      <c r="H9933" s="50">
        <f t="shared" si="809"/>
        <v>27470</v>
      </c>
      <c r="I9933" s="50" t="str">
        <f t="shared" si="810"/>
        <v>1975_3</v>
      </c>
      <c r="J9933" s="51">
        <f t="shared" si="811"/>
        <v>2.1554250000000001</v>
      </c>
    </row>
    <row r="9934" spans="6:10" x14ac:dyDescent="0.25">
      <c r="F9934" s="50">
        <f t="shared" si="808"/>
        <v>27464</v>
      </c>
      <c r="G9934" s="27">
        <f t="shared" si="807"/>
        <v>7</v>
      </c>
      <c r="H9934" s="50">
        <f t="shared" si="809"/>
        <v>27470</v>
      </c>
      <c r="I9934" s="50" t="str">
        <f t="shared" si="810"/>
        <v>1975_3</v>
      </c>
      <c r="J9934" s="51">
        <f t="shared" si="811"/>
        <v>2.1554250000000001</v>
      </c>
    </row>
    <row r="9935" spans="6:10" x14ac:dyDescent="0.25">
      <c r="F9935" s="50">
        <f t="shared" si="808"/>
        <v>27465</v>
      </c>
      <c r="G9935" s="27">
        <f t="shared" si="807"/>
        <v>7</v>
      </c>
      <c r="H9935" s="50">
        <f t="shared" si="809"/>
        <v>27470</v>
      </c>
      <c r="I9935" s="50" t="str">
        <f t="shared" si="810"/>
        <v>1975_3</v>
      </c>
      <c r="J9935" s="51">
        <f t="shared" si="811"/>
        <v>2.1554250000000001</v>
      </c>
    </row>
    <row r="9936" spans="6:10" x14ac:dyDescent="0.25">
      <c r="F9936" s="50">
        <f t="shared" si="808"/>
        <v>27466</v>
      </c>
      <c r="G9936" s="27">
        <f t="shared" si="807"/>
        <v>7</v>
      </c>
      <c r="H9936" s="50">
        <f t="shared" si="809"/>
        <v>27470</v>
      </c>
      <c r="I9936" s="50" t="str">
        <f t="shared" si="810"/>
        <v>1975_3</v>
      </c>
      <c r="J9936" s="51">
        <f t="shared" si="811"/>
        <v>2.1554250000000001</v>
      </c>
    </row>
    <row r="9937" spans="6:10" x14ac:dyDescent="0.25">
      <c r="F9937" s="50">
        <f t="shared" si="808"/>
        <v>27467</v>
      </c>
      <c r="G9937" s="27">
        <f t="shared" si="807"/>
        <v>7</v>
      </c>
      <c r="H9937" s="50">
        <f t="shared" si="809"/>
        <v>27470</v>
      </c>
      <c r="I9937" s="50" t="str">
        <f t="shared" si="810"/>
        <v>1975_3</v>
      </c>
      <c r="J9937" s="51">
        <f t="shared" si="811"/>
        <v>2.1554250000000001</v>
      </c>
    </row>
    <row r="9938" spans="6:10" x14ac:dyDescent="0.25">
      <c r="F9938" s="50">
        <f t="shared" si="808"/>
        <v>27468</v>
      </c>
      <c r="G9938" s="27">
        <f t="shared" si="807"/>
        <v>7</v>
      </c>
      <c r="H9938" s="50">
        <f t="shared" si="809"/>
        <v>27470</v>
      </c>
      <c r="I9938" s="50" t="str">
        <f t="shared" si="810"/>
        <v>1975_3</v>
      </c>
      <c r="J9938" s="51">
        <f t="shared" si="811"/>
        <v>2.1554250000000001</v>
      </c>
    </row>
    <row r="9939" spans="6:10" x14ac:dyDescent="0.25">
      <c r="F9939" s="50">
        <f t="shared" si="808"/>
        <v>27469</v>
      </c>
      <c r="G9939" s="27">
        <f t="shared" si="807"/>
        <v>7</v>
      </c>
      <c r="H9939" s="50">
        <f t="shared" si="809"/>
        <v>27470</v>
      </c>
      <c r="I9939" s="50" t="str">
        <f t="shared" si="810"/>
        <v>1975_3</v>
      </c>
      <c r="J9939" s="51">
        <f t="shared" si="811"/>
        <v>2.1554250000000001</v>
      </c>
    </row>
    <row r="9940" spans="6:10" x14ac:dyDescent="0.25">
      <c r="F9940" s="50">
        <f t="shared" si="808"/>
        <v>27470</v>
      </c>
      <c r="G9940" s="27">
        <f t="shared" si="807"/>
        <v>7</v>
      </c>
      <c r="H9940" s="50">
        <f t="shared" si="809"/>
        <v>27470</v>
      </c>
      <c r="I9940" s="50" t="str">
        <f t="shared" si="810"/>
        <v>1975_3</v>
      </c>
      <c r="J9940" s="51">
        <f t="shared" si="811"/>
        <v>2.1554250000000001</v>
      </c>
    </row>
    <row r="9941" spans="6:10" x14ac:dyDescent="0.25">
      <c r="F9941" s="50">
        <f t="shared" si="808"/>
        <v>27471</v>
      </c>
      <c r="G9941" s="27">
        <f t="shared" si="807"/>
        <v>7</v>
      </c>
      <c r="H9941" s="50">
        <f t="shared" si="809"/>
        <v>27480</v>
      </c>
      <c r="I9941" s="50" t="str">
        <f t="shared" si="810"/>
        <v>1975_3</v>
      </c>
      <c r="J9941" s="51">
        <f t="shared" si="811"/>
        <v>2.1583450000000002</v>
      </c>
    </row>
    <row r="9942" spans="6:10" x14ac:dyDescent="0.25">
      <c r="F9942" s="50">
        <f t="shared" si="808"/>
        <v>27472</v>
      </c>
      <c r="G9942" s="27">
        <f t="shared" si="807"/>
        <v>7</v>
      </c>
      <c r="H9942" s="50">
        <f t="shared" si="809"/>
        <v>27480</v>
      </c>
      <c r="I9942" s="50" t="str">
        <f t="shared" si="810"/>
        <v>1975_3</v>
      </c>
      <c r="J9942" s="51">
        <f t="shared" si="811"/>
        <v>2.1583450000000002</v>
      </c>
    </row>
    <row r="9943" spans="6:10" x14ac:dyDescent="0.25">
      <c r="F9943" s="50">
        <f t="shared" si="808"/>
        <v>27473</v>
      </c>
      <c r="G9943" s="27">
        <f t="shared" si="807"/>
        <v>7</v>
      </c>
      <c r="H9943" s="50">
        <f t="shared" si="809"/>
        <v>27480</v>
      </c>
      <c r="I9943" s="50" t="str">
        <f t="shared" si="810"/>
        <v>1975_3</v>
      </c>
      <c r="J9943" s="51">
        <f t="shared" si="811"/>
        <v>2.1583450000000002</v>
      </c>
    </row>
    <row r="9944" spans="6:10" x14ac:dyDescent="0.25">
      <c r="F9944" s="50">
        <f t="shared" si="808"/>
        <v>27474</v>
      </c>
      <c r="G9944" s="27">
        <f t="shared" si="807"/>
        <v>7</v>
      </c>
      <c r="H9944" s="50">
        <f t="shared" si="809"/>
        <v>27480</v>
      </c>
      <c r="I9944" s="50" t="str">
        <f t="shared" si="810"/>
        <v>1975_3</v>
      </c>
      <c r="J9944" s="51">
        <f t="shared" si="811"/>
        <v>2.1583450000000002</v>
      </c>
    </row>
    <row r="9945" spans="6:10" x14ac:dyDescent="0.25">
      <c r="F9945" s="50">
        <f t="shared" si="808"/>
        <v>27475</v>
      </c>
      <c r="G9945" s="27">
        <f t="shared" si="807"/>
        <v>7</v>
      </c>
      <c r="H9945" s="50">
        <f t="shared" si="809"/>
        <v>27480</v>
      </c>
      <c r="I9945" s="50" t="str">
        <f t="shared" si="810"/>
        <v>1975_3</v>
      </c>
      <c r="J9945" s="51">
        <f t="shared" si="811"/>
        <v>2.1583450000000002</v>
      </c>
    </row>
    <row r="9946" spans="6:10" x14ac:dyDescent="0.25">
      <c r="F9946" s="50">
        <f t="shared" si="808"/>
        <v>27476</v>
      </c>
      <c r="G9946" s="27">
        <f t="shared" si="807"/>
        <v>7</v>
      </c>
      <c r="H9946" s="50">
        <f t="shared" si="809"/>
        <v>27480</v>
      </c>
      <c r="I9946" s="50" t="str">
        <f t="shared" si="810"/>
        <v>1975_3</v>
      </c>
      <c r="J9946" s="51">
        <f t="shared" si="811"/>
        <v>2.1583450000000002</v>
      </c>
    </row>
    <row r="9947" spans="6:10" x14ac:dyDescent="0.25">
      <c r="F9947" s="50">
        <f t="shared" si="808"/>
        <v>27477</v>
      </c>
      <c r="G9947" s="27">
        <f t="shared" si="807"/>
        <v>7</v>
      </c>
      <c r="H9947" s="50">
        <f t="shared" si="809"/>
        <v>27480</v>
      </c>
      <c r="I9947" s="50" t="str">
        <f t="shared" si="810"/>
        <v>1975_3</v>
      </c>
      <c r="J9947" s="51">
        <f t="shared" si="811"/>
        <v>2.1583450000000002</v>
      </c>
    </row>
    <row r="9948" spans="6:10" x14ac:dyDescent="0.25">
      <c r="F9948" s="50">
        <f t="shared" si="808"/>
        <v>27478</v>
      </c>
      <c r="G9948" s="27">
        <f t="shared" si="807"/>
        <v>7</v>
      </c>
      <c r="H9948" s="50">
        <f t="shared" si="809"/>
        <v>27480</v>
      </c>
      <c r="I9948" s="50" t="str">
        <f t="shared" si="810"/>
        <v>1975_3</v>
      </c>
      <c r="J9948" s="51">
        <f t="shared" si="811"/>
        <v>2.1583450000000002</v>
      </c>
    </row>
    <row r="9949" spans="6:10" x14ac:dyDescent="0.25">
      <c r="F9949" s="50">
        <f t="shared" si="808"/>
        <v>27479</v>
      </c>
      <c r="G9949" s="27">
        <f t="shared" si="807"/>
        <v>7</v>
      </c>
      <c r="H9949" s="50">
        <f t="shared" si="809"/>
        <v>27480</v>
      </c>
      <c r="I9949" s="50" t="str">
        <f t="shared" si="810"/>
        <v>1975_3</v>
      </c>
      <c r="J9949" s="51">
        <f t="shared" si="811"/>
        <v>2.1583450000000002</v>
      </c>
    </row>
    <row r="9950" spans="6:10" x14ac:dyDescent="0.25">
      <c r="F9950" s="50">
        <f t="shared" si="808"/>
        <v>27480</v>
      </c>
      <c r="G9950" s="27">
        <f t="shared" si="807"/>
        <v>7</v>
      </c>
      <c r="H9950" s="50">
        <f t="shared" si="809"/>
        <v>27480</v>
      </c>
      <c r="I9950" s="50" t="str">
        <f t="shared" si="810"/>
        <v>1975_3</v>
      </c>
      <c r="J9950" s="51">
        <f t="shared" si="811"/>
        <v>2.1583450000000002</v>
      </c>
    </row>
    <row r="9951" spans="6:10" x14ac:dyDescent="0.25">
      <c r="F9951" s="50">
        <f t="shared" si="808"/>
        <v>27481</v>
      </c>
      <c r="G9951" s="27">
        <f t="shared" si="807"/>
        <v>7</v>
      </c>
      <c r="H9951" s="50">
        <f t="shared" si="809"/>
        <v>27490</v>
      </c>
      <c r="I9951" s="50" t="str">
        <f t="shared" si="810"/>
        <v>1975_4</v>
      </c>
      <c r="J9951" s="51">
        <f t="shared" si="811"/>
        <v>2.1768160000000001</v>
      </c>
    </row>
    <row r="9952" spans="6:10" x14ac:dyDescent="0.25">
      <c r="F9952" s="50">
        <f t="shared" si="808"/>
        <v>27482</v>
      </c>
      <c r="G9952" s="27">
        <f t="shared" si="807"/>
        <v>7</v>
      </c>
      <c r="H9952" s="50">
        <f t="shared" si="809"/>
        <v>27490</v>
      </c>
      <c r="I9952" s="50" t="str">
        <f t="shared" si="810"/>
        <v>1975_4</v>
      </c>
      <c r="J9952" s="51">
        <f t="shared" si="811"/>
        <v>2.1768160000000001</v>
      </c>
    </row>
    <row r="9953" spans="6:10" x14ac:dyDescent="0.25">
      <c r="F9953" s="50">
        <f t="shared" si="808"/>
        <v>27483</v>
      </c>
      <c r="G9953" s="27">
        <f t="shared" si="807"/>
        <v>7</v>
      </c>
      <c r="H9953" s="50">
        <f t="shared" si="809"/>
        <v>27490</v>
      </c>
      <c r="I9953" s="50" t="str">
        <f t="shared" si="810"/>
        <v>1975_4</v>
      </c>
      <c r="J9953" s="51">
        <f t="shared" si="811"/>
        <v>2.1768160000000001</v>
      </c>
    </row>
    <row r="9954" spans="6:10" x14ac:dyDescent="0.25">
      <c r="F9954" s="50">
        <f t="shared" si="808"/>
        <v>27484</v>
      </c>
      <c r="G9954" s="27">
        <f t="shared" si="807"/>
        <v>7</v>
      </c>
      <c r="H9954" s="50">
        <f t="shared" si="809"/>
        <v>27490</v>
      </c>
      <c r="I9954" s="50" t="str">
        <f t="shared" si="810"/>
        <v>1975_4</v>
      </c>
      <c r="J9954" s="51">
        <f t="shared" si="811"/>
        <v>2.1768160000000001</v>
      </c>
    </row>
    <row r="9955" spans="6:10" x14ac:dyDescent="0.25">
      <c r="F9955" s="50">
        <f t="shared" si="808"/>
        <v>27485</v>
      </c>
      <c r="G9955" s="27">
        <f t="shared" si="807"/>
        <v>7</v>
      </c>
      <c r="H9955" s="50">
        <f t="shared" si="809"/>
        <v>27490</v>
      </c>
      <c r="I9955" s="50" t="str">
        <f t="shared" si="810"/>
        <v>1975_4</v>
      </c>
      <c r="J9955" s="51">
        <f t="shared" si="811"/>
        <v>2.1768160000000001</v>
      </c>
    </row>
    <row r="9956" spans="6:10" x14ac:dyDescent="0.25">
      <c r="F9956" s="50">
        <f t="shared" si="808"/>
        <v>27486</v>
      </c>
      <c r="G9956" s="27">
        <f t="shared" si="807"/>
        <v>7</v>
      </c>
      <c r="H9956" s="50">
        <f t="shared" si="809"/>
        <v>27490</v>
      </c>
      <c r="I9956" s="50" t="str">
        <f t="shared" si="810"/>
        <v>1975_4</v>
      </c>
      <c r="J9956" s="51">
        <f t="shared" si="811"/>
        <v>2.1768160000000001</v>
      </c>
    </row>
    <row r="9957" spans="6:10" x14ac:dyDescent="0.25">
      <c r="F9957" s="50">
        <f t="shared" si="808"/>
        <v>27487</v>
      </c>
      <c r="G9957" s="27">
        <f t="shared" si="807"/>
        <v>7</v>
      </c>
      <c r="H9957" s="50">
        <f t="shared" si="809"/>
        <v>27490</v>
      </c>
      <c r="I9957" s="50" t="str">
        <f t="shared" si="810"/>
        <v>1975_4</v>
      </c>
      <c r="J9957" s="51">
        <f t="shared" si="811"/>
        <v>2.1768160000000001</v>
      </c>
    </row>
    <row r="9958" spans="6:10" x14ac:dyDescent="0.25">
      <c r="F9958" s="50">
        <f t="shared" si="808"/>
        <v>27488</v>
      </c>
      <c r="G9958" s="27">
        <f t="shared" si="807"/>
        <v>7</v>
      </c>
      <c r="H9958" s="50">
        <f t="shared" si="809"/>
        <v>27490</v>
      </c>
      <c r="I9958" s="50" t="str">
        <f t="shared" si="810"/>
        <v>1975_4</v>
      </c>
      <c r="J9958" s="51">
        <f t="shared" si="811"/>
        <v>2.1768160000000001</v>
      </c>
    </row>
    <row r="9959" spans="6:10" x14ac:dyDescent="0.25">
      <c r="F9959" s="50">
        <f t="shared" si="808"/>
        <v>27489</v>
      </c>
      <c r="G9959" s="27">
        <f t="shared" si="807"/>
        <v>7</v>
      </c>
      <c r="H9959" s="50">
        <f t="shared" si="809"/>
        <v>27490</v>
      </c>
      <c r="I9959" s="50" t="str">
        <f t="shared" si="810"/>
        <v>1975_4</v>
      </c>
      <c r="J9959" s="51">
        <f t="shared" si="811"/>
        <v>2.1768160000000001</v>
      </c>
    </row>
    <row r="9960" spans="6:10" x14ac:dyDescent="0.25">
      <c r="F9960" s="50">
        <f t="shared" si="808"/>
        <v>27490</v>
      </c>
      <c r="G9960" s="27">
        <f t="shared" si="807"/>
        <v>7</v>
      </c>
      <c r="H9960" s="50">
        <f t="shared" si="809"/>
        <v>27490</v>
      </c>
      <c r="I9960" s="50" t="str">
        <f t="shared" si="810"/>
        <v>1975_4</v>
      </c>
      <c r="J9960" s="51">
        <f t="shared" si="811"/>
        <v>2.1768160000000001</v>
      </c>
    </row>
    <row r="9961" spans="6:10" x14ac:dyDescent="0.25">
      <c r="F9961" s="50">
        <f t="shared" si="808"/>
        <v>27491</v>
      </c>
      <c r="G9961" s="27">
        <f t="shared" si="807"/>
        <v>7</v>
      </c>
      <c r="H9961" s="50">
        <f t="shared" si="809"/>
        <v>27500</v>
      </c>
      <c r="I9961" s="50" t="str">
        <f t="shared" si="810"/>
        <v>1975_4</v>
      </c>
      <c r="J9961" s="51">
        <f t="shared" si="811"/>
        <v>2.183916</v>
      </c>
    </row>
    <row r="9962" spans="6:10" x14ac:dyDescent="0.25">
      <c r="F9962" s="50">
        <f t="shared" si="808"/>
        <v>27492</v>
      </c>
      <c r="G9962" s="27">
        <f t="shared" ref="G9962:G10025" si="812">IF(AND(MONTH(F9962)=2,DAY(F9962)=29),G9961+1,G9961)</f>
        <v>7</v>
      </c>
      <c r="H9962" s="50">
        <f t="shared" si="809"/>
        <v>27500</v>
      </c>
      <c r="I9962" s="50" t="str">
        <f t="shared" si="810"/>
        <v>1975_4</v>
      </c>
      <c r="J9962" s="51">
        <f t="shared" si="811"/>
        <v>2.183916</v>
      </c>
    </row>
    <row r="9963" spans="6:10" x14ac:dyDescent="0.25">
      <c r="F9963" s="50">
        <f t="shared" si="808"/>
        <v>27493</v>
      </c>
      <c r="G9963" s="27">
        <f t="shared" si="812"/>
        <v>7</v>
      </c>
      <c r="H9963" s="50">
        <f t="shared" si="809"/>
        <v>27500</v>
      </c>
      <c r="I9963" s="50" t="str">
        <f t="shared" si="810"/>
        <v>1975_4</v>
      </c>
      <c r="J9963" s="51">
        <f t="shared" si="811"/>
        <v>2.183916</v>
      </c>
    </row>
    <row r="9964" spans="6:10" x14ac:dyDescent="0.25">
      <c r="F9964" s="50">
        <f t="shared" ref="F9964:F10027" si="813">F9963+1</f>
        <v>27494</v>
      </c>
      <c r="G9964" s="27">
        <f t="shared" si="812"/>
        <v>7</v>
      </c>
      <c r="H9964" s="50">
        <f t="shared" si="809"/>
        <v>27500</v>
      </c>
      <c r="I9964" s="50" t="str">
        <f t="shared" si="810"/>
        <v>1975_4</v>
      </c>
      <c r="J9964" s="51">
        <f t="shared" si="811"/>
        <v>2.183916</v>
      </c>
    </row>
    <row r="9965" spans="6:10" x14ac:dyDescent="0.25">
      <c r="F9965" s="50">
        <f t="shared" si="813"/>
        <v>27495</v>
      </c>
      <c r="G9965" s="27">
        <f t="shared" si="812"/>
        <v>7</v>
      </c>
      <c r="H9965" s="50">
        <f t="shared" si="809"/>
        <v>27500</v>
      </c>
      <c r="I9965" s="50" t="str">
        <f t="shared" si="810"/>
        <v>1975_4</v>
      </c>
      <c r="J9965" s="51">
        <f t="shared" si="811"/>
        <v>2.183916</v>
      </c>
    </row>
    <row r="9966" spans="6:10" x14ac:dyDescent="0.25">
      <c r="F9966" s="50">
        <f t="shared" si="813"/>
        <v>27496</v>
      </c>
      <c r="G9966" s="27">
        <f t="shared" si="812"/>
        <v>7</v>
      </c>
      <c r="H9966" s="50">
        <f t="shared" si="809"/>
        <v>27500</v>
      </c>
      <c r="I9966" s="50" t="str">
        <f t="shared" si="810"/>
        <v>1975_4</v>
      </c>
      <c r="J9966" s="51">
        <f t="shared" si="811"/>
        <v>2.183916</v>
      </c>
    </row>
    <row r="9967" spans="6:10" x14ac:dyDescent="0.25">
      <c r="F9967" s="50">
        <f t="shared" si="813"/>
        <v>27497</v>
      </c>
      <c r="G9967" s="27">
        <f t="shared" si="812"/>
        <v>7</v>
      </c>
      <c r="H9967" s="50">
        <f t="shared" si="809"/>
        <v>27500</v>
      </c>
      <c r="I9967" s="50" t="str">
        <f t="shared" si="810"/>
        <v>1975_4</v>
      </c>
      <c r="J9967" s="51">
        <f t="shared" si="811"/>
        <v>2.183916</v>
      </c>
    </row>
    <row r="9968" spans="6:10" x14ac:dyDescent="0.25">
      <c r="F9968" s="50">
        <f t="shared" si="813"/>
        <v>27498</v>
      </c>
      <c r="G9968" s="27">
        <f t="shared" si="812"/>
        <v>7</v>
      </c>
      <c r="H9968" s="50">
        <f t="shared" si="809"/>
        <v>27500</v>
      </c>
      <c r="I9968" s="50" t="str">
        <f t="shared" si="810"/>
        <v>1975_4</v>
      </c>
      <c r="J9968" s="51">
        <f t="shared" si="811"/>
        <v>2.183916</v>
      </c>
    </row>
    <row r="9969" spans="6:10" x14ac:dyDescent="0.25">
      <c r="F9969" s="50">
        <f t="shared" si="813"/>
        <v>27499</v>
      </c>
      <c r="G9969" s="27">
        <f t="shared" si="812"/>
        <v>7</v>
      </c>
      <c r="H9969" s="50">
        <f t="shared" si="809"/>
        <v>27500</v>
      </c>
      <c r="I9969" s="50" t="str">
        <f t="shared" si="810"/>
        <v>1975_4</v>
      </c>
      <c r="J9969" s="51">
        <f t="shared" si="811"/>
        <v>2.183916</v>
      </c>
    </row>
    <row r="9970" spans="6:10" x14ac:dyDescent="0.25">
      <c r="F9970" s="50">
        <f t="shared" si="813"/>
        <v>27500</v>
      </c>
      <c r="G9970" s="27">
        <f t="shared" si="812"/>
        <v>7</v>
      </c>
      <c r="H9970" s="50">
        <f t="shared" si="809"/>
        <v>27500</v>
      </c>
      <c r="I9970" s="50" t="str">
        <f t="shared" si="810"/>
        <v>1975_4</v>
      </c>
      <c r="J9970" s="51">
        <f t="shared" si="811"/>
        <v>2.183916</v>
      </c>
    </row>
    <row r="9971" spans="6:10" x14ac:dyDescent="0.25">
      <c r="F9971" s="50">
        <f t="shared" si="813"/>
        <v>27501</v>
      </c>
      <c r="G9971" s="27">
        <f t="shared" si="812"/>
        <v>7</v>
      </c>
      <c r="H9971" s="50">
        <f t="shared" si="809"/>
        <v>27510</v>
      </c>
      <c r="I9971" s="50" t="str">
        <f t="shared" si="810"/>
        <v>1975_4</v>
      </c>
      <c r="J9971" s="51">
        <f t="shared" si="811"/>
        <v>2.227773</v>
      </c>
    </row>
    <row r="9972" spans="6:10" x14ac:dyDescent="0.25">
      <c r="F9972" s="50">
        <f t="shared" si="813"/>
        <v>27502</v>
      </c>
      <c r="G9972" s="27">
        <f t="shared" si="812"/>
        <v>7</v>
      </c>
      <c r="H9972" s="50">
        <f t="shared" si="809"/>
        <v>27510</v>
      </c>
      <c r="I9972" s="50" t="str">
        <f t="shared" si="810"/>
        <v>1975_4</v>
      </c>
      <c r="J9972" s="51">
        <f t="shared" si="811"/>
        <v>2.227773</v>
      </c>
    </row>
    <row r="9973" spans="6:10" x14ac:dyDescent="0.25">
      <c r="F9973" s="50">
        <f t="shared" si="813"/>
        <v>27503</v>
      </c>
      <c r="G9973" s="27">
        <f t="shared" si="812"/>
        <v>7</v>
      </c>
      <c r="H9973" s="50">
        <f t="shared" si="809"/>
        <v>27510</v>
      </c>
      <c r="I9973" s="50" t="str">
        <f t="shared" si="810"/>
        <v>1975_4</v>
      </c>
      <c r="J9973" s="51">
        <f t="shared" si="811"/>
        <v>2.227773</v>
      </c>
    </row>
    <row r="9974" spans="6:10" x14ac:dyDescent="0.25">
      <c r="F9974" s="50">
        <f t="shared" si="813"/>
        <v>27504</v>
      </c>
      <c r="G9974" s="27">
        <f t="shared" si="812"/>
        <v>7</v>
      </c>
      <c r="H9974" s="50">
        <f t="shared" si="809"/>
        <v>27510</v>
      </c>
      <c r="I9974" s="50" t="str">
        <f t="shared" si="810"/>
        <v>1975_4</v>
      </c>
      <c r="J9974" s="51">
        <f t="shared" si="811"/>
        <v>2.227773</v>
      </c>
    </row>
    <row r="9975" spans="6:10" x14ac:dyDescent="0.25">
      <c r="F9975" s="50">
        <f t="shared" si="813"/>
        <v>27505</v>
      </c>
      <c r="G9975" s="27">
        <f t="shared" si="812"/>
        <v>7</v>
      </c>
      <c r="H9975" s="50">
        <f t="shared" si="809"/>
        <v>27510</v>
      </c>
      <c r="I9975" s="50" t="str">
        <f t="shared" si="810"/>
        <v>1975_4</v>
      </c>
      <c r="J9975" s="51">
        <f t="shared" si="811"/>
        <v>2.227773</v>
      </c>
    </row>
    <row r="9976" spans="6:10" x14ac:dyDescent="0.25">
      <c r="F9976" s="50">
        <f t="shared" si="813"/>
        <v>27506</v>
      </c>
      <c r="G9976" s="27">
        <f t="shared" si="812"/>
        <v>7</v>
      </c>
      <c r="H9976" s="50">
        <f t="shared" si="809"/>
        <v>27510</v>
      </c>
      <c r="I9976" s="50" t="str">
        <f t="shared" si="810"/>
        <v>1975_4</v>
      </c>
      <c r="J9976" s="51">
        <f t="shared" si="811"/>
        <v>2.227773</v>
      </c>
    </row>
    <row r="9977" spans="6:10" x14ac:dyDescent="0.25">
      <c r="F9977" s="50">
        <f t="shared" si="813"/>
        <v>27507</v>
      </c>
      <c r="G9977" s="27">
        <f t="shared" si="812"/>
        <v>7</v>
      </c>
      <c r="H9977" s="50">
        <f t="shared" si="809"/>
        <v>27510</v>
      </c>
      <c r="I9977" s="50" t="str">
        <f t="shared" si="810"/>
        <v>1975_4</v>
      </c>
      <c r="J9977" s="51">
        <f t="shared" si="811"/>
        <v>2.227773</v>
      </c>
    </row>
    <row r="9978" spans="6:10" x14ac:dyDescent="0.25">
      <c r="F9978" s="50">
        <f t="shared" si="813"/>
        <v>27508</v>
      </c>
      <c r="G9978" s="27">
        <f t="shared" si="812"/>
        <v>7</v>
      </c>
      <c r="H9978" s="50">
        <f t="shared" si="809"/>
        <v>27510</v>
      </c>
      <c r="I9978" s="50" t="str">
        <f t="shared" si="810"/>
        <v>1975_4</v>
      </c>
      <c r="J9978" s="51">
        <f t="shared" si="811"/>
        <v>2.227773</v>
      </c>
    </row>
    <row r="9979" spans="6:10" x14ac:dyDescent="0.25">
      <c r="F9979" s="50">
        <f t="shared" si="813"/>
        <v>27509</v>
      </c>
      <c r="G9979" s="27">
        <f t="shared" si="812"/>
        <v>7</v>
      </c>
      <c r="H9979" s="50">
        <f t="shared" si="809"/>
        <v>27510</v>
      </c>
      <c r="I9979" s="50" t="str">
        <f t="shared" si="810"/>
        <v>1975_4</v>
      </c>
      <c r="J9979" s="51">
        <f t="shared" si="811"/>
        <v>2.227773</v>
      </c>
    </row>
    <row r="9980" spans="6:10" x14ac:dyDescent="0.25">
      <c r="F9980" s="50">
        <f t="shared" si="813"/>
        <v>27510</v>
      </c>
      <c r="G9980" s="27">
        <f t="shared" si="812"/>
        <v>7</v>
      </c>
      <c r="H9980" s="50">
        <f t="shared" si="809"/>
        <v>27510</v>
      </c>
      <c r="I9980" s="50" t="str">
        <f t="shared" si="810"/>
        <v>1975_4</v>
      </c>
      <c r="J9980" s="51">
        <f t="shared" si="811"/>
        <v>2.227773</v>
      </c>
    </row>
    <row r="9981" spans="6:10" x14ac:dyDescent="0.25">
      <c r="F9981" s="50">
        <f t="shared" si="813"/>
        <v>27511</v>
      </c>
      <c r="G9981" s="27">
        <f t="shared" si="812"/>
        <v>7</v>
      </c>
      <c r="H9981" s="50">
        <f t="shared" si="809"/>
        <v>27520</v>
      </c>
      <c r="I9981" s="50" t="str">
        <f t="shared" si="810"/>
        <v>1975_5</v>
      </c>
      <c r="J9981" s="51">
        <f t="shared" si="811"/>
        <v>2.2258420000000001</v>
      </c>
    </row>
    <row r="9982" spans="6:10" x14ac:dyDescent="0.25">
      <c r="F9982" s="50">
        <f t="shared" si="813"/>
        <v>27512</v>
      </c>
      <c r="G9982" s="27">
        <f t="shared" si="812"/>
        <v>7</v>
      </c>
      <c r="H9982" s="50">
        <f t="shared" si="809"/>
        <v>27520</v>
      </c>
      <c r="I9982" s="50" t="str">
        <f t="shared" si="810"/>
        <v>1975_5</v>
      </c>
      <c r="J9982" s="51">
        <f t="shared" si="811"/>
        <v>2.2258420000000001</v>
      </c>
    </row>
    <row r="9983" spans="6:10" x14ac:dyDescent="0.25">
      <c r="F9983" s="50">
        <f t="shared" si="813"/>
        <v>27513</v>
      </c>
      <c r="G9983" s="27">
        <f t="shared" si="812"/>
        <v>7</v>
      </c>
      <c r="H9983" s="50">
        <f t="shared" si="809"/>
        <v>27520</v>
      </c>
      <c r="I9983" s="50" t="str">
        <f t="shared" si="810"/>
        <v>1975_5</v>
      </c>
      <c r="J9983" s="51">
        <f t="shared" si="811"/>
        <v>2.2258420000000001</v>
      </c>
    </row>
    <row r="9984" spans="6:10" x14ac:dyDescent="0.25">
      <c r="F9984" s="50">
        <f t="shared" si="813"/>
        <v>27514</v>
      </c>
      <c r="G9984" s="27">
        <f t="shared" si="812"/>
        <v>7</v>
      </c>
      <c r="H9984" s="50">
        <f t="shared" si="809"/>
        <v>27520</v>
      </c>
      <c r="I9984" s="50" t="str">
        <f t="shared" si="810"/>
        <v>1975_5</v>
      </c>
      <c r="J9984" s="51">
        <f t="shared" si="811"/>
        <v>2.2258420000000001</v>
      </c>
    </row>
    <row r="9985" spans="6:10" x14ac:dyDescent="0.25">
      <c r="F9985" s="50">
        <f t="shared" si="813"/>
        <v>27515</v>
      </c>
      <c r="G9985" s="27">
        <f t="shared" si="812"/>
        <v>7</v>
      </c>
      <c r="H9985" s="50">
        <f t="shared" si="809"/>
        <v>27520</v>
      </c>
      <c r="I9985" s="50" t="str">
        <f t="shared" si="810"/>
        <v>1975_5</v>
      </c>
      <c r="J9985" s="51">
        <f t="shared" si="811"/>
        <v>2.2258420000000001</v>
      </c>
    </row>
    <row r="9986" spans="6:10" x14ac:dyDescent="0.25">
      <c r="F9986" s="50">
        <f t="shared" si="813"/>
        <v>27516</v>
      </c>
      <c r="G9986" s="27">
        <f t="shared" si="812"/>
        <v>7</v>
      </c>
      <c r="H9986" s="50">
        <f t="shared" si="809"/>
        <v>27520</v>
      </c>
      <c r="I9986" s="50" t="str">
        <f t="shared" si="810"/>
        <v>1975_5</v>
      </c>
      <c r="J9986" s="51">
        <f t="shared" si="811"/>
        <v>2.2258420000000001</v>
      </c>
    </row>
    <row r="9987" spans="6:10" x14ac:dyDescent="0.25">
      <c r="F9987" s="50">
        <f t="shared" si="813"/>
        <v>27517</v>
      </c>
      <c r="G9987" s="27">
        <f t="shared" si="812"/>
        <v>7</v>
      </c>
      <c r="H9987" s="50">
        <f t="shared" ref="H9987:H10050" si="814">INDEX($A$3:$B$1134,INT((ROW($F9987)-ROW($F$3)+9-G9987)/10)+1,1)</f>
        <v>27520</v>
      </c>
      <c r="I9987" s="50" t="str">
        <f t="shared" si="810"/>
        <v>1975_5</v>
      </c>
      <c r="J9987" s="51">
        <f t="shared" si="811"/>
        <v>2.2258420000000001</v>
      </c>
    </row>
    <row r="9988" spans="6:10" x14ac:dyDescent="0.25">
      <c r="F9988" s="50">
        <f t="shared" si="813"/>
        <v>27518</v>
      </c>
      <c r="G9988" s="27">
        <f t="shared" si="812"/>
        <v>7</v>
      </c>
      <c r="H9988" s="50">
        <f t="shared" si="814"/>
        <v>27520</v>
      </c>
      <c r="I9988" s="50" t="str">
        <f t="shared" ref="I9988:I10051" si="815">YEAR(H9988)&amp;"_"&amp;MONTH(H9988)</f>
        <v>1975_5</v>
      </c>
      <c r="J9988" s="51">
        <f t="shared" ref="J9988:J10051" si="816">VLOOKUP(H9988,$A:$B,2)</f>
        <v>2.2258420000000001</v>
      </c>
    </row>
    <row r="9989" spans="6:10" x14ac:dyDescent="0.25">
      <c r="F9989" s="50">
        <f t="shared" si="813"/>
        <v>27519</v>
      </c>
      <c r="G9989" s="27">
        <f t="shared" si="812"/>
        <v>7</v>
      </c>
      <c r="H9989" s="50">
        <f t="shared" si="814"/>
        <v>27520</v>
      </c>
      <c r="I9989" s="50" t="str">
        <f t="shared" si="815"/>
        <v>1975_5</v>
      </c>
      <c r="J9989" s="51">
        <f t="shared" si="816"/>
        <v>2.2258420000000001</v>
      </c>
    </row>
    <row r="9990" spans="6:10" x14ac:dyDescent="0.25">
      <c r="F9990" s="50">
        <f t="shared" si="813"/>
        <v>27520</v>
      </c>
      <c r="G9990" s="27">
        <f t="shared" si="812"/>
        <v>7</v>
      </c>
      <c r="H9990" s="50">
        <f t="shared" si="814"/>
        <v>27520</v>
      </c>
      <c r="I9990" s="50" t="str">
        <f t="shared" si="815"/>
        <v>1975_5</v>
      </c>
      <c r="J9990" s="51">
        <f t="shared" si="816"/>
        <v>2.2258420000000001</v>
      </c>
    </row>
    <row r="9991" spans="6:10" x14ac:dyDescent="0.25">
      <c r="F9991" s="50">
        <f t="shared" si="813"/>
        <v>27521</v>
      </c>
      <c r="G9991" s="27">
        <f t="shared" si="812"/>
        <v>7</v>
      </c>
      <c r="H9991" s="50">
        <f t="shared" si="814"/>
        <v>27530</v>
      </c>
      <c r="I9991" s="50" t="str">
        <f t="shared" si="815"/>
        <v>1975_5</v>
      </c>
      <c r="J9991" s="51">
        <f t="shared" si="816"/>
        <v>2.241619</v>
      </c>
    </row>
    <row r="9992" spans="6:10" x14ac:dyDescent="0.25">
      <c r="F9992" s="50">
        <f t="shared" si="813"/>
        <v>27522</v>
      </c>
      <c r="G9992" s="27">
        <f t="shared" si="812"/>
        <v>7</v>
      </c>
      <c r="H9992" s="50">
        <f t="shared" si="814"/>
        <v>27530</v>
      </c>
      <c r="I9992" s="50" t="str">
        <f t="shared" si="815"/>
        <v>1975_5</v>
      </c>
      <c r="J9992" s="51">
        <f t="shared" si="816"/>
        <v>2.241619</v>
      </c>
    </row>
    <row r="9993" spans="6:10" x14ac:dyDescent="0.25">
      <c r="F9993" s="50">
        <f t="shared" si="813"/>
        <v>27523</v>
      </c>
      <c r="G9993" s="27">
        <f t="shared" si="812"/>
        <v>7</v>
      </c>
      <c r="H9993" s="50">
        <f t="shared" si="814"/>
        <v>27530</v>
      </c>
      <c r="I9993" s="50" t="str">
        <f t="shared" si="815"/>
        <v>1975_5</v>
      </c>
      <c r="J9993" s="51">
        <f t="shared" si="816"/>
        <v>2.241619</v>
      </c>
    </row>
    <row r="9994" spans="6:10" x14ac:dyDescent="0.25">
      <c r="F9994" s="50">
        <f t="shared" si="813"/>
        <v>27524</v>
      </c>
      <c r="G9994" s="27">
        <f t="shared" si="812"/>
        <v>7</v>
      </c>
      <c r="H9994" s="50">
        <f t="shared" si="814"/>
        <v>27530</v>
      </c>
      <c r="I9994" s="50" t="str">
        <f t="shared" si="815"/>
        <v>1975_5</v>
      </c>
      <c r="J9994" s="51">
        <f t="shared" si="816"/>
        <v>2.241619</v>
      </c>
    </row>
    <row r="9995" spans="6:10" x14ac:dyDescent="0.25">
      <c r="F9995" s="50">
        <f t="shared" si="813"/>
        <v>27525</v>
      </c>
      <c r="G9995" s="27">
        <f t="shared" si="812"/>
        <v>7</v>
      </c>
      <c r="H9995" s="50">
        <f t="shared" si="814"/>
        <v>27530</v>
      </c>
      <c r="I9995" s="50" t="str">
        <f t="shared" si="815"/>
        <v>1975_5</v>
      </c>
      <c r="J9995" s="51">
        <f t="shared" si="816"/>
        <v>2.241619</v>
      </c>
    </row>
    <row r="9996" spans="6:10" x14ac:dyDescent="0.25">
      <c r="F9996" s="50">
        <f t="shared" si="813"/>
        <v>27526</v>
      </c>
      <c r="G9996" s="27">
        <f t="shared" si="812"/>
        <v>7</v>
      </c>
      <c r="H9996" s="50">
        <f t="shared" si="814"/>
        <v>27530</v>
      </c>
      <c r="I9996" s="50" t="str">
        <f t="shared" si="815"/>
        <v>1975_5</v>
      </c>
      <c r="J9996" s="51">
        <f t="shared" si="816"/>
        <v>2.241619</v>
      </c>
    </row>
    <row r="9997" spans="6:10" x14ac:dyDescent="0.25">
      <c r="F9997" s="50">
        <f t="shared" si="813"/>
        <v>27527</v>
      </c>
      <c r="G9997" s="27">
        <f t="shared" si="812"/>
        <v>7</v>
      </c>
      <c r="H9997" s="50">
        <f t="shared" si="814"/>
        <v>27530</v>
      </c>
      <c r="I9997" s="50" t="str">
        <f t="shared" si="815"/>
        <v>1975_5</v>
      </c>
      <c r="J9997" s="51">
        <f t="shared" si="816"/>
        <v>2.241619</v>
      </c>
    </row>
    <row r="9998" spans="6:10" x14ac:dyDescent="0.25">
      <c r="F9998" s="50">
        <f t="shared" si="813"/>
        <v>27528</v>
      </c>
      <c r="G9998" s="27">
        <f t="shared" si="812"/>
        <v>7</v>
      </c>
      <c r="H9998" s="50">
        <f t="shared" si="814"/>
        <v>27530</v>
      </c>
      <c r="I9998" s="50" t="str">
        <f t="shared" si="815"/>
        <v>1975_5</v>
      </c>
      <c r="J9998" s="51">
        <f t="shared" si="816"/>
        <v>2.241619</v>
      </c>
    </row>
    <row r="9999" spans="6:10" x14ac:dyDescent="0.25">
      <c r="F9999" s="50">
        <f t="shared" si="813"/>
        <v>27529</v>
      </c>
      <c r="G9999" s="27">
        <f t="shared" si="812"/>
        <v>7</v>
      </c>
      <c r="H9999" s="50">
        <f t="shared" si="814"/>
        <v>27530</v>
      </c>
      <c r="I9999" s="50" t="str">
        <f t="shared" si="815"/>
        <v>1975_5</v>
      </c>
      <c r="J9999" s="51">
        <f t="shared" si="816"/>
        <v>2.241619</v>
      </c>
    </row>
    <row r="10000" spans="6:10" x14ac:dyDescent="0.25">
      <c r="F10000" s="50">
        <f t="shared" si="813"/>
        <v>27530</v>
      </c>
      <c r="G10000" s="27">
        <f t="shared" si="812"/>
        <v>7</v>
      </c>
      <c r="H10000" s="50">
        <f t="shared" si="814"/>
        <v>27530</v>
      </c>
      <c r="I10000" s="50" t="str">
        <f t="shared" si="815"/>
        <v>1975_5</v>
      </c>
      <c r="J10000" s="51">
        <f t="shared" si="816"/>
        <v>2.241619</v>
      </c>
    </row>
    <row r="10001" spans="6:10" x14ac:dyDescent="0.25">
      <c r="F10001" s="50">
        <f t="shared" si="813"/>
        <v>27531</v>
      </c>
      <c r="G10001" s="27">
        <f t="shared" si="812"/>
        <v>7</v>
      </c>
      <c r="H10001" s="50">
        <f t="shared" si="814"/>
        <v>27540</v>
      </c>
      <c r="I10001" s="50" t="str">
        <f t="shared" si="815"/>
        <v>1975_5</v>
      </c>
      <c r="J10001" s="51">
        <f t="shared" si="816"/>
        <v>2.2723460000000002</v>
      </c>
    </row>
    <row r="10002" spans="6:10" x14ac:dyDescent="0.25">
      <c r="F10002" s="50">
        <f t="shared" si="813"/>
        <v>27532</v>
      </c>
      <c r="G10002" s="27">
        <f t="shared" si="812"/>
        <v>7</v>
      </c>
      <c r="H10002" s="50">
        <f t="shared" si="814"/>
        <v>27540</v>
      </c>
      <c r="I10002" s="50" t="str">
        <f t="shared" si="815"/>
        <v>1975_5</v>
      </c>
      <c r="J10002" s="51">
        <f t="shared" si="816"/>
        <v>2.2723460000000002</v>
      </c>
    </row>
    <row r="10003" spans="6:10" x14ac:dyDescent="0.25">
      <c r="F10003" s="50">
        <f t="shared" si="813"/>
        <v>27533</v>
      </c>
      <c r="G10003" s="27">
        <f t="shared" si="812"/>
        <v>7</v>
      </c>
      <c r="H10003" s="50">
        <f t="shared" si="814"/>
        <v>27540</v>
      </c>
      <c r="I10003" s="50" t="str">
        <f t="shared" si="815"/>
        <v>1975_5</v>
      </c>
      <c r="J10003" s="51">
        <f t="shared" si="816"/>
        <v>2.2723460000000002</v>
      </c>
    </row>
    <row r="10004" spans="6:10" x14ac:dyDescent="0.25">
      <c r="F10004" s="50">
        <f t="shared" si="813"/>
        <v>27534</v>
      </c>
      <c r="G10004" s="27">
        <f t="shared" si="812"/>
        <v>7</v>
      </c>
      <c r="H10004" s="50">
        <f t="shared" si="814"/>
        <v>27540</v>
      </c>
      <c r="I10004" s="50" t="str">
        <f t="shared" si="815"/>
        <v>1975_5</v>
      </c>
      <c r="J10004" s="51">
        <f t="shared" si="816"/>
        <v>2.2723460000000002</v>
      </c>
    </row>
    <row r="10005" spans="6:10" x14ac:dyDescent="0.25">
      <c r="F10005" s="50">
        <f t="shared" si="813"/>
        <v>27535</v>
      </c>
      <c r="G10005" s="27">
        <f t="shared" si="812"/>
        <v>7</v>
      </c>
      <c r="H10005" s="50">
        <f t="shared" si="814"/>
        <v>27540</v>
      </c>
      <c r="I10005" s="50" t="str">
        <f t="shared" si="815"/>
        <v>1975_5</v>
      </c>
      <c r="J10005" s="51">
        <f t="shared" si="816"/>
        <v>2.2723460000000002</v>
      </c>
    </row>
    <row r="10006" spans="6:10" x14ac:dyDescent="0.25">
      <c r="F10006" s="50">
        <f t="shared" si="813"/>
        <v>27536</v>
      </c>
      <c r="G10006" s="27">
        <f t="shared" si="812"/>
        <v>7</v>
      </c>
      <c r="H10006" s="50">
        <f t="shared" si="814"/>
        <v>27540</v>
      </c>
      <c r="I10006" s="50" t="str">
        <f t="shared" si="815"/>
        <v>1975_5</v>
      </c>
      <c r="J10006" s="51">
        <f t="shared" si="816"/>
        <v>2.2723460000000002</v>
      </c>
    </row>
    <row r="10007" spans="6:10" x14ac:dyDescent="0.25">
      <c r="F10007" s="50">
        <f t="shared" si="813"/>
        <v>27537</v>
      </c>
      <c r="G10007" s="27">
        <f t="shared" si="812"/>
        <v>7</v>
      </c>
      <c r="H10007" s="50">
        <f t="shared" si="814"/>
        <v>27540</v>
      </c>
      <c r="I10007" s="50" t="str">
        <f t="shared" si="815"/>
        <v>1975_5</v>
      </c>
      <c r="J10007" s="51">
        <f t="shared" si="816"/>
        <v>2.2723460000000002</v>
      </c>
    </row>
    <row r="10008" spans="6:10" x14ac:dyDescent="0.25">
      <c r="F10008" s="50">
        <f t="shared" si="813"/>
        <v>27538</v>
      </c>
      <c r="G10008" s="27">
        <f t="shared" si="812"/>
        <v>7</v>
      </c>
      <c r="H10008" s="50">
        <f t="shared" si="814"/>
        <v>27540</v>
      </c>
      <c r="I10008" s="50" t="str">
        <f t="shared" si="815"/>
        <v>1975_5</v>
      </c>
      <c r="J10008" s="51">
        <f t="shared" si="816"/>
        <v>2.2723460000000002</v>
      </c>
    </row>
    <row r="10009" spans="6:10" x14ac:dyDescent="0.25">
      <c r="F10009" s="50">
        <f t="shared" si="813"/>
        <v>27539</v>
      </c>
      <c r="G10009" s="27">
        <f t="shared" si="812"/>
        <v>7</v>
      </c>
      <c r="H10009" s="50">
        <f t="shared" si="814"/>
        <v>27540</v>
      </c>
      <c r="I10009" s="50" t="str">
        <f t="shared" si="815"/>
        <v>1975_5</v>
      </c>
      <c r="J10009" s="51">
        <f t="shared" si="816"/>
        <v>2.2723460000000002</v>
      </c>
    </row>
    <row r="10010" spans="6:10" x14ac:dyDescent="0.25">
      <c r="F10010" s="50">
        <f t="shared" si="813"/>
        <v>27540</v>
      </c>
      <c r="G10010" s="27">
        <f t="shared" si="812"/>
        <v>7</v>
      </c>
      <c r="H10010" s="50">
        <f t="shared" si="814"/>
        <v>27540</v>
      </c>
      <c r="I10010" s="50" t="str">
        <f t="shared" si="815"/>
        <v>1975_5</v>
      </c>
      <c r="J10010" s="51">
        <f t="shared" si="816"/>
        <v>2.2723460000000002</v>
      </c>
    </row>
    <row r="10011" spans="6:10" x14ac:dyDescent="0.25">
      <c r="F10011" s="50">
        <f t="shared" si="813"/>
        <v>27541</v>
      </c>
      <c r="G10011" s="27">
        <f t="shared" si="812"/>
        <v>7</v>
      </c>
      <c r="H10011" s="50">
        <f t="shared" si="814"/>
        <v>27550</v>
      </c>
      <c r="I10011" s="50" t="str">
        <f t="shared" si="815"/>
        <v>1975_6</v>
      </c>
      <c r="J10011" s="51">
        <f t="shared" si="816"/>
        <v>2.314781</v>
      </c>
    </row>
    <row r="10012" spans="6:10" x14ac:dyDescent="0.25">
      <c r="F10012" s="50">
        <f t="shared" si="813"/>
        <v>27542</v>
      </c>
      <c r="G10012" s="27">
        <f t="shared" si="812"/>
        <v>7</v>
      </c>
      <c r="H10012" s="50">
        <f t="shared" si="814"/>
        <v>27550</v>
      </c>
      <c r="I10012" s="50" t="str">
        <f t="shared" si="815"/>
        <v>1975_6</v>
      </c>
      <c r="J10012" s="51">
        <f t="shared" si="816"/>
        <v>2.314781</v>
      </c>
    </row>
    <row r="10013" spans="6:10" x14ac:dyDescent="0.25">
      <c r="F10013" s="50">
        <f t="shared" si="813"/>
        <v>27543</v>
      </c>
      <c r="G10013" s="27">
        <f t="shared" si="812"/>
        <v>7</v>
      </c>
      <c r="H10013" s="50">
        <f t="shared" si="814"/>
        <v>27550</v>
      </c>
      <c r="I10013" s="50" t="str">
        <f t="shared" si="815"/>
        <v>1975_6</v>
      </c>
      <c r="J10013" s="51">
        <f t="shared" si="816"/>
        <v>2.314781</v>
      </c>
    </row>
    <row r="10014" spans="6:10" x14ac:dyDescent="0.25">
      <c r="F10014" s="50">
        <f t="shared" si="813"/>
        <v>27544</v>
      </c>
      <c r="G10014" s="27">
        <f t="shared" si="812"/>
        <v>7</v>
      </c>
      <c r="H10014" s="50">
        <f t="shared" si="814"/>
        <v>27550</v>
      </c>
      <c r="I10014" s="50" t="str">
        <f t="shared" si="815"/>
        <v>1975_6</v>
      </c>
      <c r="J10014" s="51">
        <f t="shared" si="816"/>
        <v>2.314781</v>
      </c>
    </row>
    <row r="10015" spans="6:10" x14ac:dyDescent="0.25">
      <c r="F10015" s="50">
        <f t="shared" si="813"/>
        <v>27545</v>
      </c>
      <c r="G10015" s="27">
        <f t="shared" si="812"/>
        <v>7</v>
      </c>
      <c r="H10015" s="50">
        <f t="shared" si="814"/>
        <v>27550</v>
      </c>
      <c r="I10015" s="50" t="str">
        <f t="shared" si="815"/>
        <v>1975_6</v>
      </c>
      <c r="J10015" s="51">
        <f t="shared" si="816"/>
        <v>2.314781</v>
      </c>
    </row>
    <row r="10016" spans="6:10" x14ac:dyDescent="0.25">
      <c r="F10016" s="50">
        <f t="shared" si="813"/>
        <v>27546</v>
      </c>
      <c r="G10016" s="27">
        <f t="shared" si="812"/>
        <v>7</v>
      </c>
      <c r="H10016" s="50">
        <f t="shared" si="814"/>
        <v>27550</v>
      </c>
      <c r="I10016" s="50" t="str">
        <f t="shared" si="815"/>
        <v>1975_6</v>
      </c>
      <c r="J10016" s="51">
        <f t="shared" si="816"/>
        <v>2.314781</v>
      </c>
    </row>
    <row r="10017" spans="6:10" x14ac:dyDescent="0.25">
      <c r="F10017" s="50">
        <f t="shared" si="813"/>
        <v>27547</v>
      </c>
      <c r="G10017" s="27">
        <f t="shared" si="812"/>
        <v>7</v>
      </c>
      <c r="H10017" s="50">
        <f t="shared" si="814"/>
        <v>27550</v>
      </c>
      <c r="I10017" s="50" t="str">
        <f t="shared" si="815"/>
        <v>1975_6</v>
      </c>
      <c r="J10017" s="51">
        <f t="shared" si="816"/>
        <v>2.314781</v>
      </c>
    </row>
    <row r="10018" spans="6:10" x14ac:dyDescent="0.25">
      <c r="F10018" s="50">
        <f t="shared" si="813"/>
        <v>27548</v>
      </c>
      <c r="G10018" s="27">
        <f t="shared" si="812"/>
        <v>7</v>
      </c>
      <c r="H10018" s="50">
        <f t="shared" si="814"/>
        <v>27550</v>
      </c>
      <c r="I10018" s="50" t="str">
        <f t="shared" si="815"/>
        <v>1975_6</v>
      </c>
      <c r="J10018" s="51">
        <f t="shared" si="816"/>
        <v>2.314781</v>
      </c>
    </row>
    <row r="10019" spans="6:10" x14ac:dyDescent="0.25">
      <c r="F10019" s="50">
        <f t="shared" si="813"/>
        <v>27549</v>
      </c>
      <c r="G10019" s="27">
        <f t="shared" si="812"/>
        <v>7</v>
      </c>
      <c r="H10019" s="50">
        <f t="shared" si="814"/>
        <v>27550</v>
      </c>
      <c r="I10019" s="50" t="str">
        <f t="shared" si="815"/>
        <v>1975_6</v>
      </c>
      <c r="J10019" s="51">
        <f t="shared" si="816"/>
        <v>2.314781</v>
      </c>
    </row>
    <row r="10020" spans="6:10" x14ac:dyDescent="0.25">
      <c r="F10020" s="50">
        <f t="shared" si="813"/>
        <v>27550</v>
      </c>
      <c r="G10020" s="27">
        <f t="shared" si="812"/>
        <v>7</v>
      </c>
      <c r="H10020" s="50">
        <f t="shared" si="814"/>
        <v>27550</v>
      </c>
      <c r="I10020" s="50" t="str">
        <f t="shared" si="815"/>
        <v>1975_6</v>
      </c>
      <c r="J10020" s="51">
        <f t="shared" si="816"/>
        <v>2.314781</v>
      </c>
    </row>
    <row r="10021" spans="6:10" x14ac:dyDescent="0.25">
      <c r="F10021" s="50">
        <f t="shared" si="813"/>
        <v>27551</v>
      </c>
      <c r="G10021" s="27">
        <f t="shared" si="812"/>
        <v>7</v>
      </c>
      <c r="H10021" s="50">
        <f t="shared" si="814"/>
        <v>27560</v>
      </c>
      <c r="I10021" s="50" t="str">
        <f t="shared" si="815"/>
        <v>1975_6</v>
      </c>
      <c r="J10021" s="51">
        <f t="shared" si="816"/>
        <v>2.3547340000000001</v>
      </c>
    </row>
    <row r="10022" spans="6:10" x14ac:dyDescent="0.25">
      <c r="F10022" s="50">
        <f t="shared" si="813"/>
        <v>27552</v>
      </c>
      <c r="G10022" s="27">
        <f t="shared" si="812"/>
        <v>7</v>
      </c>
      <c r="H10022" s="50">
        <f t="shared" si="814"/>
        <v>27560</v>
      </c>
      <c r="I10022" s="50" t="str">
        <f t="shared" si="815"/>
        <v>1975_6</v>
      </c>
      <c r="J10022" s="51">
        <f t="shared" si="816"/>
        <v>2.3547340000000001</v>
      </c>
    </row>
    <row r="10023" spans="6:10" x14ac:dyDescent="0.25">
      <c r="F10023" s="50">
        <f t="shared" si="813"/>
        <v>27553</v>
      </c>
      <c r="G10023" s="27">
        <f t="shared" si="812"/>
        <v>7</v>
      </c>
      <c r="H10023" s="50">
        <f t="shared" si="814"/>
        <v>27560</v>
      </c>
      <c r="I10023" s="50" t="str">
        <f t="shared" si="815"/>
        <v>1975_6</v>
      </c>
      <c r="J10023" s="51">
        <f t="shared" si="816"/>
        <v>2.3547340000000001</v>
      </c>
    </row>
    <row r="10024" spans="6:10" x14ac:dyDescent="0.25">
      <c r="F10024" s="50">
        <f t="shared" si="813"/>
        <v>27554</v>
      </c>
      <c r="G10024" s="27">
        <f t="shared" si="812"/>
        <v>7</v>
      </c>
      <c r="H10024" s="50">
        <f t="shared" si="814"/>
        <v>27560</v>
      </c>
      <c r="I10024" s="50" t="str">
        <f t="shared" si="815"/>
        <v>1975_6</v>
      </c>
      <c r="J10024" s="51">
        <f t="shared" si="816"/>
        <v>2.3547340000000001</v>
      </c>
    </row>
    <row r="10025" spans="6:10" x14ac:dyDescent="0.25">
      <c r="F10025" s="50">
        <f t="shared" si="813"/>
        <v>27555</v>
      </c>
      <c r="G10025" s="27">
        <f t="shared" si="812"/>
        <v>7</v>
      </c>
      <c r="H10025" s="50">
        <f t="shared" si="814"/>
        <v>27560</v>
      </c>
      <c r="I10025" s="50" t="str">
        <f t="shared" si="815"/>
        <v>1975_6</v>
      </c>
      <c r="J10025" s="51">
        <f t="shared" si="816"/>
        <v>2.3547340000000001</v>
      </c>
    </row>
    <row r="10026" spans="6:10" x14ac:dyDescent="0.25">
      <c r="F10026" s="50">
        <f t="shared" si="813"/>
        <v>27556</v>
      </c>
      <c r="G10026" s="27">
        <f t="shared" ref="G10026:G10089" si="817">IF(AND(MONTH(F10026)=2,DAY(F10026)=29),G10025+1,G10025)</f>
        <v>7</v>
      </c>
      <c r="H10026" s="50">
        <f t="shared" si="814"/>
        <v>27560</v>
      </c>
      <c r="I10026" s="50" t="str">
        <f t="shared" si="815"/>
        <v>1975_6</v>
      </c>
      <c r="J10026" s="51">
        <f t="shared" si="816"/>
        <v>2.3547340000000001</v>
      </c>
    </row>
    <row r="10027" spans="6:10" x14ac:dyDescent="0.25">
      <c r="F10027" s="50">
        <f t="shared" si="813"/>
        <v>27557</v>
      </c>
      <c r="G10027" s="27">
        <f t="shared" si="817"/>
        <v>7</v>
      </c>
      <c r="H10027" s="50">
        <f t="shared" si="814"/>
        <v>27560</v>
      </c>
      <c r="I10027" s="50" t="str">
        <f t="shared" si="815"/>
        <v>1975_6</v>
      </c>
      <c r="J10027" s="51">
        <f t="shared" si="816"/>
        <v>2.3547340000000001</v>
      </c>
    </row>
    <row r="10028" spans="6:10" x14ac:dyDescent="0.25">
      <c r="F10028" s="50">
        <f t="shared" ref="F10028:F10091" si="818">F10027+1</f>
        <v>27558</v>
      </c>
      <c r="G10028" s="27">
        <f t="shared" si="817"/>
        <v>7</v>
      </c>
      <c r="H10028" s="50">
        <f t="shared" si="814"/>
        <v>27560</v>
      </c>
      <c r="I10028" s="50" t="str">
        <f t="shared" si="815"/>
        <v>1975_6</v>
      </c>
      <c r="J10028" s="51">
        <f t="shared" si="816"/>
        <v>2.3547340000000001</v>
      </c>
    </row>
    <row r="10029" spans="6:10" x14ac:dyDescent="0.25">
      <c r="F10029" s="50">
        <f t="shared" si="818"/>
        <v>27559</v>
      </c>
      <c r="G10029" s="27">
        <f t="shared" si="817"/>
        <v>7</v>
      </c>
      <c r="H10029" s="50">
        <f t="shared" si="814"/>
        <v>27560</v>
      </c>
      <c r="I10029" s="50" t="str">
        <f t="shared" si="815"/>
        <v>1975_6</v>
      </c>
      <c r="J10029" s="51">
        <f t="shared" si="816"/>
        <v>2.3547340000000001</v>
      </c>
    </row>
    <row r="10030" spans="6:10" x14ac:dyDescent="0.25">
      <c r="F10030" s="50">
        <f t="shared" si="818"/>
        <v>27560</v>
      </c>
      <c r="G10030" s="27">
        <f t="shared" si="817"/>
        <v>7</v>
      </c>
      <c r="H10030" s="50">
        <f t="shared" si="814"/>
        <v>27560</v>
      </c>
      <c r="I10030" s="50" t="str">
        <f t="shared" si="815"/>
        <v>1975_6</v>
      </c>
      <c r="J10030" s="51">
        <f t="shared" si="816"/>
        <v>2.3547340000000001</v>
      </c>
    </row>
    <row r="10031" spans="6:10" x14ac:dyDescent="0.25">
      <c r="F10031" s="50">
        <f t="shared" si="818"/>
        <v>27561</v>
      </c>
      <c r="G10031" s="27">
        <f t="shared" si="817"/>
        <v>7</v>
      </c>
      <c r="H10031" s="50">
        <f t="shared" si="814"/>
        <v>27570</v>
      </c>
      <c r="I10031" s="50" t="str">
        <f t="shared" si="815"/>
        <v>1975_6</v>
      </c>
      <c r="J10031" s="51">
        <f t="shared" si="816"/>
        <v>2.402854</v>
      </c>
    </row>
    <row r="10032" spans="6:10" x14ac:dyDescent="0.25">
      <c r="F10032" s="50">
        <f t="shared" si="818"/>
        <v>27562</v>
      </c>
      <c r="G10032" s="27">
        <f t="shared" si="817"/>
        <v>7</v>
      </c>
      <c r="H10032" s="50">
        <f t="shared" si="814"/>
        <v>27570</v>
      </c>
      <c r="I10032" s="50" t="str">
        <f t="shared" si="815"/>
        <v>1975_6</v>
      </c>
      <c r="J10032" s="51">
        <f t="shared" si="816"/>
        <v>2.402854</v>
      </c>
    </row>
    <row r="10033" spans="6:10" x14ac:dyDescent="0.25">
      <c r="F10033" s="50">
        <f t="shared" si="818"/>
        <v>27563</v>
      </c>
      <c r="G10033" s="27">
        <f t="shared" si="817"/>
        <v>7</v>
      </c>
      <c r="H10033" s="50">
        <f t="shared" si="814"/>
        <v>27570</v>
      </c>
      <c r="I10033" s="50" t="str">
        <f t="shared" si="815"/>
        <v>1975_6</v>
      </c>
      <c r="J10033" s="51">
        <f t="shared" si="816"/>
        <v>2.402854</v>
      </c>
    </row>
    <row r="10034" spans="6:10" x14ac:dyDescent="0.25">
      <c r="F10034" s="50">
        <f t="shared" si="818"/>
        <v>27564</v>
      </c>
      <c r="G10034" s="27">
        <f t="shared" si="817"/>
        <v>7</v>
      </c>
      <c r="H10034" s="50">
        <f t="shared" si="814"/>
        <v>27570</v>
      </c>
      <c r="I10034" s="50" t="str">
        <f t="shared" si="815"/>
        <v>1975_6</v>
      </c>
      <c r="J10034" s="51">
        <f t="shared" si="816"/>
        <v>2.402854</v>
      </c>
    </row>
    <row r="10035" spans="6:10" x14ac:dyDescent="0.25">
      <c r="F10035" s="50">
        <f t="shared" si="818"/>
        <v>27565</v>
      </c>
      <c r="G10035" s="27">
        <f t="shared" si="817"/>
        <v>7</v>
      </c>
      <c r="H10035" s="50">
        <f t="shared" si="814"/>
        <v>27570</v>
      </c>
      <c r="I10035" s="50" t="str">
        <f t="shared" si="815"/>
        <v>1975_6</v>
      </c>
      <c r="J10035" s="51">
        <f t="shared" si="816"/>
        <v>2.402854</v>
      </c>
    </row>
    <row r="10036" spans="6:10" x14ac:dyDescent="0.25">
      <c r="F10036" s="50">
        <f t="shared" si="818"/>
        <v>27566</v>
      </c>
      <c r="G10036" s="27">
        <f t="shared" si="817"/>
        <v>7</v>
      </c>
      <c r="H10036" s="50">
        <f t="shared" si="814"/>
        <v>27570</v>
      </c>
      <c r="I10036" s="50" t="str">
        <f t="shared" si="815"/>
        <v>1975_6</v>
      </c>
      <c r="J10036" s="51">
        <f t="shared" si="816"/>
        <v>2.402854</v>
      </c>
    </row>
    <row r="10037" spans="6:10" x14ac:dyDescent="0.25">
      <c r="F10037" s="50">
        <f t="shared" si="818"/>
        <v>27567</v>
      </c>
      <c r="G10037" s="27">
        <f t="shared" si="817"/>
        <v>7</v>
      </c>
      <c r="H10037" s="50">
        <f t="shared" si="814"/>
        <v>27570</v>
      </c>
      <c r="I10037" s="50" t="str">
        <f t="shared" si="815"/>
        <v>1975_6</v>
      </c>
      <c r="J10037" s="51">
        <f t="shared" si="816"/>
        <v>2.402854</v>
      </c>
    </row>
    <row r="10038" spans="6:10" x14ac:dyDescent="0.25">
      <c r="F10038" s="50">
        <f t="shared" si="818"/>
        <v>27568</v>
      </c>
      <c r="G10038" s="27">
        <f t="shared" si="817"/>
        <v>7</v>
      </c>
      <c r="H10038" s="50">
        <f t="shared" si="814"/>
        <v>27570</v>
      </c>
      <c r="I10038" s="50" t="str">
        <f t="shared" si="815"/>
        <v>1975_6</v>
      </c>
      <c r="J10038" s="51">
        <f t="shared" si="816"/>
        <v>2.402854</v>
      </c>
    </row>
    <row r="10039" spans="6:10" x14ac:dyDescent="0.25">
      <c r="F10039" s="50">
        <f t="shared" si="818"/>
        <v>27569</v>
      </c>
      <c r="G10039" s="27">
        <f t="shared" si="817"/>
        <v>7</v>
      </c>
      <c r="H10039" s="50">
        <f t="shared" si="814"/>
        <v>27570</v>
      </c>
      <c r="I10039" s="50" t="str">
        <f t="shared" si="815"/>
        <v>1975_6</v>
      </c>
      <c r="J10039" s="51">
        <f t="shared" si="816"/>
        <v>2.402854</v>
      </c>
    </row>
    <row r="10040" spans="6:10" x14ac:dyDescent="0.25">
      <c r="F10040" s="50">
        <f t="shared" si="818"/>
        <v>27570</v>
      </c>
      <c r="G10040" s="27">
        <f t="shared" si="817"/>
        <v>7</v>
      </c>
      <c r="H10040" s="50">
        <f t="shared" si="814"/>
        <v>27570</v>
      </c>
      <c r="I10040" s="50" t="str">
        <f t="shared" si="815"/>
        <v>1975_6</v>
      </c>
      <c r="J10040" s="51">
        <f t="shared" si="816"/>
        <v>2.402854</v>
      </c>
    </row>
    <row r="10041" spans="6:10" x14ac:dyDescent="0.25">
      <c r="F10041" s="50">
        <f t="shared" si="818"/>
        <v>27571</v>
      </c>
      <c r="G10041" s="27">
        <f t="shared" si="817"/>
        <v>7</v>
      </c>
      <c r="H10041" s="50">
        <f t="shared" si="814"/>
        <v>27580</v>
      </c>
      <c r="I10041" s="50" t="str">
        <f t="shared" si="815"/>
        <v>1975_7</v>
      </c>
      <c r="J10041" s="51">
        <f t="shared" si="816"/>
        <v>2.4396429999999998</v>
      </c>
    </row>
    <row r="10042" spans="6:10" x14ac:dyDescent="0.25">
      <c r="F10042" s="50">
        <f t="shared" si="818"/>
        <v>27572</v>
      </c>
      <c r="G10042" s="27">
        <f t="shared" si="817"/>
        <v>7</v>
      </c>
      <c r="H10042" s="50">
        <f t="shared" si="814"/>
        <v>27580</v>
      </c>
      <c r="I10042" s="50" t="str">
        <f t="shared" si="815"/>
        <v>1975_7</v>
      </c>
      <c r="J10042" s="51">
        <f t="shared" si="816"/>
        <v>2.4396429999999998</v>
      </c>
    </row>
    <row r="10043" spans="6:10" x14ac:dyDescent="0.25">
      <c r="F10043" s="50">
        <f t="shared" si="818"/>
        <v>27573</v>
      </c>
      <c r="G10043" s="27">
        <f t="shared" si="817"/>
        <v>7</v>
      </c>
      <c r="H10043" s="50">
        <f t="shared" si="814"/>
        <v>27580</v>
      </c>
      <c r="I10043" s="50" t="str">
        <f t="shared" si="815"/>
        <v>1975_7</v>
      </c>
      <c r="J10043" s="51">
        <f t="shared" si="816"/>
        <v>2.4396429999999998</v>
      </c>
    </row>
    <row r="10044" spans="6:10" x14ac:dyDescent="0.25">
      <c r="F10044" s="50">
        <f t="shared" si="818"/>
        <v>27574</v>
      </c>
      <c r="G10044" s="27">
        <f t="shared" si="817"/>
        <v>7</v>
      </c>
      <c r="H10044" s="50">
        <f t="shared" si="814"/>
        <v>27580</v>
      </c>
      <c r="I10044" s="50" t="str">
        <f t="shared" si="815"/>
        <v>1975_7</v>
      </c>
      <c r="J10044" s="51">
        <f t="shared" si="816"/>
        <v>2.4396429999999998</v>
      </c>
    </row>
    <row r="10045" spans="6:10" x14ac:dyDescent="0.25">
      <c r="F10045" s="50">
        <f t="shared" si="818"/>
        <v>27575</v>
      </c>
      <c r="G10045" s="27">
        <f t="shared" si="817"/>
        <v>7</v>
      </c>
      <c r="H10045" s="50">
        <f t="shared" si="814"/>
        <v>27580</v>
      </c>
      <c r="I10045" s="50" t="str">
        <f t="shared" si="815"/>
        <v>1975_7</v>
      </c>
      <c r="J10045" s="51">
        <f t="shared" si="816"/>
        <v>2.4396429999999998</v>
      </c>
    </row>
    <row r="10046" spans="6:10" x14ac:dyDescent="0.25">
      <c r="F10046" s="50">
        <f t="shared" si="818"/>
        <v>27576</v>
      </c>
      <c r="G10046" s="27">
        <f t="shared" si="817"/>
        <v>7</v>
      </c>
      <c r="H10046" s="50">
        <f t="shared" si="814"/>
        <v>27580</v>
      </c>
      <c r="I10046" s="50" t="str">
        <f t="shared" si="815"/>
        <v>1975_7</v>
      </c>
      <c r="J10046" s="51">
        <f t="shared" si="816"/>
        <v>2.4396429999999998</v>
      </c>
    </row>
    <row r="10047" spans="6:10" x14ac:dyDescent="0.25">
      <c r="F10047" s="50">
        <f t="shared" si="818"/>
        <v>27577</v>
      </c>
      <c r="G10047" s="27">
        <f t="shared" si="817"/>
        <v>7</v>
      </c>
      <c r="H10047" s="50">
        <f t="shared" si="814"/>
        <v>27580</v>
      </c>
      <c r="I10047" s="50" t="str">
        <f t="shared" si="815"/>
        <v>1975_7</v>
      </c>
      <c r="J10047" s="51">
        <f t="shared" si="816"/>
        <v>2.4396429999999998</v>
      </c>
    </row>
    <row r="10048" spans="6:10" x14ac:dyDescent="0.25">
      <c r="F10048" s="50">
        <f t="shared" si="818"/>
        <v>27578</v>
      </c>
      <c r="G10048" s="27">
        <f t="shared" si="817"/>
        <v>7</v>
      </c>
      <c r="H10048" s="50">
        <f t="shared" si="814"/>
        <v>27580</v>
      </c>
      <c r="I10048" s="50" t="str">
        <f t="shared" si="815"/>
        <v>1975_7</v>
      </c>
      <c r="J10048" s="51">
        <f t="shared" si="816"/>
        <v>2.4396429999999998</v>
      </c>
    </row>
    <row r="10049" spans="6:10" x14ac:dyDescent="0.25">
      <c r="F10049" s="50">
        <f t="shared" si="818"/>
        <v>27579</v>
      </c>
      <c r="G10049" s="27">
        <f t="shared" si="817"/>
        <v>7</v>
      </c>
      <c r="H10049" s="50">
        <f t="shared" si="814"/>
        <v>27580</v>
      </c>
      <c r="I10049" s="50" t="str">
        <f t="shared" si="815"/>
        <v>1975_7</v>
      </c>
      <c r="J10049" s="51">
        <f t="shared" si="816"/>
        <v>2.4396429999999998</v>
      </c>
    </row>
    <row r="10050" spans="6:10" x14ac:dyDescent="0.25">
      <c r="F10050" s="50">
        <f t="shared" si="818"/>
        <v>27580</v>
      </c>
      <c r="G10050" s="27">
        <f t="shared" si="817"/>
        <v>7</v>
      </c>
      <c r="H10050" s="50">
        <f t="shared" si="814"/>
        <v>27580</v>
      </c>
      <c r="I10050" s="50" t="str">
        <f t="shared" si="815"/>
        <v>1975_7</v>
      </c>
      <c r="J10050" s="51">
        <f t="shared" si="816"/>
        <v>2.4396429999999998</v>
      </c>
    </row>
    <row r="10051" spans="6:10" x14ac:dyDescent="0.25">
      <c r="F10051" s="50">
        <f t="shared" si="818"/>
        <v>27581</v>
      </c>
      <c r="G10051" s="27">
        <f t="shared" si="817"/>
        <v>7</v>
      </c>
      <c r="H10051" s="50">
        <f t="shared" ref="H10051:H10114" si="819">INDEX($A$3:$B$1134,INT((ROW($F10051)-ROW($F$3)+9-G10051)/10)+1,1)</f>
        <v>27590</v>
      </c>
      <c r="I10051" s="50" t="str">
        <f t="shared" si="815"/>
        <v>1975_7</v>
      </c>
      <c r="J10051" s="51">
        <f t="shared" si="816"/>
        <v>2.5019010000000002</v>
      </c>
    </row>
    <row r="10052" spans="6:10" x14ac:dyDescent="0.25">
      <c r="F10052" s="50">
        <f t="shared" si="818"/>
        <v>27582</v>
      </c>
      <c r="G10052" s="27">
        <f t="shared" si="817"/>
        <v>7</v>
      </c>
      <c r="H10052" s="50">
        <f t="shared" si="819"/>
        <v>27590</v>
      </c>
      <c r="I10052" s="50" t="str">
        <f t="shared" ref="I10052:I10115" si="820">YEAR(H10052)&amp;"_"&amp;MONTH(H10052)</f>
        <v>1975_7</v>
      </c>
      <c r="J10052" s="51">
        <f t="shared" ref="J10052:J10115" si="821">VLOOKUP(H10052,$A:$B,2)</f>
        <v>2.5019010000000002</v>
      </c>
    </row>
    <row r="10053" spans="6:10" x14ac:dyDescent="0.25">
      <c r="F10053" s="50">
        <f t="shared" si="818"/>
        <v>27583</v>
      </c>
      <c r="G10053" s="27">
        <f t="shared" si="817"/>
        <v>7</v>
      </c>
      <c r="H10053" s="50">
        <f t="shared" si="819"/>
        <v>27590</v>
      </c>
      <c r="I10053" s="50" t="str">
        <f t="shared" si="820"/>
        <v>1975_7</v>
      </c>
      <c r="J10053" s="51">
        <f t="shared" si="821"/>
        <v>2.5019010000000002</v>
      </c>
    </row>
    <row r="10054" spans="6:10" x14ac:dyDescent="0.25">
      <c r="F10054" s="50">
        <f t="shared" si="818"/>
        <v>27584</v>
      </c>
      <c r="G10054" s="27">
        <f t="shared" si="817"/>
        <v>7</v>
      </c>
      <c r="H10054" s="50">
        <f t="shared" si="819"/>
        <v>27590</v>
      </c>
      <c r="I10054" s="50" t="str">
        <f t="shared" si="820"/>
        <v>1975_7</v>
      </c>
      <c r="J10054" s="51">
        <f t="shared" si="821"/>
        <v>2.5019010000000002</v>
      </c>
    </row>
    <row r="10055" spans="6:10" x14ac:dyDescent="0.25">
      <c r="F10055" s="50">
        <f t="shared" si="818"/>
        <v>27585</v>
      </c>
      <c r="G10055" s="27">
        <f t="shared" si="817"/>
        <v>7</v>
      </c>
      <c r="H10055" s="50">
        <f t="shared" si="819"/>
        <v>27590</v>
      </c>
      <c r="I10055" s="50" t="str">
        <f t="shared" si="820"/>
        <v>1975_7</v>
      </c>
      <c r="J10055" s="51">
        <f t="shared" si="821"/>
        <v>2.5019010000000002</v>
      </c>
    </row>
    <row r="10056" spans="6:10" x14ac:dyDescent="0.25">
      <c r="F10056" s="50">
        <f t="shared" si="818"/>
        <v>27586</v>
      </c>
      <c r="G10056" s="27">
        <f t="shared" si="817"/>
        <v>7</v>
      </c>
      <c r="H10056" s="50">
        <f t="shared" si="819"/>
        <v>27590</v>
      </c>
      <c r="I10056" s="50" t="str">
        <f t="shared" si="820"/>
        <v>1975_7</v>
      </c>
      <c r="J10056" s="51">
        <f t="shared" si="821"/>
        <v>2.5019010000000002</v>
      </c>
    </row>
    <row r="10057" spans="6:10" x14ac:dyDescent="0.25">
      <c r="F10057" s="50">
        <f t="shared" si="818"/>
        <v>27587</v>
      </c>
      <c r="G10057" s="27">
        <f t="shared" si="817"/>
        <v>7</v>
      </c>
      <c r="H10057" s="50">
        <f t="shared" si="819"/>
        <v>27590</v>
      </c>
      <c r="I10057" s="50" t="str">
        <f t="shared" si="820"/>
        <v>1975_7</v>
      </c>
      <c r="J10057" s="51">
        <f t="shared" si="821"/>
        <v>2.5019010000000002</v>
      </c>
    </row>
    <row r="10058" spans="6:10" x14ac:dyDescent="0.25">
      <c r="F10058" s="50">
        <f t="shared" si="818"/>
        <v>27588</v>
      </c>
      <c r="G10058" s="27">
        <f t="shared" si="817"/>
        <v>7</v>
      </c>
      <c r="H10058" s="50">
        <f t="shared" si="819"/>
        <v>27590</v>
      </c>
      <c r="I10058" s="50" t="str">
        <f t="shared" si="820"/>
        <v>1975_7</v>
      </c>
      <c r="J10058" s="51">
        <f t="shared" si="821"/>
        <v>2.5019010000000002</v>
      </c>
    </row>
    <row r="10059" spans="6:10" x14ac:dyDescent="0.25">
      <c r="F10059" s="50">
        <f t="shared" si="818"/>
        <v>27589</v>
      </c>
      <c r="G10059" s="27">
        <f t="shared" si="817"/>
        <v>7</v>
      </c>
      <c r="H10059" s="50">
        <f t="shared" si="819"/>
        <v>27590</v>
      </c>
      <c r="I10059" s="50" t="str">
        <f t="shared" si="820"/>
        <v>1975_7</v>
      </c>
      <c r="J10059" s="51">
        <f t="shared" si="821"/>
        <v>2.5019010000000002</v>
      </c>
    </row>
    <row r="10060" spans="6:10" x14ac:dyDescent="0.25">
      <c r="F10060" s="50">
        <f t="shared" si="818"/>
        <v>27590</v>
      </c>
      <c r="G10060" s="27">
        <f t="shared" si="817"/>
        <v>7</v>
      </c>
      <c r="H10060" s="50">
        <f t="shared" si="819"/>
        <v>27590</v>
      </c>
      <c r="I10060" s="50" t="str">
        <f t="shared" si="820"/>
        <v>1975_7</v>
      </c>
      <c r="J10060" s="51">
        <f t="shared" si="821"/>
        <v>2.5019010000000002</v>
      </c>
    </row>
    <row r="10061" spans="6:10" x14ac:dyDescent="0.25">
      <c r="F10061" s="50">
        <f t="shared" si="818"/>
        <v>27591</v>
      </c>
      <c r="G10061" s="27">
        <f t="shared" si="817"/>
        <v>7</v>
      </c>
      <c r="H10061" s="50">
        <f t="shared" si="819"/>
        <v>27600</v>
      </c>
      <c r="I10061" s="50" t="str">
        <f t="shared" si="820"/>
        <v>1975_7</v>
      </c>
      <c r="J10061" s="51">
        <f t="shared" si="821"/>
        <v>2.5416270000000001</v>
      </c>
    </row>
    <row r="10062" spans="6:10" x14ac:dyDescent="0.25">
      <c r="F10062" s="50">
        <f t="shared" si="818"/>
        <v>27592</v>
      </c>
      <c r="G10062" s="27">
        <f t="shared" si="817"/>
        <v>7</v>
      </c>
      <c r="H10062" s="50">
        <f t="shared" si="819"/>
        <v>27600</v>
      </c>
      <c r="I10062" s="50" t="str">
        <f t="shared" si="820"/>
        <v>1975_7</v>
      </c>
      <c r="J10062" s="51">
        <f t="shared" si="821"/>
        <v>2.5416270000000001</v>
      </c>
    </row>
    <row r="10063" spans="6:10" x14ac:dyDescent="0.25">
      <c r="F10063" s="50">
        <f t="shared" si="818"/>
        <v>27593</v>
      </c>
      <c r="G10063" s="27">
        <f t="shared" si="817"/>
        <v>7</v>
      </c>
      <c r="H10063" s="50">
        <f t="shared" si="819"/>
        <v>27600</v>
      </c>
      <c r="I10063" s="50" t="str">
        <f t="shared" si="820"/>
        <v>1975_7</v>
      </c>
      <c r="J10063" s="51">
        <f t="shared" si="821"/>
        <v>2.5416270000000001</v>
      </c>
    </row>
    <row r="10064" spans="6:10" x14ac:dyDescent="0.25">
      <c r="F10064" s="50">
        <f t="shared" si="818"/>
        <v>27594</v>
      </c>
      <c r="G10064" s="27">
        <f t="shared" si="817"/>
        <v>7</v>
      </c>
      <c r="H10064" s="50">
        <f t="shared" si="819"/>
        <v>27600</v>
      </c>
      <c r="I10064" s="50" t="str">
        <f t="shared" si="820"/>
        <v>1975_7</v>
      </c>
      <c r="J10064" s="51">
        <f t="shared" si="821"/>
        <v>2.5416270000000001</v>
      </c>
    </row>
    <row r="10065" spans="6:10" x14ac:dyDescent="0.25">
      <c r="F10065" s="50">
        <f t="shared" si="818"/>
        <v>27595</v>
      </c>
      <c r="G10065" s="27">
        <f t="shared" si="817"/>
        <v>7</v>
      </c>
      <c r="H10065" s="50">
        <f t="shared" si="819"/>
        <v>27600</v>
      </c>
      <c r="I10065" s="50" t="str">
        <f t="shared" si="820"/>
        <v>1975_7</v>
      </c>
      <c r="J10065" s="51">
        <f t="shared" si="821"/>
        <v>2.5416270000000001</v>
      </c>
    </row>
    <row r="10066" spans="6:10" x14ac:dyDescent="0.25">
      <c r="F10066" s="50">
        <f t="shared" si="818"/>
        <v>27596</v>
      </c>
      <c r="G10066" s="27">
        <f t="shared" si="817"/>
        <v>7</v>
      </c>
      <c r="H10066" s="50">
        <f t="shared" si="819"/>
        <v>27600</v>
      </c>
      <c r="I10066" s="50" t="str">
        <f t="shared" si="820"/>
        <v>1975_7</v>
      </c>
      <c r="J10066" s="51">
        <f t="shared" si="821"/>
        <v>2.5416270000000001</v>
      </c>
    </row>
    <row r="10067" spans="6:10" x14ac:dyDescent="0.25">
      <c r="F10067" s="50">
        <f t="shared" si="818"/>
        <v>27597</v>
      </c>
      <c r="G10067" s="27">
        <f t="shared" si="817"/>
        <v>7</v>
      </c>
      <c r="H10067" s="50">
        <f t="shared" si="819"/>
        <v>27600</v>
      </c>
      <c r="I10067" s="50" t="str">
        <f t="shared" si="820"/>
        <v>1975_7</v>
      </c>
      <c r="J10067" s="51">
        <f t="shared" si="821"/>
        <v>2.5416270000000001</v>
      </c>
    </row>
    <row r="10068" spans="6:10" x14ac:dyDescent="0.25">
      <c r="F10068" s="50">
        <f t="shared" si="818"/>
        <v>27598</v>
      </c>
      <c r="G10068" s="27">
        <f t="shared" si="817"/>
        <v>7</v>
      </c>
      <c r="H10068" s="50">
        <f t="shared" si="819"/>
        <v>27600</v>
      </c>
      <c r="I10068" s="50" t="str">
        <f t="shared" si="820"/>
        <v>1975_7</v>
      </c>
      <c r="J10068" s="51">
        <f t="shared" si="821"/>
        <v>2.5416270000000001</v>
      </c>
    </row>
    <row r="10069" spans="6:10" x14ac:dyDescent="0.25">
      <c r="F10069" s="50">
        <f t="shared" si="818"/>
        <v>27599</v>
      </c>
      <c r="G10069" s="27">
        <f t="shared" si="817"/>
        <v>7</v>
      </c>
      <c r="H10069" s="50">
        <f t="shared" si="819"/>
        <v>27600</v>
      </c>
      <c r="I10069" s="50" t="str">
        <f t="shared" si="820"/>
        <v>1975_7</v>
      </c>
      <c r="J10069" s="51">
        <f t="shared" si="821"/>
        <v>2.5416270000000001</v>
      </c>
    </row>
    <row r="10070" spans="6:10" x14ac:dyDescent="0.25">
      <c r="F10070" s="50">
        <f t="shared" si="818"/>
        <v>27600</v>
      </c>
      <c r="G10070" s="27">
        <f t="shared" si="817"/>
        <v>7</v>
      </c>
      <c r="H10070" s="50">
        <f t="shared" si="819"/>
        <v>27600</v>
      </c>
      <c r="I10070" s="50" t="str">
        <f t="shared" si="820"/>
        <v>1975_7</v>
      </c>
      <c r="J10070" s="51">
        <f t="shared" si="821"/>
        <v>2.5416270000000001</v>
      </c>
    </row>
    <row r="10071" spans="6:10" x14ac:dyDescent="0.25">
      <c r="F10071" s="50">
        <f t="shared" si="818"/>
        <v>27601</v>
      </c>
      <c r="G10071" s="27">
        <f t="shared" si="817"/>
        <v>7</v>
      </c>
      <c r="H10071" s="50">
        <f t="shared" si="819"/>
        <v>27610</v>
      </c>
      <c r="I10071" s="50" t="str">
        <f t="shared" si="820"/>
        <v>1975_8</v>
      </c>
      <c r="J10071" s="51">
        <f t="shared" si="821"/>
        <v>2.596034</v>
      </c>
    </row>
    <row r="10072" spans="6:10" x14ac:dyDescent="0.25">
      <c r="F10072" s="50">
        <f t="shared" si="818"/>
        <v>27602</v>
      </c>
      <c r="G10072" s="27">
        <f t="shared" si="817"/>
        <v>7</v>
      </c>
      <c r="H10072" s="50">
        <f t="shared" si="819"/>
        <v>27610</v>
      </c>
      <c r="I10072" s="50" t="str">
        <f t="shared" si="820"/>
        <v>1975_8</v>
      </c>
      <c r="J10072" s="51">
        <f t="shared" si="821"/>
        <v>2.596034</v>
      </c>
    </row>
    <row r="10073" spans="6:10" x14ac:dyDescent="0.25">
      <c r="F10073" s="50">
        <f t="shared" si="818"/>
        <v>27603</v>
      </c>
      <c r="G10073" s="27">
        <f t="shared" si="817"/>
        <v>7</v>
      </c>
      <c r="H10073" s="50">
        <f t="shared" si="819"/>
        <v>27610</v>
      </c>
      <c r="I10073" s="50" t="str">
        <f t="shared" si="820"/>
        <v>1975_8</v>
      </c>
      <c r="J10073" s="51">
        <f t="shared" si="821"/>
        <v>2.596034</v>
      </c>
    </row>
    <row r="10074" spans="6:10" x14ac:dyDescent="0.25">
      <c r="F10074" s="50">
        <f t="shared" si="818"/>
        <v>27604</v>
      </c>
      <c r="G10074" s="27">
        <f t="shared" si="817"/>
        <v>7</v>
      </c>
      <c r="H10074" s="50">
        <f t="shared" si="819"/>
        <v>27610</v>
      </c>
      <c r="I10074" s="50" t="str">
        <f t="shared" si="820"/>
        <v>1975_8</v>
      </c>
      <c r="J10074" s="51">
        <f t="shared" si="821"/>
        <v>2.596034</v>
      </c>
    </row>
    <row r="10075" spans="6:10" x14ac:dyDescent="0.25">
      <c r="F10075" s="50">
        <f t="shared" si="818"/>
        <v>27605</v>
      </c>
      <c r="G10075" s="27">
        <f t="shared" si="817"/>
        <v>7</v>
      </c>
      <c r="H10075" s="50">
        <f t="shared" si="819"/>
        <v>27610</v>
      </c>
      <c r="I10075" s="50" t="str">
        <f t="shared" si="820"/>
        <v>1975_8</v>
      </c>
      <c r="J10075" s="51">
        <f t="shared" si="821"/>
        <v>2.596034</v>
      </c>
    </row>
    <row r="10076" spans="6:10" x14ac:dyDescent="0.25">
      <c r="F10076" s="50">
        <f t="shared" si="818"/>
        <v>27606</v>
      </c>
      <c r="G10076" s="27">
        <f t="shared" si="817"/>
        <v>7</v>
      </c>
      <c r="H10076" s="50">
        <f t="shared" si="819"/>
        <v>27610</v>
      </c>
      <c r="I10076" s="50" t="str">
        <f t="shared" si="820"/>
        <v>1975_8</v>
      </c>
      <c r="J10076" s="51">
        <f t="shared" si="821"/>
        <v>2.596034</v>
      </c>
    </row>
    <row r="10077" spans="6:10" x14ac:dyDescent="0.25">
      <c r="F10077" s="50">
        <f t="shared" si="818"/>
        <v>27607</v>
      </c>
      <c r="G10077" s="27">
        <f t="shared" si="817"/>
        <v>7</v>
      </c>
      <c r="H10077" s="50">
        <f t="shared" si="819"/>
        <v>27610</v>
      </c>
      <c r="I10077" s="50" t="str">
        <f t="shared" si="820"/>
        <v>1975_8</v>
      </c>
      <c r="J10077" s="51">
        <f t="shared" si="821"/>
        <v>2.596034</v>
      </c>
    </row>
    <row r="10078" spans="6:10" x14ac:dyDescent="0.25">
      <c r="F10078" s="50">
        <f t="shared" si="818"/>
        <v>27608</v>
      </c>
      <c r="G10078" s="27">
        <f t="shared" si="817"/>
        <v>7</v>
      </c>
      <c r="H10078" s="50">
        <f t="shared" si="819"/>
        <v>27610</v>
      </c>
      <c r="I10078" s="50" t="str">
        <f t="shared" si="820"/>
        <v>1975_8</v>
      </c>
      <c r="J10078" s="51">
        <f t="shared" si="821"/>
        <v>2.596034</v>
      </c>
    </row>
    <row r="10079" spans="6:10" x14ac:dyDescent="0.25">
      <c r="F10079" s="50">
        <f t="shared" si="818"/>
        <v>27609</v>
      </c>
      <c r="G10079" s="27">
        <f t="shared" si="817"/>
        <v>7</v>
      </c>
      <c r="H10079" s="50">
        <f t="shared" si="819"/>
        <v>27610</v>
      </c>
      <c r="I10079" s="50" t="str">
        <f t="shared" si="820"/>
        <v>1975_8</v>
      </c>
      <c r="J10079" s="51">
        <f t="shared" si="821"/>
        <v>2.596034</v>
      </c>
    </row>
    <row r="10080" spans="6:10" x14ac:dyDescent="0.25">
      <c r="F10080" s="50">
        <f t="shared" si="818"/>
        <v>27610</v>
      </c>
      <c r="G10080" s="27">
        <f t="shared" si="817"/>
        <v>7</v>
      </c>
      <c r="H10080" s="50">
        <f t="shared" si="819"/>
        <v>27610</v>
      </c>
      <c r="I10080" s="50" t="str">
        <f t="shared" si="820"/>
        <v>1975_8</v>
      </c>
      <c r="J10080" s="51">
        <f t="shared" si="821"/>
        <v>2.596034</v>
      </c>
    </row>
    <row r="10081" spans="6:10" x14ac:dyDescent="0.25">
      <c r="F10081" s="50">
        <f t="shared" si="818"/>
        <v>27611</v>
      </c>
      <c r="G10081" s="27">
        <f t="shared" si="817"/>
        <v>7</v>
      </c>
      <c r="H10081" s="50">
        <f t="shared" si="819"/>
        <v>27620</v>
      </c>
      <c r="I10081" s="50" t="str">
        <f t="shared" si="820"/>
        <v>1975_8</v>
      </c>
      <c r="J10081" s="51">
        <f t="shared" si="821"/>
        <v>2.6438320000000002</v>
      </c>
    </row>
    <row r="10082" spans="6:10" x14ac:dyDescent="0.25">
      <c r="F10082" s="50">
        <f t="shared" si="818"/>
        <v>27612</v>
      </c>
      <c r="G10082" s="27">
        <f t="shared" si="817"/>
        <v>7</v>
      </c>
      <c r="H10082" s="50">
        <f t="shared" si="819"/>
        <v>27620</v>
      </c>
      <c r="I10082" s="50" t="str">
        <f t="shared" si="820"/>
        <v>1975_8</v>
      </c>
      <c r="J10082" s="51">
        <f t="shared" si="821"/>
        <v>2.6438320000000002</v>
      </c>
    </row>
    <row r="10083" spans="6:10" x14ac:dyDescent="0.25">
      <c r="F10083" s="50">
        <f t="shared" si="818"/>
        <v>27613</v>
      </c>
      <c r="G10083" s="27">
        <f t="shared" si="817"/>
        <v>7</v>
      </c>
      <c r="H10083" s="50">
        <f t="shared" si="819"/>
        <v>27620</v>
      </c>
      <c r="I10083" s="50" t="str">
        <f t="shared" si="820"/>
        <v>1975_8</v>
      </c>
      <c r="J10083" s="51">
        <f t="shared" si="821"/>
        <v>2.6438320000000002</v>
      </c>
    </row>
    <row r="10084" spans="6:10" x14ac:dyDescent="0.25">
      <c r="F10084" s="50">
        <f t="shared" si="818"/>
        <v>27614</v>
      </c>
      <c r="G10084" s="27">
        <f t="shared" si="817"/>
        <v>7</v>
      </c>
      <c r="H10084" s="50">
        <f t="shared" si="819"/>
        <v>27620</v>
      </c>
      <c r="I10084" s="50" t="str">
        <f t="shared" si="820"/>
        <v>1975_8</v>
      </c>
      <c r="J10084" s="51">
        <f t="shared" si="821"/>
        <v>2.6438320000000002</v>
      </c>
    </row>
    <row r="10085" spans="6:10" x14ac:dyDescent="0.25">
      <c r="F10085" s="50">
        <f t="shared" si="818"/>
        <v>27615</v>
      </c>
      <c r="G10085" s="27">
        <f t="shared" si="817"/>
        <v>7</v>
      </c>
      <c r="H10085" s="50">
        <f t="shared" si="819"/>
        <v>27620</v>
      </c>
      <c r="I10085" s="50" t="str">
        <f t="shared" si="820"/>
        <v>1975_8</v>
      </c>
      <c r="J10085" s="51">
        <f t="shared" si="821"/>
        <v>2.6438320000000002</v>
      </c>
    </row>
    <row r="10086" spans="6:10" x14ac:dyDescent="0.25">
      <c r="F10086" s="50">
        <f t="shared" si="818"/>
        <v>27616</v>
      </c>
      <c r="G10086" s="27">
        <f t="shared" si="817"/>
        <v>7</v>
      </c>
      <c r="H10086" s="50">
        <f t="shared" si="819"/>
        <v>27620</v>
      </c>
      <c r="I10086" s="50" t="str">
        <f t="shared" si="820"/>
        <v>1975_8</v>
      </c>
      <c r="J10086" s="51">
        <f t="shared" si="821"/>
        <v>2.6438320000000002</v>
      </c>
    </row>
    <row r="10087" spans="6:10" x14ac:dyDescent="0.25">
      <c r="F10087" s="50">
        <f t="shared" si="818"/>
        <v>27617</v>
      </c>
      <c r="G10087" s="27">
        <f t="shared" si="817"/>
        <v>7</v>
      </c>
      <c r="H10087" s="50">
        <f t="shared" si="819"/>
        <v>27620</v>
      </c>
      <c r="I10087" s="50" t="str">
        <f t="shared" si="820"/>
        <v>1975_8</v>
      </c>
      <c r="J10087" s="51">
        <f t="shared" si="821"/>
        <v>2.6438320000000002</v>
      </c>
    </row>
    <row r="10088" spans="6:10" x14ac:dyDescent="0.25">
      <c r="F10088" s="50">
        <f t="shared" si="818"/>
        <v>27618</v>
      </c>
      <c r="G10088" s="27">
        <f t="shared" si="817"/>
        <v>7</v>
      </c>
      <c r="H10088" s="50">
        <f t="shared" si="819"/>
        <v>27620</v>
      </c>
      <c r="I10088" s="50" t="str">
        <f t="shared" si="820"/>
        <v>1975_8</v>
      </c>
      <c r="J10088" s="51">
        <f t="shared" si="821"/>
        <v>2.6438320000000002</v>
      </c>
    </row>
    <row r="10089" spans="6:10" x14ac:dyDescent="0.25">
      <c r="F10089" s="50">
        <f t="shared" si="818"/>
        <v>27619</v>
      </c>
      <c r="G10089" s="27">
        <f t="shared" si="817"/>
        <v>7</v>
      </c>
      <c r="H10089" s="50">
        <f t="shared" si="819"/>
        <v>27620</v>
      </c>
      <c r="I10089" s="50" t="str">
        <f t="shared" si="820"/>
        <v>1975_8</v>
      </c>
      <c r="J10089" s="51">
        <f t="shared" si="821"/>
        <v>2.6438320000000002</v>
      </c>
    </row>
    <row r="10090" spans="6:10" x14ac:dyDescent="0.25">
      <c r="F10090" s="50">
        <f t="shared" si="818"/>
        <v>27620</v>
      </c>
      <c r="G10090" s="27">
        <f t="shared" ref="G10090:G10153" si="822">IF(AND(MONTH(F10090)=2,DAY(F10090)=29),G10089+1,G10089)</f>
        <v>7</v>
      </c>
      <c r="H10090" s="50">
        <f t="shared" si="819"/>
        <v>27620</v>
      </c>
      <c r="I10090" s="50" t="str">
        <f t="shared" si="820"/>
        <v>1975_8</v>
      </c>
      <c r="J10090" s="51">
        <f t="shared" si="821"/>
        <v>2.6438320000000002</v>
      </c>
    </row>
    <row r="10091" spans="6:10" x14ac:dyDescent="0.25">
      <c r="F10091" s="50">
        <f t="shared" si="818"/>
        <v>27621</v>
      </c>
      <c r="G10091" s="27">
        <f t="shared" si="822"/>
        <v>7</v>
      </c>
      <c r="H10091" s="50">
        <f t="shared" si="819"/>
        <v>27630</v>
      </c>
      <c r="I10091" s="50" t="str">
        <f t="shared" si="820"/>
        <v>1975_8</v>
      </c>
      <c r="J10091" s="51">
        <f t="shared" si="821"/>
        <v>2.6760410000000001</v>
      </c>
    </row>
    <row r="10092" spans="6:10" x14ac:dyDescent="0.25">
      <c r="F10092" s="50">
        <f t="shared" ref="F10092:F10155" si="823">F10091+1</f>
        <v>27622</v>
      </c>
      <c r="G10092" s="27">
        <f t="shared" si="822"/>
        <v>7</v>
      </c>
      <c r="H10092" s="50">
        <f t="shared" si="819"/>
        <v>27630</v>
      </c>
      <c r="I10092" s="50" t="str">
        <f t="shared" si="820"/>
        <v>1975_8</v>
      </c>
      <c r="J10092" s="51">
        <f t="shared" si="821"/>
        <v>2.6760410000000001</v>
      </c>
    </row>
    <row r="10093" spans="6:10" x14ac:dyDescent="0.25">
      <c r="F10093" s="50">
        <f t="shared" si="823"/>
        <v>27623</v>
      </c>
      <c r="G10093" s="27">
        <f t="shared" si="822"/>
        <v>7</v>
      </c>
      <c r="H10093" s="50">
        <f t="shared" si="819"/>
        <v>27630</v>
      </c>
      <c r="I10093" s="50" t="str">
        <f t="shared" si="820"/>
        <v>1975_8</v>
      </c>
      <c r="J10093" s="51">
        <f t="shared" si="821"/>
        <v>2.6760410000000001</v>
      </c>
    </row>
    <row r="10094" spans="6:10" x14ac:dyDescent="0.25">
      <c r="F10094" s="50">
        <f t="shared" si="823"/>
        <v>27624</v>
      </c>
      <c r="G10094" s="27">
        <f t="shared" si="822"/>
        <v>7</v>
      </c>
      <c r="H10094" s="50">
        <f t="shared" si="819"/>
        <v>27630</v>
      </c>
      <c r="I10094" s="50" t="str">
        <f t="shared" si="820"/>
        <v>1975_8</v>
      </c>
      <c r="J10094" s="51">
        <f t="shared" si="821"/>
        <v>2.6760410000000001</v>
      </c>
    </row>
    <row r="10095" spans="6:10" x14ac:dyDescent="0.25">
      <c r="F10095" s="50">
        <f t="shared" si="823"/>
        <v>27625</v>
      </c>
      <c r="G10095" s="27">
        <f t="shared" si="822"/>
        <v>7</v>
      </c>
      <c r="H10095" s="50">
        <f t="shared" si="819"/>
        <v>27630</v>
      </c>
      <c r="I10095" s="50" t="str">
        <f t="shared" si="820"/>
        <v>1975_8</v>
      </c>
      <c r="J10095" s="51">
        <f t="shared" si="821"/>
        <v>2.6760410000000001</v>
      </c>
    </row>
    <row r="10096" spans="6:10" x14ac:dyDescent="0.25">
      <c r="F10096" s="50">
        <f t="shared" si="823"/>
        <v>27626</v>
      </c>
      <c r="G10096" s="27">
        <f t="shared" si="822"/>
        <v>7</v>
      </c>
      <c r="H10096" s="50">
        <f t="shared" si="819"/>
        <v>27630</v>
      </c>
      <c r="I10096" s="50" t="str">
        <f t="shared" si="820"/>
        <v>1975_8</v>
      </c>
      <c r="J10096" s="51">
        <f t="shared" si="821"/>
        <v>2.6760410000000001</v>
      </c>
    </row>
    <row r="10097" spans="6:10" x14ac:dyDescent="0.25">
      <c r="F10097" s="50">
        <f t="shared" si="823"/>
        <v>27627</v>
      </c>
      <c r="G10097" s="27">
        <f t="shared" si="822"/>
        <v>7</v>
      </c>
      <c r="H10097" s="50">
        <f t="shared" si="819"/>
        <v>27630</v>
      </c>
      <c r="I10097" s="50" t="str">
        <f t="shared" si="820"/>
        <v>1975_8</v>
      </c>
      <c r="J10097" s="51">
        <f t="shared" si="821"/>
        <v>2.6760410000000001</v>
      </c>
    </row>
    <row r="10098" spans="6:10" x14ac:dyDescent="0.25">
      <c r="F10098" s="50">
        <f t="shared" si="823"/>
        <v>27628</v>
      </c>
      <c r="G10098" s="27">
        <f t="shared" si="822"/>
        <v>7</v>
      </c>
      <c r="H10098" s="50">
        <f t="shared" si="819"/>
        <v>27630</v>
      </c>
      <c r="I10098" s="50" t="str">
        <f t="shared" si="820"/>
        <v>1975_8</v>
      </c>
      <c r="J10098" s="51">
        <f t="shared" si="821"/>
        <v>2.6760410000000001</v>
      </c>
    </row>
    <row r="10099" spans="6:10" x14ac:dyDescent="0.25">
      <c r="F10099" s="50">
        <f t="shared" si="823"/>
        <v>27629</v>
      </c>
      <c r="G10099" s="27">
        <f t="shared" si="822"/>
        <v>7</v>
      </c>
      <c r="H10099" s="50">
        <f t="shared" si="819"/>
        <v>27630</v>
      </c>
      <c r="I10099" s="50" t="str">
        <f t="shared" si="820"/>
        <v>1975_8</v>
      </c>
      <c r="J10099" s="51">
        <f t="shared" si="821"/>
        <v>2.6760410000000001</v>
      </c>
    </row>
    <row r="10100" spans="6:10" x14ac:dyDescent="0.25">
      <c r="F10100" s="50">
        <f t="shared" si="823"/>
        <v>27630</v>
      </c>
      <c r="G10100" s="27">
        <f t="shared" si="822"/>
        <v>7</v>
      </c>
      <c r="H10100" s="50">
        <f t="shared" si="819"/>
        <v>27630</v>
      </c>
      <c r="I10100" s="50" t="str">
        <f t="shared" si="820"/>
        <v>1975_8</v>
      </c>
      <c r="J10100" s="51">
        <f t="shared" si="821"/>
        <v>2.6760410000000001</v>
      </c>
    </row>
    <row r="10101" spans="6:10" x14ac:dyDescent="0.25">
      <c r="F10101" s="50">
        <f t="shared" si="823"/>
        <v>27631</v>
      </c>
      <c r="G10101" s="27">
        <f t="shared" si="822"/>
        <v>7</v>
      </c>
      <c r="H10101" s="50">
        <f t="shared" si="819"/>
        <v>27640</v>
      </c>
      <c r="I10101" s="50" t="str">
        <f t="shared" si="820"/>
        <v>1975_9</v>
      </c>
      <c r="J10101" s="51">
        <f t="shared" si="821"/>
        <v>2.642436</v>
      </c>
    </row>
    <row r="10102" spans="6:10" x14ac:dyDescent="0.25">
      <c r="F10102" s="50">
        <f t="shared" si="823"/>
        <v>27632</v>
      </c>
      <c r="G10102" s="27">
        <f t="shared" si="822"/>
        <v>7</v>
      </c>
      <c r="H10102" s="50">
        <f t="shared" si="819"/>
        <v>27640</v>
      </c>
      <c r="I10102" s="50" t="str">
        <f t="shared" si="820"/>
        <v>1975_9</v>
      </c>
      <c r="J10102" s="51">
        <f t="shared" si="821"/>
        <v>2.642436</v>
      </c>
    </row>
    <row r="10103" spans="6:10" x14ac:dyDescent="0.25">
      <c r="F10103" s="50">
        <f t="shared" si="823"/>
        <v>27633</v>
      </c>
      <c r="G10103" s="27">
        <f t="shared" si="822"/>
        <v>7</v>
      </c>
      <c r="H10103" s="50">
        <f t="shared" si="819"/>
        <v>27640</v>
      </c>
      <c r="I10103" s="50" t="str">
        <f t="shared" si="820"/>
        <v>1975_9</v>
      </c>
      <c r="J10103" s="51">
        <f t="shared" si="821"/>
        <v>2.642436</v>
      </c>
    </row>
    <row r="10104" spans="6:10" x14ac:dyDescent="0.25">
      <c r="F10104" s="50">
        <f t="shared" si="823"/>
        <v>27634</v>
      </c>
      <c r="G10104" s="27">
        <f t="shared" si="822"/>
        <v>7</v>
      </c>
      <c r="H10104" s="50">
        <f t="shared" si="819"/>
        <v>27640</v>
      </c>
      <c r="I10104" s="50" t="str">
        <f t="shared" si="820"/>
        <v>1975_9</v>
      </c>
      <c r="J10104" s="51">
        <f t="shared" si="821"/>
        <v>2.642436</v>
      </c>
    </row>
    <row r="10105" spans="6:10" x14ac:dyDescent="0.25">
      <c r="F10105" s="50">
        <f t="shared" si="823"/>
        <v>27635</v>
      </c>
      <c r="G10105" s="27">
        <f t="shared" si="822"/>
        <v>7</v>
      </c>
      <c r="H10105" s="50">
        <f t="shared" si="819"/>
        <v>27640</v>
      </c>
      <c r="I10105" s="50" t="str">
        <f t="shared" si="820"/>
        <v>1975_9</v>
      </c>
      <c r="J10105" s="51">
        <f t="shared" si="821"/>
        <v>2.642436</v>
      </c>
    </row>
    <row r="10106" spans="6:10" x14ac:dyDescent="0.25">
      <c r="F10106" s="50">
        <f t="shared" si="823"/>
        <v>27636</v>
      </c>
      <c r="G10106" s="27">
        <f t="shared" si="822"/>
        <v>7</v>
      </c>
      <c r="H10106" s="50">
        <f t="shared" si="819"/>
        <v>27640</v>
      </c>
      <c r="I10106" s="50" t="str">
        <f t="shared" si="820"/>
        <v>1975_9</v>
      </c>
      <c r="J10106" s="51">
        <f t="shared" si="821"/>
        <v>2.642436</v>
      </c>
    </row>
    <row r="10107" spans="6:10" x14ac:dyDescent="0.25">
      <c r="F10107" s="50">
        <f t="shared" si="823"/>
        <v>27637</v>
      </c>
      <c r="G10107" s="27">
        <f t="shared" si="822"/>
        <v>7</v>
      </c>
      <c r="H10107" s="50">
        <f t="shared" si="819"/>
        <v>27640</v>
      </c>
      <c r="I10107" s="50" t="str">
        <f t="shared" si="820"/>
        <v>1975_9</v>
      </c>
      <c r="J10107" s="51">
        <f t="shared" si="821"/>
        <v>2.642436</v>
      </c>
    </row>
    <row r="10108" spans="6:10" x14ac:dyDescent="0.25">
      <c r="F10108" s="50">
        <f t="shared" si="823"/>
        <v>27638</v>
      </c>
      <c r="G10108" s="27">
        <f t="shared" si="822"/>
        <v>7</v>
      </c>
      <c r="H10108" s="50">
        <f t="shared" si="819"/>
        <v>27640</v>
      </c>
      <c r="I10108" s="50" t="str">
        <f t="shared" si="820"/>
        <v>1975_9</v>
      </c>
      <c r="J10108" s="51">
        <f t="shared" si="821"/>
        <v>2.642436</v>
      </c>
    </row>
    <row r="10109" spans="6:10" x14ac:dyDescent="0.25">
      <c r="F10109" s="50">
        <f t="shared" si="823"/>
        <v>27639</v>
      </c>
      <c r="G10109" s="27">
        <f t="shared" si="822"/>
        <v>7</v>
      </c>
      <c r="H10109" s="50">
        <f t="shared" si="819"/>
        <v>27640</v>
      </c>
      <c r="I10109" s="50" t="str">
        <f t="shared" si="820"/>
        <v>1975_9</v>
      </c>
      <c r="J10109" s="51">
        <f t="shared" si="821"/>
        <v>2.642436</v>
      </c>
    </row>
    <row r="10110" spans="6:10" x14ac:dyDescent="0.25">
      <c r="F10110" s="50">
        <f t="shared" si="823"/>
        <v>27640</v>
      </c>
      <c r="G10110" s="27">
        <f t="shared" si="822"/>
        <v>7</v>
      </c>
      <c r="H10110" s="50">
        <f t="shared" si="819"/>
        <v>27640</v>
      </c>
      <c r="I10110" s="50" t="str">
        <f t="shared" si="820"/>
        <v>1975_9</v>
      </c>
      <c r="J10110" s="51">
        <f t="shared" si="821"/>
        <v>2.642436</v>
      </c>
    </row>
    <row r="10111" spans="6:10" x14ac:dyDescent="0.25">
      <c r="F10111" s="50">
        <f t="shared" si="823"/>
        <v>27641</v>
      </c>
      <c r="G10111" s="27">
        <f t="shared" si="822"/>
        <v>7</v>
      </c>
      <c r="H10111" s="50">
        <f t="shared" si="819"/>
        <v>27650</v>
      </c>
      <c r="I10111" s="50" t="str">
        <f t="shared" si="820"/>
        <v>1975_9</v>
      </c>
      <c r="J10111" s="51">
        <f t="shared" si="821"/>
        <v>2.6787380000000001</v>
      </c>
    </row>
    <row r="10112" spans="6:10" x14ac:dyDescent="0.25">
      <c r="F10112" s="50">
        <f t="shared" si="823"/>
        <v>27642</v>
      </c>
      <c r="G10112" s="27">
        <f t="shared" si="822"/>
        <v>7</v>
      </c>
      <c r="H10112" s="50">
        <f t="shared" si="819"/>
        <v>27650</v>
      </c>
      <c r="I10112" s="50" t="str">
        <f t="shared" si="820"/>
        <v>1975_9</v>
      </c>
      <c r="J10112" s="51">
        <f t="shared" si="821"/>
        <v>2.6787380000000001</v>
      </c>
    </row>
    <row r="10113" spans="6:10" x14ac:dyDescent="0.25">
      <c r="F10113" s="50">
        <f t="shared" si="823"/>
        <v>27643</v>
      </c>
      <c r="G10113" s="27">
        <f t="shared" si="822"/>
        <v>7</v>
      </c>
      <c r="H10113" s="50">
        <f t="shared" si="819"/>
        <v>27650</v>
      </c>
      <c r="I10113" s="50" t="str">
        <f t="shared" si="820"/>
        <v>1975_9</v>
      </c>
      <c r="J10113" s="51">
        <f t="shared" si="821"/>
        <v>2.6787380000000001</v>
      </c>
    </row>
    <row r="10114" spans="6:10" x14ac:dyDescent="0.25">
      <c r="F10114" s="50">
        <f t="shared" si="823"/>
        <v>27644</v>
      </c>
      <c r="G10114" s="27">
        <f t="shared" si="822"/>
        <v>7</v>
      </c>
      <c r="H10114" s="50">
        <f t="shared" si="819"/>
        <v>27650</v>
      </c>
      <c r="I10114" s="50" t="str">
        <f t="shared" si="820"/>
        <v>1975_9</v>
      </c>
      <c r="J10114" s="51">
        <f t="shared" si="821"/>
        <v>2.6787380000000001</v>
      </c>
    </row>
    <row r="10115" spans="6:10" x14ac:dyDescent="0.25">
      <c r="F10115" s="50">
        <f t="shared" si="823"/>
        <v>27645</v>
      </c>
      <c r="G10115" s="27">
        <f t="shared" si="822"/>
        <v>7</v>
      </c>
      <c r="H10115" s="50">
        <f t="shared" ref="H10115:H10178" si="824">INDEX($A$3:$B$1134,INT((ROW($F10115)-ROW($F$3)+9-G10115)/10)+1,1)</f>
        <v>27650</v>
      </c>
      <c r="I10115" s="50" t="str">
        <f t="shared" si="820"/>
        <v>1975_9</v>
      </c>
      <c r="J10115" s="51">
        <f t="shared" si="821"/>
        <v>2.6787380000000001</v>
      </c>
    </row>
    <row r="10116" spans="6:10" x14ac:dyDescent="0.25">
      <c r="F10116" s="50">
        <f t="shared" si="823"/>
        <v>27646</v>
      </c>
      <c r="G10116" s="27">
        <f t="shared" si="822"/>
        <v>7</v>
      </c>
      <c r="H10116" s="50">
        <f t="shared" si="824"/>
        <v>27650</v>
      </c>
      <c r="I10116" s="50" t="str">
        <f t="shared" ref="I10116:I10179" si="825">YEAR(H10116)&amp;"_"&amp;MONTH(H10116)</f>
        <v>1975_9</v>
      </c>
      <c r="J10116" s="51">
        <f t="shared" ref="J10116:J10179" si="826">VLOOKUP(H10116,$A:$B,2)</f>
        <v>2.6787380000000001</v>
      </c>
    </row>
    <row r="10117" spans="6:10" x14ac:dyDescent="0.25">
      <c r="F10117" s="50">
        <f t="shared" si="823"/>
        <v>27647</v>
      </c>
      <c r="G10117" s="27">
        <f t="shared" si="822"/>
        <v>7</v>
      </c>
      <c r="H10117" s="50">
        <f t="shared" si="824"/>
        <v>27650</v>
      </c>
      <c r="I10117" s="50" t="str">
        <f t="shared" si="825"/>
        <v>1975_9</v>
      </c>
      <c r="J10117" s="51">
        <f t="shared" si="826"/>
        <v>2.6787380000000001</v>
      </c>
    </row>
    <row r="10118" spans="6:10" x14ac:dyDescent="0.25">
      <c r="F10118" s="50">
        <f t="shared" si="823"/>
        <v>27648</v>
      </c>
      <c r="G10118" s="27">
        <f t="shared" si="822"/>
        <v>7</v>
      </c>
      <c r="H10118" s="50">
        <f t="shared" si="824"/>
        <v>27650</v>
      </c>
      <c r="I10118" s="50" t="str">
        <f t="shared" si="825"/>
        <v>1975_9</v>
      </c>
      <c r="J10118" s="51">
        <f t="shared" si="826"/>
        <v>2.6787380000000001</v>
      </c>
    </row>
    <row r="10119" spans="6:10" x14ac:dyDescent="0.25">
      <c r="F10119" s="50">
        <f t="shared" si="823"/>
        <v>27649</v>
      </c>
      <c r="G10119" s="27">
        <f t="shared" si="822"/>
        <v>7</v>
      </c>
      <c r="H10119" s="50">
        <f t="shared" si="824"/>
        <v>27650</v>
      </c>
      <c r="I10119" s="50" t="str">
        <f t="shared" si="825"/>
        <v>1975_9</v>
      </c>
      <c r="J10119" s="51">
        <f t="shared" si="826"/>
        <v>2.6787380000000001</v>
      </c>
    </row>
    <row r="10120" spans="6:10" x14ac:dyDescent="0.25">
      <c r="F10120" s="50">
        <f t="shared" si="823"/>
        <v>27650</v>
      </c>
      <c r="G10120" s="27">
        <f t="shared" si="822"/>
        <v>7</v>
      </c>
      <c r="H10120" s="50">
        <f t="shared" si="824"/>
        <v>27650</v>
      </c>
      <c r="I10120" s="50" t="str">
        <f t="shared" si="825"/>
        <v>1975_9</v>
      </c>
      <c r="J10120" s="51">
        <f t="shared" si="826"/>
        <v>2.6787380000000001</v>
      </c>
    </row>
    <row r="10121" spans="6:10" x14ac:dyDescent="0.25">
      <c r="F10121" s="50">
        <f t="shared" si="823"/>
        <v>27651</v>
      </c>
      <c r="G10121" s="27">
        <f t="shared" si="822"/>
        <v>7</v>
      </c>
      <c r="H10121" s="50">
        <f t="shared" si="824"/>
        <v>27660</v>
      </c>
      <c r="I10121" s="50" t="str">
        <f t="shared" si="825"/>
        <v>1975_9</v>
      </c>
      <c r="J10121" s="51">
        <f t="shared" si="826"/>
        <v>2.7110259999999999</v>
      </c>
    </row>
    <row r="10122" spans="6:10" x14ac:dyDescent="0.25">
      <c r="F10122" s="50">
        <f t="shared" si="823"/>
        <v>27652</v>
      </c>
      <c r="G10122" s="27">
        <f t="shared" si="822"/>
        <v>7</v>
      </c>
      <c r="H10122" s="50">
        <f t="shared" si="824"/>
        <v>27660</v>
      </c>
      <c r="I10122" s="50" t="str">
        <f t="shared" si="825"/>
        <v>1975_9</v>
      </c>
      <c r="J10122" s="51">
        <f t="shared" si="826"/>
        <v>2.7110259999999999</v>
      </c>
    </row>
    <row r="10123" spans="6:10" x14ac:dyDescent="0.25">
      <c r="F10123" s="50">
        <f t="shared" si="823"/>
        <v>27653</v>
      </c>
      <c r="G10123" s="27">
        <f t="shared" si="822"/>
        <v>7</v>
      </c>
      <c r="H10123" s="50">
        <f t="shared" si="824"/>
        <v>27660</v>
      </c>
      <c r="I10123" s="50" t="str">
        <f t="shared" si="825"/>
        <v>1975_9</v>
      </c>
      <c r="J10123" s="51">
        <f t="shared" si="826"/>
        <v>2.7110259999999999</v>
      </c>
    </row>
    <row r="10124" spans="6:10" x14ac:dyDescent="0.25">
      <c r="F10124" s="50">
        <f t="shared" si="823"/>
        <v>27654</v>
      </c>
      <c r="G10124" s="27">
        <f t="shared" si="822"/>
        <v>7</v>
      </c>
      <c r="H10124" s="50">
        <f t="shared" si="824"/>
        <v>27660</v>
      </c>
      <c r="I10124" s="50" t="str">
        <f t="shared" si="825"/>
        <v>1975_9</v>
      </c>
      <c r="J10124" s="51">
        <f t="shared" si="826"/>
        <v>2.7110259999999999</v>
      </c>
    </row>
    <row r="10125" spans="6:10" x14ac:dyDescent="0.25">
      <c r="F10125" s="50">
        <f t="shared" si="823"/>
        <v>27655</v>
      </c>
      <c r="G10125" s="27">
        <f t="shared" si="822"/>
        <v>7</v>
      </c>
      <c r="H10125" s="50">
        <f t="shared" si="824"/>
        <v>27660</v>
      </c>
      <c r="I10125" s="50" t="str">
        <f t="shared" si="825"/>
        <v>1975_9</v>
      </c>
      <c r="J10125" s="51">
        <f t="shared" si="826"/>
        <v>2.7110259999999999</v>
      </c>
    </row>
    <row r="10126" spans="6:10" x14ac:dyDescent="0.25">
      <c r="F10126" s="50">
        <f t="shared" si="823"/>
        <v>27656</v>
      </c>
      <c r="G10126" s="27">
        <f t="shared" si="822"/>
        <v>7</v>
      </c>
      <c r="H10126" s="50">
        <f t="shared" si="824"/>
        <v>27660</v>
      </c>
      <c r="I10126" s="50" t="str">
        <f t="shared" si="825"/>
        <v>1975_9</v>
      </c>
      <c r="J10126" s="51">
        <f t="shared" si="826"/>
        <v>2.7110259999999999</v>
      </c>
    </row>
    <row r="10127" spans="6:10" x14ac:dyDescent="0.25">
      <c r="F10127" s="50">
        <f t="shared" si="823"/>
        <v>27657</v>
      </c>
      <c r="G10127" s="27">
        <f t="shared" si="822"/>
        <v>7</v>
      </c>
      <c r="H10127" s="50">
        <f t="shared" si="824"/>
        <v>27660</v>
      </c>
      <c r="I10127" s="50" t="str">
        <f t="shared" si="825"/>
        <v>1975_9</v>
      </c>
      <c r="J10127" s="51">
        <f t="shared" si="826"/>
        <v>2.7110259999999999</v>
      </c>
    </row>
    <row r="10128" spans="6:10" x14ac:dyDescent="0.25">
      <c r="F10128" s="50">
        <f t="shared" si="823"/>
        <v>27658</v>
      </c>
      <c r="G10128" s="27">
        <f t="shared" si="822"/>
        <v>7</v>
      </c>
      <c r="H10128" s="50">
        <f t="shared" si="824"/>
        <v>27660</v>
      </c>
      <c r="I10128" s="50" t="str">
        <f t="shared" si="825"/>
        <v>1975_9</v>
      </c>
      <c r="J10128" s="51">
        <f t="shared" si="826"/>
        <v>2.7110259999999999</v>
      </c>
    </row>
    <row r="10129" spans="6:10" x14ac:dyDescent="0.25">
      <c r="F10129" s="50">
        <f t="shared" si="823"/>
        <v>27659</v>
      </c>
      <c r="G10129" s="27">
        <f t="shared" si="822"/>
        <v>7</v>
      </c>
      <c r="H10129" s="50">
        <f t="shared" si="824"/>
        <v>27660</v>
      </c>
      <c r="I10129" s="50" t="str">
        <f t="shared" si="825"/>
        <v>1975_9</v>
      </c>
      <c r="J10129" s="51">
        <f t="shared" si="826"/>
        <v>2.7110259999999999</v>
      </c>
    </row>
    <row r="10130" spans="6:10" x14ac:dyDescent="0.25">
      <c r="F10130" s="50">
        <f t="shared" si="823"/>
        <v>27660</v>
      </c>
      <c r="G10130" s="27">
        <f t="shared" si="822"/>
        <v>7</v>
      </c>
      <c r="H10130" s="50">
        <f t="shared" si="824"/>
        <v>27660</v>
      </c>
      <c r="I10130" s="50" t="str">
        <f t="shared" si="825"/>
        <v>1975_9</v>
      </c>
      <c r="J10130" s="51">
        <f t="shared" si="826"/>
        <v>2.7110259999999999</v>
      </c>
    </row>
    <row r="10131" spans="6:10" x14ac:dyDescent="0.25">
      <c r="F10131" s="50">
        <f t="shared" si="823"/>
        <v>27661</v>
      </c>
      <c r="G10131" s="27">
        <f t="shared" si="822"/>
        <v>7</v>
      </c>
      <c r="H10131" s="50">
        <f t="shared" si="824"/>
        <v>27670</v>
      </c>
      <c r="I10131" s="50" t="str">
        <f t="shared" si="825"/>
        <v>1975_10</v>
      </c>
      <c r="J10131" s="51">
        <f t="shared" si="826"/>
        <v>2.7191290000000001</v>
      </c>
    </row>
    <row r="10132" spans="6:10" x14ac:dyDescent="0.25">
      <c r="F10132" s="50">
        <f t="shared" si="823"/>
        <v>27662</v>
      </c>
      <c r="G10132" s="27">
        <f t="shared" si="822"/>
        <v>7</v>
      </c>
      <c r="H10132" s="50">
        <f t="shared" si="824"/>
        <v>27670</v>
      </c>
      <c r="I10132" s="50" t="str">
        <f t="shared" si="825"/>
        <v>1975_10</v>
      </c>
      <c r="J10132" s="51">
        <f t="shared" si="826"/>
        <v>2.7191290000000001</v>
      </c>
    </row>
    <row r="10133" spans="6:10" x14ac:dyDescent="0.25">
      <c r="F10133" s="50">
        <f t="shared" si="823"/>
        <v>27663</v>
      </c>
      <c r="G10133" s="27">
        <f t="shared" si="822"/>
        <v>7</v>
      </c>
      <c r="H10133" s="50">
        <f t="shared" si="824"/>
        <v>27670</v>
      </c>
      <c r="I10133" s="50" t="str">
        <f t="shared" si="825"/>
        <v>1975_10</v>
      </c>
      <c r="J10133" s="51">
        <f t="shared" si="826"/>
        <v>2.7191290000000001</v>
      </c>
    </row>
    <row r="10134" spans="6:10" x14ac:dyDescent="0.25">
      <c r="F10134" s="50">
        <f t="shared" si="823"/>
        <v>27664</v>
      </c>
      <c r="G10134" s="27">
        <f t="shared" si="822"/>
        <v>7</v>
      </c>
      <c r="H10134" s="50">
        <f t="shared" si="824"/>
        <v>27670</v>
      </c>
      <c r="I10134" s="50" t="str">
        <f t="shared" si="825"/>
        <v>1975_10</v>
      </c>
      <c r="J10134" s="51">
        <f t="shared" si="826"/>
        <v>2.7191290000000001</v>
      </c>
    </row>
    <row r="10135" spans="6:10" x14ac:dyDescent="0.25">
      <c r="F10135" s="50">
        <f t="shared" si="823"/>
        <v>27665</v>
      </c>
      <c r="G10135" s="27">
        <f t="shared" si="822"/>
        <v>7</v>
      </c>
      <c r="H10135" s="50">
        <f t="shared" si="824"/>
        <v>27670</v>
      </c>
      <c r="I10135" s="50" t="str">
        <f t="shared" si="825"/>
        <v>1975_10</v>
      </c>
      <c r="J10135" s="51">
        <f t="shared" si="826"/>
        <v>2.7191290000000001</v>
      </c>
    </row>
    <row r="10136" spans="6:10" x14ac:dyDescent="0.25">
      <c r="F10136" s="50">
        <f t="shared" si="823"/>
        <v>27666</v>
      </c>
      <c r="G10136" s="27">
        <f t="shared" si="822"/>
        <v>7</v>
      </c>
      <c r="H10136" s="50">
        <f t="shared" si="824"/>
        <v>27670</v>
      </c>
      <c r="I10136" s="50" t="str">
        <f t="shared" si="825"/>
        <v>1975_10</v>
      </c>
      <c r="J10136" s="51">
        <f t="shared" si="826"/>
        <v>2.7191290000000001</v>
      </c>
    </row>
    <row r="10137" spans="6:10" x14ac:dyDescent="0.25">
      <c r="F10137" s="50">
        <f t="shared" si="823"/>
        <v>27667</v>
      </c>
      <c r="G10137" s="27">
        <f t="shared" si="822"/>
        <v>7</v>
      </c>
      <c r="H10137" s="50">
        <f t="shared" si="824"/>
        <v>27670</v>
      </c>
      <c r="I10137" s="50" t="str">
        <f t="shared" si="825"/>
        <v>1975_10</v>
      </c>
      <c r="J10137" s="51">
        <f t="shared" si="826"/>
        <v>2.7191290000000001</v>
      </c>
    </row>
    <row r="10138" spans="6:10" x14ac:dyDescent="0.25">
      <c r="F10138" s="50">
        <f t="shared" si="823"/>
        <v>27668</v>
      </c>
      <c r="G10138" s="27">
        <f t="shared" si="822"/>
        <v>7</v>
      </c>
      <c r="H10138" s="50">
        <f t="shared" si="824"/>
        <v>27670</v>
      </c>
      <c r="I10138" s="50" t="str">
        <f t="shared" si="825"/>
        <v>1975_10</v>
      </c>
      <c r="J10138" s="51">
        <f t="shared" si="826"/>
        <v>2.7191290000000001</v>
      </c>
    </row>
    <row r="10139" spans="6:10" x14ac:dyDescent="0.25">
      <c r="F10139" s="50">
        <f t="shared" si="823"/>
        <v>27669</v>
      </c>
      <c r="G10139" s="27">
        <f t="shared" si="822"/>
        <v>7</v>
      </c>
      <c r="H10139" s="50">
        <f t="shared" si="824"/>
        <v>27670</v>
      </c>
      <c r="I10139" s="50" t="str">
        <f t="shared" si="825"/>
        <v>1975_10</v>
      </c>
      <c r="J10139" s="51">
        <f t="shared" si="826"/>
        <v>2.7191290000000001</v>
      </c>
    </row>
    <row r="10140" spans="6:10" x14ac:dyDescent="0.25">
      <c r="F10140" s="50">
        <f t="shared" si="823"/>
        <v>27670</v>
      </c>
      <c r="G10140" s="27">
        <f t="shared" si="822"/>
        <v>7</v>
      </c>
      <c r="H10140" s="50">
        <f t="shared" si="824"/>
        <v>27670</v>
      </c>
      <c r="I10140" s="50" t="str">
        <f t="shared" si="825"/>
        <v>1975_10</v>
      </c>
      <c r="J10140" s="51">
        <f t="shared" si="826"/>
        <v>2.7191290000000001</v>
      </c>
    </row>
    <row r="10141" spans="6:10" x14ac:dyDescent="0.25">
      <c r="F10141" s="50">
        <f t="shared" si="823"/>
        <v>27671</v>
      </c>
      <c r="G10141" s="27">
        <f t="shared" si="822"/>
        <v>7</v>
      </c>
      <c r="H10141" s="50">
        <f t="shared" si="824"/>
        <v>27680</v>
      </c>
      <c r="I10141" s="50" t="str">
        <f t="shared" si="825"/>
        <v>1975_10</v>
      </c>
      <c r="J10141" s="51">
        <f t="shared" si="826"/>
        <v>2.7135940000000001</v>
      </c>
    </row>
    <row r="10142" spans="6:10" x14ac:dyDescent="0.25">
      <c r="F10142" s="50">
        <f t="shared" si="823"/>
        <v>27672</v>
      </c>
      <c r="G10142" s="27">
        <f t="shared" si="822"/>
        <v>7</v>
      </c>
      <c r="H10142" s="50">
        <f t="shared" si="824"/>
        <v>27680</v>
      </c>
      <c r="I10142" s="50" t="str">
        <f t="shared" si="825"/>
        <v>1975_10</v>
      </c>
      <c r="J10142" s="51">
        <f t="shared" si="826"/>
        <v>2.7135940000000001</v>
      </c>
    </row>
    <row r="10143" spans="6:10" x14ac:dyDescent="0.25">
      <c r="F10143" s="50">
        <f t="shared" si="823"/>
        <v>27673</v>
      </c>
      <c r="G10143" s="27">
        <f t="shared" si="822"/>
        <v>7</v>
      </c>
      <c r="H10143" s="50">
        <f t="shared" si="824"/>
        <v>27680</v>
      </c>
      <c r="I10143" s="50" t="str">
        <f t="shared" si="825"/>
        <v>1975_10</v>
      </c>
      <c r="J10143" s="51">
        <f t="shared" si="826"/>
        <v>2.7135940000000001</v>
      </c>
    </row>
    <row r="10144" spans="6:10" x14ac:dyDescent="0.25">
      <c r="F10144" s="50">
        <f t="shared" si="823"/>
        <v>27674</v>
      </c>
      <c r="G10144" s="27">
        <f t="shared" si="822"/>
        <v>7</v>
      </c>
      <c r="H10144" s="50">
        <f t="shared" si="824"/>
        <v>27680</v>
      </c>
      <c r="I10144" s="50" t="str">
        <f t="shared" si="825"/>
        <v>1975_10</v>
      </c>
      <c r="J10144" s="51">
        <f t="shared" si="826"/>
        <v>2.7135940000000001</v>
      </c>
    </row>
    <row r="10145" spans="6:10" x14ac:dyDescent="0.25">
      <c r="F10145" s="50">
        <f t="shared" si="823"/>
        <v>27675</v>
      </c>
      <c r="G10145" s="27">
        <f t="shared" si="822"/>
        <v>7</v>
      </c>
      <c r="H10145" s="50">
        <f t="shared" si="824"/>
        <v>27680</v>
      </c>
      <c r="I10145" s="50" t="str">
        <f t="shared" si="825"/>
        <v>1975_10</v>
      </c>
      <c r="J10145" s="51">
        <f t="shared" si="826"/>
        <v>2.7135940000000001</v>
      </c>
    </row>
    <row r="10146" spans="6:10" x14ac:dyDescent="0.25">
      <c r="F10146" s="50">
        <f t="shared" si="823"/>
        <v>27676</v>
      </c>
      <c r="G10146" s="27">
        <f t="shared" si="822"/>
        <v>7</v>
      </c>
      <c r="H10146" s="50">
        <f t="shared" si="824"/>
        <v>27680</v>
      </c>
      <c r="I10146" s="50" t="str">
        <f t="shared" si="825"/>
        <v>1975_10</v>
      </c>
      <c r="J10146" s="51">
        <f t="shared" si="826"/>
        <v>2.7135940000000001</v>
      </c>
    </row>
    <row r="10147" spans="6:10" x14ac:dyDescent="0.25">
      <c r="F10147" s="50">
        <f t="shared" si="823"/>
        <v>27677</v>
      </c>
      <c r="G10147" s="27">
        <f t="shared" si="822"/>
        <v>7</v>
      </c>
      <c r="H10147" s="50">
        <f t="shared" si="824"/>
        <v>27680</v>
      </c>
      <c r="I10147" s="50" t="str">
        <f t="shared" si="825"/>
        <v>1975_10</v>
      </c>
      <c r="J10147" s="51">
        <f t="shared" si="826"/>
        <v>2.7135940000000001</v>
      </c>
    </row>
    <row r="10148" spans="6:10" x14ac:dyDescent="0.25">
      <c r="F10148" s="50">
        <f t="shared" si="823"/>
        <v>27678</v>
      </c>
      <c r="G10148" s="27">
        <f t="shared" si="822"/>
        <v>7</v>
      </c>
      <c r="H10148" s="50">
        <f t="shared" si="824"/>
        <v>27680</v>
      </c>
      <c r="I10148" s="50" t="str">
        <f t="shared" si="825"/>
        <v>1975_10</v>
      </c>
      <c r="J10148" s="51">
        <f t="shared" si="826"/>
        <v>2.7135940000000001</v>
      </c>
    </row>
    <row r="10149" spans="6:10" x14ac:dyDescent="0.25">
      <c r="F10149" s="50">
        <f t="shared" si="823"/>
        <v>27679</v>
      </c>
      <c r="G10149" s="27">
        <f t="shared" si="822"/>
        <v>7</v>
      </c>
      <c r="H10149" s="50">
        <f t="shared" si="824"/>
        <v>27680</v>
      </c>
      <c r="I10149" s="50" t="str">
        <f t="shared" si="825"/>
        <v>1975_10</v>
      </c>
      <c r="J10149" s="51">
        <f t="shared" si="826"/>
        <v>2.7135940000000001</v>
      </c>
    </row>
    <row r="10150" spans="6:10" x14ac:dyDescent="0.25">
      <c r="F10150" s="50">
        <f t="shared" si="823"/>
        <v>27680</v>
      </c>
      <c r="G10150" s="27">
        <f t="shared" si="822"/>
        <v>7</v>
      </c>
      <c r="H10150" s="50">
        <f t="shared" si="824"/>
        <v>27680</v>
      </c>
      <c r="I10150" s="50" t="str">
        <f t="shared" si="825"/>
        <v>1975_10</v>
      </c>
      <c r="J10150" s="51">
        <f t="shared" si="826"/>
        <v>2.7135940000000001</v>
      </c>
    </row>
    <row r="10151" spans="6:10" x14ac:dyDescent="0.25">
      <c r="F10151" s="50">
        <f t="shared" si="823"/>
        <v>27681</v>
      </c>
      <c r="G10151" s="27">
        <f t="shared" si="822"/>
        <v>7</v>
      </c>
      <c r="H10151" s="50">
        <f t="shared" si="824"/>
        <v>27690</v>
      </c>
      <c r="I10151" s="50" t="str">
        <f t="shared" si="825"/>
        <v>1975_10</v>
      </c>
      <c r="J10151" s="51">
        <f t="shared" si="826"/>
        <v>2.7457199999999999</v>
      </c>
    </row>
    <row r="10152" spans="6:10" x14ac:dyDescent="0.25">
      <c r="F10152" s="50">
        <f t="shared" si="823"/>
        <v>27682</v>
      </c>
      <c r="G10152" s="27">
        <f t="shared" si="822"/>
        <v>7</v>
      </c>
      <c r="H10152" s="50">
        <f t="shared" si="824"/>
        <v>27690</v>
      </c>
      <c r="I10152" s="50" t="str">
        <f t="shared" si="825"/>
        <v>1975_10</v>
      </c>
      <c r="J10152" s="51">
        <f t="shared" si="826"/>
        <v>2.7457199999999999</v>
      </c>
    </row>
    <row r="10153" spans="6:10" x14ac:dyDescent="0.25">
      <c r="F10153" s="50">
        <f t="shared" si="823"/>
        <v>27683</v>
      </c>
      <c r="G10153" s="27">
        <f t="shared" si="822"/>
        <v>7</v>
      </c>
      <c r="H10153" s="50">
        <f t="shared" si="824"/>
        <v>27690</v>
      </c>
      <c r="I10153" s="50" t="str">
        <f t="shared" si="825"/>
        <v>1975_10</v>
      </c>
      <c r="J10153" s="51">
        <f t="shared" si="826"/>
        <v>2.7457199999999999</v>
      </c>
    </row>
    <row r="10154" spans="6:10" x14ac:dyDescent="0.25">
      <c r="F10154" s="50">
        <f t="shared" si="823"/>
        <v>27684</v>
      </c>
      <c r="G10154" s="27">
        <f t="shared" ref="G10154:G10217" si="827">IF(AND(MONTH(F10154)=2,DAY(F10154)=29),G10153+1,G10153)</f>
        <v>7</v>
      </c>
      <c r="H10154" s="50">
        <f t="shared" si="824"/>
        <v>27690</v>
      </c>
      <c r="I10154" s="50" t="str">
        <f t="shared" si="825"/>
        <v>1975_10</v>
      </c>
      <c r="J10154" s="51">
        <f t="shared" si="826"/>
        <v>2.7457199999999999</v>
      </c>
    </row>
    <row r="10155" spans="6:10" x14ac:dyDescent="0.25">
      <c r="F10155" s="50">
        <f t="shared" si="823"/>
        <v>27685</v>
      </c>
      <c r="G10155" s="27">
        <f t="shared" si="827"/>
        <v>7</v>
      </c>
      <c r="H10155" s="50">
        <f t="shared" si="824"/>
        <v>27690</v>
      </c>
      <c r="I10155" s="50" t="str">
        <f t="shared" si="825"/>
        <v>1975_10</v>
      </c>
      <c r="J10155" s="51">
        <f t="shared" si="826"/>
        <v>2.7457199999999999</v>
      </c>
    </row>
    <row r="10156" spans="6:10" x14ac:dyDescent="0.25">
      <c r="F10156" s="50">
        <f t="shared" ref="F10156:F10219" si="828">F10155+1</f>
        <v>27686</v>
      </c>
      <c r="G10156" s="27">
        <f t="shared" si="827"/>
        <v>7</v>
      </c>
      <c r="H10156" s="50">
        <f t="shared" si="824"/>
        <v>27690</v>
      </c>
      <c r="I10156" s="50" t="str">
        <f t="shared" si="825"/>
        <v>1975_10</v>
      </c>
      <c r="J10156" s="51">
        <f t="shared" si="826"/>
        <v>2.7457199999999999</v>
      </c>
    </row>
    <row r="10157" spans="6:10" x14ac:dyDescent="0.25">
      <c r="F10157" s="50">
        <f t="shared" si="828"/>
        <v>27687</v>
      </c>
      <c r="G10157" s="27">
        <f t="shared" si="827"/>
        <v>7</v>
      </c>
      <c r="H10157" s="50">
        <f t="shared" si="824"/>
        <v>27690</v>
      </c>
      <c r="I10157" s="50" t="str">
        <f t="shared" si="825"/>
        <v>1975_10</v>
      </c>
      <c r="J10157" s="51">
        <f t="shared" si="826"/>
        <v>2.7457199999999999</v>
      </c>
    </row>
    <row r="10158" spans="6:10" x14ac:dyDescent="0.25">
      <c r="F10158" s="50">
        <f t="shared" si="828"/>
        <v>27688</v>
      </c>
      <c r="G10158" s="27">
        <f t="shared" si="827"/>
        <v>7</v>
      </c>
      <c r="H10158" s="50">
        <f t="shared" si="824"/>
        <v>27690</v>
      </c>
      <c r="I10158" s="50" t="str">
        <f t="shared" si="825"/>
        <v>1975_10</v>
      </c>
      <c r="J10158" s="51">
        <f t="shared" si="826"/>
        <v>2.7457199999999999</v>
      </c>
    </row>
    <row r="10159" spans="6:10" x14ac:dyDescent="0.25">
      <c r="F10159" s="50">
        <f t="shared" si="828"/>
        <v>27689</v>
      </c>
      <c r="G10159" s="27">
        <f t="shared" si="827"/>
        <v>7</v>
      </c>
      <c r="H10159" s="50">
        <f t="shared" si="824"/>
        <v>27690</v>
      </c>
      <c r="I10159" s="50" t="str">
        <f t="shared" si="825"/>
        <v>1975_10</v>
      </c>
      <c r="J10159" s="51">
        <f t="shared" si="826"/>
        <v>2.7457199999999999</v>
      </c>
    </row>
    <row r="10160" spans="6:10" x14ac:dyDescent="0.25">
      <c r="F10160" s="50">
        <f t="shared" si="828"/>
        <v>27690</v>
      </c>
      <c r="G10160" s="27">
        <f t="shared" si="827"/>
        <v>7</v>
      </c>
      <c r="H10160" s="50">
        <f t="shared" si="824"/>
        <v>27690</v>
      </c>
      <c r="I10160" s="50" t="str">
        <f t="shared" si="825"/>
        <v>1975_10</v>
      </c>
      <c r="J10160" s="51">
        <f t="shared" si="826"/>
        <v>2.7457199999999999</v>
      </c>
    </row>
    <row r="10161" spans="6:10" x14ac:dyDescent="0.25">
      <c r="F10161" s="50">
        <f t="shared" si="828"/>
        <v>27691</v>
      </c>
      <c r="G10161" s="27">
        <f t="shared" si="827"/>
        <v>7</v>
      </c>
      <c r="H10161" s="50">
        <f t="shared" si="824"/>
        <v>27700</v>
      </c>
      <c r="I10161" s="50" t="str">
        <f t="shared" si="825"/>
        <v>1975_11</v>
      </c>
      <c r="J10161" s="51">
        <f t="shared" si="826"/>
        <v>2.7687089999999999</v>
      </c>
    </row>
    <row r="10162" spans="6:10" x14ac:dyDescent="0.25">
      <c r="F10162" s="50">
        <f t="shared" si="828"/>
        <v>27692</v>
      </c>
      <c r="G10162" s="27">
        <f t="shared" si="827"/>
        <v>7</v>
      </c>
      <c r="H10162" s="50">
        <f t="shared" si="824"/>
        <v>27700</v>
      </c>
      <c r="I10162" s="50" t="str">
        <f t="shared" si="825"/>
        <v>1975_11</v>
      </c>
      <c r="J10162" s="51">
        <f t="shared" si="826"/>
        <v>2.7687089999999999</v>
      </c>
    </row>
    <row r="10163" spans="6:10" x14ac:dyDescent="0.25">
      <c r="F10163" s="50">
        <f t="shared" si="828"/>
        <v>27693</v>
      </c>
      <c r="G10163" s="27">
        <f t="shared" si="827"/>
        <v>7</v>
      </c>
      <c r="H10163" s="50">
        <f t="shared" si="824"/>
        <v>27700</v>
      </c>
      <c r="I10163" s="50" t="str">
        <f t="shared" si="825"/>
        <v>1975_11</v>
      </c>
      <c r="J10163" s="51">
        <f t="shared" si="826"/>
        <v>2.7687089999999999</v>
      </c>
    </row>
    <row r="10164" spans="6:10" x14ac:dyDescent="0.25">
      <c r="F10164" s="50">
        <f t="shared" si="828"/>
        <v>27694</v>
      </c>
      <c r="G10164" s="27">
        <f t="shared" si="827"/>
        <v>7</v>
      </c>
      <c r="H10164" s="50">
        <f t="shared" si="824"/>
        <v>27700</v>
      </c>
      <c r="I10164" s="50" t="str">
        <f t="shared" si="825"/>
        <v>1975_11</v>
      </c>
      <c r="J10164" s="51">
        <f t="shared" si="826"/>
        <v>2.7687089999999999</v>
      </c>
    </row>
    <row r="10165" spans="6:10" x14ac:dyDescent="0.25">
      <c r="F10165" s="50">
        <f t="shared" si="828"/>
        <v>27695</v>
      </c>
      <c r="G10165" s="27">
        <f t="shared" si="827"/>
        <v>7</v>
      </c>
      <c r="H10165" s="50">
        <f t="shared" si="824"/>
        <v>27700</v>
      </c>
      <c r="I10165" s="50" t="str">
        <f t="shared" si="825"/>
        <v>1975_11</v>
      </c>
      <c r="J10165" s="51">
        <f t="shared" si="826"/>
        <v>2.7687089999999999</v>
      </c>
    </row>
    <row r="10166" spans="6:10" x14ac:dyDescent="0.25">
      <c r="F10166" s="50">
        <f t="shared" si="828"/>
        <v>27696</v>
      </c>
      <c r="G10166" s="27">
        <f t="shared" si="827"/>
        <v>7</v>
      </c>
      <c r="H10166" s="50">
        <f t="shared" si="824"/>
        <v>27700</v>
      </c>
      <c r="I10166" s="50" t="str">
        <f t="shared" si="825"/>
        <v>1975_11</v>
      </c>
      <c r="J10166" s="51">
        <f t="shared" si="826"/>
        <v>2.7687089999999999</v>
      </c>
    </row>
    <row r="10167" spans="6:10" x14ac:dyDescent="0.25">
      <c r="F10167" s="50">
        <f t="shared" si="828"/>
        <v>27697</v>
      </c>
      <c r="G10167" s="27">
        <f t="shared" si="827"/>
        <v>7</v>
      </c>
      <c r="H10167" s="50">
        <f t="shared" si="824"/>
        <v>27700</v>
      </c>
      <c r="I10167" s="50" t="str">
        <f t="shared" si="825"/>
        <v>1975_11</v>
      </c>
      <c r="J10167" s="51">
        <f t="shared" si="826"/>
        <v>2.7687089999999999</v>
      </c>
    </row>
    <row r="10168" spans="6:10" x14ac:dyDescent="0.25">
      <c r="F10168" s="50">
        <f t="shared" si="828"/>
        <v>27698</v>
      </c>
      <c r="G10168" s="27">
        <f t="shared" si="827"/>
        <v>7</v>
      </c>
      <c r="H10168" s="50">
        <f t="shared" si="824"/>
        <v>27700</v>
      </c>
      <c r="I10168" s="50" t="str">
        <f t="shared" si="825"/>
        <v>1975_11</v>
      </c>
      <c r="J10168" s="51">
        <f t="shared" si="826"/>
        <v>2.7687089999999999</v>
      </c>
    </row>
    <row r="10169" spans="6:10" x14ac:dyDescent="0.25">
      <c r="F10169" s="50">
        <f t="shared" si="828"/>
        <v>27699</v>
      </c>
      <c r="G10169" s="27">
        <f t="shared" si="827"/>
        <v>7</v>
      </c>
      <c r="H10169" s="50">
        <f t="shared" si="824"/>
        <v>27700</v>
      </c>
      <c r="I10169" s="50" t="str">
        <f t="shared" si="825"/>
        <v>1975_11</v>
      </c>
      <c r="J10169" s="51">
        <f t="shared" si="826"/>
        <v>2.7687089999999999</v>
      </c>
    </row>
    <row r="10170" spans="6:10" x14ac:dyDescent="0.25">
      <c r="F10170" s="50">
        <f t="shared" si="828"/>
        <v>27700</v>
      </c>
      <c r="G10170" s="27">
        <f t="shared" si="827"/>
        <v>7</v>
      </c>
      <c r="H10170" s="50">
        <f t="shared" si="824"/>
        <v>27700</v>
      </c>
      <c r="I10170" s="50" t="str">
        <f t="shared" si="825"/>
        <v>1975_11</v>
      </c>
      <c r="J10170" s="51">
        <f t="shared" si="826"/>
        <v>2.7687089999999999</v>
      </c>
    </row>
    <row r="10171" spans="6:10" x14ac:dyDescent="0.25">
      <c r="F10171" s="50">
        <f t="shared" si="828"/>
        <v>27701</v>
      </c>
      <c r="G10171" s="27">
        <f t="shared" si="827"/>
        <v>7</v>
      </c>
      <c r="H10171" s="50">
        <f t="shared" si="824"/>
        <v>27710</v>
      </c>
      <c r="I10171" s="50" t="str">
        <f t="shared" si="825"/>
        <v>1975_11</v>
      </c>
      <c r="J10171" s="51">
        <f t="shared" si="826"/>
        <v>2.8012649999999999</v>
      </c>
    </row>
    <row r="10172" spans="6:10" x14ac:dyDescent="0.25">
      <c r="F10172" s="50">
        <f t="shared" si="828"/>
        <v>27702</v>
      </c>
      <c r="G10172" s="27">
        <f t="shared" si="827"/>
        <v>7</v>
      </c>
      <c r="H10172" s="50">
        <f t="shared" si="824"/>
        <v>27710</v>
      </c>
      <c r="I10172" s="50" t="str">
        <f t="shared" si="825"/>
        <v>1975_11</v>
      </c>
      <c r="J10172" s="51">
        <f t="shared" si="826"/>
        <v>2.8012649999999999</v>
      </c>
    </row>
    <row r="10173" spans="6:10" x14ac:dyDescent="0.25">
      <c r="F10173" s="50">
        <f t="shared" si="828"/>
        <v>27703</v>
      </c>
      <c r="G10173" s="27">
        <f t="shared" si="827"/>
        <v>7</v>
      </c>
      <c r="H10173" s="50">
        <f t="shared" si="824"/>
        <v>27710</v>
      </c>
      <c r="I10173" s="50" t="str">
        <f t="shared" si="825"/>
        <v>1975_11</v>
      </c>
      <c r="J10173" s="51">
        <f t="shared" si="826"/>
        <v>2.8012649999999999</v>
      </c>
    </row>
    <row r="10174" spans="6:10" x14ac:dyDescent="0.25">
      <c r="F10174" s="50">
        <f t="shared" si="828"/>
        <v>27704</v>
      </c>
      <c r="G10174" s="27">
        <f t="shared" si="827"/>
        <v>7</v>
      </c>
      <c r="H10174" s="50">
        <f t="shared" si="824"/>
        <v>27710</v>
      </c>
      <c r="I10174" s="50" t="str">
        <f t="shared" si="825"/>
        <v>1975_11</v>
      </c>
      <c r="J10174" s="51">
        <f t="shared" si="826"/>
        <v>2.8012649999999999</v>
      </c>
    </row>
    <row r="10175" spans="6:10" x14ac:dyDescent="0.25">
      <c r="F10175" s="50">
        <f t="shared" si="828"/>
        <v>27705</v>
      </c>
      <c r="G10175" s="27">
        <f t="shared" si="827"/>
        <v>7</v>
      </c>
      <c r="H10175" s="50">
        <f t="shared" si="824"/>
        <v>27710</v>
      </c>
      <c r="I10175" s="50" t="str">
        <f t="shared" si="825"/>
        <v>1975_11</v>
      </c>
      <c r="J10175" s="51">
        <f t="shared" si="826"/>
        <v>2.8012649999999999</v>
      </c>
    </row>
    <row r="10176" spans="6:10" x14ac:dyDescent="0.25">
      <c r="F10176" s="50">
        <f t="shared" si="828"/>
        <v>27706</v>
      </c>
      <c r="G10176" s="27">
        <f t="shared" si="827"/>
        <v>7</v>
      </c>
      <c r="H10176" s="50">
        <f t="shared" si="824"/>
        <v>27710</v>
      </c>
      <c r="I10176" s="50" t="str">
        <f t="shared" si="825"/>
        <v>1975_11</v>
      </c>
      <c r="J10176" s="51">
        <f t="shared" si="826"/>
        <v>2.8012649999999999</v>
      </c>
    </row>
    <row r="10177" spans="6:10" x14ac:dyDescent="0.25">
      <c r="F10177" s="50">
        <f t="shared" si="828"/>
        <v>27707</v>
      </c>
      <c r="G10177" s="27">
        <f t="shared" si="827"/>
        <v>7</v>
      </c>
      <c r="H10177" s="50">
        <f t="shared" si="824"/>
        <v>27710</v>
      </c>
      <c r="I10177" s="50" t="str">
        <f t="shared" si="825"/>
        <v>1975_11</v>
      </c>
      <c r="J10177" s="51">
        <f t="shared" si="826"/>
        <v>2.8012649999999999</v>
      </c>
    </row>
    <row r="10178" spans="6:10" x14ac:dyDescent="0.25">
      <c r="F10178" s="50">
        <f t="shared" si="828"/>
        <v>27708</v>
      </c>
      <c r="G10178" s="27">
        <f t="shared" si="827"/>
        <v>7</v>
      </c>
      <c r="H10178" s="50">
        <f t="shared" si="824"/>
        <v>27710</v>
      </c>
      <c r="I10178" s="50" t="str">
        <f t="shared" si="825"/>
        <v>1975_11</v>
      </c>
      <c r="J10178" s="51">
        <f t="shared" si="826"/>
        <v>2.8012649999999999</v>
      </c>
    </row>
    <row r="10179" spans="6:10" x14ac:dyDescent="0.25">
      <c r="F10179" s="50">
        <f t="shared" si="828"/>
        <v>27709</v>
      </c>
      <c r="G10179" s="27">
        <f t="shared" si="827"/>
        <v>7</v>
      </c>
      <c r="H10179" s="50">
        <f t="shared" ref="H10179:H10242" si="829">INDEX($A$3:$B$1134,INT((ROW($F10179)-ROW($F$3)+9-G10179)/10)+1,1)</f>
        <v>27710</v>
      </c>
      <c r="I10179" s="50" t="str">
        <f t="shared" si="825"/>
        <v>1975_11</v>
      </c>
      <c r="J10179" s="51">
        <f t="shared" si="826"/>
        <v>2.8012649999999999</v>
      </c>
    </row>
    <row r="10180" spans="6:10" x14ac:dyDescent="0.25">
      <c r="F10180" s="50">
        <f t="shared" si="828"/>
        <v>27710</v>
      </c>
      <c r="G10180" s="27">
        <f t="shared" si="827"/>
        <v>7</v>
      </c>
      <c r="H10180" s="50">
        <f t="shared" si="829"/>
        <v>27710</v>
      </c>
      <c r="I10180" s="50" t="str">
        <f t="shared" ref="I10180:I10243" si="830">YEAR(H10180)&amp;"_"&amp;MONTH(H10180)</f>
        <v>1975_11</v>
      </c>
      <c r="J10180" s="51">
        <f t="shared" ref="J10180:J10243" si="831">VLOOKUP(H10180,$A:$B,2)</f>
        <v>2.8012649999999999</v>
      </c>
    </row>
    <row r="10181" spans="6:10" x14ac:dyDescent="0.25">
      <c r="F10181" s="50">
        <f t="shared" si="828"/>
        <v>27711</v>
      </c>
      <c r="G10181" s="27">
        <f t="shared" si="827"/>
        <v>7</v>
      </c>
      <c r="H10181" s="50">
        <f t="shared" si="829"/>
        <v>27720</v>
      </c>
      <c r="I10181" s="50" t="str">
        <f t="shared" si="830"/>
        <v>1975_11</v>
      </c>
      <c r="J10181" s="51">
        <f t="shared" si="831"/>
        <v>2.7853029999999999</v>
      </c>
    </row>
    <row r="10182" spans="6:10" x14ac:dyDescent="0.25">
      <c r="F10182" s="50">
        <f t="shared" si="828"/>
        <v>27712</v>
      </c>
      <c r="G10182" s="27">
        <f t="shared" si="827"/>
        <v>7</v>
      </c>
      <c r="H10182" s="50">
        <f t="shared" si="829"/>
        <v>27720</v>
      </c>
      <c r="I10182" s="50" t="str">
        <f t="shared" si="830"/>
        <v>1975_11</v>
      </c>
      <c r="J10182" s="51">
        <f t="shared" si="831"/>
        <v>2.7853029999999999</v>
      </c>
    </row>
    <row r="10183" spans="6:10" x14ac:dyDescent="0.25">
      <c r="F10183" s="50">
        <f t="shared" si="828"/>
        <v>27713</v>
      </c>
      <c r="G10183" s="27">
        <f t="shared" si="827"/>
        <v>7</v>
      </c>
      <c r="H10183" s="50">
        <f t="shared" si="829"/>
        <v>27720</v>
      </c>
      <c r="I10183" s="50" t="str">
        <f t="shared" si="830"/>
        <v>1975_11</v>
      </c>
      <c r="J10183" s="51">
        <f t="shared" si="831"/>
        <v>2.7853029999999999</v>
      </c>
    </row>
    <row r="10184" spans="6:10" x14ac:dyDescent="0.25">
      <c r="F10184" s="50">
        <f t="shared" si="828"/>
        <v>27714</v>
      </c>
      <c r="G10184" s="27">
        <f t="shared" si="827"/>
        <v>7</v>
      </c>
      <c r="H10184" s="50">
        <f t="shared" si="829"/>
        <v>27720</v>
      </c>
      <c r="I10184" s="50" t="str">
        <f t="shared" si="830"/>
        <v>1975_11</v>
      </c>
      <c r="J10184" s="51">
        <f t="shared" si="831"/>
        <v>2.7853029999999999</v>
      </c>
    </row>
    <row r="10185" spans="6:10" x14ac:dyDescent="0.25">
      <c r="F10185" s="50">
        <f t="shared" si="828"/>
        <v>27715</v>
      </c>
      <c r="G10185" s="27">
        <f t="shared" si="827"/>
        <v>7</v>
      </c>
      <c r="H10185" s="50">
        <f t="shared" si="829"/>
        <v>27720</v>
      </c>
      <c r="I10185" s="50" t="str">
        <f t="shared" si="830"/>
        <v>1975_11</v>
      </c>
      <c r="J10185" s="51">
        <f t="shared" si="831"/>
        <v>2.7853029999999999</v>
      </c>
    </row>
    <row r="10186" spans="6:10" x14ac:dyDescent="0.25">
      <c r="F10186" s="50">
        <f t="shared" si="828"/>
        <v>27716</v>
      </c>
      <c r="G10186" s="27">
        <f t="shared" si="827"/>
        <v>7</v>
      </c>
      <c r="H10186" s="50">
        <f t="shared" si="829"/>
        <v>27720</v>
      </c>
      <c r="I10186" s="50" t="str">
        <f t="shared" si="830"/>
        <v>1975_11</v>
      </c>
      <c r="J10186" s="51">
        <f t="shared" si="831"/>
        <v>2.7853029999999999</v>
      </c>
    </row>
    <row r="10187" spans="6:10" x14ac:dyDescent="0.25">
      <c r="F10187" s="50">
        <f t="shared" si="828"/>
        <v>27717</v>
      </c>
      <c r="G10187" s="27">
        <f t="shared" si="827"/>
        <v>7</v>
      </c>
      <c r="H10187" s="50">
        <f t="shared" si="829"/>
        <v>27720</v>
      </c>
      <c r="I10187" s="50" t="str">
        <f t="shared" si="830"/>
        <v>1975_11</v>
      </c>
      <c r="J10187" s="51">
        <f t="shared" si="831"/>
        <v>2.7853029999999999</v>
      </c>
    </row>
    <row r="10188" spans="6:10" x14ac:dyDescent="0.25">
      <c r="F10188" s="50">
        <f t="shared" si="828"/>
        <v>27718</v>
      </c>
      <c r="G10188" s="27">
        <f t="shared" si="827"/>
        <v>7</v>
      </c>
      <c r="H10188" s="50">
        <f t="shared" si="829"/>
        <v>27720</v>
      </c>
      <c r="I10188" s="50" t="str">
        <f t="shared" si="830"/>
        <v>1975_11</v>
      </c>
      <c r="J10188" s="51">
        <f t="shared" si="831"/>
        <v>2.7853029999999999</v>
      </c>
    </row>
    <row r="10189" spans="6:10" x14ac:dyDescent="0.25">
      <c r="F10189" s="50">
        <f t="shared" si="828"/>
        <v>27719</v>
      </c>
      <c r="G10189" s="27">
        <f t="shared" si="827"/>
        <v>7</v>
      </c>
      <c r="H10189" s="50">
        <f t="shared" si="829"/>
        <v>27720</v>
      </c>
      <c r="I10189" s="50" t="str">
        <f t="shared" si="830"/>
        <v>1975_11</v>
      </c>
      <c r="J10189" s="51">
        <f t="shared" si="831"/>
        <v>2.7853029999999999</v>
      </c>
    </row>
    <row r="10190" spans="6:10" x14ac:dyDescent="0.25">
      <c r="F10190" s="50">
        <f t="shared" si="828"/>
        <v>27720</v>
      </c>
      <c r="G10190" s="27">
        <f t="shared" si="827"/>
        <v>7</v>
      </c>
      <c r="H10190" s="50">
        <f t="shared" si="829"/>
        <v>27720</v>
      </c>
      <c r="I10190" s="50" t="str">
        <f t="shared" si="830"/>
        <v>1975_11</v>
      </c>
      <c r="J10190" s="51">
        <f t="shared" si="831"/>
        <v>2.7853029999999999</v>
      </c>
    </row>
    <row r="10191" spans="6:10" x14ac:dyDescent="0.25">
      <c r="F10191" s="50">
        <f t="shared" si="828"/>
        <v>27721</v>
      </c>
      <c r="G10191" s="27">
        <f t="shared" si="827"/>
        <v>7</v>
      </c>
      <c r="H10191" s="50">
        <f t="shared" si="829"/>
        <v>27730</v>
      </c>
      <c r="I10191" s="50" t="str">
        <f t="shared" si="830"/>
        <v>1975_12</v>
      </c>
      <c r="J10191" s="51">
        <f t="shared" si="831"/>
        <v>2.7798159999999998</v>
      </c>
    </row>
    <row r="10192" spans="6:10" x14ac:dyDescent="0.25">
      <c r="F10192" s="50">
        <f t="shared" si="828"/>
        <v>27722</v>
      </c>
      <c r="G10192" s="27">
        <f t="shared" si="827"/>
        <v>7</v>
      </c>
      <c r="H10192" s="50">
        <f t="shared" si="829"/>
        <v>27730</v>
      </c>
      <c r="I10192" s="50" t="str">
        <f t="shared" si="830"/>
        <v>1975_12</v>
      </c>
      <c r="J10192" s="51">
        <f t="shared" si="831"/>
        <v>2.7798159999999998</v>
      </c>
    </row>
    <row r="10193" spans="6:10" x14ac:dyDescent="0.25">
      <c r="F10193" s="50">
        <f t="shared" si="828"/>
        <v>27723</v>
      </c>
      <c r="G10193" s="27">
        <f t="shared" si="827"/>
        <v>7</v>
      </c>
      <c r="H10193" s="50">
        <f t="shared" si="829"/>
        <v>27730</v>
      </c>
      <c r="I10193" s="50" t="str">
        <f t="shared" si="830"/>
        <v>1975_12</v>
      </c>
      <c r="J10193" s="51">
        <f t="shared" si="831"/>
        <v>2.7798159999999998</v>
      </c>
    </row>
    <row r="10194" spans="6:10" x14ac:dyDescent="0.25">
      <c r="F10194" s="50">
        <f t="shared" si="828"/>
        <v>27724</v>
      </c>
      <c r="G10194" s="27">
        <f t="shared" si="827"/>
        <v>7</v>
      </c>
      <c r="H10194" s="50">
        <f t="shared" si="829"/>
        <v>27730</v>
      </c>
      <c r="I10194" s="50" t="str">
        <f t="shared" si="830"/>
        <v>1975_12</v>
      </c>
      <c r="J10194" s="51">
        <f t="shared" si="831"/>
        <v>2.7798159999999998</v>
      </c>
    </row>
    <row r="10195" spans="6:10" x14ac:dyDescent="0.25">
      <c r="F10195" s="50">
        <f t="shared" si="828"/>
        <v>27725</v>
      </c>
      <c r="G10195" s="27">
        <f t="shared" si="827"/>
        <v>7</v>
      </c>
      <c r="H10195" s="50">
        <f t="shared" si="829"/>
        <v>27730</v>
      </c>
      <c r="I10195" s="50" t="str">
        <f t="shared" si="830"/>
        <v>1975_12</v>
      </c>
      <c r="J10195" s="51">
        <f t="shared" si="831"/>
        <v>2.7798159999999998</v>
      </c>
    </row>
    <row r="10196" spans="6:10" x14ac:dyDescent="0.25">
      <c r="F10196" s="50">
        <f t="shared" si="828"/>
        <v>27726</v>
      </c>
      <c r="G10196" s="27">
        <f t="shared" si="827"/>
        <v>7</v>
      </c>
      <c r="H10196" s="50">
        <f t="shared" si="829"/>
        <v>27730</v>
      </c>
      <c r="I10196" s="50" t="str">
        <f t="shared" si="830"/>
        <v>1975_12</v>
      </c>
      <c r="J10196" s="51">
        <f t="shared" si="831"/>
        <v>2.7798159999999998</v>
      </c>
    </row>
    <row r="10197" spans="6:10" x14ac:dyDescent="0.25">
      <c r="F10197" s="50">
        <f t="shared" si="828"/>
        <v>27727</v>
      </c>
      <c r="G10197" s="27">
        <f t="shared" si="827"/>
        <v>7</v>
      </c>
      <c r="H10197" s="50">
        <f t="shared" si="829"/>
        <v>27730</v>
      </c>
      <c r="I10197" s="50" t="str">
        <f t="shared" si="830"/>
        <v>1975_12</v>
      </c>
      <c r="J10197" s="51">
        <f t="shared" si="831"/>
        <v>2.7798159999999998</v>
      </c>
    </row>
    <row r="10198" spans="6:10" x14ac:dyDescent="0.25">
      <c r="F10198" s="50">
        <f t="shared" si="828"/>
        <v>27728</v>
      </c>
      <c r="G10198" s="27">
        <f t="shared" si="827"/>
        <v>7</v>
      </c>
      <c r="H10198" s="50">
        <f t="shared" si="829"/>
        <v>27730</v>
      </c>
      <c r="I10198" s="50" t="str">
        <f t="shared" si="830"/>
        <v>1975_12</v>
      </c>
      <c r="J10198" s="51">
        <f t="shared" si="831"/>
        <v>2.7798159999999998</v>
      </c>
    </row>
    <row r="10199" spans="6:10" x14ac:dyDescent="0.25">
      <c r="F10199" s="50">
        <f t="shared" si="828"/>
        <v>27729</v>
      </c>
      <c r="G10199" s="27">
        <f t="shared" si="827"/>
        <v>7</v>
      </c>
      <c r="H10199" s="50">
        <f t="shared" si="829"/>
        <v>27730</v>
      </c>
      <c r="I10199" s="50" t="str">
        <f t="shared" si="830"/>
        <v>1975_12</v>
      </c>
      <c r="J10199" s="51">
        <f t="shared" si="831"/>
        <v>2.7798159999999998</v>
      </c>
    </row>
    <row r="10200" spans="6:10" x14ac:dyDescent="0.25">
      <c r="F10200" s="50">
        <f t="shared" si="828"/>
        <v>27730</v>
      </c>
      <c r="G10200" s="27">
        <f t="shared" si="827"/>
        <v>7</v>
      </c>
      <c r="H10200" s="50">
        <f t="shared" si="829"/>
        <v>27730</v>
      </c>
      <c r="I10200" s="50" t="str">
        <f t="shared" si="830"/>
        <v>1975_12</v>
      </c>
      <c r="J10200" s="51">
        <f t="shared" si="831"/>
        <v>2.7798159999999998</v>
      </c>
    </row>
    <row r="10201" spans="6:10" x14ac:dyDescent="0.25">
      <c r="F10201" s="50">
        <f t="shared" si="828"/>
        <v>27731</v>
      </c>
      <c r="G10201" s="27">
        <f t="shared" si="827"/>
        <v>7</v>
      </c>
      <c r="H10201" s="50">
        <f t="shared" si="829"/>
        <v>27740</v>
      </c>
      <c r="I10201" s="50" t="str">
        <f t="shared" si="830"/>
        <v>1975_12</v>
      </c>
      <c r="J10201" s="51">
        <f t="shared" si="831"/>
        <v>2.74417</v>
      </c>
    </row>
    <row r="10202" spans="6:10" x14ac:dyDescent="0.25">
      <c r="F10202" s="50">
        <f t="shared" si="828"/>
        <v>27732</v>
      </c>
      <c r="G10202" s="27">
        <f t="shared" si="827"/>
        <v>7</v>
      </c>
      <c r="H10202" s="50">
        <f t="shared" si="829"/>
        <v>27740</v>
      </c>
      <c r="I10202" s="50" t="str">
        <f t="shared" si="830"/>
        <v>1975_12</v>
      </c>
      <c r="J10202" s="51">
        <f t="shared" si="831"/>
        <v>2.74417</v>
      </c>
    </row>
    <row r="10203" spans="6:10" x14ac:dyDescent="0.25">
      <c r="F10203" s="50">
        <f t="shared" si="828"/>
        <v>27733</v>
      </c>
      <c r="G10203" s="27">
        <f t="shared" si="827"/>
        <v>7</v>
      </c>
      <c r="H10203" s="50">
        <f t="shared" si="829"/>
        <v>27740</v>
      </c>
      <c r="I10203" s="50" t="str">
        <f t="shared" si="830"/>
        <v>1975_12</v>
      </c>
      <c r="J10203" s="51">
        <f t="shared" si="831"/>
        <v>2.74417</v>
      </c>
    </row>
    <row r="10204" spans="6:10" x14ac:dyDescent="0.25">
      <c r="F10204" s="50">
        <f t="shared" si="828"/>
        <v>27734</v>
      </c>
      <c r="G10204" s="27">
        <f t="shared" si="827"/>
        <v>7</v>
      </c>
      <c r="H10204" s="50">
        <f t="shared" si="829"/>
        <v>27740</v>
      </c>
      <c r="I10204" s="50" t="str">
        <f t="shared" si="830"/>
        <v>1975_12</v>
      </c>
      <c r="J10204" s="51">
        <f t="shared" si="831"/>
        <v>2.74417</v>
      </c>
    </row>
    <row r="10205" spans="6:10" x14ac:dyDescent="0.25">
      <c r="F10205" s="50">
        <f t="shared" si="828"/>
        <v>27735</v>
      </c>
      <c r="G10205" s="27">
        <f t="shared" si="827"/>
        <v>7</v>
      </c>
      <c r="H10205" s="50">
        <f t="shared" si="829"/>
        <v>27740</v>
      </c>
      <c r="I10205" s="50" t="str">
        <f t="shared" si="830"/>
        <v>1975_12</v>
      </c>
      <c r="J10205" s="51">
        <f t="shared" si="831"/>
        <v>2.74417</v>
      </c>
    </row>
    <row r="10206" spans="6:10" x14ac:dyDescent="0.25">
      <c r="F10206" s="50">
        <f t="shared" si="828"/>
        <v>27736</v>
      </c>
      <c r="G10206" s="27">
        <f t="shared" si="827"/>
        <v>7</v>
      </c>
      <c r="H10206" s="50">
        <f t="shared" si="829"/>
        <v>27740</v>
      </c>
      <c r="I10206" s="50" t="str">
        <f t="shared" si="830"/>
        <v>1975_12</v>
      </c>
      <c r="J10206" s="51">
        <f t="shared" si="831"/>
        <v>2.74417</v>
      </c>
    </row>
    <row r="10207" spans="6:10" x14ac:dyDescent="0.25">
      <c r="F10207" s="50">
        <f t="shared" si="828"/>
        <v>27737</v>
      </c>
      <c r="G10207" s="27">
        <f t="shared" si="827"/>
        <v>7</v>
      </c>
      <c r="H10207" s="50">
        <f t="shared" si="829"/>
        <v>27740</v>
      </c>
      <c r="I10207" s="50" t="str">
        <f t="shared" si="830"/>
        <v>1975_12</v>
      </c>
      <c r="J10207" s="51">
        <f t="shared" si="831"/>
        <v>2.74417</v>
      </c>
    </row>
    <row r="10208" spans="6:10" x14ac:dyDescent="0.25">
      <c r="F10208" s="50">
        <f t="shared" si="828"/>
        <v>27738</v>
      </c>
      <c r="G10208" s="27">
        <f t="shared" si="827"/>
        <v>7</v>
      </c>
      <c r="H10208" s="50">
        <f t="shared" si="829"/>
        <v>27740</v>
      </c>
      <c r="I10208" s="50" t="str">
        <f t="shared" si="830"/>
        <v>1975_12</v>
      </c>
      <c r="J10208" s="51">
        <f t="shared" si="831"/>
        <v>2.74417</v>
      </c>
    </row>
    <row r="10209" spans="6:10" x14ac:dyDescent="0.25">
      <c r="F10209" s="50">
        <f t="shared" si="828"/>
        <v>27739</v>
      </c>
      <c r="G10209" s="27">
        <f t="shared" si="827"/>
        <v>7</v>
      </c>
      <c r="H10209" s="50">
        <f t="shared" si="829"/>
        <v>27740</v>
      </c>
      <c r="I10209" s="50" t="str">
        <f t="shared" si="830"/>
        <v>1975_12</v>
      </c>
      <c r="J10209" s="51">
        <f t="shared" si="831"/>
        <v>2.74417</v>
      </c>
    </row>
    <row r="10210" spans="6:10" x14ac:dyDescent="0.25">
      <c r="F10210" s="50">
        <f t="shared" si="828"/>
        <v>27740</v>
      </c>
      <c r="G10210" s="27">
        <f t="shared" si="827"/>
        <v>7</v>
      </c>
      <c r="H10210" s="50">
        <f t="shared" si="829"/>
        <v>27740</v>
      </c>
      <c r="I10210" s="50" t="str">
        <f t="shared" si="830"/>
        <v>1975_12</v>
      </c>
      <c r="J10210" s="51">
        <f t="shared" si="831"/>
        <v>2.74417</v>
      </c>
    </row>
    <row r="10211" spans="6:10" x14ac:dyDescent="0.25">
      <c r="F10211" s="50">
        <f t="shared" si="828"/>
        <v>27741</v>
      </c>
      <c r="G10211" s="27">
        <f t="shared" si="827"/>
        <v>7</v>
      </c>
      <c r="H10211" s="50">
        <f t="shared" si="829"/>
        <v>27750</v>
      </c>
      <c r="I10211" s="50" t="str">
        <f t="shared" si="830"/>
        <v>1975_12</v>
      </c>
      <c r="J10211" s="51">
        <f t="shared" si="831"/>
        <v>2.7084079999999999</v>
      </c>
    </row>
    <row r="10212" spans="6:10" x14ac:dyDescent="0.25">
      <c r="F10212" s="50">
        <f t="shared" si="828"/>
        <v>27742</v>
      </c>
      <c r="G10212" s="27">
        <f t="shared" si="827"/>
        <v>7</v>
      </c>
      <c r="H10212" s="50">
        <f t="shared" si="829"/>
        <v>27750</v>
      </c>
      <c r="I10212" s="50" t="str">
        <f t="shared" si="830"/>
        <v>1975_12</v>
      </c>
      <c r="J10212" s="51">
        <f t="shared" si="831"/>
        <v>2.7084079999999999</v>
      </c>
    </row>
    <row r="10213" spans="6:10" x14ac:dyDescent="0.25">
      <c r="F10213" s="50">
        <f t="shared" si="828"/>
        <v>27743</v>
      </c>
      <c r="G10213" s="27">
        <f t="shared" si="827"/>
        <v>7</v>
      </c>
      <c r="H10213" s="50">
        <f t="shared" si="829"/>
        <v>27750</v>
      </c>
      <c r="I10213" s="50" t="str">
        <f t="shared" si="830"/>
        <v>1975_12</v>
      </c>
      <c r="J10213" s="51">
        <f t="shared" si="831"/>
        <v>2.7084079999999999</v>
      </c>
    </row>
    <row r="10214" spans="6:10" x14ac:dyDescent="0.25">
      <c r="F10214" s="50">
        <f t="shared" si="828"/>
        <v>27744</v>
      </c>
      <c r="G10214" s="27">
        <f t="shared" si="827"/>
        <v>7</v>
      </c>
      <c r="H10214" s="50">
        <f t="shared" si="829"/>
        <v>27750</v>
      </c>
      <c r="I10214" s="50" t="str">
        <f t="shared" si="830"/>
        <v>1975_12</v>
      </c>
      <c r="J10214" s="51">
        <f t="shared" si="831"/>
        <v>2.7084079999999999</v>
      </c>
    </row>
    <row r="10215" spans="6:10" x14ac:dyDescent="0.25">
      <c r="F10215" s="50">
        <f t="shared" si="828"/>
        <v>27745</v>
      </c>
      <c r="G10215" s="27">
        <f t="shared" si="827"/>
        <v>7</v>
      </c>
      <c r="H10215" s="50">
        <f t="shared" si="829"/>
        <v>27750</v>
      </c>
      <c r="I10215" s="50" t="str">
        <f t="shared" si="830"/>
        <v>1975_12</v>
      </c>
      <c r="J10215" s="51">
        <f t="shared" si="831"/>
        <v>2.7084079999999999</v>
      </c>
    </row>
    <row r="10216" spans="6:10" x14ac:dyDescent="0.25">
      <c r="F10216" s="50">
        <f t="shared" si="828"/>
        <v>27746</v>
      </c>
      <c r="G10216" s="27">
        <f t="shared" si="827"/>
        <v>7</v>
      </c>
      <c r="H10216" s="50">
        <f t="shared" si="829"/>
        <v>27750</v>
      </c>
      <c r="I10216" s="50" t="str">
        <f t="shared" si="830"/>
        <v>1975_12</v>
      </c>
      <c r="J10216" s="51">
        <f t="shared" si="831"/>
        <v>2.7084079999999999</v>
      </c>
    </row>
    <row r="10217" spans="6:10" x14ac:dyDescent="0.25">
      <c r="F10217" s="50">
        <f t="shared" si="828"/>
        <v>27747</v>
      </c>
      <c r="G10217" s="27">
        <f t="shared" si="827"/>
        <v>7</v>
      </c>
      <c r="H10217" s="50">
        <f t="shared" si="829"/>
        <v>27750</v>
      </c>
      <c r="I10217" s="50" t="str">
        <f t="shared" si="830"/>
        <v>1975_12</v>
      </c>
      <c r="J10217" s="51">
        <f t="shared" si="831"/>
        <v>2.7084079999999999</v>
      </c>
    </row>
    <row r="10218" spans="6:10" x14ac:dyDescent="0.25">
      <c r="F10218" s="50">
        <f t="shared" si="828"/>
        <v>27748</v>
      </c>
      <c r="G10218" s="27">
        <f t="shared" ref="G10218:G10281" si="832">IF(AND(MONTH(F10218)=2,DAY(F10218)=29),G10217+1,G10217)</f>
        <v>7</v>
      </c>
      <c r="H10218" s="50">
        <f t="shared" si="829"/>
        <v>27750</v>
      </c>
      <c r="I10218" s="50" t="str">
        <f t="shared" si="830"/>
        <v>1975_12</v>
      </c>
      <c r="J10218" s="51">
        <f t="shared" si="831"/>
        <v>2.7084079999999999</v>
      </c>
    </row>
    <row r="10219" spans="6:10" x14ac:dyDescent="0.25">
      <c r="F10219" s="50">
        <f t="shared" si="828"/>
        <v>27749</v>
      </c>
      <c r="G10219" s="27">
        <f t="shared" si="832"/>
        <v>7</v>
      </c>
      <c r="H10219" s="50">
        <f t="shared" si="829"/>
        <v>27750</v>
      </c>
      <c r="I10219" s="50" t="str">
        <f t="shared" si="830"/>
        <v>1975_12</v>
      </c>
      <c r="J10219" s="51">
        <f t="shared" si="831"/>
        <v>2.7084079999999999</v>
      </c>
    </row>
    <row r="10220" spans="6:10" x14ac:dyDescent="0.25">
      <c r="F10220" s="50">
        <f t="shared" ref="F10220:F10283" si="833">F10219+1</f>
        <v>27750</v>
      </c>
      <c r="G10220" s="27">
        <f t="shared" si="832"/>
        <v>7</v>
      </c>
      <c r="H10220" s="50">
        <f t="shared" si="829"/>
        <v>27750</v>
      </c>
      <c r="I10220" s="50" t="str">
        <f t="shared" si="830"/>
        <v>1975_12</v>
      </c>
      <c r="J10220" s="51">
        <f t="shared" si="831"/>
        <v>2.7084079999999999</v>
      </c>
    </row>
    <row r="10221" spans="6:10" x14ac:dyDescent="0.25">
      <c r="F10221" s="50">
        <f t="shared" si="833"/>
        <v>27751</v>
      </c>
      <c r="G10221" s="27">
        <f t="shared" si="832"/>
        <v>7</v>
      </c>
      <c r="H10221" s="50">
        <f t="shared" si="829"/>
        <v>27760</v>
      </c>
      <c r="I10221" s="50" t="str">
        <f t="shared" si="830"/>
        <v>1976_1</v>
      </c>
      <c r="J10221" s="51">
        <f t="shared" si="831"/>
        <v>2.6917309999999999</v>
      </c>
    </row>
    <row r="10222" spans="6:10" x14ac:dyDescent="0.25">
      <c r="F10222" s="50">
        <f t="shared" si="833"/>
        <v>27752</v>
      </c>
      <c r="G10222" s="27">
        <f t="shared" si="832"/>
        <v>7</v>
      </c>
      <c r="H10222" s="50">
        <f t="shared" si="829"/>
        <v>27760</v>
      </c>
      <c r="I10222" s="50" t="str">
        <f t="shared" si="830"/>
        <v>1976_1</v>
      </c>
      <c r="J10222" s="51">
        <f t="shared" si="831"/>
        <v>2.6917309999999999</v>
      </c>
    </row>
    <row r="10223" spans="6:10" x14ac:dyDescent="0.25">
      <c r="F10223" s="50">
        <f t="shared" si="833"/>
        <v>27753</v>
      </c>
      <c r="G10223" s="27">
        <f t="shared" si="832"/>
        <v>7</v>
      </c>
      <c r="H10223" s="50">
        <f t="shared" si="829"/>
        <v>27760</v>
      </c>
      <c r="I10223" s="50" t="str">
        <f t="shared" si="830"/>
        <v>1976_1</v>
      </c>
      <c r="J10223" s="51">
        <f t="shared" si="831"/>
        <v>2.6917309999999999</v>
      </c>
    </row>
    <row r="10224" spans="6:10" x14ac:dyDescent="0.25">
      <c r="F10224" s="50">
        <f t="shared" si="833"/>
        <v>27754</v>
      </c>
      <c r="G10224" s="27">
        <f t="shared" si="832"/>
        <v>7</v>
      </c>
      <c r="H10224" s="50">
        <f t="shared" si="829"/>
        <v>27760</v>
      </c>
      <c r="I10224" s="50" t="str">
        <f t="shared" si="830"/>
        <v>1976_1</v>
      </c>
      <c r="J10224" s="51">
        <f t="shared" si="831"/>
        <v>2.6917309999999999</v>
      </c>
    </row>
    <row r="10225" spans="6:10" x14ac:dyDescent="0.25">
      <c r="F10225" s="50">
        <f t="shared" si="833"/>
        <v>27755</v>
      </c>
      <c r="G10225" s="27">
        <f t="shared" si="832"/>
        <v>7</v>
      </c>
      <c r="H10225" s="50">
        <f t="shared" si="829"/>
        <v>27760</v>
      </c>
      <c r="I10225" s="50" t="str">
        <f t="shared" si="830"/>
        <v>1976_1</v>
      </c>
      <c r="J10225" s="51">
        <f t="shared" si="831"/>
        <v>2.6917309999999999</v>
      </c>
    </row>
    <row r="10226" spans="6:10" x14ac:dyDescent="0.25">
      <c r="F10226" s="50">
        <f t="shared" si="833"/>
        <v>27756</v>
      </c>
      <c r="G10226" s="27">
        <f t="shared" si="832"/>
        <v>7</v>
      </c>
      <c r="H10226" s="50">
        <f t="shared" si="829"/>
        <v>27760</v>
      </c>
      <c r="I10226" s="50" t="str">
        <f t="shared" si="830"/>
        <v>1976_1</v>
      </c>
      <c r="J10226" s="51">
        <f t="shared" si="831"/>
        <v>2.6917309999999999</v>
      </c>
    </row>
    <row r="10227" spans="6:10" x14ac:dyDescent="0.25">
      <c r="F10227" s="50">
        <f t="shared" si="833"/>
        <v>27757</v>
      </c>
      <c r="G10227" s="27">
        <f t="shared" si="832"/>
        <v>7</v>
      </c>
      <c r="H10227" s="50">
        <f t="shared" si="829"/>
        <v>27760</v>
      </c>
      <c r="I10227" s="50" t="str">
        <f t="shared" si="830"/>
        <v>1976_1</v>
      </c>
      <c r="J10227" s="51">
        <f t="shared" si="831"/>
        <v>2.6917309999999999</v>
      </c>
    </row>
    <row r="10228" spans="6:10" x14ac:dyDescent="0.25">
      <c r="F10228" s="50">
        <f t="shared" si="833"/>
        <v>27758</v>
      </c>
      <c r="G10228" s="27">
        <f t="shared" si="832"/>
        <v>7</v>
      </c>
      <c r="H10228" s="50">
        <f t="shared" si="829"/>
        <v>27760</v>
      </c>
      <c r="I10228" s="50" t="str">
        <f t="shared" si="830"/>
        <v>1976_1</v>
      </c>
      <c r="J10228" s="51">
        <f t="shared" si="831"/>
        <v>2.6917309999999999</v>
      </c>
    </row>
    <row r="10229" spans="6:10" x14ac:dyDescent="0.25">
      <c r="F10229" s="50">
        <f t="shared" si="833"/>
        <v>27759</v>
      </c>
      <c r="G10229" s="27">
        <f t="shared" si="832"/>
        <v>7</v>
      </c>
      <c r="H10229" s="50">
        <f t="shared" si="829"/>
        <v>27760</v>
      </c>
      <c r="I10229" s="50" t="str">
        <f t="shared" si="830"/>
        <v>1976_1</v>
      </c>
      <c r="J10229" s="51">
        <f t="shared" si="831"/>
        <v>2.6917309999999999</v>
      </c>
    </row>
    <row r="10230" spans="6:10" x14ac:dyDescent="0.25">
      <c r="F10230" s="50">
        <f t="shared" si="833"/>
        <v>27760</v>
      </c>
      <c r="G10230" s="27">
        <f t="shared" si="832"/>
        <v>7</v>
      </c>
      <c r="H10230" s="50">
        <f t="shared" si="829"/>
        <v>27760</v>
      </c>
      <c r="I10230" s="50" t="str">
        <f t="shared" si="830"/>
        <v>1976_1</v>
      </c>
      <c r="J10230" s="51">
        <f t="shared" si="831"/>
        <v>2.6917309999999999</v>
      </c>
    </row>
    <row r="10231" spans="6:10" x14ac:dyDescent="0.25">
      <c r="F10231" s="50">
        <f t="shared" si="833"/>
        <v>27761</v>
      </c>
      <c r="G10231" s="27">
        <f t="shared" si="832"/>
        <v>7</v>
      </c>
      <c r="H10231" s="50">
        <f t="shared" si="829"/>
        <v>27770</v>
      </c>
      <c r="I10231" s="50" t="str">
        <f t="shared" si="830"/>
        <v>1976_1</v>
      </c>
      <c r="J10231" s="51">
        <f t="shared" si="831"/>
        <v>2.6876989999999998</v>
      </c>
    </row>
    <row r="10232" spans="6:10" x14ac:dyDescent="0.25">
      <c r="F10232" s="50">
        <f t="shared" si="833"/>
        <v>27762</v>
      </c>
      <c r="G10232" s="27">
        <f t="shared" si="832"/>
        <v>7</v>
      </c>
      <c r="H10232" s="50">
        <f t="shared" si="829"/>
        <v>27770</v>
      </c>
      <c r="I10232" s="50" t="str">
        <f t="shared" si="830"/>
        <v>1976_1</v>
      </c>
      <c r="J10232" s="51">
        <f t="shared" si="831"/>
        <v>2.6876989999999998</v>
      </c>
    </row>
    <row r="10233" spans="6:10" x14ac:dyDescent="0.25">
      <c r="F10233" s="50">
        <f t="shared" si="833"/>
        <v>27763</v>
      </c>
      <c r="G10233" s="27">
        <f t="shared" si="832"/>
        <v>7</v>
      </c>
      <c r="H10233" s="50">
        <f t="shared" si="829"/>
        <v>27770</v>
      </c>
      <c r="I10233" s="50" t="str">
        <f t="shared" si="830"/>
        <v>1976_1</v>
      </c>
      <c r="J10233" s="51">
        <f t="shared" si="831"/>
        <v>2.6876989999999998</v>
      </c>
    </row>
    <row r="10234" spans="6:10" x14ac:dyDescent="0.25">
      <c r="F10234" s="50">
        <f t="shared" si="833"/>
        <v>27764</v>
      </c>
      <c r="G10234" s="27">
        <f t="shared" si="832"/>
        <v>7</v>
      </c>
      <c r="H10234" s="50">
        <f t="shared" si="829"/>
        <v>27770</v>
      </c>
      <c r="I10234" s="50" t="str">
        <f t="shared" si="830"/>
        <v>1976_1</v>
      </c>
      <c r="J10234" s="51">
        <f t="shared" si="831"/>
        <v>2.6876989999999998</v>
      </c>
    </row>
    <row r="10235" spans="6:10" x14ac:dyDescent="0.25">
      <c r="F10235" s="50">
        <f t="shared" si="833"/>
        <v>27765</v>
      </c>
      <c r="G10235" s="27">
        <f t="shared" si="832"/>
        <v>7</v>
      </c>
      <c r="H10235" s="50">
        <f t="shared" si="829"/>
        <v>27770</v>
      </c>
      <c r="I10235" s="50" t="str">
        <f t="shared" si="830"/>
        <v>1976_1</v>
      </c>
      <c r="J10235" s="51">
        <f t="shared" si="831"/>
        <v>2.6876989999999998</v>
      </c>
    </row>
    <row r="10236" spans="6:10" x14ac:dyDescent="0.25">
      <c r="F10236" s="50">
        <f t="shared" si="833"/>
        <v>27766</v>
      </c>
      <c r="G10236" s="27">
        <f t="shared" si="832"/>
        <v>7</v>
      </c>
      <c r="H10236" s="50">
        <f t="shared" si="829"/>
        <v>27770</v>
      </c>
      <c r="I10236" s="50" t="str">
        <f t="shared" si="830"/>
        <v>1976_1</v>
      </c>
      <c r="J10236" s="51">
        <f t="shared" si="831"/>
        <v>2.6876989999999998</v>
      </c>
    </row>
    <row r="10237" spans="6:10" x14ac:dyDescent="0.25">
      <c r="F10237" s="50">
        <f t="shared" si="833"/>
        <v>27767</v>
      </c>
      <c r="G10237" s="27">
        <f t="shared" si="832"/>
        <v>7</v>
      </c>
      <c r="H10237" s="50">
        <f t="shared" si="829"/>
        <v>27770</v>
      </c>
      <c r="I10237" s="50" t="str">
        <f t="shared" si="830"/>
        <v>1976_1</v>
      </c>
      <c r="J10237" s="51">
        <f t="shared" si="831"/>
        <v>2.6876989999999998</v>
      </c>
    </row>
    <row r="10238" spans="6:10" x14ac:dyDescent="0.25">
      <c r="F10238" s="50">
        <f t="shared" si="833"/>
        <v>27768</v>
      </c>
      <c r="G10238" s="27">
        <f t="shared" si="832"/>
        <v>7</v>
      </c>
      <c r="H10238" s="50">
        <f t="shared" si="829"/>
        <v>27770</v>
      </c>
      <c r="I10238" s="50" t="str">
        <f t="shared" si="830"/>
        <v>1976_1</v>
      </c>
      <c r="J10238" s="51">
        <f t="shared" si="831"/>
        <v>2.6876989999999998</v>
      </c>
    </row>
    <row r="10239" spans="6:10" x14ac:dyDescent="0.25">
      <c r="F10239" s="50">
        <f t="shared" si="833"/>
        <v>27769</v>
      </c>
      <c r="G10239" s="27">
        <f t="shared" si="832"/>
        <v>7</v>
      </c>
      <c r="H10239" s="50">
        <f t="shared" si="829"/>
        <v>27770</v>
      </c>
      <c r="I10239" s="50" t="str">
        <f t="shared" si="830"/>
        <v>1976_1</v>
      </c>
      <c r="J10239" s="51">
        <f t="shared" si="831"/>
        <v>2.6876989999999998</v>
      </c>
    </row>
    <row r="10240" spans="6:10" x14ac:dyDescent="0.25">
      <c r="F10240" s="50">
        <f t="shared" si="833"/>
        <v>27770</v>
      </c>
      <c r="G10240" s="27">
        <f t="shared" si="832"/>
        <v>7</v>
      </c>
      <c r="H10240" s="50">
        <f t="shared" si="829"/>
        <v>27770</v>
      </c>
      <c r="I10240" s="50" t="str">
        <f t="shared" si="830"/>
        <v>1976_1</v>
      </c>
      <c r="J10240" s="51">
        <f t="shared" si="831"/>
        <v>2.6876989999999998</v>
      </c>
    </row>
    <row r="10241" spans="6:10" x14ac:dyDescent="0.25">
      <c r="F10241" s="50">
        <f t="shared" si="833"/>
        <v>27771</v>
      </c>
      <c r="G10241" s="27">
        <f t="shared" si="832"/>
        <v>7</v>
      </c>
      <c r="H10241" s="50">
        <f t="shared" si="829"/>
        <v>27780</v>
      </c>
      <c r="I10241" s="50" t="str">
        <f t="shared" si="830"/>
        <v>1976_1</v>
      </c>
      <c r="J10241" s="51">
        <f t="shared" si="831"/>
        <v>2.7405529999999998</v>
      </c>
    </row>
    <row r="10242" spans="6:10" x14ac:dyDescent="0.25">
      <c r="F10242" s="50">
        <f t="shared" si="833"/>
        <v>27772</v>
      </c>
      <c r="G10242" s="27">
        <f t="shared" si="832"/>
        <v>7</v>
      </c>
      <c r="H10242" s="50">
        <f t="shared" si="829"/>
        <v>27780</v>
      </c>
      <c r="I10242" s="50" t="str">
        <f t="shared" si="830"/>
        <v>1976_1</v>
      </c>
      <c r="J10242" s="51">
        <f t="shared" si="831"/>
        <v>2.7405529999999998</v>
      </c>
    </row>
    <row r="10243" spans="6:10" x14ac:dyDescent="0.25">
      <c r="F10243" s="50">
        <f t="shared" si="833"/>
        <v>27773</v>
      </c>
      <c r="G10243" s="27">
        <f t="shared" si="832"/>
        <v>7</v>
      </c>
      <c r="H10243" s="50">
        <f t="shared" ref="H10243:H10306" si="834">INDEX($A$3:$B$1134,INT((ROW($F10243)-ROW($F$3)+9-G10243)/10)+1,1)</f>
        <v>27780</v>
      </c>
      <c r="I10243" s="50" t="str">
        <f t="shared" si="830"/>
        <v>1976_1</v>
      </c>
      <c r="J10243" s="51">
        <f t="shared" si="831"/>
        <v>2.7405529999999998</v>
      </c>
    </row>
    <row r="10244" spans="6:10" x14ac:dyDescent="0.25">
      <c r="F10244" s="50">
        <f t="shared" si="833"/>
        <v>27774</v>
      </c>
      <c r="G10244" s="27">
        <f t="shared" si="832"/>
        <v>7</v>
      </c>
      <c r="H10244" s="50">
        <f t="shared" si="834"/>
        <v>27780</v>
      </c>
      <c r="I10244" s="50" t="str">
        <f t="shared" ref="I10244:I10307" si="835">YEAR(H10244)&amp;"_"&amp;MONTH(H10244)</f>
        <v>1976_1</v>
      </c>
      <c r="J10244" s="51">
        <f t="shared" ref="J10244:J10307" si="836">VLOOKUP(H10244,$A:$B,2)</f>
        <v>2.7405529999999998</v>
      </c>
    </row>
    <row r="10245" spans="6:10" x14ac:dyDescent="0.25">
      <c r="F10245" s="50">
        <f t="shared" si="833"/>
        <v>27775</v>
      </c>
      <c r="G10245" s="27">
        <f t="shared" si="832"/>
        <v>7</v>
      </c>
      <c r="H10245" s="50">
        <f t="shared" si="834"/>
        <v>27780</v>
      </c>
      <c r="I10245" s="50" t="str">
        <f t="shared" si="835"/>
        <v>1976_1</v>
      </c>
      <c r="J10245" s="51">
        <f t="shared" si="836"/>
        <v>2.7405529999999998</v>
      </c>
    </row>
    <row r="10246" spans="6:10" x14ac:dyDescent="0.25">
      <c r="F10246" s="50">
        <f t="shared" si="833"/>
        <v>27776</v>
      </c>
      <c r="G10246" s="27">
        <f t="shared" si="832"/>
        <v>7</v>
      </c>
      <c r="H10246" s="50">
        <f t="shared" si="834"/>
        <v>27780</v>
      </c>
      <c r="I10246" s="50" t="str">
        <f t="shared" si="835"/>
        <v>1976_1</v>
      </c>
      <c r="J10246" s="51">
        <f t="shared" si="836"/>
        <v>2.7405529999999998</v>
      </c>
    </row>
    <row r="10247" spans="6:10" x14ac:dyDescent="0.25">
      <c r="F10247" s="50">
        <f t="shared" si="833"/>
        <v>27777</v>
      </c>
      <c r="G10247" s="27">
        <f t="shared" si="832"/>
        <v>7</v>
      </c>
      <c r="H10247" s="50">
        <f t="shared" si="834"/>
        <v>27780</v>
      </c>
      <c r="I10247" s="50" t="str">
        <f t="shared" si="835"/>
        <v>1976_1</v>
      </c>
      <c r="J10247" s="51">
        <f t="shared" si="836"/>
        <v>2.7405529999999998</v>
      </c>
    </row>
    <row r="10248" spans="6:10" x14ac:dyDescent="0.25">
      <c r="F10248" s="50">
        <f t="shared" si="833"/>
        <v>27778</v>
      </c>
      <c r="G10248" s="27">
        <f t="shared" si="832"/>
        <v>7</v>
      </c>
      <c r="H10248" s="50">
        <f t="shared" si="834"/>
        <v>27780</v>
      </c>
      <c r="I10248" s="50" t="str">
        <f t="shared" si="835"/>
        <v>1976_1</v>
      </c>
      <c r="J10248" s="51">
        <f t="shared" si="836"/>
        <v>2.7405529999999998</v>
      </c>
    </row>
    <row r="10249" spans="6:10" x14ac:dyDescent="0.25">
      <c r="F10249" s="50">
        <f t="shared" si="833"/>
        <v>27779</v>
      </c>
      <c r="G10249" s="27">
        <f t="shared" si="832"/>
        <v>7</v>
      </c>
      <c r="H10249" s="50">
        <f t="shared" si="834"/>
        <v>27780</v>
      </c>
      <c r="I10249" s="50" t="str">
        <f t="shared" si="835"/>
        <v>1976_1</v>
      </c>
      <c r="J10249" s="51">
        <f t="shared" si="836"/>
        <v>2.7405529999999998</v>
      </c>
    </row>
    <row r="10250" spans="6:10" x14ac:dyDescent="0.25">
      <c r="F10250" s="50">
        <f t="shared" si="833"/>
        <v>27780</v>
      </c>
      <c r="G10250" s="27">
        <f t="shared" si="832"/>
        <v>7</v>
      </c>
      <c r="H10250" s="50">
        <f t="shared" si="834"/>
        <v>27780</v>
      </c>
      <c r="I10250" s="50" t="str">
        <f t="shared" si="835"/>
        <v>1976_1</v>
      </c>
      <c r="J10250" s="51">
        <f t="shared" si="836"/>
        <v>2.7405529999999998</v>
      </c>
    </row>
    <row r="10251" spans="6:10" x14ac:dyDescent="0.25">
      <c r="F10251" s="50">
        <f t="shared" si="833"/>
        <v>27781</v>
      </c>
      <c r="G10251" s="27">
        <f t="shared" si="832"/>
        <v>7</v>
      </c>
      <c r="H10251" s="50">
        <f t="shared" si="834"/>
        <v>27790</v>
      </c>
      <c r="I10251" s="50" t="str">
        <f t="shared" si="835"/>
        <v>1976_1</v>
      </c>
      <c r="J10251" s="51">
        <f t="shared" si="836"/>
        <v>2.7888039999999998</v>
      </c>
    </row>
    <row r="10252" spans="6:10" x14ac:dyDescent="0.25">
      <c r="F10252" s="50">
        <f t="shared" si="833"/>
        <v>27782</v>
      </c>
      <c r="G10252" s="27">
        <f t="shared" si="832"/>
        <v>7</v>
      </c>
      <c r="H10252" s="50">
        <f t="shared" si="834"/>
        <v>27790</v>
      </c>
      <c r="I10252" s="50" t="str">
        <f t="shared" si="835"/>
        <v>1976_1</v>
      </c>
      <c r="J10252" s="51">
        <f t="shared" si="836"/>
        <v>2.7888039999999998</v>
      </c>
    </row>
    <row r="10253" spans="6:10" x14ac:dyDescent="0.25">
      <c r="F10253" s="50">
        <f t="shared" si="833"/>
        <v>27783</v>
      </c>
      <c r="G10253" s="27">
        <f t="shared" si="832"/>
        <v>7</v>
      </c>
      <c r="H10253" s="50">
        <f t="shared" si="834"/>
        <v>27790</v>
      </c>
      <c r="I10253" s="50" t="str">
        <f t="shared" si="835"/>
        <v>1976_1</v>
      </c>
      <c r="J10253" s="51">
        <f t="shared" si="836"/>
        <v>2.7888039999999998</v>
      </c>
    </row>
    <row r="10254" spans="6:10" x14ac:dyDescent="0.25">
      <c r="F10254" s="50">
        <f t="shared" si="833"/>
        <v>27784</v>
      </c>
      <c r="G10254" s="27">
        <f t="shared" si="832"/>
        <v>7</v>
      </c>
      <c r="H10254" s="50">
        <f t="shared" si="834"/>
        <v>27790</v>
      </c>
      <c r="I10254" s="50" t="str">
        <f t="shared" si="835"/>
        <v>1976_1</v>
      </c>
      <c r="J10254" s="51">
        <f t="shared" si="836"/>
        <v>2.7888039999999998</v>
      </c>
    </row>
    <row r="10255" spans="6:10" x14ac:dyDescent="0.25">
      <c r="F10255" s="50">
        <f t="shared" si="833"/>
        <v>27785</v>
      </c>
      <c r="G10255" s="27">
        <f t="shared" si="832"/>
        <v>7</v>
      </c>
      <c r="H10255" s="50">
        <f t="shared" si="834"/>
        <v>27790</v>
      </c>
      <c r="I10255" s="50" t="str">
        <f t="shared" si="835"/>
        <v>1976_1</v>
      </c>
      <c r="J10255" s="51">
        <f t="shared" si="836"/>
        <v>2.7888039999999998</v>
      </c>
    </row>
    <row r="10256" spans="6:10" x14ac:dyDescent="0.25">
      <c r="F10256" s="50">
        <f t="shared" si="833"/>
        <v>27786</v>
      </c>
      <c r="G10256" s="27">
        <f t="shared" si="832"/>
        <v>7</v>
      </c>
      <c r="H10256" s="50">
        <f t="shared" si="834"/>
        <v>27790</v>
      </c>
      <c r="I10256" s="50" t="str">
        <f t="shared" si="835"/>
        <v>1976_1</v>
      </c>
      <c r="J10256" s="51">
        <f t="shared" si="836"/>
        <v>2.7888039999999998</v>
      </c>
    </row>
    <row r="10257" spans="6:10" x14ac:dyDescent="0.25">
      <c r="F10257" s="50">
        <f t="shared" si="833"/>
        <v>27787</v>
      </c>
      <c r="G10257" s="27">
        <f t="shared" si="832"/>
        <v>7</v>
      </c>
      <c r="H10257" s="50">
        <f t="shared" si="834"/>
        <v>27790</v>
      </c>
      <c r="I10257" s="50" t="str">
        <f t="shared" si="835"/>
        <v>1976_1</v>
      </c>
      <c r="J10257" s="51">
        <f t="shared" si="836"/>
        <v>2.7888039999999998</v>
      </c>
    </row>
    <row r="10258" spans="6:10" x14ac:dyDescent="0.25">
      <c r="F10258" s="50">
        <f t="shared" si="833"/>
        <v>27788</v>
      </c>
      <c r="G10258" s="27">
        <f t="shared" si="832"/>
        <v>7</v>
      </c>
      <c r="H10258" s="50">
        <f t="shared" si="834"/>
        <v>27790</v>
      </c>
      <c r="I10258" s="50" t="str">
        <f t="shared" si="835"/>
        <v>1976_1</v>
      </c>
      <c r="J10258" s="51">
        <f t="shared" si="836"/>
        <v>2.7888039999999998</v>
      </c>
    </row>
    <row r="10259" spans="6:10" x14ac:dyDescent="0.25">
      <c r="F10259" s="50">
        <f t="shared" si="833"/>
        <v>27789</v>
      </c>
      <c r="G10259" s="27">
        <f t="shared" si="832"/>
        <v>7</v>
      </c>
      <c r="H10259" s="50">
        <f t="shared" si="834"/>
        <v>27790</v>
      </c>
      <c r="I10259" s="50" t="str">
        <f t="shared" si="835"/>
        <v>1976_1</v>
      </c>
      <c r="J10259" s="51">
        <f t="shared" si="836"/>
        <v>2.7888039999999998</v>
      </c>
    </row>
    <row r="10260" spans="6:10" x14ac:dyDescent="0.25">
      <c r="F10260" s="50">
        <f t="shared" si="833"/>
        <v>27790</v>
      </c>
      <c r="G10260" s="27">
        <f t="shared" si="832"/>
        <v>7</v>
      </c>
      <c r="H10260" s="50">
        <f t="shared" si="834"/>
        <v>27790</v>
      </c>
      <c r="I10260" s="50" t="str">
        <f t="shared" si="835"/>
        <v>1976_1</v>
      </c>
      <c r="J10260" s="51">
        <f t="shared" si="836"/>
        <v>2.7888039999999998</v>
      </c>
    </row>
    <row r="10261" spans="6:10" x14ac:dyDescent="0.25">
      <c r="F10261" s="50">
        <f t="shared" si="833"/>
        <v>27791</v>
      </c>
      <c r="G10261" s="27">
        <f t="shared" si="832"/>
        <v>7</v>
      </c>
      <c r="H10261" s="50">
        <f t="shared" si="834"/>
        <v>27800</v>
      </c>
      <c r="I10261" s="50" t="str">
        <f t="shared" si="835"/>
        <v>1976_2</v>
      </c>
      <c r="J10261" s="51">
        <f t="shared" si="836"/>
        <v>2.8046709999999999</v>
      </c>
    </row>
    <row r="10262" spans="6:10" x14ac:dyDescent="0.25">
      <c r="F10262" s="50">
        <f t="shared" si="833"/>
        <v>27792</v>
      </c>
      <c r="G10262" s="27">
        <f t="shared" si="832"/>
        <v>7</v>
      </c>
      <c r="H10262" s="50">
        <f t="shared" si="834"/>
        <v>27800</v>
      </c>
      <c r="I10262" s="50" t="str">
        <f t="shared" si="835"/>
        <v>1976_2</v>
      </c>
      <c r="J10262" s="51">
        <f t="shared" si="836"/>
        <v>2.8046709999999999</v>
      </c>
    </row>
    <row r="10263" spans="6:10" x14ac:dyDescent="0.25">
      <c r="F10263" s="50">
        <f t="shared" si="833"/>
        <v>27793</v>
      </c>
      <c r="G10263" s="27">
        <f t="shared" si="832"/>
        <v>7</v>
      </c>
      <c r="H10263" s="50">
        <f t="shared" si="834"/>
        <v>27800</v>
      </c>
      <c r="I10263" s="50" t="str">
        <f t="shared" si="835"/>
        <v>1976_2</v>
      </c>
      <c r="J10263" s="51">
        <f t="shared" si="836"/>
        <v>2.8046709999999999</v>
      </c>
    </row>
    <row r="10264" spans="6:10" x14ac:dyDescent="0.25">
      <c r="F10264" s="50">
        <f t="shared" si="833"/>
        <v>27794</v>
      </c>
      <c r="G10264" s="27">
        <f t="shared" si="832"/>
        <v>7</v>
      </c>
      <c r="H10264" s="50">
        <f t="shared" si="834"/>
        <v>27800</v>
      </c>
      <c r="I10264" s="50" t="str">
        <f t="shared" si="835"/>
        <v>1976_2</v>
      </c>
      <c r="J10264" s="51">
        <f t="shared" si="836"/>
        <v>2.8046709999999999</v>
      </c>
    </row>
    <row r="10265" spans="6:10" x14ac:dyDescent="0.25">
      <c r="F10265" s="50">
        <f t="shared" si="833"/>
        <v>27795</v>
      </c>
      <c r="G10265" s="27">
        <f t="shared" si="832"/>
        <v>7</v>
      </c>
      <c r="H10265" s="50">
        <f t="shared" si="834"/>
        <v>27800</v>
      </c>
      <c r="I10265" s="50" t="str">
        <f t="shared" si="835"/>
        <v>1976_2</v>
      </c>
      <c r="J10265" s="51">
        <f t="shared" si="836"/>
        <v>2.8046709999999999</v>
      </c>
    </row>
    <row r="10266" spans="6:10" x14ac:dyDescent="0.25">
      <c r="F10266" s="50">
        <f t="shared" si="833"/>
        <v>27796</v>
      </c>
      <c r="G10266" s="27">
        <f t="shared" si="832"/>
        <v>7</v>
      </c>
      <c r="H10266" s="50">
        <f t="shared" si="834"/>
        <v>27800</v>
      </c>
      <c r="I10266" s="50" t="str">
        <f t="shared" si="835"/>
        <v>1976_2</v>
      </c>
      <c r="J10266" s="51">
        <f t="shared" si="836"/>
        <v>2.8046709999999999</v>
      </c>
    </row>
    <row r="10267" spans="6:10" x14ac:dyDescent="0.25">
      <c r="F10267" s="50">
        <f t="shared" si="833"/>
        <v>27797</v>
      </c>
      <c r="G10267" s="27">
        <f t="shared" si="832"/>
        <v>7</v>
      </c>
      <c r="H10267" s="50">
        <f t="shared" si="834"/>
        <v>27800</v>
      </c>
      <c r="I10267" s="50" t="str">
        <f t="shared" si="835"/>
        <v>1976_2</v>
      </c>
      <c r="J10267" s="51">
        <f t="shared" si="836"/>
        <v>2.8046709999999999</v>
      </c>
    </row>
    <row r="10268" spans="6:10" x14ac:dyDescent="0.25">
      <c r="F10268" s="50">
        <f t="shared" si="833"/>
        <v>27798</v>
      </c>
      <c r="G10268" s="27">
        <f t="shared" si="832"/>
        <v>7</v>
      </c>
      <c r="H10268" s="50">
        <f t="shared" si="834"/>
        <v>27800</v>
      </c>
      <c r="I10268" s="50" t="str">
        <f t="shared" si="835"/>
        <v>1976_2</v>
      </c>
      <c r="J10268" s="51">
        <f t="shared" si="836"/>
        <v>2.8046709999999999</v>
      </c>
    </row>
    <row r="10269" spans="6:10" x14ac:dyDescent="0.25">
      <c r="F10269" s="50">
        <f t="shared" si="833"/>
        <v>27799</v>
      </c>
      <c r="G10269" s="27">
        <f t="shared" si="832"/>
        <v>7</v>
      </c>
      <c r="H10269" s="50">
        <f t="shared" si="834"/>
        <v>27800</v>
      </c>
      <c r="I10269" s="50" t="str">
        <f t="shared" si="835"/>
        <v>1976_2</v>
      </c>
      <c r="J10269" s="51">
        <f t="shared" si="836"/>
        <v>2.8046709999999999</v>
      </c>
    </row>
    <row r="10270" spans="6:10" x14ac:dyDescent="0.25">
      <c r="F10270" s="50">
        <f t="shared" si="833"/>
        <v>27800</v>
      </c>
      <c r="G10270" s="27">
        <f t="shared" si="832"/>
        <v>7</v>
      </c>
      <c r="H10270" s="50">
        <f t="shared" si="834"/>
        <v>27800</v>
      </c>
      <c r="I10270" s="50" t="str">
        <f t="shared" si="835"/>
        <v>1976_2</v>
      </c>
      <c r="J10270" s="51">
        <f t="shared" si="836"/>
        <v>2.8046709999999999</v>
      </c>
    </row>
    <row r="10271" spans="6:10" x14ac:dyDescent="0.25">
      <c r="F10271" s="50">
        <f t="shared" si="833"/>
        <v>27801</v>
      </c>
      <c r="G10271" s="27">
        <f t="shared" si="832"/>
        <v>7</v>
      </c>
      <c r="H10271" s="50">
        <f t="shared" si="834"/>
        <v>27810</v>
      </c>
      <c r="I10271" s="50" t="str">
        <f t="shared" si="835"/>
        <v>1976_2</v>
      </c>
      <c r="J10271" s="51">
        <f t="shared" si="836"/>
        <v>2.8152560000000002</v>
      </c>
    </row>
    <row r="10272" spans="6:10" x14ac:dyDescent="0.25">
      <c r="F10272" s="50">
        <f t="shared" si="833"/>
        <v>27802</v>
      </c>
      <c r="G10272" s="27">
        <f t="shared" si="832"/>
        <v>7</v>
      </c>
      <c r="H10272" s="50">
        <f t="shared" si="834"/>
        <v>27810</v>
      </c>
      <c r="I10272" s="50" t="str">
        <f t="shared" si="835"/>
        <v>1976_2</v>
      </c>
      <c r="J10272" s="51">
        <f t="shared" si="836"/>
        <v>2.8152560000000002</v>
      </c>
    </row>
    <row r="10273" spans="6:10" x14ac:dyDescent="0.25">
      <c r="F10273" s="50">
        <f t="shared" si="833"/>
        <v>27803</v>
      </c>
      <c r="G10273" s="27">
        <f t="shared" si="832"/>
        <v>7</v>
      </c>
      <c r="H10273" s="50">
        <f t="shared" si="834"/>
        <v>27810</v>
      </c>
      <c r="I10273" s="50" t="str">
        <f t="shared" si="835"/>
        <v>1976_2</v>
      </c>
      <c r="J10273" s="51">
        <f t="shared" si="836"/>
        <v>2.8152560000000002</v>
      </c>
    </row>
    <row r="10274" spans="6:10" x14ac:dyDescent="0.25">
      <c r="F10274" s="50">
        <f t="shared" si="833"/>
        <v>27804</v>
      </c>
      <c r="G10274" s="27">
        <f t="shared" si="832"/>
        <v>7</v>
      </c>
      <c r="H10274" s="50">
        <f t="shared" si="834"/>
        <v>27810</v>
      </c>
      <c r="I10274" s="50" t="str">
        <f t="shared" si="835"/>
        <v>1976_2</v>
      </c>
      <c r="J10274" s="51">
        <f t="shared" si="836"/>
        <v>2.8152560000000002</v>
      </c>
    </row>
    <row r="10275" spans="6:10" x14ac:dyDescent="0.25">
      <c r="F10275" s="50">
        <f t="shared" si="833"/>
        <v>27805</v>
      </c>
      <c r="G10275" s="27">
        <f t="shared" si="832"/>
        <v>7</v>
      </c>
      <c r="H10275" s="50">
        <f t="shared" si="834"/>
        <v>27810</v>
      </c>
      <c r="I10275" s="50" t="str">
        <f t="shared" si="835"/>
        <v>1976_2</v>
      </c>
      <c r="J10275" s="51">
        <f t="shared" si="836"/>
        <v>2.8152560000000002</v>
      </c>
    </row>
    <row r="10276" spans="6:10" x14ac:dyDescent="0.25">
      <c r="F10276" s="50">
        <f t="shared" si="833"/>
        <v>27806</v>
      </c>
      <c r="G10276" s="27">
        <f t="shared" si="832"/>
        <v>7</v>
      </c>
      <c r="H10276" s="50">
        <f t="shared" si="834"/>
        <v>27810</v>
      </c>
      <c r="I10276" s="50" t="str">
        <f t="shared" si="835"/>
        <v>1976_2</v>
      </c>
      <c r="J10276" s="51">
        <f t="shared" si="836"/>
        <v>2.8152560000000002</v>
      </c>
    </row>
    <row r="10277" spans="6:10" x14ac:dyDescent="0.25">
      <c r="F10277" s="50">
        <f t="shared" si="833"/>
        <v>27807</v>
      </c>
      <c r="G10277" s="27">
        <f t="shared" si="832"/>
        <v>7</v>
      </c>
      <c r="H10277" s="50">
        <f t="shared" si="834"/>
        <v>27810</v>
      </c>
      <c r="I10277" s="50" t="str">
        <f t="shared" si="835"/>
        <v>1976_2</v>
      </c>
      <c r="J10277" s="51">
        <f t="shared" si="836"/>
        <v>2.8152560000000002</v>
      </c>
    </row>
    <row r="10278" spans="6:10" x14ac:dyDescent="0.25">
      <c r="F10278" s="50">
        <f t="shared" si="833"/>
        <v>27808</v>
      </c>
      <c r="G10278" s="27">
        <f t="shared" si="832"/>
        <v>7</v>
      </c>
      <c r="H10278" s="50">
        <f t="shared" si="834"/>
        <v>27810</v>
      </c>
      <c r="I10278" s="50" t="str">
        <f t="shared" si="835"/>
        <v>1976_2</v>
      </c>
      <c r="J10278" s="51">
        <f t="shared" si="836"/>
        <v>2.8152560000000002</v>
      </c>
    </row>
    <row r="10279" spans="6:10" x14ac:dyDescent="0.25">
      <c r="F10279" s="50">
        <f t="shared" si="833"/>
        <v>27809</v>
      </c>
      <c r="G10279" s="27">
        <f t="shared" si="832"/>
        <v>7</v>
      </c>
      <c r="H10279" s="50">
        <f t="shared" si="834"/>
        <v>27810</v>
      </c>
      <c r="I10279" s="50" t="str">
        <f t="shared" si="835"/>
        <v>1976_2</v>
      </c>
      <c r="J10279" s="51">
        <f t="shared" si="836"/>
        <v>2.8152560000000002</v>
      </c>
    </row>
    <row r="10280" spans="6:10" x14ac:dyDescent="0.25">
      <c r="F10280" s="50">
        <f t="shared" si="833"/>
        <v>27810</v>
      </c>
      <c r="G10280" s="27">
        <f t="shared" si="832"/>
        <v>7</v>
      </c>
      <c r="H10280" s="50">
        <f t="shared" si="834"/>
        <v>27810</v>
      </c>
      <c r="I10280" s="50" t="str">
        <f t="shared" si="835"/>
        <v>1976_2</v>
      </c>
      <c r="J10280" s="51">
        <f t="shared" si="836"/>
        <v>2.8152560000000002</v>
      </c>
    </row>
    <row r="10281" spans="6:10" x14ac:dyDescent="0.25">
      <c r="F10281" s="50">
        <f t="shared" si="833"/>
        <v>27811</v>
      </c>
      <c r="G10281" s="27">
        <f t="shared" si="832"/>
        <v>7</v>
      </c>
      <c r="H10281" s="50">
        <f t="shared" si="834"/>
        <v>27820</v>
      </c>
      <c r="I10281" s="50" t="str">
        <f t="shared" si="835"/>
        <v>1976_3</v>
      </c>
      <c r="J10281" s="51">
        <f t="shared" si="836"/>
        <v>2.80898</v>
      </c>
    </row>
    <row r="10282" spans="6:10" x14ac:dyDescent="0.25">
      <c r="F10282" s="50">
        <f t="shared" si="833"/>
        <v>27812</v>
      </c>
      <c r="G10282" s="27">
        <f t="shared" ref="G10282:G10345" si="837">IF(AND(MONTH(F10282)=2,DAY(F10282)=29),G10281+1,G10281)</f>
        <v>7</v>
      </c>
      <c r="H10282" s="50">
        <f t="shared" si="834"/>
        <v>27820</v>
      </c>
      <c r="I10282" s="50" t="str">
        <f t="shared" si="835"/>
        <v>1976_3</v>
      </c>
      <c r="J10282" s="51">
        <f t="shared" si="836"/>
        <v>2.80898</v>
      </c>
    </row>
    <row r="10283" spans="6:10" x14ac:dyDescent="0.25">
      <c r="F10283" s="50">
        <f t="shared" si="833"/>
        <v>27813</v>
      </c>
      <c r="G10283" s="27">
        <f t="shared" si="837"/>
        <v>7</v>
      </c>
      <c r="H10283" s="50">
        <f t="shared" si="834"/>
        <v>27820</v>
      </c>
      <c r="I10283" s="50" t="str">
        <f t="shared" si="835"/>
        <v>1976_3</v>
      </c>
      <c r="J10283" s="51">
        <f t="shared" si="836"/>
        <v>2.80898</v>
      </c>
    </row>
    <row r="10284" spans="6:10" x14ac:dyDescent="0.25">
      <c r="F10284" s="50">
        <f t="shared" ref="F10284:F10347" si="838">F10283+1</f>
        <v>27814</v>
      </c>
      <c r="G10284" s="27">
        <f t="shared" si="837"/>
        <v>7</v>
      </c>
      <c r="H10284" s="50">
        <f t="shared" si="834"/>
        <v>27820</v>
      </c>
      <c r="I10284" s="50" t="str">
        <f t="shared" si="835"/>
        <v>1976_3</v>
      </c>
      <c r="J10284" s="51">
        <f t="shared" si="836"/>
        <v>2.80898</v>
      </c>
    </row>
    <row r="10285" spans="6:10" x14ac:dyDescent="0.25">
      <c r="F10285" s="50">
        <f t="shared" si="838"/>
        <v>27815</v>
      </c>
      <c r="G10285" s="27">
        <f t="shared" si="837"/>
        <v>7</v>
      </c>
      <c r="H10285" s="50">
        <f t="shared" si="834"/>
        <v>27820</v>
      </c>
      <c r="I10285" s="50" t="str">
        <f t="shared" si="835"/>
        <v>1976_3</v>
      </c>
      <c r="J10285" s="51">
        <f t="shared" si="836"/>
        <v>2.80898</v>
      </c>
    </row>
    <row r="10286" spans="6:10" x14ac:dyDescent="0.25">
      <c r="F10286" s="50">
        <f t="shared" si="838"/>
        <v>27816</v>
      </c>
      <c r="G10286" s="27">
        <f t="shared" si="837"/>
        <v>7</v>
      </c>
      <c r="H10286" s="50">
        <f t="shared" si="834"/>
        <v>27820</v>
      </c>
      <c r="I10286" s="50" t="str">
        <f t="shared" si="835"/>
        <v>1976_3</v>
      </c>
      <c r="J10286" s="51">
        <f t="shared" si="836"/>
        <v>2.80898</v>
      </c>
    </row>
    <row r="10287" spans="6:10" x14ac:dyDescent="0.25">
      <c r="F10287" s="50">
        <f t="shared" si="838"/>
        <v>27817</v>
      </c>
      <c r="G10287" s="27">
        <f t="shared" si="837"/>
        <v>7</v>
      </c>
      <c r="H10287" s="50">
        <f t="shared" si="834"/>
        <v>27820</v>
      </c>
      <c r="I10287" s="50" t="str">
        <f t="shared" si="835"/>
        <v>1976_3</v>
      </c>
      <c r="J10287" s="51">
        <f t="shared" si="836"/>
        <v>2.80898</v>
      </c>
    </row>
    <row r="10288" spans="6:10" x14ac:dyDescent="0.25">
      <c r="F10288" s="50">
        <f t="shared" si="838"/>
        <v>27818</v>
      </c>
      <c r="G10288" s="27">
        <f t="shared" si="837"/>
        <v>7</v>
      </c>
      <c r="H10288" s="50">
        <f t="shared" si="834"/>
        <v>27820</v>
      </c>
      <c r="I10288" s="50" t="str">
        <f t="shared" si="835"/>
        <v>1976_3</v>
      </c>
      <c r="J10288" s="51">
        <f t="shared" si="836"/>
        <v>2.80898</v>
      </c>
    </row>
    <row r="10289" spans="6:10" x14ac:dyDescent="0.25">
      <c r="F10289" s="50">
        <f t="shared" si="838"/>
        <v>27819</v>
      </c>
      <c r="G10289" s="27">
        <f t="shared" si="837"/>
        <v>8</v>
      </c>
      <c r="H10289" s="50">
        <f t="shared" si="834"/>
        <v>27820</v>
      </c>
      <c r="I10289" s="50" t="str">
        <f t="shared" si="835"/>
        <v>1976_3</v>
      </c>
      <c r="J10289" s="51">
        <f t="shared" si="836"/>
        <v>2.80898</v>
      </c>
    </row>
    <row r="10290" spans="6:10" x14ac:dyDescent="0.25">
      <c r="F10290" s="50">
        <f t="shared" si="838"/>
        <v>27820</v>
      </c>
      <c r="G10290" s="27">
        <f t="shared" si="837"/>
        <v>8</v>
      </c>
      <c r="H10290" s="50">
        <f t="shared" si="834"/>
        <v>27820</v>
      </c>
      <c r="I10290" s="50" t="str">
        <f t="shared" si="835"/>
        <v>1976_3</v>
      </c>
      <c r="J10290" s="51">
        <f t="shared" si="836"/>
        <v>2.80898</v>
      </c>
    </row>
    <row r="10291" spans="6:10" x14ac:dyDescent="0.25">
      <c r="F10291" s="50">
        <f t="shared" si="838"/>
        <v>27821</v>
      </c>
      <c r="G10291" s="27">
        <f t="shared" si="837"/>
        <v>8</v>
      </c>
      <c r="H10291" s="50">
        <f t="shared" si="834"/>
        <v>27820</v>
      </c>
      <c r="I10291" s="50" t="str">
        <f t="shared" si="835"/>
        <v>1976_3</v>
      </c>
      <c r="J10291" s="51">
        <f t="shared" si="836"/>
        <v>2.80898</v>
      </c>
    </row>
    <row r="10292" spans="6:10" x14ac:dyDescent="0.25">
      <c r="F10292" s="50">
        <f t="shared" si="838"/>
        <v>27822</v>
      </c>
      <c r="G10292" s="27">
        <f t="shared" si="837"/>
        <v>8</v>
      </c>
      <c r="H10292" s="50">
        <f t="shared" si="834"/>
        <v>27831</v>
      </c>
      <c r="I10292" s="50" t="str">
        <f t="shared" si="835"/>
        <v>1976_3</v>
      </c>
      <c r="J10292" s="51">
        <f t="shared" si="836"/>
        <v>2.8427699999999998</v>
      </c>
    </row>
    <row r="10293" spans="6:10" x14ac:dyDescent="0.25">
      <c r="F10293" s="50">
        <f t="shared" si="838"/>
        <v>27823</v>
      </c>
      <c r="G10293" s="27">
        <f t="shared" si="837"/>
        <v>8</v>
      </c>
      <c r="H10293" s="50">
        <f t="shared" si="834"/>
        <v>27831</v>
      </c>
      <c r="I10293" s="50" t="str">
        <f t="shared" si="835"/>
        <v>1976_3</v>
      </c>
      <c r="J10293" s="51">
        <f t="shared" si="836"/>
        <v>2.8427699999999998</v>
      </c>
    </row>
    <row r="10294" spans="6:10" x14ac:dyDescent="0.25">
      <c r="F10294" s="50">
        <f t="shared" si="838"/>
        <v>27824</v>
      </c>
      <c r="G10294" s="27">
        <f t="shared" si="837"/>
        <v>8</v>
      </c>
      <c r="H10294" s="50">
        <f t="shared" si="834"/>
        <v>27831</v>
      </c>
      <c r="I10294" s="50" t="str">
        <f t="shared" si="835"/>
        <v>1976_3</v>
      </c>
      <c r="J10294" s="51">
        <f t="shared" si="836"/>
        <v>2.8427699999999998</v>
      </c>
    </row>
    <row r="10295" spans="6:10" x14ac:dyDescent="0.25">
      <c r="F10295" s="50">
        <f t="shared" si="838"/>
        <v>27825</v>
      </c>
      <c r="G10295" s="27">
        <f t="shared" si="837"/>
        <v>8</v>
      </c>
      <c r="H10295" s="50">
        <f t="shared" si="834"/>
        <v>27831</v>
      </c>
      <c r="I10295" s="50" t="str">
        <f t="shared" si="835"/>
        <v>1976_3</v>
      </c>
      <c r="J10295" s="51">
        <f t="shared" si="836"/>
        <v>2.8427699999999998</v>
      </c>
    </row>
    <row r="10296" spans="6:10" x14ac:dyDescent="0.25">
      <c r="F10296" s="50">
        <f t="shared" si="838"/>
        <v>27826</v>
      </c>
      <c r="G10296" s="27">
        <f t="shared" si="837"/>
        <v>8</v>
      </c>
      <c r="H10296" s="50">
        <f t="shared" si="834"/>
        <v>27831</v>
      </c>
      <c r="I10296" s="50" t="str">
        <f t="shared" si="835"/>
        <v>1976_3</v>
      </c>
      <c r="J10296" s="51">
        <f t="shared" si="836"/>
        <v>2.8427699999999998</v>
      </c>
    </row>
    <row r="10297" spans="6:10" x14ac:dyDescent="0.25">
      <c r="F10297" s="50">
        <f t="shared" si="838"/>
        <v>27827</v>
      </c>
      <c r="G10297" s="27">
        <f t="shared" si="837"/>
        <v>8</v>
      </c>
      <c r="H10297" s="50">
        <f t="shared" si="834"/>
        <v>27831</v>
      </c>
      <c r="I10297" s="50" t="str">
        <f t="shared" si="835"/>
        <v>1976_3</v>
      </c>
      <c r="J10297" s="51">
        <f t="shared" si="836"/>
        <v>2.8427699999999998</v>
      </c>
    </row>
    <row r="10298" spans="6:10" x14ac:dyDescent="0.25">
      <c r="F10298" s="50">
        <f t="shared" si="838"/>
        <v>27828</v>
      </c>
      <c r="G10298" s="27">
        <f t="shared" si="837"/>
        <v>8</v>
      </c>
      <c r="H10298" s="50">
        <f t="shared" si="834"/>
        <v>27831</v>
      </c>
      <c r="I10298" s="50" t="str">
        <f t="shared" si="835"/>
        <v>1976_3</v>
      </c>
      <c r="J10298" s="51">
        <f t="shared" si="836"/>
        <v>2.8427699999999998</v>
      </c>
    </row>
    <row r="10299" spans="6:10" x14ac:dyDescent="0.25">
      <c r="F10299" s="50">
        <f t="shared" si="838"/>
        <v>27829</v>
      </c>
      <c r="G10299" s="27">
        <f t="shared" si="837"/>
        <v>8</v>
      </c>
      <c r="H10299" s="50">
        <f t="shared" si="834"/>
        <v>27831</v>
      </c>
      <c r="I10299" s="50" t="str">
        <f t="shared" si="835"/>
        <v>1976_3</v>
      </c>
      <c r="J10299" s="51">
        <f t="shared" si="836"/>
        <v>2.8427699999999998</v>
      </c>
    </row>
    <row r="10300" spans="6:10" x14ac:dyDescent="0.25">
      <c r="F10300" s="50">
        <f t="shared" si="838"/>
        <v>27830</v>
      </c>
      <c r="G10300" s="27">
        <f t="shared" si="837"/>
        <v>8</v>
      </c>
      <c r="H10300" s="50">
        <f t="shared" si="834"/>
        <v>27831</v>
      </c>
      <c r="I10300" s="50" t="str">
        <f t="shared" si="835"/>
        <v>1976_3</v>
      </c>
      <c r="J10300" s="51">
        <f t="shared" si="836"/>
        <v>2.8427699999999998</v>
      </c>
    </row>
    <row r="10301" spans="6:10" x14ac:dyDescent="0.25">
      <c r="F10301" s="50">
        <f t="shared" si="838"/>
        <v>27831</v>
      </c>
      <c r="G10301" s="27">
        <f t="shared" si="837"/>
        <v>8</v>
      </c>
      <c r="H10301" s="50">
        <f t="shared" si="834"/>
        <v>27831</v>
      </c>
      <c r="I10301" s="50" t="str">
        <f t="shared" si="835"/>
        <v>1976_3</v>
      </c>
      <c r="J10301" s="51">
        <f t="shared" si="836"/>
        <v>2.8427699999999998</v>
      </c>
    </row>
    <row r="10302" spans="6:10" x14ac:dyDescent="0.25">
      <c r="F10302" s="50">
        <f t="shared" si="838"/>
        <v>27832</v>
      </c>
      <c r="G10302" s="27">
        <f t="shared" si="837"/>
        <v>8</v>
      </c>
      <c r="H10302" s="50">
        <f t="shared" si="834"/>
        <v>27841</v>
      </c>
      <c r="I10302" s="50" t="str">
        <f t="shared" si="835"/>
        <v>1976_3</v>
      </c>
      <c r="J10302" s="51">
        <f t="shared" si="836"/>
        <v>2.8608310000000001</v>
      </c>
    </row>
    <row r="10303" spans="6:10" x14ac:dyDescent="0.25">
      <c r="F10303" s="50">
        <f t="shared" si="838"/>
        <v>27833</v>
      </c>
      <c r="G10303" s="27">
        <f t="shared" si="837"/>
        <v>8</v>
      </c>
      <c r="H10303" s="50">
        <f t="shared" si="834"/>
        <v>27841</v>
      </c>
      <c r="I10303" s="50" t="str">
        <f t="shared" si="835"/>
        <v>1976_3</v>
      </c>
      <c r="J10303" s="51">
        <f t="shared" si="836"/>
        <v>2.8608310000000001</v>
      </c>
    </row>
    <row r="10304" spans="6:10" x14ac:dyDescent="0.25">
      <c r="F10304" s="50">
        <f t="shared" si="838"/>
        <v>27834</v>
      </c>
      <c r="G10304" s="27">
        <f t="shared" si="837"/>
        <v>8</v>
      </c>
      <c r="H10304" s="50">
        <f t="shared" si="834"/>
        <v>27841</v>
      </c>
      <c r="I10304" s="50" t="str">
        <f t="shared" si="835"/>
        <v>1976_3</v>
      </c>
      <c r="J10304" s="51">
        <f t="shared" si="836"/>
        <v>2.8608310000000001</v>
      </c>
    </row>
    <row r="10305" spans="6:10" x14ac:dyDescent="0.25">
      <c r="F10305" s="50">
        <f t="shared" si="838"/>
        <v>27835</v>
      </c>
      <c r="G10305" s="27">
        <f t="shared" si="837"/>
        <v>8</v>
      </c>
      <c r="H10305" s="50">
        <f t="shared" si="834"/>
        <v>27841</v>
      </c>
      <c r="I10305" s="50" t="str">
        <f t="shared" si="835"/>
        <v>1976_3</v>
      </c>
      <c r="J10305" s="51">
        <f t="shared" si="836"/>
        <v>2.8608310000000001</v>
      </c>
    </row>
    <row r="10306" spans="6:10" x14ac:dyDescent="0.25">
      <c r="F10306" s="50">
        <f t="shared" si="838"/>
        <v>27836</v>
      </c>
      <c r="G10306" s="27">
        <f t="shared" si="837"/>
        <v>8</v>
      </c>
      <c r="H10306" s="50">
        <f t="shared" si="834"/>
        <v>27841</v>
      </c>
      <c r="I10306" s="50" t="str">
        <f t="shared" si="835"/>
        <v>1976_3</v>
      </c>
      <c r="J10306" s="51">
        <f t="shared" si="836"/>
        <v>2.8608310000000001</v>
      </c>
    </row>
    <row r="10307" spans="6:10" x14ac:dyDescent="0.25">
      <c r="F10307" s="50">
        <f t="shared" si="838"/>
        <v>27837</v>
      </c>
      <c r="G10307" s="27">
        <f t="shared" si="837"/>
        <v>8</v>
      </c>
      <c r="H10307" s="50">
        <f t="shared" ref="H10307:H10370" si="839">INDEX($A$3:$B$1134,INT((ROW($F10307)-ROW($F$3)+9-G10307)/10)+1,1)</f>
        <v>27841</v>
      </c>
      <c r="I10307" s="50" t="str">
        <f t="shared" si="835"/>
        <v>1976_3</v>
      </c>
      <c r="J10307" s="51">
        <f t="shared" si="836"/>
        <v>2.8608310000000001</v>
      </c>
    </row>
    <row r="10308" spans="6:10" x14ac:dyDescent="0.25">
      <c r="F10308" s="50">
        <f t="shared" si="838"/>
        <v>27838</v>
      </c>
      <c r="G10308" s="27">
        <f t="shared" si="837"/>
        <v>8</v>
      </c>
      <c r="H10308" s="50">
        <f t="shared" si="839"/>
        <v>27841</v>
      </c>
      <c r="I10308" s="50" t="str">
        <f t="shared" ref="I10308:I10371" si="840">YEAR(H10308)&amp;"_"&amp;MONTH(H10308)</f>
        <v>1976_3</v>
      </c>
      <c r="J10308" s="51">
        <f t="shared" ref="J10308:J10371" si="841">VLOOKUP(H10308,$A:$B,2)</f>
        <v>2.8608310000000001</v>
      </c>
    </row>
    <row r="10309" spans="6:10" x14ac:dyDescent="0.25">
      <c r="F10309" s="50">
        <f t="shared" si="838"/>
        <v>27839</v>
      </c>
      <c r="G10309" s="27">
        <f t="shared" si="837"/>
        <v>8</v>
      </c>
      <c r="H10309" s="50">
        <f t="shared" si="839"/>
        <v>27841</v>
      </c>
      <c r="I10309" s="50" t="str">
        <f t="shared" si="840"/>
        <v>1976_3</v>
      </c>
      <c r="J10309" s="51">
        <f t="shared" si="841"/>
        <v>2.8608310000000001</v>
      </c>
    </row>
    <row r="10310" spans="6:10" x14ac:dyDescent="0.25">
      <c r="F10310" s="50">
        <f t="shared" si="838"/>
        <v>27840</v>
      </c>
      <c r="G10310" s="27">
        <f t="shared" si="837"/>
        <v>8</v>
      </c>
      <c r="H10310" s="50">
        <f t="shared" si="839"/>
        <v>27841</v>
      </c>
      <c r="I10310" s="50" t="str">
        <f t="shared" si="840"/>
        <v>1976_3</v>
      </c>
      <c r="J10310" s="51">
        <f t="shared" si="841"/>
        <v>2.8608310000000001</v>
      </c>
    </row>
    <row r="10311" spans="6:10" x14ac:dyDescent="0.25">
      <c r="F10311" s="50">
        <f t="shared" si="838"/>
        <v>27841</v>
      </c>
      <c r="G10311" s="27">
        <f t="shared" si="837"/>
        <v>8</v>
      </c>
      <c r="H10311" s="50">
        <f t="shared" si="839"/>
        <v>27841</v>
      </c>
      <c r="I10311" s="50" t="str">
        <f t="shared" si="840"/>
        <v>1976_3</v>
      </c>
      <c r="J10311" s="51">
        <f t="shared" si="841"/>
        <v>2.8608310000000001</v>
      </c>
    </row>
    <row r="10312" spans="6:10" x14ac:dyDescent="0.25">
      <c r="F10312" s="50">
        <f t="shared" si="838"/>
        <v>27842</v>
      </c>
      <c r="G10312" s="27">
        <f t="shared" si="837"/>
        <v>8</v>
      </c>
      <c r="H10312" s="50">
        <f t="shared" si="839"/>
        <v>27851</v>
      </c>
      <c r="I10312" s="50" t="str">
        <f t="shared" si="840"/>
        <v>1976_4</v>
      </c>
      <c r="J10312" s="51">
        <f t="shared" si="841"/>
        <v>2.8548849999999999</v>
      </c>
    </row>
    <row r="10313" spans="6:10" x14ac:dyDescent="0.25">
      <c r="F10313" s="50">
        <f t="shared" si="838"/>
        <v>27843</v>
      </c>
      <c r="G10313" s="27">
        <f t="shared" si="837"/>
        <v>8</v>
      </c>
      <c r="H10313" s="50">
        <f t="shared" si="839"/>
        <v>27851</v>
      </c>
      <c r="I10313" s="50" t="str">
        <f t="shared" si="840"/>
        <v>1976_4</v>
      </c>
      <c r="J10313" s="51">
        <f t="shared" si="841"/>
        <v>2.8548849999999999</v>
      </c>
    </row>
    <row r="10314" spans="6:10" x14ac:dyDescent="0.25">
      <c r="F10314" s="50">
        <f t="shared" si="838"/>
        <v>27844</v>
      </c>
      <c r="G10314" s="27">
        <f t="shared" si="837"/>
        <v>8</v>
      </c>
      <c r="H10314" s="50">
        <f t="shared" si="839"/>
        <v>27851</v>
      </c>
      <c r="I10314" s="50" t="str">
        <f t="shared" si="840"/>
        <v>1976_4</v>
      </c>
      <c r="J10314" s="51">
        <f t="shared" si="841"/>
        <v>2.8548849999999999</v>
      </c>
    </row>
    <row r="10315" spans="6:10" x14ac:dyDescent="0.25">
      <c r="F10315" s="50">
        <f t="shared" si="838"/>
        <v>27845</v>
      </c>
      <c r="G10315" s="27">
        <f t="shared" si="837"/>
        <v>8</v>
      </c>
      <c r="H10315" s="50">
        <f t="shared" si="839"/>
        <v>27851</v>
      </c>
      <c r="I10315" s="50" t="str">
        <f t="shared" si="840"/>
        <v>1976_4</v>
      </c>
      <c r="J10315" s="51">
        <f t="shared" si="841"/>
        <v>2.8548849999999999</v>
      </c>
    </row>
    <row r="10316" spans="6:10" x14ac:dyDescent="0.25">
      <c r="F10316" s="50">
        <f t="shared" si="838"/>
        <v>27846</v>
      </c>
      <c r="G10316" s="27">
        <f t="shared" si="837"/>
        <v>8</v>
      </c>
      <c r="H10316" s="50">
        <f t="shared" si="839"/>
        <v>27851</v>
      </c>
      <c r="I10316" s="50" t="str">
        <f t="shared" si="840"/>
        <v>1976_4</v>
      </c>
      <c r="J10316" s="51">
        <f t="shared" si="841"/>
        <v>2.8548849999999999</v>
      </c>
    </row>
    <row r="10317" spans="6:10" x14ac:dyDescent="0.25">
      <c r="F10317" s="50">
        <f t="shared" si="838"/>
        <v>27847</v>
      </c>
      <c r="G10317" s="27">
        <f t="shared" si="837"/>
        <v>8</v>
      </c>
      <c r="H10317" s="50">
        <f t="shared" si="839"/>
        <v>27851</v>
      </c>
      <c r="I10317" s="50" t="str">
        <f t="shared" si="840"/>
        <v>1976_4</v>
      </c>
      <c r="J10317" s="51">
        <f t="shared" si="841"/>
        <v>2.8548849999999999</v>
      </c>
    </row>
    <row r="10318" spans="6:10" x14ac:dyDescent="0.25">
      <c r="F10318" s="50">
        <f t="shared" si="838"/>
        <v>27848</v>
      </c>
      <c r="G10318" s="27">
        <f t="shared" si="837"/>
        <v>8</v>
      </c>
      <c r="H10318" s="50">
        <f t="shared" si="839"/>
        <v>27851</v>
      </c>
      <c r="I10318" s="50" t="str">
        <f t="shared" si="840"/>
        <v>1976_4</v>
      </c>
      <c r="J10318" s="51">
        <f t="shared" si="841"/>
        <v>2.8548849999999999</v>
      </c>
    </row>
    <row r="10319" spans="6:10" x14ac:dyDescent="0.25">
      <c r="F10319" s="50">
        <f t="shared" si="838"/>
        <v>27849</v>
      </c>
      <c r="G10319" s="27">
        <f t="shared" si="837"/>
        <v>8</v>
      </c>
      <c r="H10319" s="50">
        <f t="shared" si="839"/>
        <v>27851</v>
      </c>
      <c r="I10319" s="50" t="str">
        <f t="shared" si="840"/>
        <v>1976_4</v>
      </c>
      <c r="J10319" s="51">
        <f t="shared" si="841"/>
        <v>2.8548849999999999</v>
      </c>
    </row>
    <row r="10320" spans="6:10" x14ac:dyDescent="0.25">
      <c r="F10320" s="50">
        <f t="shared" si="838"/>
        <v>27850</v>
      </c>
      <c r="G10320" s="27">
        <f t="shared" si="837"/>
        <v>8</v>
      </c>
      <c r="H10320" s="50">
        <f t="shared" si="839"/>
        <v>27851</v>
      </c>
      <c r="I10320" s="50" t="str">
        <f t="shared" si="840"/>
        <v>1976_4</v>
      </c>
      <c r="J10320" s="51">
        <f t="shared" si="841"/>
        <v>2.8548849999999999</v>
      </c>
    </row>
    <row r="10321" spans="6:10" x14ac:dyDescent="0.25">
      <c r="F10321" s="50">
        <f t="shared" si="838"/>
        <v>27851</v>
      </c>
      <c r="G10321" s="27">
        <f t="shared" si="837"/>
        <v>8</v>
      </c>
      <c r="H10321" s="50">
        <f t="shared" si="839"/>
        <v>27851</v>
      </c>
      <c r="I10321" s="50" t="str">
        <f t="shared" si="840"/>
        <v>1976_4</v>
      </c>
      <c r="J10321" s="51">
        <f t="shared" si="841"/>
        <v>2.8548849999999999</v>
      </c>
    </row>
    <row r="10322" spans="6:10" x14ac:dyDescent="0.25">
      <c r="F10322" s="50">
        <f t="shared" si="838"/>
        <v>27852</v>
      </c>
      <c r="G10322" s="27">
        <f t="shared" si="837"/>
        <v>8</v>
      </c>
      <c r="H10322" s="50">
        <f t="shared" si="839"/>
        <v>27861</v>
      </c>
      <c r="I10322" s="50" t="str">
        <f t="shared" si="840"/>
        <v>1976_4</v>
      </c>
      <c r="J10322" s="51">
        <f t="shared" si="841"/>
        <v>2.868169</v>
      </c>
    </row>
    <row r="10323" spans="6:10" x14ac:dyDescent="0.25">
      <c r="F10323" s="50">
        <f t="shared" si="838"/>
        <v>27853</v>
      </c>
      <c r="G10323" s="27">
        <f t="shared" si="837"/>
        <v>8</v>
      </c>
      <c r="H10323" s="50">
        <f t="shared" si="839"/>
        <v>27861</v>
      </c>
      <c r="I10323" s="50" t="str">
        <f t="shared" si="840"/>
        <v>1976_4</v>
      </c>
      <c r="J10323" s="51">
        <f t="shared" si="841"/>
        <v>2.868169</v>
      </c>
    </row>
    <row r="10324" spans="6:10" x14ac:dyDescent="0.25">
      <c r="F10324" s="50">
        <f t="shared" si="838"/>
        <v>27854</v>
      </c>
      <c r="G10324" s="27">
        <f t="shared" si="837"/>
        <v>8</v>
      </c>
      <c r="H10324" s="50">
        <f t="shared" si="839"/>
        <v>27861</v>
      </c>
      <c r="I10324" s="50" t="str">
        <f t="shared" si="840"/>
        <v>1976_4</v>
      </c>
      <c r="J10324" s="51">
        <f t="shared" si="841"/>
        <v>2.868169</v>
      </c>
    </row>
    <row r="10325" spans="6:10" x14ac:dyDescent="0.25">
      <c r="F10325" s="50">
        <f t="shared" si="838"/>
        <v>27855</v>
      </c>
      <c r="G10325" s="27">
        <f t="shared" si="837"/>
        <v>8</v>
      </c>
      <c r="H10325" s="50">
        <f t="shared" si="839"/>
        <v>27861</v>
      </c>
      <c r="I10325" s="50" t="str">
        <f t="shared" si="840"/>
        <v>1976_4</v>
      </c>
      <c r="J10325" s="51">
        <f t="shared" si="841"/>
        <v>2.868169</v>
      </c>
    </row>
    <row r="10326" spans="6:10" x14ac:dyDescent="0.25">
      <c r="F10326" s="50">
        <f t="shared" si="838"/>
        <v>27856</v>
      </c>
      <c r="G10326" s="27">
        <f t="shared" si="837"/>
        <v>8</v>
      </c>
      <c r="H10326" s="50">
        <f t="shared" si="839"/>
        <v>27861</v>
      </c>
      <c r="I10326" s="50" t="str">
        <f t="shared" si="840"/>
        <v>1976_4</v>
      </c>
      <c r="J10326" s="51">
        <f t="shared" si="841"/>
        <v>2.868169</v>
      </c>
    </row>
    <row r="10327" spans="6:10" x14ac:dyDescent="0.25">
      <c r="F10327" s="50">
        <f t="shared" si="838"/>
        <v>27857</v>
      </c>
      <c r="G10327" s="27">
        <f t="shared" si="837"/>
        <v>8</v>
      </c>
      <c r="H10327" s="50">
        <f t="shared" si="839"/>
        <v>27861</v>
      </c>
      <c r="I10327" s="50" t="str">
        <f t="shared" si="840"/>
        <v>1976_4</v>
      </c>
      <c r="J10327" s="51">
        <f t="shared" si="841"/>
        <v>2.868169</v>
      </c>
    </row>
    <row r="10328" spans="6:10" x14ac:dyDescent="0.25">
      <c r="F10328" s="50">
        <f t="shared" si="838"/>
        <v>27858</v>
      </c>
      <c r="G10328" s="27">
        <f t="shared" si="837"/>
        <v>8</v>
      </c>
      <c r="H10328" s="50">
        <f t="shared" si="839"/>
        <v>27861</v>
      </c>
      <c r="I10328" s="50" t="str">
        <f t="shared" si="840"/>
        <v>1976_4</v>
      </c>
      <c r="J10328" s="51">
        <f t="shared" si="841"/>
        <v>2.868169</v>
      </c>
    </row>
    <row r="10329" spans="6:10" x14ac:dyDescent="0.25">
      <c r="F10329" s="50">
        <f t="shared" si="838"/>
        <v>27859</v>
      </c>
      <c r="G10329" s="27">
        <f t="shared" si="837"/>
        <v>8</v>
      </c>
      <c r="H10329" s="50">
        <f t="shared" si="839"/>
        <v>27861</v>
      </c>
      <c r="I10329" s="50" t="str">
        <f t="shared" si="840"/>
        <v>1976_4</v>
      </c>
      <c r="J10329" s="51">
        <f t="shared" si="841"/>
        <v>2.868169</v>
      </c>
    </row>
    <row r="10330" spans="6:10" x14ac:dyDescent="0.25">
      <c r="F10330" s="50">
        <f t="shared" si="838"/>
        <v>27860</v>
      </c>
      <c r="G10330" s="27">
        <f t="shared" si="837"/>
        <v>8</v>
      </c>
      <c r="H10330" s="50">
        <f t="shared" si="839"/>
        <v>27861</v>
      </c>
      <c r="I10330" s="50" t="str">
        <f t="shared" si="840"/>
        <v>1976_4</v>
      </c>
      <c r="J10330" s="51">
        <f t="shared" si="841"/>
        <v>2.868169</v>
      </c>
    </row>
    <row r="10331" spans="6:10" x14ac:dyDescent="0.25">
      <c r="F10331" s="50">
        <f t="shared" si="838"/>
        <v>27861</v>
      </c>
      <c r="G10331" s="27">
        <f t="shared" si="837"/>
        <v>8</v>
      </c>
      <c r="H10331" s="50">
        <f t="shared" si="839"/>
        <v>27861</v>
      </c>
      <c r="I10331" s="50" t="str">
        <f t="shared" si="840"/>
        <v>1976_4</v>
      </c>
      <c r="J10331" s="51">
        <f t="shared" si="841"/>
        <v>2.868169</v>
      </c>
    </row>
    <row r="10332" spans="6:10" x14ac:dyDescent="0.25">
      <c r="F10332" s="50">
        <f t="shared" si="838"/>
        <v>27862</v>
      </c>
      <c r="G10332" s="27">
        <f t="shared" si="837"/>
        <v>8</v>
      </c>
      <c r="H10332" s="50">
        <f t="shared" si="839"/>
        <v>27871</v>
      </c>
      <c r="I10332" s="50" t="str">
        <f t="shared" si="840"/>
        <v>1976_4</v>
      </c>
      <c r="J10332" s="51">
        <f t="shared" si="841"/>
        <v>2.8734839999999999</v>
      </c>
    </row>
    <row r="10333" spans="6:10" x14ac:dyDescent="0.25">
      <c r="F10333" s="50">
        <f t="shared" si="838"/>
        <v>27863</v>
      </c>
      <c r="G10333" s="27">
        <f t="shared" si="837"/>
        <v>8</v>
      </c>
      <c r="H10333" s="50">
        <f t="shared" si="839"/>
        <v>27871</v>
      </c>
      <c r="I10333" s="50" t="str">
        <f t="shared" si="840"/>
        <v>1976_4</v>
      </c>
      <c r="J10333" s="51">
        <f t="shared" si="841"/>
        <v>2.8734839999999999</v>
      </c>
    </row>
    <row r="10334" spans="6:10" x14ac:dyDescent="0.25">
      <c r="F10334" s="50">
        <f t="shared" si="838"/>
        <v>27864</v>
      </c>
      <c r="G10334" s="27">
        <f t="shared" si="837"/>
        <v>8</v>
      </c>
      <c r="H10334" s="50">
        <f t="shared" si="839"/>
        <v>27871</v>
      </c>
      <c r="I10334" s="50" t="str">
        <f t="shared" si="840"/>
        <v>1976_4</v>
      </c>
      <c r="J10334" s="51">
        <f t="shared" si="841"/>
        <v>2.8734839999999999</v>
      </c>
    </row>
    <row r="10335" spans="6:10" x14ac:dyDescent="0.25">
      <c r="F10335" s="50">
        <f t="shared" si="838"/>
        <v>27865</v>
      </c>
      <c r="G10335" s="27">
        <f t="shared" si="837"/>
        <v>8</v>
      </c>
      <c r="H10335" s="50">
        <f t="shared" si="839"/>
        <v>27871</v>
      </c>
      <c r="I10335" s="50" t="str">
        <f t="shared" si="840"/>
        <v>1976_4</v>
      </c>
      <c r="J10335" s="51">
        <f t="shared" si="841"/>
        <v>2.8734839999999999</v>
      </c>
    </row>
    <row r="10336" spans="6:10" x14ac:dyDescent="0.25">
      <c r="F10336" s="50">
        <f t="shared" si="838"/>
        <v>27866</v>
      </c>
      <c r="G10336" s="27">
        <f t="shared" si="837"/>
        <v>8</v>
      </c>
      <c r="H10336" s="50">
        <f t="shared" si="839"/>
        <v>27871</v>
      </c>
      <c r="I10336" s="50" t="str">
        <f t="shared" si="840"/>
        <v>1976_4</v>
      </c>
      <c r="J10336" s="51">
        <f t="shared" si="841"/>
        <v>2.8734839999999999</v>
      </c>
    </row>
    <row r="10337" spans="6:10" x14ac:dyDescent="0.25">
      <c r="F10337" s="50">
        <f t="shared" si="838"/>
        <v>27867</v>
      </c>
      <c r="G10337" s="27">
        <f t="shared" si="837"/>
        <v>8</v>
      </c>
      <c r="H10337" s="50">
        <f t="shared" si="839"/>
        <v>27871</v>
      </c>
      <c r="I10337" s="50" t="str">
        <f t="shared" si="840"/>
        <v>1976_4</v>
      </c>
      <c r="J10337" s="51">
        <f t="shared" si="841"/>
        <v>2.8734839999999999</v>
      </c>
    </row>
    <row r="10338" spans="6:10" x14ac:dyDescent="0.25">
      <c r="F10338" s="50">
        <f t="shared" si="838"/>
        <v>27868</v>
      </c>
      <c r="G10338" s="27">
        <f t="shared" si="837"/>
        <v>8</v>
      </c>
      <c r="H10338" s="50">
        <f t="shared" si="839"/>
        <v>27871</v>
      </c>
      <c r="I10338" s="50" t="str">
        <f t="shared" si="840"/>
        <v>1976_4</v>
      </c>
      <c r="J10338" s="51">
        <f t="shared" si="841"/>
        <v>2.8734839999999999</v>
      </c>
    </row>
    <row r="10339" spans="6:10" x14ac:dyDescent="0.25">
      <c r="F10339" s="50">
        <f t="shared" si="838"/>
        <v>27869</v>
      </c>
      <c r="G10339" s="27">
        <f t="shared" si="837"/>
        <v>8</v>
      </c>
      <c r="H10339" s="50">
        <f t="shared" si="839"/>
        <v>27871</v>
      </c>
      <c r="I10339" s="50" t="str">
        <f t="shared" si="840"/>
        <v>1976_4</v>
      </c>
      <c r="J10339" s="51">
        <f t="shared" si="841"/>
        <v>2.8734839999999999</v>
      </c>
    </row>
    <row r="10340" spans="6:10" x14ac:dyDescent="0.25">
      <c r="F10340" s="50">
        <f t="shared" si="838"/>
        <v>27870</v>
      </c>
      <c r="G10340" s="27">
        <f t="shared" si="837"/>
        <v>8</v>
      </c>
      <c r="H10340" s="50">
        <f t="shared" si="839"/>
        <v>27871</v>
      </c>
      <c r="I10340" s="50" t="str">
        <f t="shared" si="840"/>
        <v>1976_4</v>
      </c>
      <c r="J10340" s="51">
        <f t="shared" si="841"/>
        <v>2.8734839999999999</v>
      </c>
    </row>
    <row r="10341" spans="6:10" x14ac:dyDescent="0.25">
      <c r="F10341" s="50">
        <f t="shared" si="838"/>
        <v>27871</v>
      </c>
      <c r="G10341" s="27">
        <f t="shared" si="837"/>
        <v>8</v>
      </c>
      <c r="H10341" s="50">
        <f t="shared" si="839"/>
        <v>27871</v>
      </c>
      <c r="I10341" s="50" t="str">
        <f t="shared" si="840"/>
        <v>1976_4</v>
      </c>
      <c r="J10341" s="51">
        <f t="shared" si="841"/>
        <v>2.8734839999999999</v>
      </c>
    </row>
    <row r="10342" spans="6:10" x14ac:dyDescent="0.25">
      <c r="F10342" s="50">
        <f t="shared" si="838"/>
        <v>27872</v>
      </c>
      <c r="G10342" s="27">
        <f t="shared" si="837"/>
        <v>8</v>
      </c>
      <c r="H10342" s="50">
        <f t="shared" si="839"/>
        <v>27881</v>
      </c>
      <c r="I10342" s="50" t="str">
        <f t="shared" si="840"/>
        <v>1976_5</v>
      </c>
      <c r="J10342" s="51">
        <f t="shared" si="841"/>
        <v>2.8740009999999998</v>
      </c>
    </row>
    <row r="10343" spans="6:10" x14ac:dyDescent="0.25">
      <c r="F10343" s="50">
        <f t="shared" si="838"/>
        <v>27873</v>
      </c>
      <c r="G10343" s="27">
        <f t="shared" si="837"/>
        <v>8</v>
      </c>
      <c r="H10343" s="50">
        <f t="shared" si="839"/>
        <v>27881</v>
      </c>
      <c r="I10343" s="50" t="str">
        <f t="shared" si="840"/>
        <v>1976_5</v>
      </c>
      <c r="J10343" s="51">
        <f t="shared" si="841"/>
        <v>2.8740009999999998</v>
      </c>
    </row>
    <row r="10344" spans="6:10" x14ac:dyDescent="0.25">
      <c r="F10344" s="50">
        <f t="shared" si="838"/>
        <v>27874</v>
      </c>
      <c r="G10344" s="27">
        <f t="shared" si="837"/>
        <v>8</v>
      </c>
      <c r="H10344" s="50">
        <f t="shared" si="839"/>
        <v>27881</v>
      </c>
      <c r="I10344" s="50" t="str">
        <f t="shared" si="840"/>
        <v>1976_5</v>
      </c>
      <c r="J10344" s="51">
        <f t="shared" si="841"/>
        <v>2.8740009999999998</v>
      </c>
    </row>
    <row r="10345" spans="6:10" x14ac:dyDescent="0.25">
      <c r="F10345" s="50">
        <f t="shared" si="838"/>
        <v>27875</v>
      </c>
      <c r="G10345" s="27">
        <f t="shared" si="837"/>
        <v>8</v>
      </c>
      <c r="H10345" s="50">
        <f t="shared" si="839"/>
        <v>27881</v>
      </c>
      <c r="I10345" s="50" t="str">
        <f t="shared" si="840"/>
        <v>1976_5</v>
      </c>
      <c r="J10345" s="51">
        <f t="shared" si="841"/>
        <v>2.8740009999999998</v>
      </c>
    </row>
    <row r="10346" spans="6:10" x14ac:dyDescent="0.25">
      <c r="F10346" s="50">
        <f t="shared" si="838"/>
        <v>27876</v>
      </c>
      <c r="G10346" s="27">
        <f t="shared" ref="G10346:G10409" si="842">IF(AND(MONTH(F10346)=2,DAY(F10346)=29),G10345+1,G10345)</f>
        <v>8</v>
      </c>
      <c r="H10346" s="50">
        <f t="shared" si="839"/>
        <v>27881</v>
      </c>
      <c r="I10346" s="50" t="str">
        <f t="shared" si="840"/>
        <v>1976_5</v>
      </c>
      <c r="J10346" s="51">
        <f t="shared" si="841"/>
        <v>2.8740009999999998</v>
      </c>
    </row>
    <row r="10347" spans="6:10" x14ac:dyDescent="0.25">
      <c r="F10347" s="50">
        <f t="shared" si="838"/>
        <v>27877</v>
      </c>
      <c r="G10347" s="27">
        <f t="shared" si="842"/>
        <v>8</v>
      </c>
      <c r="H10347" s="50">
        <f t="shared" si="839"/>
        <v>27881</v>
      </c>
      <c r="I10347" s="50" t="str">
        <f t="shared" si="840"/>
        <v>1976_5</v>
      </c>
      <c r="J10347" s="51">
        <f t="shared" si="841"/>
        <v>2.8740009999999998</v>
      </c>
    </row>
    <row r="10348" spans="6:10" x14ac:dyDescent="0.25">
      <c r="F10348" s="50">
        <f t="shared" ref="F10348:F10411" si="843">F10347+1</f>
        <v>27878</v>
      </c>
      <c r="G10348" s="27">
        <f t="shared" si="842"/>
        <v>8</v>
      </c>
      <c r="H10348" s="50">
        <f t="shared" si="839"/>
        <v>27881</v>
      </c>
      <c r="I10348" s="50" t="str">
        <f t="shared" si="840"/>
        <v>1976_5</v>
      </c>
      <c r="J10348" s="51">
        <f t="shared" si="841"/>
        <v>2.8740009999999998</v>
      </c>
    </row>
    <row r="10349" spans="6:10" x14ac:dyDescent="0.25">
      <c r="F10349" s="50">
        <f t="shared" si="843"/>
        <v>27879</v>
      </c>
      <c r="G10349" s="27">
        <f t="shared" si="842"/>
        <v>8</v>
      </c>
      <c r="H10349" s="50">
        <f t="shared" si="839"/>
        <v>27881</v>
      </c>
      <c r="I10349" s="50" t="str">
        <f t="shared" si="840"/>
        <v>1976_5</v>
      </c>
      <c r="J10349" s="51">
        <f t="shared" si="841"/>
        <v>2.8740009999999998</v>
      </c>
    </row>
    <row r="10350" spans="6:10" x14ac:dyDescent="0.25">
      <c r="F10350" s="50">
        <f t="shared" si="843"/>
        <v>27880</v>
      </c>
      <c r="G10350" s="27">
        <f t="shared" si="842"/>
        <v>8</v>
      </c>
      <c r="H10350" s="50">
        <f t="shared" si="839"/>
        <v>27881</v>
      </c>
      <c r="I10350" s="50" t="str">
        <f t="shared" si="840"/>
        <v>1976_5</v>
      </c>
      <c r="J10350" s="51">
        <f t="shared" si="841"/>
        <v>2.8740009999999998</v>
      </c>
    </row>
    <row r="10351" spans="6:10" x14ac:dyDescent="0.25">
      <c r="F10351" s="50">
        <f t="shared" si="843"/>
        <v>27881</v>
      </c>
      <c r="G10351" s="27">
        <f t="shared" si="842"/>
        <v>8</v>
      </c>
      <c r="H10351" s="50">
        <f t="shared" si="839"/>
        <v>27881</v>
      </c>
      <c r="I10351" s="50" t="str">
        <f t="shared" si="840"/>
        <v>1976_5</v>
      </c>
      <c r="J10351" s="51">
        <f t="shared" si="841"/>
        <v>2.8740009999999998</v>
      </c>
    </row>
    <row r="10352" spans="6:10" x14ac:dyDescent="0.25">
      <c r="F10352" s="50">
        <f t="shared" si="843"/>
        <v>27882</v>
      </c>
      <c r="G10352" s="27">
        <f t="shared" si="842"/>
        <v>8</v>
      </c>
      <c r="H10352" s="50">
        <f t="shared" si="839"/>
        <v>27891</v>
      </c>
      <c r="I10352" s="50" t="str">
        <f t="shared" si="840"/>
        <v>1976_5</v>
      </c>
      <c r="J10352" s="51">
        <f t="shared" si="841"/>
        <v>2.8895390000000001</v>
      </c>
    </row>
    <row r="10353" spans="6:10" x14ac:dyDescent="0.25">
      <c r="F10353" s="50">
        <f t="shared" si="843"/>
        <v>27883</v>
      </c>
      <c r="G10353" s="27">
        <f t="shared" si="842"/>
        <v>8</v>
      </c>
      <c r="H10353" s="50">
        <f t="shared" si="839"/>
        <v>27891</v>
      </c>
      <c r="I10353" s="50" t="str">
        <f t="shared" si="840"/>
        <v>1976_5</v>
      </c>
      <c r="J10353" s="51">
        <f t="shared" si="841"/>
        <v>2.8895390000000001</v>
      </c>
    </row>
    <row r="10354" spans="6:10" x14ac:dyDescent="0.25">
      <c r="F10354" s="50">
        <f t="shared" si="843"/>
        <v>27884</v>
      </c>
      <c r="G10354" s="27">
        <f t="shared" si="842"/>
        <v>8</v>
      </c>
      <c r="H10354" s="50">
        <f t="shared" si="839"/>
        <v>27891</v>
      </c>
      <c r="I10354" s="50" t="str">
        <f t="shared" si="840"/>
        <v>1976_5</v>
      </c>
      <c r="J10354" s="51">
        <f t="shared" si="841"/>
        <v>2.8895390000000001</v>
      </c>
    </row>
    <row r="10355" spans="6:10" x14ac:dyDescent="0.25">
      <c r="F10355" s="50">
        <f t="shared" si="843"/>
        <v>27885</v>
      </c>
      <c r="G10355" s="27">
        <f t="shared" si="842"/>
        <v>8</v>
      </c>
      <c r="H10355" s="50">
        <f t="shared" si="839"/>
        <v>27891</v>
      </c>
      <c r="I10355" s="50" t="str">
        <f t="shared" si="840"/>
        <v>1976_5</v>
      </c>
      <c r="J10355" s="51">
        <f t="shared" si="841"/>
        <v>2.8895390000000001</v>
      </c>
    </row>
    <row r="10356" spans="6:10" x14ac:dyDescent="0.25">
      <c r="F10356" s="50">
        <f t="shared" si="843"/>
        <v>27886</v>
      </c>
      <c r="G10356" s="27">
        <f t="shared" si="842"/>
        <v>8</v>
      </c>
      <c r="H10356" s="50">
        <f t="shared" si="839"/>
        <v>27891</v>
      </c>
      <c r="I10356" s="50" t="str">
        <f t="shared" si="840"/>
        <v>1976_5</v>
      </c>
      <c r="J10356" s="51">
        <f t="shared" si="841"/>
        <v>2.8895390000000001</v>
      </c>
    </row>
    <row r="10357" spans="6:10" x14ac:dyDescent="0.25">
      <c r="F10357" s="50">
        <f t="shared" si="843"/>
        <v>27887</v>
      </c>
      <c r="G10357" s="27">
        <f t="shared" si="842"/>
        <v>8</v>
      </c>
      <c r="H10357" s="50">
        <f t="shared" si="839"/>
        <v>27891</v>
      </c>
      <c r="I10357" s="50" t="str">
        <f t="shared" si="840"/>
        <v>1976_5</v>
      </c>
      <c r="J10357" s="51">
        <f t="shared" si="841"/>
        <v>2.8895390000000001</v>
      </c>
    </row>
    <row r="10358" spans="6:10" x14ac:dyDescent="0.25">
      <c r="F10358" s="50">
        <f t="shared" si="843"/>
        <v>27888</v>
      </c>
      <c r="G10358" s="27">
        <f t="shared" si="842"/>
        <v>8</v>
      </c>
      <c r="H10358" s="50">
        <f t="shared" si="839"/>
        <v>27891</v>
      </c>
      <c r="I10358" s="50" t="str">
        <f t="shared" si="840"/>
        <v>1976_5</v>
      </c>
      <c r="J10358" s="51">
        <f t="shared" si="841"/>
        <v>2.8895390000000001</v>
      </c>
    </row>
    <row r="10359" spans="6:10" x14ac:dyDescent="0.25">
      <c r="F10359" s="50">
        <f t="shared" si="843"/>
        <v>27889</v>
      </c>
      <c r="G10359" s="27">
        <f t="shared" si="842"/>
        <v>8</v>
      </c>
      <c r="H10359" s="50">
        <f t="shared" si="839"/>
        <v>27891</v>
      </c>
      <c r="I10359" s="50" t="str">
        <f t="shared" si="840"/>
        <v>1976_5</v>
      </c>
      <c r="J10359" s="51">
        <f t="shared" si="841"/>
        <v>2.8895390000000001</v>
      </c>
    </row>
    <row r="10360" spans="6:10" x14ac:dyDescent="0.25">
      <c r="F10360" s="50">
        <f t="shared" si="843"/>
        <v>27890</v>
      </c>
      <c r="G10360" s="27">
        <f t="shared" si="842"/>
        <v>8</v>
      </c>
      <c r="H10360" s="50">
        <f t="shared" si="839"/>
        <v>27891</v>
      </c>
      <c r="I10360" s="50" t="str">
        <f t="shared" si="840"/>
        <v>1976_5</v>
      </c>
      <c r="J10360" s="51">
        <f t="shared" si="841"/>
        <v>2.8895390000000001</v>
      </c>
    </row>
    <row r="10361" spans="6:10" x14ac:dyDescent="0.25">
      <c r="F10361" s="50">
        <f t="shared" si="843"/>
        <v>27891</v>
      </c>
      <c r="G10361" s="27">
        <f t="shared" si="842"/>
        <v>8</v>
      </c>
      <c r="H10361" s="50">
        <f t="shared" si="839"/>
        <v>27891</v>
      </c>
      <c r="I10361" s="50" t="str">
        <f t="shared" si="840"/>
        <v>1976_5</v>
      </c>
      <c r="J10361" s="51">
        <f t="shared" si="841"/>
        <v>2.8895390000000001</v>
      </c>
    </row>
    <row r="10362" spans="6:10" x14ac:dyDescent="0.25">
      <c r="F10362" s="50">
        <f t="shared" si="843"/>
        <v>27892</v>
      </c>
      <c r="G10362" s="27">
        <f t="shared" si="842"/>
        <v>8</v>
      </c>
      <c r="H10362" s="50">
        <f t="shared" si="839"/>
        <v>27901</v>
      </c>
      <c r="I10362" s="50" t="str">
        <f t="shared" si="840"/>
        <v>1976_5</v>
      </c>
      <c r="J10362" s="51">
        <f t="shared" si="841"/>
        <v>2.8854790000000001</v>
      </c>
    </row>
    <row r="10363" spans="6:10" x14ac:dyDescent="0.25">
      <c r="F10363" s="50">
        <f t="shared" si="843"/>
        <v>27893</v>
      </c>
      <c r="G10363" s="27">
        <f t="shared" si="842"/>
        <v>8</v>
      </c>
      <c r="H10363" s="50">
        <f t="shared" si="839"/>
        <v>27901</v>
      </c>
      <c r="I10363" s="50" t="str">
        <f t="shared" si="840"/>
        <v>1976_5</v>
      </c>
      <c r="J10363" s="51">
        <f t="shared" si="841"/>
        <v>2.8854790000000001</v>
      </c>
    </row>
    <row r="10364" spans="6:10" x14ac:dyDescent="0.25">
      <c r="F10364" s="50">
        <f t="shared" si="843"/>
        <v>27894</v>
      </c>
      <c r="G10364" s="27">
        <f t="shared" si="842"/>
        <v>8</v>
      </c>
      <c r="H10364" s="50">
        <f t="shared" si="839"/>
        <v>27901</v>
      </c>
      <c r="I10364" s="50" t="str">
        <f t="shared" si="840"/>
        <v>1976_5</v>
      </c>
      <c r="J10364" s="51">
        <f t="shared" si="841"/>
        <v>2.8854790000000001</v>
      </c>
    </row>
    <row r="10365" spans="6:10" x14ac:dyDescent="0.25">
      <c r="F10365" s="50">
        <f t="shared" si="843"/>
        <v>27895</v>
      </c>
      <c r="G10365" s="27">
        <f t="shared" si="842"/>
        <v>8</v>
      </c>
      <c r="H10365" s="50">
        <f t="shared" si="839"/>
        <v>27901</v>
      </c>
      <c r="I10365" s="50" t="str">
        <f t="shared" si="840"/>
        <v>1976_5</v>
      </c>
      <c r="J10365" s="51">
        <f t="shared" si="841"/>
        <v>2.8854790000000001</v>
      </c>
    </row>
    <row r="10366" spans="6:10" x14ac:dyDescent="0.25">
      <c r="F10366" s="50">
        <f t="shared" si="843"/>
        <v>27896</v>
      </c>
      <c r="G10366" s="27">
        <f t="shared" si="842"/>
        <v>8</v>
      </c>
      <c r="H10366" s="50">
        <f t="shared" si="839"/>
        <v>27901</v>
      </c>
      <c r="I10366" s="50" t="str">
        <f t="shared" si="840"/>
        <v>1976_5</v>
      </c>
      <c r="J10366" s="51">
        <f t="shared" si="841"/>
        <v>2.8854790000000001</v>
      </c>
    </row>
    <row r="10367" spans="6:10" x14ac:dyDescent="0.25">
      <c r="F10367" s="50">
        <f t="shared" si="843"/>
        <v>27897</v>
      </c>
      <c r="G10367" s="27">
        <f t="shared" si="842"/>
        <v>8</v>
      </c>
      <c r="H10367" s="50">
        <f t="shared" si="839"/>
        <v>27901</v>
      </c>
      <c r="I10367" s="50" t="str">
        <f t="shared" si="840"/>
        <v>1976_5</v>
      </c>
      <c r="J10367" s="51">
        <f t="shared" si="841"/>
        <v>2.8854790000000001</v>
      </c>
    </row>
    <row r="10368" spans="6:10" x14ac:dyDescent="0.25">
      <c r="F10368" s="50">
        <f t="shared" si="843"/>
        <v>27898</v>
      </c>
      <c r="G10368" s="27">
        <f t="shared" si="842"/>
        <v>8</v>
      </c>
      <c r="H10368" s="50">
        <f t="shared" si="839"/>
        <v>27901</v>
      </c>
      <c r="I10368" s="50" t="str">
        <f t="shared" si="840"/>
        <v>1976_5</v>
      </c>
      <c r="J10368" s="51">
        <f t="shared" si="841"/>
        <v>2.8854790000000001</v>
      </c>
    </row>
    <row r="10369" spans="6:10" x14ac:dyDescent="0.25">
      <c r="F10369" s="50">
        <f t="shared" si="843"/>
        <v>27899</v>
      </c>
      <c r="G10369" s="27">
        <f t="shared" si="842"/>
        <v>8</v>
      </c>
      <c r="H10369" s="50">
        <f t="shared" si="839"/>
        <v>27901</v>
      </c>
      <c r="I10369" s="50" t="str">
        <f t="shared" si="840"/>
        <v>1976_5</v>
      </c>
      <c r="J10369" s="51">
        <f t="shared" si="841"/>
        <v>2.8854790000000001</v>
      </c>
    </row>
    <row r="10370" spans="6:10" x14ac:dyDescent="0.25">
      <c r="F10370" s="50">
        <f t="shared" si="843"/>
        <v>27900</v>
      </c>
      <c r="G10370" s="27">
        <f t="shared" si="842"/>
        <v>8</v>
      </c>
      <c r="H10370" s="50">
        <f t="shared" si="839"/>
        <v>27901</v>
      </c>
      <c r="I10370" s="50" t="str">
        <f t="shared" si="840"/>
        <v>1976_5</v>
      </c>
      <c r="J10370" s="51">
        <f t="shared" si="841"/>
        <v>2.8854790000000001</v>
      </c>
    </row>
    <row r="10371" spans="6:10" x14ac:dyDescent="0.25">
      <c r="F10371" s="50">
        <f t="shared" si="843"/>
        <v>27901</v>
      </c>
      <c r="G10371" s="27">
        <f t="shared" si="842"/>
        <v>8</v>
      </c>
      <c r="H10371" s="50">
        <f t="shared" ref="H10371:H10434" si="844">INDEX($A$3:$B$1134,INT((ROW($F10371)-ROW($F$3)+9-G10371)/10)+1,1)</f>
        <v>27901</v>
      </c>
      <c r="I10371" s="50" t="str">
        <f t="shared" si="840"/>
        <v>1976_5</v>
      </c>
      <c r="J10371" s="51">
        <f t="shared" si="841"/>
        <v>2.8854790000000001</v>
      </c>
    </row>
    <row r="10372" spans="6:10" x14ac:dyDescent="0.25">
      <c r="F10372" s="50">
        <f t="shared" si="843"/>
        <v>27902</v>
      </c>
      <c r="G10372" s="27">
        <f t="shared" si="842"/>
        <v>8</v>
      </c>
      <c r="H10372" s="50">
        <f t="shared" si="844"/>
        <v>27911</v>
      </c>
      <c r="I10372" s="50" t="str">
        <f t="shared" ref="I10372:I10435" si="845">YEAR(H10372)&amp;"_"&amp;MONTH(H10372)</f>
        <v>1976_5</v>
      </c>
      <c r="J10372" s="51">
        <f t="shared" ref="J10372:J10435" si="846">VLOOKUP(H10372,$A:$B,2)</f>
        <v>2.9021599999999999</v>
      </c>
    </row>
    <row r="10373" spans="6:10" x14ac:dyDescent="0.25">
      <c r="F10373" s="50">
        <f t="shared" si="843"/>
        <v>27903</v>
      </c>
      <c r="G10373" s="27">
        <f t="shared" si="842"/>
        <v>8</v>
      </c>
      <c r="H10373" s="50">
        <f t="shared" si="844"/>
        <v>27911</v>
      </c>
      <c r="I10373" s="50" t="str">
        <f t="shared" si="845"/>
        <v>1976_5</v>
      </c>
      <c r="J10373" s="51">
        <f t="shared" si="846"/>
        <v>2.9021599999999999</v>
      </c>
    </row>
    <row r="10374" spans="6:10" x14ac:dyDescent="0.25">
      <c r="F10374" s="50">
        <f t="shared" si="843"/>
        <v>27904</v>
      </c>
      <c r="G10374" s="27">
        <f t="shared" si="842"/>
        <v>8</v>
      </c>
      <c r="H10374" s="50">
        <f t="shared" si="844"/>
        <v>27911</v>
      </c>
      <c r="I10374" s="50" t="str">
        <f t="shared" si="845"/>
        <v>1976_5</v>
      </c>
      <c r="J10374" s="51">
        <f t="shared" si="846"/>
        <v>2.9021599999999999</v>
      </c>
    </row>
    <row r="10375" spans="6:10" x14ac:dyDescent="0.25">
      <c r="F10375" s="50">
        <f t="shared" si="843"/>
        <v>27905</v>
      </c>
      <c r="G10375" s="27">
        <f t="shared" si="842"/>
        <v>8</v>
      </c>
      <c r="H10375" s="50">
        <f t="shared" si="844"/>
        <v>27911</v>
      </c>
      <c r="I10375" s="50" t="str">
        <f t="shared" si="845"/>
        <v>1976_5</v>
      </c>
      <c r="J10375" s="51">
        <f t="shared" si="846"/>
        <v>2.9021599999999999</v>
      </c>
    </row>
    <row r="10376" spans="6:10" x14ac:dyDescent="0.25">
      <c r="F10376" s="50">
        <f t="shared" si="843"/>
        <v>27906</v>
      </c>
      <c r="G10376" s="27">
        <f t="shared" si="842"/>
        <v>8</v>
      </c>
      <c r="H10376" s="50">
        <f t="shared" si="844"/>
        <v>27911</v>
      </c>
      <c r="I10376" s="50" t="str">
        <f t="shared" si="845"/>
        <v>1976_5</v>
      </c>
      <c r="J10376" s="51">
        <f t="shared" si="846"/>
        <v>2.9021599999999999</v>
      </c>
    </row>
    <row r="10377" spans="6:10" x14ac:dyDescent="0.25">
      <c r="F10377" s="50">
        <f t="shared" si="843"/>
        <v>27907</v>
      </c>
      <c r="G10377" s="27">
        <f t="shared" si="842"/>
        <v>8</v>
      </c>
      <c r="H10377" s="50">
        <f t="shared" si="844"/>
        <v>27911</v>
      </c>
      <c r="I10377" s="50" t="str">
        <f t="shared" si="845"/>
        <v>1976_5</v>
      </c>
      <c r="J10377" s="51">
        <f t="shared" si="846"/>
        <v>2.9021599999999999</v>
      </c>
    </row>
    <row r="10378" spans="6:10" x14ac:dyDescent="0.25">
      <c r="F10378" s="50">
        <f t="shared" si="843"/>
        <v>27908</v>
      </c>
      <c r="G10378" s="27">
        <f t="shared" si="842"/>
        <v>8</v>
      </c>
      <c r="H10378" s="50">
        <f t="shared" si="844"/>
        <v>27911</v>
      </c>
      <c r="I10378" s="50" t="str">
        <f t="shared" si="845"/>
        <v>1976_5</v>
      </c>
      <c r="J10378" s="51">
        <f t="shared" si="846"/>
        <v>2.9021599999999999</v>
      </c>
    </row>
    <row r="10379" spans="6:10" x14ac:dyDescent="0.25">
      <c r="F10379" s="50">
        <f t="shared" si="843"/>
        <v>27909</v>
      </c>
      <c r="G10379" s="27">
        <f t="shared" si="842"/>
        <v>8</v>
      </c>
      <c r="H10379" s="50">
        <f t="shared" si="844"/>
        <v>27911</v>
      </c>
      <c r="I10379" s="50" t="str">
        <f t="shared" si="845"/>
        <v>1976_5</v>
      </c>
      <c r="J10379" s="51">
        <f t="shared" si="846"/>
        <v>2.9021599999999999</v>
      </c>
    </row>
    <row r="10380" spans="6:10" x14ac:dyDescent="0.25">
      <c r="F10380" s="50">
        <f t="shared" si="843"/>
        <v>27910</v>
      </c>
      <c r="G10380" s="27">
        <f t="shared" si="842"/>
        <v>8</v>
      </c>
      <c r="H10380" s="50">
        <f t="shared" si="844"/>
        <v>27911</v>
      </c>
      <c r="I10380" s="50" t="str">
        <f t="shared" si="845"/>
        <v>1976_5</v>
      </c>
      <c r="J10380" s="51">
        <f t="shared" si="846"/>
        <v>2.9021599999999999</v>
      </c>
    </row>
    <row r="10381" spans="6:10" x14ac:dyDescent="0.25">
      <c r="F10381" s="50">
        <f t="shared" si="843"/>
        <v>27911</v>
      </c>
      <c r="G10381" s="27">
        <f t="shared" si="842"/>
        <v>8</v>
      </c>
      <c r="H10381" s="50">
        <f t="shared" si="844"/>
        <v>27911</v>
      </c>
      <c r="I10381" s="50" t="str">
        <f t="shared" si="845"/>
        <v>1976_5</v>
      </c>
      <c r="J10381" s="51">
        <f t="shared" si="846"/>
        <v>2.9021599999999999</v>
      </c>
    </row>
    <row r="10382" spans="6:10" x14ac:dyDescent="0.25">
      <c r="F10382" s="50">
        <f t="shared" si="843"/>
        <v>27912</v>
      </c>
      <c r="G10382" s="27">
        <f t="shared" si="842"/>
        <v>8</v>
      </c>
      <c r="H10382" s="50">
        <f t="shared" si="844"/>
        <v>27921</v>
      </c>
      <c r="I10382" s="50" t="str">
        <f t="shared" si="845"/>
        <v>1976_6</v>
      </c>
      <c r="J10382" s="51">
        <f t="shared" si="846"/>
        <v>2.8929860000000001</v>
      </c>
    </row>
    <row r="10383" spans="6:10" x14ac:dyDescent="0.25">
      <c r="F10383" s="50">
        <f t="shared" si="843"/>
        <v>27913</v>
      </c>
      <c r="G10383" s="27">
        <f t="shared" si="842"/>
        <v>8</v>
      </c>
      <c r="H10383" s="50">
        <f t="shared" si="844"/>
        <v>27921</v>
      </c>
      <c r="I10383" s="50" t="str">
        <f t="shared" si="845"/>
        <v>1976_6</v>
      </c>
      <c r="J10383" s="51">
        <f t="shared" si="846"/>
        <v>2.8929860000000001</v>
      </c>
    </row>
    <row r="10384" spans="6:10" x14ac:dyDescent="0.25">
      <c r="F10384" s="50">
        <f t="shared" si="843"/>
        <v>27914</v>
      </c>
      <c r="G10384" s="27">
        <f t="shared" si="842"/>
        <v>8</v>
      </c>
      <c r="H10384" s="50">
        <f t="shared" si="844"/>
        <v>27921</v>
      </c>
      <c r="I10384" s="50" t="str">
        <f t="shared" si="845"/>
        <v>1976_6</v>
      </c>
      <c r="J10384" s="51">
        <f t="shared" si="846"/>
        <v>2.8929860000000001</v>
      </c>
    </row>
    <row r="10385" spans="6:10" x14ac:dyDescent="0.25">
      <c r="F10385" s="50">
        <f t="shared" si="843"/>
        <v>27915</v>
      </c>
      <c r="G10385" s="27">
        <f t="shared" si="842"/>
        <v>8</v>
      </c>
      <c r="H10385" s="50">
        <f t="shared" si="844"/>
        <v>27921</v>
      </c>
      <c r="I10385" s="50" t="str">
        <f t="shared" si="845"/>
        <v>1976_6</v>
      </c>
      <c r="J10385" s="51">
        <f t="shared" si="846"/>
        <v>2.8929860000000001</v>
      </c>
    </row>
    <row r="10386" spans="6:10" x14ac:dyDescent="0.25">
      <c r="F10386" s="50">
        <f t="shared" si="843"/>
        <v>27916</v>
      </c>
      <c r="G10386" s="27">
        <f t="shared" si="842"/>
        <v>8</v>
      </c>
      <c r="H10386" s="50">
        <f t="shared" si="844"/>
        <v>27921</v>
      </c>
      <c r="I10386" s="50" t="str">
        <f t="shared" si="845"/>
        <v>1976_6</v>
      </c>
      <c r="J10386" s="51">
        <f t="shared" si="846"/>
        <v>2.8929860000000001</v>
      </c>
    </row>
    <row r="10387" spans="6:10" x14ac:dyDescent="0.25">
      <c r="F10387" s="50">
        <f t="shared" si="843"/>
        <v>27917</v>
      </c>
      <c r="G10387" s="27">
        <f t="shared" si="842"/>
        <v>8</v>
      </c>
      <c r="H10387" s="50">
        <f t="shared" si="844"/>
        <v>27921</v>
      </c>
      <c r="I10387" s="50" t="str">
        <f t="shared" si="845"/>
        <v>1976_6</v>
      </c>
      <c r="J10387" s="51">
        <f t="shared" si="846"/>
        <v>2.8929860000000001</v>
      </c>
    </row>
    <row r="10388" spans="6:10" x14ac:dyDescent="0.25">
      <c r="F10388" s="50">
        <f t="shared" si="843"/>
        <v>27918</v>
      </c>
      <c r="G10388" s="27">
        <f t="shared" si="842"/>
        <v>8</v>
      </c>
      <c r="H10388" s="50">
        <f t="shared" si="844"/>
        <v>27921</v>
      </c>
      <c r="I10388" s="50" t="str">
        <f t="shared" si="845"/>
        <v>1976_6</v>
      </c>
      <c r="J10388" s="51">
        <f t="shared" si="846"/>
        <v>2.8929860000000001</v>
      </c>
    </row>
    <row r="10389" spans="6:10" x14ac:dyDescent="0.25">
      <c r="F10389" s="50">
        <f t="shared" si="843"/>
        <v>27919</v>
      </c>
      <c r="G10389" s="27">
        <f t="shared" si="842"/>
        <v>8</v>
      </c>
      <c r="H10389" s="50">
        <f t="shared" si="844"/>
        <v>27921</v>
      </c>
      <c r="I10389" s="50" t="str">
        <f t="shared" si="845"/>
        <v>1976_6</v>
      </c>
      <c r="J10389" s="51">
        <f t="shared" si="846"/>
        <v>2.8929860000000001</v>
      </c>
    </row>
    <row r="10390" spans="6:10" x14ac:dyDescent="0.25">
      <c r="F10390" s="50">
        <f t="shared" si="843"/>
        <v>27920</v>
      </c>
      <c r="G10390" s="27">
        <f t="shared" si="842"/>
        <v>8</v>
      </c>
      <c r="H10390" s="50">
        <f t="shared" si="844"/>
        <v>27921</v>
      </c>
      <c r="I10390" s="50" t="str">
        <f t="shared" si="845"/>
        <v>1976_6</v>
      </c>
      <c r="J10390" s="51">
        <f t="shared" si="846"/>
        <v>2.8929860000000001</v>
      </c>
    </row>
    <row r="10391" spans="6:10" x14ac:dyDescent="0.25">
      <c r="F10391" s="50">
        <f t="shared" si="843"/>
        <v>27921</v>
      </c>
      <c r="G10391" s="27">
        <f t="shared" si="842"/>
        <v>8</v>
      </c>
      <c r="H10391" s="50">
        <f t="shared" si="844"/>
        <v>27921</v>
      </c>
      <c r="I10391" s="50" t="str">
        <f t="shared" si="845"/>
        <v>1976_6</v>
      </c>
      <c r="J10391" s="51">
        <f t="shared" si="846"/>
        <v>2.8929860000000001</v>
      </c>
    </row>
    <row r="10392" spans="6:10" x14ac:dyDescent="0.25">
      <c r="F10392" s="50">
        <f t="shared" si="843"/>
        <v>27922</v>
      </c>
      <c r="G10392" s="27">
        <f t="shared" si="842"/>
        <v>8</v>
      </c>
      <c r="H10392" s="50">
        <f t="shared" si="844"/>
        <v>27931</v>
      </c>
      <c r="I10392" s="50" t="str">
        <f t="shared" si="845"/>
        <v>1976_6</v>
      </c>
      <c r="J10392" s="51">
        <f t="shared" si="846"/>
        <v>2.8673760000000001</v>
      </c>
    </row>
    <row r="10393" spans="6:10" x14ac:dyDescent="0.25">
      <c r="F10393" s="50">
        <f t="shared" si="843"/>
        <v>27923</v>
      </c>
      <c r="G10393" s="27">
        <f t="shared" si="842"/>
        <v>8</v>
      </c>
      <c r="H10393" s="50">
        <f t="shared" si="844"/>
        <v>27931</v>
      </c>
      <c r="I10393" s="50" t="str">
        <f t="shared" si="845"/>
        <v>1976_6</v>
      </c>
      <c r="J10393" s="51">
        <f t="shared" si="846"/>
        <v>2.8673760000000001</v>
      </c>
    </row>
    <row r="10394" spans="6:10" x14ac:dyDescent="0.25">
      <c r="F10394" s="50">
        <f t="shared" si="843"/>
        <v>27924</v>
      </c>
      <c r="G10394" s="27">
        <f t="shared" si="842"/>
        <v>8</v>
      </c>
      <c r="H10394" s="50">
        <f t="shared" si="844"/>
        <v>27931</v>
      </c>
      <c r="I10394" s="50" t="str">
        <f t="shared" si="845"/>
        <v>1976_6</v>
      </c>
      <c r="J10394" s="51">
        <f t="shared" si="846"/>
        <v>2.8673760000000001</v>
      </c>
    </row>
    <row r="10395" spans="6:10" x14ac:dyDescent="0.25">
      <c r="F10395" s="50">
        <f t="shared" si="843"/>
        <v>27925</v>
      </c>
      <c r="G10395" s="27">
        <f t="shared" si="842"/>
        <v>8</v>
      </c>
      <c r="H10395" s="50">
        <f t="shared" si="844"/>
        <v>27931</v>
      </c>
      <c r="I10395" s="50" t="str">
        <f t="shared" si="845"/>
        <v>1976_6</v>
      </c>
      <c r="J10395" s="51">
        <f t="shared" si="846"/>
        <v>2.8673760000000001</v>
      </c>
    </row>
    <row r="10396" spans="6:10" x14ac:dyDescent="0.25">
      <c r="F10396" s="50">
        <f t="shared" si="843"/>
        <v>27926</v>
      </c>
      <c r="G10396" s="27">
        <f t="shared" si="842"/>
        <v>8</v>
      </c>
      <c r="H10396" s="50">
        <f t="shared" si="844"/>
        <v>27931</v>
      </c>
      <c r="I10396" s="50" t="str">
        <f t="shared" si="845"/>
        <v>1976_6</v>
      </c>
      <c r="J10396" s="51">
        <f t="shared" si="846"/>
        <v>2.8673760000000001</v>
      </c>
    </row>
    <row r="10397" spans="6:10" x14ac:dyDescent="0.25">
      <c r="F10397" s="50">
        <f t="shared" si="843"/>
        <v>27927</v>
      </c>
      <c r="G10397" s="27">
        <f t="shared" si="842"/>
        <v>8</v>
      </c>
      <c r="H10397" s="50">
        <f t="shared" si="844"/>
        <v>27931</v>
      </c>
      <c r="I10397" s="50" t="str">
        <f t="shared" si="845"/>
        <v>1976_6</v>
      </c>
      <c r="J10397" s="51">
        <f t="shared" si="846"/>
        <v>2.8673760000000001</v>
      </c>
    </row>
    <row r="10398" spans="6:10" x14ac:dyDescent="0.25">
      <c r="F10398" s="50">
        <f t="shared" si="843"/>
        <v>27928</v>
      </c>
      <c r="G10398" s="27">
        <f t="shared" si="842"/>
        <v>8</v>
      </c>
      <c r="H10398" s="50">
        <f t="shared" si="844"/>
        <v>27931</v>
      </c>
      <c r="I10398" s="50" t="str">
        <f t="shared" si="845"/>
        <v>1976_6</v>
      </c>
      <c r="J10398" s="51">
        <f t="shared" si="846"/>
        <v>2.8673760000000001</v>
      </c>
    </row>
    <row r="10399" spans="6:10" x14ac:dyDescent="0.25">
      <c r="F10399" s="50">
        <f t="shared" si="843"/>
        <v>27929</v>
      </c>
      <c r="G10399" s="27">
        <f t="shared" si="842"/>
        <v>8</v>
      </c>
      <c r="H10399" s="50">
        <f t="shared" si="844"/>
        <v>27931</v>
      </c>
      <c r="I10399" s="50" t="str">
        <f t="shared" si="845"/>
        <v>1976_6</v>
      </c>
      <c r="J10399" s="51">
        <f t="shared" si="846"/>
        <v>2.8673760000000001</v>
      </c>
    </row>
    <row r="10400" spans="6:10" x14ac:dyDescent="0.25">
      <c r="F10400" s="50">
        <f t="shared" si="843"/>
        <v>27930</v>
      </c>
      <c r="G10400" s="27">
        <f t="shared" si="842"/>
        <v>8</v>
      </c>
      <c r="H10400" s="50">
        <f t="shared" si="844"/>
        <v>27931</v>
      </c>
      <c r="I10400" s="50" t="str">
        <f t="shared" si="845"/>
        <v>1976_6</v>
      </c>
      <c r="J10400" s="51">
        <f t="shared" si="846"/>
        <v>2.8673760000000001</v>
      </c>
    </row>
    <row r="10401" spans="6:10" x14ac:dyDescent="0.25">
      <c r="F10401" s="50">
        <f t="shared" si="843"/>
        <v>27931</v>
      </c>
      <c r="G10401" s="27">
        <f t="shared" si="842"/>
        <v>8</v>
      </c>
      <c r="H10401" s="50">
        <f t="shared" si="844"/>
        <v>27931</v>
      </c>
      <c r="I10401" s="50" t="str">
        <f t="shared" si="845"/>
        <v>1976_6</v>
      </c>
      <c r="J10401" s="51">
        <f t="shared" si="846"/>
        <v>2.8673760000000001</v>
      </c>
    </row>
    <row r="10402" spans="6:10" x14ac:dyDescent="0.25">
      <c r="F10402" s="50">
        <f t="shared" si="843"/>
        <v>27932</v>
      </c>
      <c r="G10402" s="27">
        <f t="shared" si="842"/>
        <v>8</v>
      </c>
      <c r="H10402" s="50">
        <f t="shared" si="844"/>
        <v>27941</v>
      </c>
      <c r="I10402" s="50" t="str">
        <f t="shared" si="845"/>
        <v>1976_6</v>
      </c>
      <c r="J10402" s="51">
        <f t="shared" si="846"/>
        <v>2.8441329999999998</v>
      </c>
    </row>
    <row r="10403" spans="6:10" x14ac:dyDescent="0.25">
      <c r="F10403" s="50">
        <f t="shared" si="843"/>
        <v>27933</v>
      </c>
      <c r="G10403" s="27">
        <f t="shared" si="842"/>
        <v>8</v>
      </c>
      <c r="H10403" s="50">
        <f t="shared" si="844"/>
        <v>27941</v>
      </c>
      <c r="I10403" s="50" t="str">
        <f t="shared" si="845"/>
        <v>1976_6</v>
      </c>
      <c r="J10403" s="51">
        <f t="shared" si="846"/>
        <v>2.8441329999999998</v>
      </c>
    </row>
    <row r="10404" spans="6:10" x14ac:dyDescent="0.25">
      <c r="F10404" s="50">
        <f t="shared" si="843"/>
        <v>27934</v>
      </c>
      <c r="G10404" s="27">
        <f t="shared" si="842"/>
        <v>8</v>
      </c>
      <c r="H10404" s="50">
        <f t="shared" si="844"/>
        <v>27941</v>
      </c>
      <c r="I10404" s="50" t="str">
        <f t="shared" si="845"/>
        <v>1976_6</v>
      </c>
      <c r="J10404" s="51">
        <f t="shared" si="846"/>
        <v>2.8441329999999998</v>
      </c>
    </row>
    <row r="10405" spans="6:10" x14ac:dyDescent="0.25">
      <c r="F10405" s="50">
        <f t="shared" si="843"/>
        <v>27935</v>
      </c>
      <c r="G10405" s="27">
        <f t="shared" si="842"/>
        <v>8</v>
      </c>
      <c r="H10405" s="50">
        <f t="shared" si="844"/>
        <v>27941</v>
      </c>
      <c r="I10405" s="50" t="str">
        <f t="shared" si="845"/>
        <v>1976_6</v>
      </c>
      <c r="J10405" s="51">
        <f t="shared" si="846"/>
        <v>2.8441329999999998</v>
      </c>
    </row>
    <row r="10406" spans="6:10" x14ac:dyDescent="0.25">
      <c r="F10406" s="50">
        <f t="shared" si="843"/>
        <v>27936</v>
      </c>
      <c r="G10406" s="27">
        <f t="shared" si="842"/>
        <v>8</v>
      </c>
      <c r="H10406" s="50">
        <f t="shared" si="844"/>
        <v>27941</v>
      </c>
      <c r="I10406" s="50" t="str">
        <f t="shared" si="845"/>
        <v>1976_6</v>
      </c>
      <c r="J10406" s="51">
        <f t="shared" si="846"/>
        <v>2.8441329999999998</v>
      </c>
    </row>
    <row r="10407" spans="6:10" x14ac:dyDescent="0.25">
      <c r="F10407" s="50">
        <f t="shared" si="843"/>
        <v>27937</v>
      </c>
      <c r="G10407" s="27">
        <f t="shared" si="842"/>
        <v>8</v>
      </c>
      <c r="H10407" s="50">
        <f t="shared" si="844"/>
        <v>27941</v>
      </c>
      <c r="I10407" s="50" t="str">
        <f t="shared" si="845"/>
        <v>1976_6</v>
      </c>
      <c r="J10407" s="51">
        <f t="shared" si="846"/>
        <v>2.8441329999999998</v>
      </c>
    </row>
    <row r="10408" spans="6:10" x14ac:dyDescent="0.25">
      <c r="F10408" s="50">
        <f t="shared" si="843"/>
        <v>27938</v>
      </c>
      <c r="G10408" s="27">
        <f t="shared" si="842"/>
        <v>8</v>
      </c>
      <c r="H10408" s="50">
        <f t="shared" si="844"/>
        <v>27941</v>
      </c>
      <c r="I10408" s="50" t="str">
        <f t="shared" si="845"/>
        <v>1976_6</v>
      </c>
      <c r="J10408" s="51">
        <f t="shared" si="846"/>
        <v>2.8441329999999998</v>
      </c>
    </row>
    <row r="10409" spans="6:10" x14ac:dyDescent="0.25">
      <c r="F10409" s="50">
        <f t="shared" si="843"/>
        <v>27939</v>
      </c>
      <c r="G10409" s="27">
        <f t="shared" si="842"/>
        <v>8</v>
      </c>
      <c r="H10409" s="50">
        <f t="shared" si="844"/>
        <v>27941</v>
      </c>
      <c r="I10409" s="50" t="str">
        <f t="shared" si="845"/>
        <v>1976_6</v>
      </c>
      <c r="J10409" s="51">
        <f t="shared" si="846"/>
        <v>2.8441329999999998</v>
      </c>
    </row>
    <row r="10410" spans="6:10" x14ac:dyDescent="0.25">
      <c r="F10410" s="50">
        <f t="shared" si="843"/>
        <v>27940</v>
      </c>
      <c r="G10410" s="27">
        <f t="shared" ref="G10410:G10473" si="847">IF(AND(MONTH(F10410)=2,DAY(F10410)=29),G10409+1,G10409)</f>
        <v>8</v>
      </c>
      <c r="H10410" s="50">
        <f t="shared" si="844"/>
        <v>27941</v>
      </c>
      <c r="I10410" s="50" t="str">
        <f t="shared" si="845"/>
        <v>1976_6</v>
      </c>
      <c r="J10410" s="51">
        <f t="shared" si="846"/>
        <v>2.8441329999999998</v>
      </c>
    </row>
    <row r="10411" spans="6:10" x14ac:dyDescent="0.25">
      <c r="F10411" s="50">
        <f t="shared" si="843"/>
        <v>27941</v>
      </c>
      <c r="G10411" s="27">
        <f t="shared" si="847"/>
        <v>8</v>
      </c>
      <c r="H10411" s="50">
        <f t="shared" si="844"/>
        <v>27941</v>
      </c>
      <c r="I10411" s="50" t="str">
        <f t="shared" si="845"/>
        <v>1976_6</v>
      </c>
      <c r="J10411" s="51">
        <f t="shared" si="846"/>
        <v>2.8441329999999998</v>
      </c>
    </row>
    <row r="10412" spans="6:10" x14ac:dyDescent="0.25">
      <c r="F10412" s="50">
        <f t="shared" ref="F10412:F10475" si="848">F10411+1</f>
        <v>27942</v>
      </c>
      <c r="G10412" s="27">
        <f t="shared" si="847"/>
        <v>8</v>
      </c>
      <c r="H10412" s="50">
        <f t="shared" si="844"/>
        <v>27951</v>
      </c>
      <c r="I10412" s="50" t="str">
        <f t="shared" si="845"/>
        <v>1976_7</v>
      </c>
      <c r="J10412" s="51">
        <f t="shared" si="846"/>
        <v>2.7956989999999999</v>
      </c>
    </row>
    <row r="10413" spans="6:10" x14ac:dyDescent="0.25">
      <c r="F10413" s="50">
        <f t="shared" si="848"/>
        <v>27943</v>
      </c>
      <c r="G10413" s="27">
        <f t="shared" si="847"/>
        <v>8</v>
      </c>
      <c r="H10413" s="50">
        <f t="shared" si="844"/>
        <v>27951</v>
      </c>
      <c r="I10413" s="50" t="str">
        <f t="shared" si="845"/>
        <v>1976_7</v>
      </c>
      <c r="J10413" s="51">
        <f t="shared" si="846"/>
        <v>2.7956989999999999</v>
      </c>
    </row>
    <row r="10414" spans="6:10" x14ac:dyDescent="0.25">
      <c r="F10414" s="50">
        <f t="shared" si="848"/>
        <v>27944</v>
      </c>
      <c r="G10414" s="27">
        <f t="shared" si="847"/>
        <v>8</v>
      </c>
      <c r="H10414" s="50">
        <f t="shared" si="844"/>
        <v>27951</v>
      </c>
      <c r="I10414" s="50" t="str">
        <f t="shared" si="845"/>
        <v>1976_7</v>
      </c>
      <c r="J10414" s="51">
        <f t="shared" si="846"/>
        <v>2.7956989999999999</v>
      </c>
    </row>
    <row r="10415" spans="6:10" x14ac:dyDescent="0.25">
      <c r="F10415" s="50">
        <f t="shared" si="848"/>
        <v>27945</v>
      </c>
      <c r="G10415" s="27">
        <f t="shared" si="847"/>
        <v>8</v>
      </c>
      <c r="H10415" s="50">
        <f t="shared" si="844"/>
        <v>27951</v>
      </c>
      <c r="I10415" s="50" t="str">
        <f t="shared" si="845"/>
        <v>1976_7</v>
      </c>
      <c r="J10415" s="51">
        <f t="shared" si="846"/>
        <v>2.7956989999999999</v>
      </c>
    </row>
    <row r="10416" spans="6:10" x14ac:dyDescent="0.25">
      <c r="F10416" s="50">
        <f t="shared" si="848"/>
        <v>27946</v>
      </c>
      <c r="G10416" s="27">
        <f t="shared" si="847"/>
        <v>8</v>
      </c>
      <c r="H10416" s="50">
        <f t="shared" si="844"/>
        <v>27951</v>
      </c>
      <c r="I10416" s="50" t="str">
        <f t="shared" si="845"/>
        <v>1976_7</v>
      </c>
      <c r="J10416" s="51">
        <f t="shared" si="846"/>
        <v>2.7956989999999999</v>
      </c>
    </row>
    <row r="10417" spans="6:10" x14ac:dyDescent="0.25">
      <c r="F10417" s="50">
        <f t="shared" si="848"/>
        <v>27947</v>
      </c>
      <c r="G10417" s="27">
        <f t="shared" si="847"/>
        <v>8</v>
      </c>
      <c r="H10417" s="50">
        <f t="shared" si="844"/>
        <v>27951</v>
      </c>
      <c r="I10417" s="50" t="str">
        <f t="shared" si="845"/>
        <v>1976_7</v>
      </c>
      <c r="J10417" s="51">
        <f t="shared" si="846"/>
        <v>2.7956989999999999</v>
      </c>
    </row>
    <row r="10418" spans="6:10" x14ac:dyDescent="0.25">
      <c r="F10418" s="50">
        <f t="shared" si="848"/>
        <v>27948</v>
      </c>
      <c r="G10418" s="27">
        <f t="shared" si="847"/>
        <v>8</v>
      </c>
      <c r="H10418" s="50">
        <f t="shared" si="844"/>
        <v>27951</v>
      </c>
      <c r="I10418" s="50" t="str">
        <f t="shared" si="845"/>
        <v>1976_7</v>
      </c>
      <c r="J10418" s="51">
        <f t="shared" si="846"/>
        <v>2.7956989999999999</v>
      </c>
    </row>
    <row r="10419" spans="6:10" x14ac:dyDescent="0.25">
      <c r="F10419" s="50">
        <f t="shared" si="848"/>
        <v>27949</v>
      </c>
      <c r="G10419" s="27">
        <f t="shared" si="847"/>
        <v>8</v>
      </c>
      <c r="H10419" s="50">
        <f t="shared" si="844"/>
        <v>27951</v>
      </c>
      <c r="I10419" s="50" t="str">
        <f t="shared" si="845"/>
        <v>1976_7</v>
      </c>
      <c r="J10419" s="51">
        <f t="shared" si="846"/>
        <v>2.7956989999999999</v>
      </c>
    </row>
    <row r="10420" spans="6:10" x14ac:dyDescent="0.25">
      <c r="F10420" s="50">
        <f t="shared" si="848"/>
        <v>27950</v>
      </c>
      <c r="G10420" s="27">
        <f t="shared" si="847"/>
        <v>8</v>
      </c>
      <c r="H10420" s="50">
        <f t="shared" si="844"/>
        <v>27951</v>
      </c>
      <c r="I10420" s="50" t="str">
        <f t="shared" si="845"/>
        <v>1976_7</v>
      </c>
      <c r="J10420" s="51">
        <f t="shared" si="846"/>
        <v>2.7956989999999999</v>
      </c>
    </row>
    <row r="10421" spans="6:10" x14ac:dyDescent="0.25">
      <c r="F10421" s="50">
        <f t="shared" si="848"/>
        <v>27951</v>
      </c>
      <c r="G10421" s="27">
        <f t="shared" si="847"/>
        <v>8</v>
      </c>
      <c r="H10421" s="50">
        <f t="shared" si="844"/>
        <v>27951</v>
      </c>
      <c r="I10421" s="50" t="str">
        <f t="shared" si="845"/>
        <v>1976_7</v>
      </c>
      <c r="J10421" s="51">
        <f t="shared" si="846"/>
        <v>2.7956989999999999</v>
      </c>
    </row>
    <row r="10422" spans="6:10" x14ac:dyDescent="0.25">
      <c r="F10422" s="50">
        <f t="shared" si="848"/>
        <v>27952</v>
      </c>
      <c r="G10422" s="27">
        <f t="shared" si="847"/>
        <v>8</v>
      </c>
      <c r="H10422" s="50">
        <f t="shared" si="844"/>
        <v>27961</v>
      </c>
      <c r="I10422" s="50" t="str">
        <f t="shared" si="845"/>
        <v>1976_7</v>
      </c>
      <c r="J10422" s="51">
        <f t="shared" si="846"/>
        <v>2.7323550000000001</v>
      </c>
    </row>
    <row r="10423" spans="6:10" x14ac:dyDescent="0.25">
      <c r="F10423" s="50">
        <f t="shared" si="848"/>
        <v>27953</v>
      </c>
      <c r="G10423" s="27">
        <f t="shared" si="847"/>
        <v>8</v>
      </c>
      <c r="H10423" s="50">
        <f t="shared" si="844"/>
        <v>27961</v>
      </c>
      <c r="I10423" s="50" t="str">
        <f t="shared" si="845"/>
        <v>1976_7</v>
      </c>
      <c r="J10423" s="51">
        <f t="shared" si="846"/>
        <v>2.7323550000000001</v>
      </c>
    </row>
    <row r="10424" spans="6:10" x14ac:dyDescent="0.25">
      <c r="F10424" s="50">
        <f t="shared" si="848"/>
        <v>27954</v>
      </c>
      <c r="G10424" s="27">
        <f t="shared" si="847"/>
        <v>8</v>
      </c>
      <c r="H10424" s="50">
        <f t="shared" si="844"/>
        <v>27961</v>
      </c>
      <c r="I10424" s="50" t="str">
        <f t="shared" si="845"/>
        <v>1976_7</v>
      </c>
      <c r="J10424" s="51">
        <f t="shared" si="846"/>
        <v>2.7323550000000001</v>
      </c>
    </row>
    <row r="10425" spans="6:10" x14ac:dyDescent="0.25">
      <c r="F10425" s="50">
        <f t="shared" si="848"/>
        <v>27955</v>
      </c>
      <c r="G10425" s="27">
        <f t="shared" si="847"/>
        <v>8</v>
      </c>
      <c r="H10425" s="50">
        <f t="shared" si="844"/>
        <v>27961</v>
      </c>
      <c r="I10425" s="50" t="str">
        <f t="shared" si="845"/>
        <v>1976_7</v>
      </c>
      <c r="J10425" s="51">
        <f t="shared" si="846"/>
        <v>2.7323550000000001</v>
      </c>
    </row>
    <row r="10426" spans="6:10" x14ac:dyDescent="0.25">
      <c r="F10426" s="50">
        <f t="shared" si="848"/>
        <v>27956</v>
      </c>
      <c r="G10426" s="27">
        <f t="shared" si="847"/>
        <v>8</v>
      </c>
      <c r="H10426" s="50">
        <f t="shared" si="844"/>
        <v>27961</v>
      </c>
      <c r="I10426" s="50" t="str">
        <f t="shared" si="845"/>
        <v>1976_7</v>
      </c>
      <c r="J10426" s="51">
        <f t="shared" si="846"/>
        <v>2.7323550000000001</v>
      </c>
    </row>
    <row r="10427" spans="6:10" x14ac:dyDescent="0.25">
      <c r="F10427" s="50">
        <f t="shared" si="848"/>
        <v>27957</v>
      </c>
      <c r="G10427" s="27">
        <f t="shared" si="847"/>
        <v>8</v>
      </c>
      <c r="H10427" s="50">
        <f t="shared" si="844"/>
        <v>27961</v>
      </c>
      <c r="I10427" s="50" t="str">
        <f t="shared" si="845"/>
        <v>1976_7</v>
      </c>
      <c r="J10427" s="51">
        <f t="shared" si="846"/>
        <v>2.7323550000000001</v>
      </c>
    </row>
    <row r="10428" spans="6:10" x14ac:dyDescent="0.25">
      <c r="F10428" s="50">
        <f t="shared" si="848"/>
        <v>27958</v>
      </c>
      <c r="G10428" s="27">
        <f t="shared" si="847"/>
        <v>8</v>
      </c>
      <c r="H10428" s="50">
        <f t="shared" si="844"/>
        <v>27961</v>
      </c>
      <c r="I10428" s="50" t="str">
        <f t="shared" si="845"/>
        <v>1976_7</v>
      </c>
      <c r="J10428" s="51">
        <f t="shared" si="846"/>
        <v>2.7323550000000001</v>
      </c>
    </row>
    <row r="10429" spans="6:10" x14ac:dyDescent="0.25">
      <c r="F10429" s="50">
        <f t="shared" si="848"/>
        <v>27959</v>
      </c>
      <c r="G10429" s="27">
        <f t="shared" si="847"/>
        <v>8</v>
      </c>
      <c r="H10429" s="50">
        <f t="shared" si="844"/>
        <v>27961</v>
      </c>
      <c r="I10429" s="50" t="str">
        <f t="shared" si="845"/>
        <v>1976_7</v>
      </c>
      <c r="J10429" s="51">
        <f t="shared" si="846"/>
        <v>2.7323550000000001</v>
      </c>
    </row>
    <row r="10430" spans="6:10" x14ac:dyDescent="0.25">
      <c r="F10430" s="50">
        <f t="shared" si="848"/>
        <v>27960</v>
      </c>
      <c r="G10430" s="27">
        <f t="shared" si="847"/>
        <v>8</v>
      </c>
      <c r="H10430" s="50">
        <f t="shared" si="844"/>
        <v>27961</v>
      </c>
      <c r="I10430" s="50" t="str">
        <f t="shared" si="845"/>
        <v>1976_7</v>
      </c>
      <c r="J10430" s="51">
        <f t="shared" si="846"/>
        <v>2.7323550000000001</v>
      </c>
    </row>
    <row r="10431" spans="6:10" x14ac:dyDescent="0.25">
      <c r="F10431" s="50">
        <f t="shared" si="848"/>
        <v>27961</v>
      </c>
      <c r="G10431" s="27">
        <f t="shared" si="847"/>
        <v>8</v>
      </c>
      <c r="H10431" s="50">
        <f t="shared" si="844"/>
        <v>27961</v>
      </c>
      <c r="I10431" s="50" t="str">
        <f t="shared" si="845"/>
        <v>1976_7</v>
      </c>
      <c r="J10431" s="51">
        <f t="shared" si="846"/>
        <v>2.7323550000000001</v>
      </c>
    </row>
    <row r="10432" spans="6:10" x14ac:dyDescent="0.25">
      <c r="F10432" s="50">
        <f t="shared" si="848"/>
        <v>27962</v>
      </c>
      <c r="G10432" s="27">
        <f t="shared" si="847"/>
        <v>8</v>
      </c>
      <c r="H10432" s="50">
        <f t="shared" si="844"/>
        <v>27971</v>
      </c>
      <c r="I10432" s="50" t="str">
        <f t="shared" si="845"/>
        <v>1976_7</v>
      </c>
      <c r="J10432" s="51">
        <f t="shared" si="846"/>
        <v>2.6982750000000002</v>
      </c>
    </row>
    <row r="10433" spans="6:10" x14ac:dyDescent="0.25">
      <c r="F10433" s="50">
        <f t="shared" si="848"/>
        <v>27963</v>
      </c>
      <c r="G10433" s="27">
        <f t="shared" si="847"/>
        <v>8</v>
      </c>
      <c r="H10433" s="50">
        <f t="shared" si="844"/>
        <v>27971</v>
      </c>
      <c r="I10433" s="50" t="str">
        <f t="shared" si="845"/>
        <v>1976_7</v>
      </c>
      <c r="J10433" s="51">
        <f t="shared" si="846"/>
        <v>2.6982750000000002</v>
      </c>
    </row>
    <row r="10434" spans="6:10" x14ac:dyDescent="0.25">
      <c r="F10434" s="50">
        <f t="shared" si="848"/>
        <v>27964</v>
      </c>
      <c r="G10434" s="27">
        <f t="shared" si="847"/>
        <v>8</v>
      </c>
      <c r="H10434" s="50">
        <f t="shared" si="844"/>
        <v>27971</v>
      </c>
      <c r="I10434" s="50" t="str">
        <f t="shared" si="845"/>
        <v>1976_7</v>
      </c>
      <c r="J10434" s="51">
        <f t="shared" si="846"/>
        <v>2.6982750000000002</v>
      </c>
    </row>
    <row r="10435" spans="6:10" x14ac:dyDescent="0.25">
      <c r="F10435" s="50">
        <f t="shared" si="848"/>
        <v>27965</v>
      </c>
      <c r="G10435" s="27">
        <f t="shared" si="847"/>
        <v>8</v>
      </c>
      <c r="H10435" s="50">
        <f t="shared" ref="H10435:H10498" si="849">INDEX($A$3:$B$1134,INT((ROW($F10435)-ROW($F$3)+9-G10435)/10)+1,1)</f>
        <v>27971</v>
      </c>
      <c r="I10435" s="50" t="str">
        <f t="shared" si="845"/>
        <v>1976_7</v>
      </c>
      <c r="J10435" s="51">
        <f t="shared" si="846"/>
        <v>2.6982750000000002</v>
      </c>
    </row>
    <row r="10436" spans="6:10" x14ac:dyDescent="0.25">
      <c r="F10436" s="50">
        <f t="shared" si="848"/>
        <v>27966</v>
      </c>
      <c r="G10436" s="27">
        <f t="shared" si="847"/>
        <v>8</v>
      </c>
      <c r="H10436" s="50">
        <f t="shared" si="849"/>
        <v>27971</v>
      </c>
      <c r="I10436" s="50" t="str">
        <f t="shared" ref="I10436:I10499" si="850">YEAR(H10436)&amp;"_"&amp;MONTH(H10436)</f>
        <v>1976_7</v>
      </c>
      <c r="J10436" s="51">
        <f t="shared" ref="J10436:J10499" si="851">VLOOKUP(H10436,$A:$B,2)</f>
        <v>2.6982750000000002</v>
      </c>
    </row>
    <row r="10437" spans="6:10" x14ac:dyDescent="0.25">
      <c r="F10437" s="50">
        <f t="shared" si="848"/>
        <v>27967</v>
      </c>
      <c r="G10437" s="27">
        <f t="shared" si="847"/>
        <v>8</v>
      </c>
      <c r="H10437" s="50">
        <f t="shared" si="849"/>
        <v>27971</v>
      </c>
      <c r="I10437" s="50" t="str">
        <f t="shared" si="850"/>
        <v>1976_7</v>
      </c>
      <c r="J10437" s="51">
        <f t="shared" si="851"/>
        <v>2.6982750000000002</v>
      </c>
    </row>
    <row r="10438" spans="6:10" x14ac:dyDescent="0.25">
      <c r="F10438" s="50">
        <f t="shared" si="848"/>
        <v>27968</v>
      </c>
      <c r="G10438" s="27">
        <f t="shared" si="847"/>
        <v>8</v>
      </c>
      <c r="H10438" s="50">
        <f t="shared" si="849"/>
        <v>27971</v>
      </c>
      <c r="I10438" s="50" t="str">
        <f t="shared" si="850"/>
        <v>1976_7</v>
      </c>
      <c r="J10438" s="51">
        <f t="shared" si="851"/>
        <v>2.6982750000000002</v>
      </c>
    </row>
    <row r="10439" spans="6:10" x14ac:dyDescent="0.25">
      <c r="F10439" s="50">
        <f t="shared" si="848"/>
        <v>27969</v>
      </c>
      <c r="G10439" s="27">
        <f t="shared" si="847"/>
        <v>8</v>
      </c>
      <c r="H10439" s="50">
        <f t="shared" si="849"/>
        <v>27971</v>
      </c>
      <c r="I10439" s="50" t="str">
        <f t="shared" si="850"/>
        <v>1976_7</v>
      </c>
      <c r="J10439" s="51">
        <f t="shared" si="851"/>
        <v>2.6982750000000002</v>
      </c>
    </row>
    <row r="10440" spans="6:10" x14ac:dyDescent="0.25">
      <c r="F10440" s="50">
        <f t="shared" si="848"/>
        <v>27970</v>
      </c>
      <c r="G10440" s="27">
        <f t="shared" si="847"/>
        <v>8</v>
      </c>
      <c r="H10440" s="50">
        <f t="shared" si="849"/>
        <v>27971</v>
      </c>
      <c r="I10440" s="50" t="str">
        <f t="shared" si="850"/>
        <v>1976_7</v>
      </c>
      <c r="J10440" s="51">
        <f t="shared" si="851"/>
        <v>2.6982750000000002</v>
      </c>
    </row>
    <row r="10441" spans="6:10" x14ac:dyDescent="0.25">
      <c r="F10441" s="50">
        <f t="shared" si="848"/>
        <v>27971</v>
      </c>
      <c r="G10441" s="27">
        <f t="shared" si="847"/>
        <v>8</v>
      </c>
      <c r="H10441" s="50">
        <f t="shared" si="849"/>
        <v>27971</v>
      </c>
      <c r="I10441" s="50" t="str">
        <f t="shared" si="850"/>
        <v>1976_7</v>
      </c>
      <c r="J10441" s="51">
        <f t="shared" si="851"/>
        <v>2.6982750000000002</v>
      </c>
    </row>
    <row r="10442" spans="6:10" x14ac:dyDescent="0.25">
      <c r="F10442" s="50">
        <f t="shared" si="848"/>
        <v>27972</v>
      </c>
      <c r="G10442" s="27">
        <f t="shared" si="847"/>
        <v>8</v>
      </c>
      <c r="H10442" s="50">
        <f t="shared" si="849"/>
        <v>27981</v>
      </c>
      <c r="I10442" s="50" t="str">
        <f t="shared" si="850"/>
        <v>1976_8</v>
      </c>
      <c r="J10442" s="51">
        <f t="shared" si="851"/>
        <v>2.6678519999999999</v>
      </c>
    </row>
    <row r="10443" spans="6:10" x14ac:dyDescent="0.25">
      <c r="F10443" s="50">
        <f t="shared" si="848"/>
        <v>27973</v>
      </c>
      <c r="G10443" s="27">
        <f t="shared" si="847"/>
        <v>8</v>
      </c>
      <c r="H10443" s="50">
        <f t="shared" si="849"/>
        <v>27981</v>
      </c>
      <c r="I10443" s="50" t="str">
        <f t="shared" si="850"/>
        <v>1976_8</v>
      </c>
      <c r="J10443" s="51">
        <f t="shared" si="851"/>
        <v>2.6678519999999999</v>
      </c>
    </row>
    <row r="10444" spans="6:10" x14ac:dyDescent="0.25">
      <c r="F10444" s="50">
        <f t="shared" si="848"/>
        <v>27974</v>
      </c>
      <c r="G10444" s="27">
        <f t="shared" si="847"/>
        <v>8</v>
      </c>
      <c r="H10444" s="50">
        <f t="shared" si="849"/>
        <v>27981</v>
      </c>
      <c r="I10444" s="50" t="str">
        <f t="shared" si="850"/>
        <v>1976_8</v>
      </c>
      <c r="J10444" s="51">
        <f t="shared" si="851"/>
        <v>2.6678519999999999</v>
      </c>
    </row>
    <row r="10445" spans="6:10" x14ac:dyDescent="0.25">
      <c r="F10445" s="50">
        <f t="shared" si="848"/>
        <v>27975</v>
      </c>
      <c r="G10445" s="27">
        <f t="shared" si="847"/>
        <v>8</v>
      </c>
      <c r="H10445" s="50">
        <f t="shared" si="849"/>
        <v>27981</v>
      </c>
      <c r="I10445" s="50" t="str">
        <f t="shared" si="850"/>
        <v>1976_8</v>
      </c>
      <c r="J10445" s="51">
        <f t="shared" si="851"/>
        <v>2.6678519999999999</v>
      </c>
    </row>
    <row r="10446" spans="6:10" x14ac:dyDescent="0.25">
      <c r="F10446" s="50">
        <f t="shared" si="848"/>
        <v>27976</v>
      </c>
      <c r="G10446" s="27">
        <f t="shared" si="847"/>
        <v>8</v>
      </c>
      <c r="H10446" s="50">
        <f t="shared" si="849"/>
        <v>27981</v>
      </c>
      <c r="I10446" s="50" t="str">
        <f t="shared" si="850"/>
        <v>1976_8</v>
      </c>
      <c r="J10446" s="51">
        <f t="shared" si="851"/>
        <v>2.6678519999999999</v>
      </c>
    </row>
    <row r="10447" spans="6:10" x14ac:dyDescent="0.25">
      <c r="F10447" s="50">
        <f t="shared" si="848"/>
        <v>27977</v>
      </c>
      <c r="G10447" s="27">
        <f t="shared" si="847"/>
        <v>8</v>
      </c>
      <c r="H10447" s="50">
        <f t="shared" si="849"/>
        <v>27981</v>
      </c>
      <c r="I10447" s="50" t="str">
        <f t="shared" si="850"/>
        <v>1976_8</v>
      </c>
      <c r="J10447" s="51">
        <f t="shared" si="851"/>
        <v>2.6678519999999999</v>
      </c>
    </row>
    <row r="10448" spans="6:10" x14ac:dyDescent="0.25">
      <c r="F10448" s="50">
        <f t="shared" si="848"/>
        <v>27978</v>
      </c>
      <c r="G10448" s="27">
        <f t="shared" si="847"/>
        <v>8</v>
      </c>
      <c r="H10448" s="50">
        <f t="shared" si="849"/>
        <v>27981</v>
      </c>
      <c r="I10448" s="50" t="str">
        <f t="shared" si="850"/>
        <v>1976_8</v>
      </c>
      <c r="J10448" s="51">
        <f t="shared" si="851"/>
        <v>2.6678519999999999</v>
      </c>
    </row>
    <row r="10449" spans="6:10" x14ac:dyDescent="0.25">
      <c r="F10449" s="50">
        <f t="shared" si="848"/>
        <v>27979</v>
      </c>
      <c r="G10449" s="27">
        <f t="shared" si="847"/>
        <v>8</v>
      </c>
      <c r="H10449" s="50">
        <f t="shared" si="849"/>
        <v>27981</v>
      </c>
      <c r="I10449" s="50" t="str">
        <f t="shared" si="850"/>
        <v>1976_8</v>
      </c>
      <c r="J10449" s="51">
        <f t="shared" si="851"/>
        <v>2.6678519999999999</v>
      </c>
    </row>
    <row r="10450" spans="6:10" x14ac:dyDescent="0.25">
      <c r="F10450" s="50">
        <f t="shared" si="848"/>
        <v>27980</v>
      </c>
      <c r="G10450" s="27">
        <f t="shared" si="847"/>
        <v>8</v>
      </c>
      <c r="H10450" s="50">
        <f t="shared" si="849"/>
        <v>27981</v>
      </c>
      <c r="I10450" s="50" t="str">
        <f t="shared" si="850"/>
        <v>1976_8</v>
      </c>
      <c r="J10450" s="51">
        <f t="shared" si="851"/>
        <v>2.6678519999999999</v>
      </c>
    </row>
    <row r="10451" spans="6:10" x14ac:dyDescent="0.25">
      <c r="F10451" s="50">
        <f t="shared" si="848"/>
        <v>27981</v>
      </c>
      <c r="G10451" s="27">
        <f t="shared" si="847"/>
        <v>8</v>
      </c>
      <c r="H10451" s="50">
        <f t="shared" si="849"/>
        <v>27981</v>
      </c>
      <c r="I10451" s="50" t="str">
        <f t="shared" si="850"/>
        <v>1976_8</v>
      </c>
      <c r="J10451" s="51">
        <f t="shared" si="851"/>
        <v>2.6678519999999999</v>
      </c>
    </row>
    <row r="10452" spans="6:10" x14ac:dyDescent="0.25">
      <c r="F10452" s="50">
        <f t="shared" si="848"/>
        <v>27982</v>
      </c>
      <c r="G10452" s="27">
        <f t="shared" si="847"/>
        <v>8</v>
      </c>
      <c r="H10452" s="50">
        <f t="shared" si="849"/>
        <v>27991</v>
      </c>
      <c r="I10452" s="50" t="str">
        <f t="shared" si="850"/>
        <v>1976_8</v>
      </c>
      <c r="J10452" s="51">
        <f t="shared" si="851"/>
        <v>2.6517979999999999</v>
      </c>
    </row>
    <row r="10453" spans="6:10" x14ac:dyDescent="0.25">
      <c r="F10453" s="50">
        <f t="shared" si="848"/>
        <v>27983</v>
      </c>
      <c r="G10453" s="27">
        <f t="shared" si="847"/>
        <v>8</v>
      </c>
      <c r="H10453" s="50">
        <f t="shared" si="849"/>
        <v>27991</v>
      </c>
      <c r="I10453" s="50" t="str">
        <f t="shared" si="850"/>
        <v>1976_8</v>
      </c>
      <c r="J10453" s="51">
        <f t="shared" si="851"/>
        <v>2.6517979999999999</v>
      </c>
    </row>
    <row r="10454" spans="6:10" x14ac:dyDescent="0.25">
      <c r="F10454" s="50">
        <f t="shared" si="848"/>
        <v>27984</v>
      </c>
      <c r="G10454" s="27">
        <f t="shared" si="847"/>
        <v>8</v>
      </c>
      <c r="H10454" s="50">
        <f t="shared" si="849"/>
        <v>27991</v>
      </c>
      <c r="I10454" s="50" t="str">
        <f t="shared" si="850"/>
        <v>1976_8</v>
      </c>
      <c r="J10454" s="51">
        <f t="shared" si="851"/>
        <v>2.6517979999999999</v>
      </c>
    </row>
    <row r="10455" spans="6:10" x14ac:dyDescent="0.25">
      <c r="F10455" s="50">
        <f t="shared" si="848"/>
        <v>27985</v>
      </c>
      <c r="G10455" s="27">
        <f t="shared" si="847"/>
        <v>8</v>
      </c>
      <c r="H10455" s="50">
        <f t="shared" si="849"/>
        <v>27991</v>
      </c>
      <c r="I10455" s="50" t="str">
        <f t="shared" si="850"/>
        <v>1976_8</v>
      </c>
      <c r="J10455" s="51">
        <f t="shared" si="851"/>
        <v>2.6517979999999999</v>
      </c>
    </row>
    <row r="10456" spans="6:10" x14ac:dyDescent="0.25">
      <c r="F10456" s="50">
        <f t="shared" si="848"/>
        <v>27986</v>
      </c>
      <c r="G10456" s="27">
        <f t="shared" si="847"/>
        <v>8</v>
      </c>
      <c r="H10456" s="50">
        <f t="shared" si="849"/>
        <v>27991</v>
      </c>
      <c r="I10456" s="50" t="str">
        <f t="shared" si="850"/>
        <v>1976_8</v>
      </c>
      <c r="J10456" s="51">
        <f t="shared" si="851"/>
        <v>2.6517979999999999</v>
      </c>
    </row>
    <row r="10457" spans="6:10" x14ac:dyDescent="0.25">
      <c r="F10457" s="50">
        <f t="shared" si="848"/>
        <v>27987</v>
      </c>
      <c r="G10457" s="27">
        <f t="shared" si="847"/>
        <v>8</v>
      </c>
      <c r="H10457" s="50">
        <f t="shared" si="849"/>
        <v>27991</v>
      </c>
      <c r="I10457" s="50" t="str">
        <f t="shared" si="850"/>
        <v>1976_8</v>
      </c>
      <c r="J10457" s="51">
        <f t="shared" si="851"/>
        <v>2.6517979999999999</v>
      </c>
    </row>
    <row r="10458" spans="6:10" x14ac:dyDescent="0.25">
      <c r="F10458" s="50">
        <f t="shared" si="848"/>
        <v>27988</v>
      </c>
      <c r="G10458" s="27">
        <f t="shared" si="847"/>
        <v>8</v>
      </c>
      <c r="H10458" s="50">
        <f t="shared" si="849"/>
        <v>27991</v>
      </c>
      <c r="I10458" s="50" t="str">
        <f t="shared" si="850"/>
        <v>1976_8</v>
      </c>
      <c r="J10458" s="51">
        <f t="shared" si="851"/>
        <v>2.6517979999999999</v>
      </c>
    </row>
    <row r="10459" spans="6:10" x14ac:dyDescent="0.25">
      <c r="F10459" s="50">
        <f t="shared" si="848"/>
        <v>27989</v>
      </c>
      <c r="G10459" s="27">
        <f t="shared" si="847"/>
        <v>8</v>
      </c>
      <c r="H10459" s="50">
        <f t="shared" si="849"/>
        <v>27991</v>
      </c>
      <c r="I10459" s="50" t="str">
        <f t="shared" si="850"/>
        <v>1976_8</v>
      </c>
      <c r="J10459" s="51">
        <f t="shared" si="851"/>
        <v>2.6517979999999999</v>
      </c>
    </row>
    <row r="10460" spans="6:10" x14ac:dyDescent="0.25">
      <c r="F10460" s="50">
        <f t="shared" si="848"/>
        <v>27990</v>
      </c>
      <c r="G10460" s="27">
        <f t="shared" si="847"/>
        <v>8</v>
      </c>
      <c r="H10460" s="50">
        <f t="shared" si="849"/>
        <v>27991</v>
      </c>
      <c r="I10460" s="50" t="str">
        <f t="shared" si="850"/>
        <v>1976_8</v>
      </c>
      <c r="J10460" s="51">
        <f t="shared" si="851"/>
        <v>2.6517979999999999</v>
      </c>
    </row>
    <row r="10461" spans="6:10" x14ac:dyDescent="0.25">
      <c r="F10461" s="50">
        <f t="shared" si="848"/>
        <v>27991</v>
      </c>
      <c r="G10461" s="27">
        <f t="shared" si="847"/>
        <v>8</v>
      </c>
      <c r="H10461" s="50">
        <f t="shared" si="849"/>
        <v>27991</v>
      </c>
      <c r="I10461" s="50" t="str">
        <f t="shared" si="850"/>
        <v>1976_8</v>
      </c>
      <c r="J10461" s="51">
        <f t="shared" si="851"/>
        <v>2.6517979999999999</v>
      </c>
    </row>
    <row r="10462" spans="6:10" x14ac:dyDescent="0.25">
      <c r="F10462" s="50">
        <f t="shared" si="848"/>
        <v>27992</v>
      </c>
      <c r="G10462" s="27">
        <f t="shared" si="847"/>
        <v>8</v>
      </c>
      <c r="H10462" s="50">
        <f t="shared" si="849"/>
        <v>28001</v>
      </c>
      <c r="I10462" s="50" t="str">
        <f t="shared" si="850"/>
        <v>1976_8</v>
      </c>
      <c r="J10462" s="51">
        <f t="shared" si="851"/>
        <v>2.616927</v>
      </c>
    </row>
    <row r="10463" spans="6:10" x14ac:dyDescent="0.25">
      <c r="F10463" s="50">
        <f t="shared" si="848"/>
        <v>27993</v>
      </c>
      <c r="G10463" s="27">
        <f t="shared" si="847"/>
        <v>8</v>
      </c>
      <c r="H10463" s="50">
        <f t="shared" si="849"/>
        <v>28001</v>
      </c>
      <c r="I10463" s="50" t="str">
        <f t="shared" si="850"/>
        <v>1976_8</v>
      </c>
      <c r="J10463" s="51">
        <f t="shared" si="851"/>
        <v>2.616927</v>
      </c>
    </row>
    <row r="10464" spans="6:10" x14ac:dyDescent="0.25">
      <c r="F10464" s="50">
        <f t="shared" si="848"/>
        <v>27994</v>
      </c>
      <c r="G10464" s="27">
        <f t="shared" si="847"/>
        <v>8</v>
      </c>
      <c r="H10464" s="50">
        <f t="shared" si="849"/>
        <v>28001</v>
      </c>
      <c r="I10464" s="50" t="str">
        <f t="shared" si="850"/>
        <v>1976_8</v>
      </c>
      <c r="J10464" s="51">
        <f t="shared" si="851"/>
        <v>2.616927</v>
      </c>
    </row>
    <row r="10465" spans="6:10" x14ac:dyDescent="0.25">
      <c r="F10465" s="50">
        <f t="shared" si="848"/>
        <v>27995</v>
      </c>
      <c r="G10465" s="27">
        <f t="shared" si="847"/>
        <v>8</v>
      </c>
      <c r="H10465" s="50">
        <f t="shared" si="849"/>
        <v>28001</v>
      </c>
      <c r="I10465" s="50" t="str">
        <f t="shared" si="850"/>
        <v>1976_8</v>
      </c>
      <c r="J10465" s="51">
        <f t="shared" si="851"/>
        <v>2.616927</v>
      </c>
    </row>
    <row r="10466" spans="6:10" x14ac:dyDescent="0.25">
      <c r="F10466" s="50">
        <f t="shared" si="848"/>
        <v>27996</v>
      </c>
      <c r="G10466" s="27">
        <f t="shared" si="847"/>
        <v>8</v>
      </c>
      <c r="H10466" s="50">
        <f t="shared" si="849"/>
        <v>28001</v>
      </c>
      <c r="I10466" s="50" t="str">
        <f t="shared" si="850"/>
        <v>1976_8</v>
      </c>
      <c r="J10466" s="51">
        <f t="shared" si="851"/>
        <v>2.616927</v>
      </c>
    </row>
    <row r="10467" spans="6:10" x14ac:dyDescent="0.25">
      <c r="F10467" s="50">
        <f t="shared" si="848"/>
        <v>27997</v>
      </c>
      <c r="G10467" s="27">
        <f t="shared" si="847"/>
        <v>8</v>
      </c>
      <c r="H10467" s="50">
        <f t="shared" si="849"/>
        <v>28001</v>
      </c>
      <c r="I10467" s="50" t="str">
        <f t="shared" si="850"/>
        <v>1976_8</v>
      </c>
      <c r="J10467" s="51">
        <f t="shared" si="851"/>
        <v>2.616927</v>
      </c>
    </row>
    <row r="10468" spans="6:10" x14ac:dyDescent="0.25">
      <c r="F10468" s="50">
        <f t="shared" si="848"/>
        <v>27998</v>
      </c>
      <c r="G10468" s="27">
        <f t="shared" si="847"/>
        <v>8</v>
      </c>
      <c r="H10468" s="50">
        <f t="shared" si="849"/>
        <v>28001</v>
      </c>
      <c r="I10468" s="50" t="str">
        <f t="shared" si="850"/>
        <v>1976_8</v>
      </c>
      <c r="J10468" s="51">
        <f t="shared" si="851"/>
        <v>2.616927</v>
      </c>
    </row>
    <row r="10469" spans="6:10" x14ac:dyDescent="0.25">
      <c r="F10469" s="50">
        <f t="shared" si="848"/>
        <v>27999</v>
      </c>
      <c r="G10469" s="27">
        <f t="shared" si="847"/>
        <v>8</v>
      </c>
      <c r="H10469" s="50">
        <f t="shared" si="849"/>
        <v>28001</v>
      </c>
      <c r="I10469" s="50" t="str">
        <f t="shared" si="850"/>
        <v>1976_8</v>
      </c>
      <c r="J10469" s="51">
        <f t="shared" si="851"/>
        <v>2.616927</v>
      </c>
    </row>
    <row r="10470" spans="6:10" x14ac:dyDescent="0.25">
      <c r="F10470" s="50">
        <f t="shared" si="848"/>
        <v>28000</v>
      </c>
      <c r="G10470" s="27">
        <f t="shared" si="847"/>
        <v>8</v>
      </c>
      <c r="H10470" s="50">
        <f t="shared" si="849"/>
        <v>28001</v>
      </c>
      <c r="I10470" s="50" t="str">
        <f t="shared" si="850"/>
        <v>1976_8</v>
      </c>
      <c r="J10470" s="51">
        <f t="shared" si="851"/>
        <v>2.616927</v>
      </c>
    </row>
    <row r="10471" spans="6:10" x14ac:dyDescent="0.25">
      <c r="F10471" s="50">
        <f t="shared" si="848"/>
        <v>28001</v>
      </c>
      <c r="G10471" s="27">
        <f t="shared" si="847"/>
        <v>8</v>
      </c>
      <c r="H10471" s="50">
        <f t="shared" si="849"/>
        <v>28001</v>
      </c>
      <c r="I10471" s="50" t="str">
        <f t="shared" si="850"/>
        <v>1976_8</v>
      </c>
      <c r="J10471" s="51">
        <f t="shared" si="851"/>
        <v>2.616927</v>
      </c>
    </row>
    <row r="10472" spans="6:10" x14ac:dyDescent="0.25">
      <c r="F10472" s="50">
        <f t="shared" si="848"/>
        <v>28002</v>
      </c>
      <c r="G10472" s="27">
        <f t="shared" si="847"/>
        <v>8</v>
      </c>
      <c r="H10472" s="50">
        <f t="shared" si="849"/>
        <v>28011</v>
      </c>
      <c r="I10472" s="50" t="str">
        <f t="shared" si="850"/>
        <v>1976_9</v>
      </c>
      <c r="J10472" s="51">
        <f t="shared" si="851"/>
        <v>2.5820059999999998</v>
      </c>
    </row>
    <row r="10473" spans="6:10" x14ac:dyDescent="0.25">
      <c r="F10473" s="50">
        <f t="shared" si="848"/>
        <v>28003</v>
      </c>
      <c r="G10473" s="27">
        <f t="shared" si="847"/>
        <v>8</v>
      </c>
      <c r="H10473" s="50">
        <f t="shared" si="849"/>
        <v>28011</v>
      </c>
      <c r="I10473" s="50" t="str">
        <f t="shared" si="850"/>
        <v>1976_9</v>
      </c>
      <c r="J10473" s="51">
        <f t="shared" si="851"/>
        <v>2.5820059999999998</v>
      </c>
    </row>
    <row r="10474" spans="6:10" x14ac:dyDescent="0.25">
      <c r="F10474" s="50">
        <f t="shared" si="848"/>
        <v>28004</v>
      </c>
      <c r="G10474" s="27">
        <f t="shared" ref="G10474:G10537" si="852">IF(AND(MONTH(F10474)=2,DAY(F10474)=29),G10473+1,G10473)</f>
        <v>8</v>
      </c>
      <c r="H10474" s="50">
        <f t="shared" si="849"/>
        <v>28011</v>
      </c>
      <c r="I10474" s="50" t="str">
        <f t="shared" si="850"/>
        <v>1976_9</v>
      </c>
      <c r="J10474" s="51">
        <f t="shared" si="851"/>
        <v>2.5820059999999998</v>
      </c>
    </row>
    <row r="10475" spans="6:10" x14ac:dyDescent="0.25">
      <c r="F10475" s="50">
        <f t="shared" si="848"/>
        <v>28005</v>
      </c>
      <c r="G10475" s="27">
        <f t="shared" si="852"/>
        <v>8</v>
      </c>
      <c r="H10475" s="50">
        <f t="shared" si="849"/>
        <v>28011</v>
      </c>
      <c r="I10475" s="50" t="str">
        <f t="shared" si="850"/>
        <v>1976_9</v>
      </c>
      <c r="J10475" s="51">
        <f t="shared" si="851"/>
        <v>2.5820059999999998</v>
      </c>
    </row>
    <row r="10476" spans="6:10" x14ac:dyDescent="0.25">
      <c r="F10476" s="50">
        <f t="shared" ref="F10476:F10539" si="853">F10475+1</f>
        <v>28006</v>
      </c>
      <c r="G10476" s="27">
        <f t="shared" si="852"/>
        <v>8</v>
      </c>
      <c r="H10476" s="50">
        <f t="shared" si="849"/>
        <v>28011</v>
      </c>
      <c r="I10476" s="50" t="str">
        <f t="shared" si="850"/>
        <v>1976_9</v>
      </c>
      <c r="J10476" s="51">
        <f t="shared" si="851"/>
        <v>2.5820059999999998</v>
      </c>
    </row>
    <row r="10477" spans="6:10" x14ac:dyDescent="0.25">
      <c r="F10477" s="50">
        <f t="shared" si="853"/>
        <v>28007</v>
      </c>
      <c r="G10477" s="27">
        <f t="shared" si="852"/>
        <v>8</v>
      </c>
      <c r="H10477" s="50">
        <f t="shared" si="849"/>
        <v>28011</v>
      </c>
      <c r="I10477" s="50" t="str">
        <f t="shared" si="850"/>
        <v>1976_9</v>
      </c>
      <c r="J10477" s="51">
        <f t="shared" si="851"/>
        <v>2.5820059999999998</v>
      </c>
    </row>
    <row r="10478" spans="6:10" x14ac:dyDescent="0.25">
      <c r="F10478" s="50">
        <f t="shared" si="853"/>
        <v>28008</v>
      </c>
      <c r="G10478" s="27">
        <f t="shared" si="852"/>
        <v>8</v>
      </c>
      <c r="H10478" s="50">
        <f t="shared" si="849"/>
        <v>28011</v>
      </c>
      <c r="I10478" s="50" t="str">
        <f t="shared" si="850"/>
        <v>1976_9</v>
      </c>
      <c r="J10478" s="51">
        <f t="shared" si="851"/>
        <v>2.5820059999999998</v>
      </c>
    </row>
    <row r="10479" spans="6:10" x14ac:dyDescent="0.25">
      <c r="F10479" s="50">
        <f t="shared" si="853"/>
        <v>28009</v>
      </c>
      <c r="G10479" s="27">
        <f t="shared" si="852"/>
        <v>8</v>
      </c>
      <c r="H10479" s="50">
        <f t="shared" si="849"/>
        <v>28011</v>
      </c>
      <c r="I10479" s="50" t="str">
        <f t="shared" si="850"/>
        <v>1976_9</v>
      </c>
      <c r="J10479" s="51">
        <f t="shared" si="851"/>
        <v>2.5820059999999998</v>
      </c>
    </row>
    <row r="10480" spans="6:10" x14ac:dyDescent="0.25">
      <c r="F10480" s="50">
        <f t="shared" si="853"/>
        <v>28010</v>
      </c>
      <c r="G10480" s="27">
        <f t="shared" si="852"/>
        <v>8</v>
      </c>
      <c r="H10480" s="50">
        <f t="shared" si="849"/>
        <v>28011</v>
      </c>
      <c r="I10480" s="50" t="str">
        <f t="shared" si="850"/>
        <v>1976_9</v>
      </c>
      <c r="J10480" s="51">
        <f t="shared" si="851"/>
        <v>2.5820059999999998</v>
      </c>
    </row>
    <row r="10481" spans="6:10" x14ac:dyDescent="0.25">
      <c r="F10481" s="50">
        <f t="shared" si="853"/>
        <v>28011</v>
      </c>
      <c r="G10481" s="27">
        <f t="shared" si="852"/>
        <v>8</v>
      </c>
      <c r="H10481" s="50">
        <f t="shared" si="849"/>
        <v>28011</v>
      </c>
      <c r="I10481" s="50" t="str">
        <f t="shared" si="850"/>
        <v>1976_9</v>
      </c>
      <c r="J10481" s="51">
        <f t="shared" si="851"/>
        <v>2.5820059999999998</v>
      </c>
    </row>
    <row r="10482" spans="6:10" x14ac:dyDescent="0.25">
      <c r="F10482" s="50">
        <f t="shared" si="853"/>
        <v>28012</v>
      </c>
      <c r="G10482" s="27">
        <f t="shared" si="852"/>
        <v>8</v>
      </c>
      <c r="H10482" s="50">
        <f t="shared" si="849"/>
        <v>28021</v>
      </c>
      <c r="I10482" s="50" t="str">
        <f t="shared" si="850"/>
        <v>1976_9</v>
      </c>
      <c r="J10482" s="51">
        <f t="shared" si="851"/>
        <v>2.5533459999999999</v>
      </c>
    </row>
    <row r="10483" spans="6:10" x14ac:dyDescent="0.25">
      <c r="F10483" s="50">
        <f t="shared" si="853"/>
        <v>28013</v>
      </c>
      <c r="G10483" s="27">
        <f t="shared" si="852"/>
        <v>8</v>
      </c>
      <c r="H10483" s="50">
        <f t="shared" si="849"/>
        <v>28021</v>
      </c>
      <c r="I10483" s="50" t="str">
        <f t="shared" si="850"/>
        <v>1976_9</v>
      </c>
      <c r="J10483" s="51">
        <f t="shared" si="851"/>
        <v>2.5533459999999999</v>
      </c>
    </row>
    <row r="10484" spans="6:10" x14ac:dyDescent="0.25">
      <c r="F10484" s="50">
        <f t="shared" si="853"/>
        <v>28014</v>
      </c>
      <c r="G10484" s="27">
        <f t="shared" si="852"/>
        <v>8</v>
      </c>
      <c r="H10484" s="50">
        <f t="shared" si="849"/>
        <v>28021</v>
      </c>
      <c r="I10484" s="50" t="str">
        <f t="shared" si="850"/>
        <v>1976_9</v>
      </c>
      <c r="J10484" s="51">
        <f t="shared" si="851"/>
        <v>2.5533459999999999</v>
      </c>
    </row>
    <row r="10485" spans="6:10" x14ac:dyDescent="0.25">
      <c r="F10485" s="50">
        <f t="shared" si="853"/>
        <v>28015</v>
      </c>
      <c r="G10485" s="27">
        <f t="shared" si="852"/>
        <v>8</v>
      </c>
      <c r="H10485" s="50">
        <f t="shared" si="849"/>
        <v>28021</v>
      </c>
      <c r="I10485" s="50" t="str">
        <f t="shared" si="850"/>
        <v>1976_9</v>
      </c>
      <c r="J10485" s="51">
        <f t="shared" si="851"/>
        <v>2.5533459999999999</v>
      </c>
    </row>
    <row r="10486" spans="6:10" x14ac:dyDescent="0.25">
      <c r="F10486" s="50">
        <f t="shared" si="853"/>
        <v>28016</v>
      </c>
      <c r="G10486" s="27">
        <f t="shared" si="852"/>
        <v>8</v>
      </c>
      <c r="H10486" s="50">
        <f t="shared" si="849"/>
        <v>28021</v>
      </c>
      <c r="I10486" s="50" t="str">
        <f t="shared" si="850"/>
        <v>1976_9</v>
      </c>
      <c r="J10486" s="51">
        <f t="shared" si="851"/>
        <v>2.5533459999999999</v>
      </c>
    </row>
    <row r="10487" spans="6:10" x14ac:dyDescent="0.25">
      <c r="F10487" s="50">
        <f t="shared" si="853"/>
        <v>28017</v>
      </c>
      <c r="G10487" s="27">
        <f t="shared" si="852"/>
        <v>8</v>
      </c>
      <c r="H10487" s="50">
        <f t="shared" si="849"/>
        <v>28021</v>
      </c>
      <c r="I10487" s="50" t="str">
        <f t="shared" si="850"/>
        <v>1976_9</v>
      </c>
      <c r="J10487" s="51">
        <f t="shared" si="851"/>
        <v>2.5533459999999999</v>
      </c>
    </row>
    <row r="10488" spans="6:10" x14ac:dyDescent="0.25">
      <c r="F10488" s="50">
        <f t="shared" si="853"/>
        <v>28018</v>
      </c>
      <c r="G10488" s="27">
        <f t="shared" si="852"/>
        <v>8</v>
      </c>
      <c r="H10488" s="50">
        <f t="shared" si="849"/>
        <v>28021</v>
      </c>
      <c r="I10488" s="50" t="str">
        <f t="shared" si="850"/>
        <v>1976_9</v>
      </c>
      <c r="J10488" s="51">
        <f t="shared" si="851"/>
        <v>2.5533459999999999</v>
      </c>
    </row>
    <row r="10489" spans="6:10" x14ac:dyDescent="0.25">
      <c r="F10489" s="50">
        <f t="shared" si="853"/>
        <v>28019</v>
      </c>
      <c r="G10489" s="27">
        <f t="shared" si="852"/>
        <v>8</v>
      </c>
      <c r="H10489" s="50">
        <f t="shared" si="849"/>
        <v>28021</v>
      </c>
      <c r="I10489" s="50" t="str">
        <f t="shared" si="850"/>
        <v>1976_9</v>
      </c>
      <c r="J10489" s="51">
        <f t="shared" si="851"/>
        <v>2.5533459999999999</v>
      </c>
    </row>
    <row r="10490" spans="6:10" x14ac:dyDescent="0.25">
      <c r="F10490" s="50">
        <f t="shared" si="853"/>
        <v>28020</v>
      </c>
      <c r="G10490" s="27">
        <f t="shared" si="852"/>
        <v>8</v>
      </c>
      <c r="H10490" s="50">
        <f t="shared" si="849"/>
        <v>28021</v>
      </c>
      <c r="I10490" s="50" t="str">
        <f t="shared" si="850"/>
        <v>1976_9</v>
      </c>
      <c r="J10490" s="51">
        <f t="shared" si="851"/>
        <v>2.5533459999999999</v>
      </c>
    </row>
    <row r="10491" spans="6:10" x14ac:dyDescent="0.25">
      <c r="F10491" s="50">
        <f t="shared" si="853"/>
        <v>28021</v>
      </c>
      <c r="G10491" s="27">
        <f t="shared" si="852"/>
        <v>8</v>
      </c>
      <c r="H10491" s="50">
        <f t="shared" si="849"/>
        <v>28021</v>
      </c>
      <c r="I10491" s="50" t="str">
        <f t="shared" si="850"/>
        <v>1976_9</v>
      </c>
      <c r="J10491" s="51">
        <f t="shared" si="851"/>
        <v>2.5533459999999999</v>
      </c>
    </row>
    <row r="10492" spans="6:10" x14ac:dyDescent="0.25">
      <c r="F10492" s="50">
        <f t="shared" si="853"/>
        <v>28022</v>
      </c>
      <c r="G10492" s="27">
        <f t="shared" si="852"/>
        <v>8</v>
      </c>
      <c r="H10492" s="50">
        <f t="shared" si="849"/>
        <v>28031</v>
      </c>
      <c r="I10492" s="50" t="str">
        <f t="shared" si="850"/>
        <v>1976_9</v>
      </c>
      <c r="J10492" s="51">
        <f t="shared" si="851"/>
        <v>2.5480119999999999</v>
      </c>
    </row>
    <row r="10493" spans="6:10" x14ac:dyDescent="0.25">
      <c r="F10493" s="50">
        <f t="shared" si="853"/>
        <v>28023</v>
      </c>
      <c r="G10493" s="27">
        <f t="shared" si="852"/>
        <v>8</v>
      </c>
      <c r="H10493" s="50">
        <f t="shared" si="849"/>
        <v>28031</v>
      </c>
      <c r="I10493" s="50" t="str">
        <f t="shared" si="850"/>
        <v>1976_9</v>
      </c>
      <c r="J10493" s="51">
        <f t="shared" si="851"/>
        <v>2.5480119999999999</v>
      </c>
    </row>
    <row r="10494" spans="6:10" x14ac:dyDescent="0.25">
      <c r="F10494" s="50">
        <f t="shared" si="853"/>
        <v>28024</v>
      </c>
      <c r="G10494" s="27">
        <f t="shared" si="852"/>
        <v>8</v>
      </c>
      <c r="H10494" s="50">
        <f t="shared" si="849"/>
        <v>28031</v>
      </c>
      <c r="I10494" s="50" t="str">
        <f t="shared" si="850"/>
        <v>1976_9</v>
      </c>
      <c r="J10494" s="51">
        <f t="shared" si="851"/>
        <v>2.5480119999999999</v>
      </c>
    </row>
    <row r="10495" spans="6:10" x14ac:dyDescent="0.25">
      <c r="F10495" s="50">
        <f t="shared" si="853"/>
        <v>28025</v>
      </c>
      <c r="G10495" s="27">
        <f t="shared" si="852"/>
        <v>8</v>
      </c>
      <c r="H10495" s="50">
        <f t="shared" si="849"/>
        <v>28031</v>
      </c>
      <c r="I10495" s="50" t="str">
        <f t="shared" si="850"/>
        <v>1976_9</v>
      </c>
      <c r="J10495" s="51">
        <f t="shared" si="851"/>
        <v>2.5480119999999999</v>
      </c>
    </row>
    <row r="10496" spans="6:10" x14ac:dyDescent="0.25">
      <c r="F10496" s="50">
        <f t="shared" si="853"/>
        <v>28026</v>
      </c>
      <c r="G10496" s="27">
        <f t="shared" si="852"/>
        <v>8</v>
      </c>
      <c r="H10496" s="50">
        <f t="shared" si="849"/>
        <v>28031</v>
      </c>
      <c r="I10496" s="50" t="str">
        <f t="shared" si="850"/>
        <v>1976_9</v>
      </c>
      <c r="J10496" s="51">
        <f t="shared" si="851"/>
        <v>2.5480119999999999</v>
      </c>
    </row>
    <row r="10497" spans="6:10" x14ac:dyDescent="0.25">
      <c r="F10497" s="50">
        <f t="shared" si="853"/>
        <v>28027</v>
      </c>
      <c r="G10497" s="27">
        <f t="shared" si="852"/>
        <v>8</v>
      </c>
      <c r="H10497" s="50">
        <f t="shared" si="849"/>
        <v>28031</v>
      </c>
      <c r="I10497" s="50" t="str">
        <f t="shared" si="850"/>
        <v>1976_9</v>
      </c>
      <c r="J10497" s="51">
        <f t="shared" si="851"/>
        <v>2.5480119999999999</v>
      </c>
    </row>
    <row r="10498" spans="6:10" x14ac:dyDescent="0.25">
      <c r="F10498" s="50">
        <f t="shared" si="853"/>
        <v>28028</v>
      </c>
      <c r="G10498" s="27">
        <f t="shared" si="852"/>
        <v>8</v>
      </c>
      <c r="H10498" s="50">
        <f t="shared" si="849"/>
        <v>28031</v>
      </c>
      <c r="I10498" s="50" t="str">
        <f t="shared" si="850"/>
        <v>1976_9</v>
      </c>
      <c r="J10498" s="51">
        <f t="shared" si="851"/>
        <v>2.5480119999999999</v>
      </c>
    </row>
    <row r="10499" spans="6:10" x14ac:dyDescent="0.25">
      <c r="F10499" s="50">
        <f t="shared" si="853"/>
        <v>28029</v>
      </c>
      <c r="G10499" s="27">
        <f t="shared" si="852"/>
        <v>8</v>
      </c>
      <c r="H10499" s="50">
        <f t="shared" ref="H10499:H10562" si="854">INDEX($A$3:$B$1134,INT((ROW($F10499)-ROW($F$3)+9-G10499)/10)+1,1)</f>
        <v>28031</v>
      </c>
      <c r="I10499" s="50" t="str">
        <f t="shared" si="850"/>
        <v>1976_9</v>
      </c>
      <c r="J10499" s="51">
        <f t="shared" si="851"/>
        <v>2.5480119999999999</v>
      </c>
    </row>
    <row r="10500" spans="6:10" x14ac:dyDescent="0.25">
      <c r="F10500" s="50">
        <f t="shared" si="853"/>
        <v>28030</v>
      </c>
      <c r="G10500" s="27">
        <f t="shared" si="852"/>
        <v>8</v>
      </c>
      <c r="H10500" s="50">
        <f t="shared" si="854"/>
        <v>28031</v>
      </c>
      <c r="I10500" s="50" t="str">
        <f t="shared" ref="I10500:I10563" si="855">YEAR(H10500)&amp;"_"&amp;MONTH(H10500)</f>
        <v>1976_9</v>
      </c>
      <c r="J10500" s="51">
        <f t="shared" ref="J10500:J10563" si="856">VLOOKUP(H10500,$A:$B,2)</f>
        <v>2.5480119999999999</v>
      </c>
    </row>
    <row r="10501" spans="6:10" x14ac:dyDescent="0.25">
      <c r="F10501" s="50">
        <f t="shared" si="853"/>
        <v>28031</v>
      </c>
      <c r="G10501" s="27">
        <f t="shared" si="852"/>
        <v>8</v>
      </c>
      <c r="H10501" s="50">
        <f t="shared" si="854"/>
        <v>28031</v>
      </c>
      <c r="I10501" s="50" t="str">
        <f t="shared" si="855"/>
        <v>1976_9</v>
      </c>
      <c r="J10501" s="51">
        <f t="shared" si="856"/>
        <v>2.5480119999999999</v>
      </c>
    </row>
    <row r="10502" spans="6:10" x14ac:dyDescent="0.25">
      <c r="F10502" s="50">
        <f t="shared" si="853"/>
        <v>28032</v>
      </c>
      <c r="G10502" s="27">
        <f t="shared" si="852"/>
        <v>8</v>
      </c>
      <c r="H10502" s="50">
        <f t="shared" si="854"/>
        <v>28041</v>
      </c>
      <c r="I10502" s="50" t="str">
        <f t="shared" si="855"/>
        <v>1976_10</v>
      </c>
      <c r="J10502" s="51">
        <f t="shared" si="856"/>
        <v>2.5427689999999998</v>
      </c>
    </row>
    <row r="10503" spans="6:10" x14ac:dyDescent="0.25">
      <c r="F10503" s="50">
        <f t="shared" si="853"/>
        <v>28033</v>
      </c>
      <c r="G10503" s="27">
        <f t="shared" si="852"/>
        <v>8</v>
      </c>
      <c r="H10503" s="50">
        <f t="shared" si="854"/>
        <v>28041</v>
      </c>
      <c r="I10503" s="50" t="str">
        <f t="shared" si="855"/>
        <v>1976_10</v>
      </c>
      <c r="J10503" s="51">
        <f t="shared" si="856"/>
        <v>2.5427689999999998</v>
      </c>
    </row>
    <row r="10504" spans="6:10" x14ac:dyDescent="0.25">
      <c r="F10504" s="50">
        <f t="shared" si="853"/>
        <v>28034</v>
      </c>
      <c r="G10504" s="27">
        <f t="shared" si="852"/>
        <v>8</v>
      </c>
      <c r="H10504" s="50">
        <f t="shared" si="854"/>
        <v>28041</v>
      </c>
      <c r="I10504" s="50" t="str">
        <f t="shared" si="855"/>
        <v>1976_10</v>
      </c>
      <c r="J10504" s="51">
        <f t="shared" si="856"/>
        <v>2.5427689999999998</v>
      </c>
    </row>
    <row r="10505" spans="6:10" x14ac:dyDescent="0.25">
      <c r="F10505" s="50">
        <f t="shared" si="853"/>
        <v>28035</v>
      </c>
      <c r="G10505" s="27">
        <f t="shared" si="852"/>
        <v>8</v>
      </c>
      <c r="H10505" s="50">
        <f t="shared" si="854"/>
        <v>28041</v>
      </c>
      <c r="I10505" s="50" t="str">
        <f t="shared" si="855"/>
        <v>1976_10</v>
      </c>
      <c r="J10505" s="51">
        <f t="shared" si="856"/>
        <v>2.5427689999999998</v>
      </c>
    </row>
    <row r="10506" spans="6:10" x14ac:dyDescent="0.25">
      <c r="F10506" s="50">
        <f t="shared" si="853"/>
        <v>28036</v>
      </c>
      <c r="G10506" s="27">
        <f t="shared" si="852"/>
        <v>8</v>
      </c>
      <c r="H10506" s="50">
        <f t="shared" si="854"/>
        <v>28041</v>
      </c>
      <c r="I10506" s="50" t="str">
        <f t="shared" si="855"/>
        <v>1976_10</v>
      </c>
      <c r="J10506" s="51">
        <f t="shared" si="856"/>
        <v>2.5427689999999998</v>
      </c>
    </row>
    <row r="10507" spans="6:10" x14ac:dyDescent="0.25">
      <c r="F10507" s="50">
        <f t="shared" si="853"/>
        <v>28037</v>
      </c>
      <c r="G10507" s="27">
        <f t="shared" si="852"/>
        <v>8</v>
      </c>
      <c r="H10507" s="50">
        <f t="shared" si="854"/>
        <v>28041</v>
      </c>
      <c r="I10507" s="50" t="str">
        <f t="shared" si="855"/>
        <v>1976_10</v>
      </c>
      <c r="J10507" s="51">
        <f t="shared" si="856"/>
        <v>2.5427689999999998</v>
      </c>
    </row>
    <row r="10508" spans="6:10" x14ac:dyDescent="0.25">
      <c r="F10508" s="50">
        <f t="shared" si="853"/>
        <v>28038</v>
      </c>
      <c r="G10508" s="27">
        <f t="shared" si="852"/>
        <v>8</v>
      </c>
      <c r="H10508" s="50">
        <f t="shared" si="854"/>
        <v>28041</v>
      </c>
      <c r="I10508" s="50" t="str">
        <f t="shared" si="855"/>
        <v>1976_10</v>
      </c>
      <c r="J10508" s="51">
        <f t="shared" si="856"/>
        <v>2.5427689999999998</v>
      </c>
    </row>
    <row r="10509" spans="6:10" x14ac:dyDescent="0.25">
      <c r="F10509" s="50">
        <f t="shared" si="853"/>
        <v>28039</v>
      </c>
      <c r="G10509" s="27">
        <f t="shared" si="852"/>
        <v>8</v>
      </c>
      <c r="H10509" s="50">
        <f t="shared" si="854"/>
        <v>28041</v>
      </c>
      <c r="I10509" s="50" t="str">
        <f t="shared" si="855"/>
        <v>1976_10</v>
      </c>
      <c r="J10509" s="51">
        <f t="shared" si="856"/>
        <v>2.5427689999999998</v>
      </c>
    </row>
    <row r="10510" spans="6:10" x14ac:dyDescent="0.25">
      <c r="F10510" s="50">
        <f t="shared" si="853"/>
        <v>28040</v>
      </c>
      <c r="G10510" s="27">
        <f t="shared" si="852"/>
        <v>8</v>
      </c>
      <c r="H10510" s="50">
        <f t="shared" si="854"/>
        <v>28041</v>
      </c>
      <c r="I10510" s="50" t="str">
        <f t="shared" si="855"/>
        <v>1976_10</v>
      </c>
      <c r="J10510" s="51">
        <f t="shared" si="856"/>
        <v>2.5427689999999998</v>
      </c>
    </row>
    <row r="10511" spans="6:10" x14ac:dyDescent="0.25">
      <c r="F10511" s="50">
        <f t="shared" si="853"/>
        <v>28041</v>
      </c>
      <c r="G10511" s="27">
        <f t="shared" si="852"/>
        <v>8</v>
      </c>
      <c r="H10511" s="50">
        <f t="shared" si="854"/>
        <v>28041</v>
      </c>
      <c r="I10511" s="50" t="str">
        <f t="shared" si="855"/>
        <v>1976_10</v>
      </c>
      <c r="J10511" s="51">
        <f t="shared" si="856"/>
        <v>2.5427689999999998</v>
      </c>
    </row>
    <row r="10512" spans="6:10" x14ac:dyDescent="0.25">
      <c r="F10512" s="50">
        <f t="shared" si="853"/>
        <v>28042</v>
      </c>
      <c r="G10512" s="27">
        <f t="shared" si="852"/>
        <v>8</v>
      </c>
      <c r="H10512" s="50">
        <f t="shared" si="854"/>
        <v>28051</v>
      </c>
      <c r="I10512" s="50" t="str">
        <f t="shared" si="855"/>
        <v>1976_10</v>
      </c>
      <c r="J10512" s="51">
        <f t="shared" si="856"/>
        <v>2.5453440000000001</v>
      </c>
    </row>
    <row r="10513" spans="6:10" x14ac:dyDescent="0.25">
      <c r="F10513" s="50">
        <f t="shared" si="853"/>
        <v>28043</v>
      </c>
      <c r="G10513" s="27">
        <f t="shared" si="852"/>
        <v>8</v>
      </c>
      <c r="H10513" s="50">
        <f t="shared" si="854"/>
        <v>28051</v>
      </c>
      <c r="I10513" s="50" t="str">
        <f t="shared" si="855"/>
        <v>1976_10</v>
      </c>
      <c r="J10513" s="51">
        <f t="shared" si="856"/>
        <v>2.5453440000000001</v>
      </c>
    </row>
    <row r="10514" spans="6:10" x14ac:dyDescent="0.25">
      <c r="F10514" s="50">
        <f t="shared" si="853"/>
        <v>28044</v>
      </c>
      <c r="G10514" s="27">
        <f t="shared" si="852"/>
        <v>8</v>
      </c>
      <c r="H10514" s="50">
        <f t="shared" si="854"/>
        <v>28051</v>
      </c>
      <c r="I10514" s="50" t="str">
        <f t="shared" si="855"/>
        <v>1976_10</v>
      </c>
      <c r="J10514" s="51">
        <f t="shared" si="856"/>
        <v>2.5453440000000001</v>
      </c>
    </row>
    <row r="10515" spans="6:10" x14ac:dyDescent="0.25">
      <c r="F10515" s="50">
        <f t="shared" si="853"/>
        <v>28045</v>
      </c>
      <c r="G10515" s="27">
        <f t="shared" si="852"/>
        <v>8</v>
      </c>
      <c r="H10515" s="50">
        <f t="shared" si="854"/>
        <v>28051</v>
      </c>
      <c r="I10515" s="50" t="str">
        <f t="shared" si="855"/>
        <v>1976_10</v>
      </c>
      <c r="J10515" s="51">
        <f t="shared" si="856"/>
        <v>2.5453440000000001</v>
      </c>
    </row>
    <row r="10516" spans="6:10" x14ac:dyDescent="0.25">
      <c r="F10516" s="50">
        <f t="shared" si="853"/>
        <v>28046</v>
      </c>
      <c r="G10516" s="27">
        <f t="shared" si="852"/>
        <v>8</v>
      </c>
      <c r="H10516" s="50">
        <f t="shared" si="854"/>
        <v>28051</v>
      </c>
      <c r="I10516" s="50" t="str">
        <f t="shared" si="855"/>
        <v>1976_10</v>
      </c>
      <c r="J10516" s="51">
        <f t="shared" si="856"/>
        <v>2.5453440000000001</v>
      </c>
    </row>
    <row r="10517" spans="6:10" x14ac:dyDescent="0.25">
      <c r="F10517" s="50">
        <f t="shared" si="853"/>
        <v>28047</v>
      </c>
      <c r="G10517" s="27">
        <f t="shared" si="852"/>
        <v>8</v>
      </c>
      <c r="H10517" s="50">
        <f t="shared" si="854"/>
        <v>28051</v>
      </c>
      <c r="I10517" s="50" t="str">
        <f t="shared" si="855"/>
        <v>1976_10</v>
      </c>
      <c r="J10517" s="51">
        <f t="shared" si="856"/>
        <v>2.5453440000000001</v>
      </c>
    </row>
    <row r="10518" spans="6:10" x14ac:dyDescent="0.25">
      <c r="F10518" s="50">
        <f t="shared" si="853"/>
        <v>28048</v>
      </c>
      <c r="G10518" s="27">
        <f t="shared" si="852"/>
        <v>8</v>
      </c>
      <c r="H10518" s="50">
        <f t="shared" si="854"/>
        <v>28051</v>
      </c>
      <c r="I10518" s="50" t="str">
        <f t="shared" si="855"/>
        <v>1976_10</v>
      </c>
      <c r="J10518" s="51">
        <f t="shared" si="856"/>
        <v>2.5453440000000001</v>
      </c>
    </row>
    <row r="10519" spans="6:10" x14ac:dyDescent="0.25">
      <c r="F10519" s="50">
        <f t="shared" si="853"/>
        <v>28049</v>
      </c>
      <c r="G10519" s="27">
        <f t="shared" si="852"/>
        <v>8</v>
      </c>
      <c r="H10519" s="50">
        <f t="shared" si="854"/>
        <v>28051</v>
      </c>
      <c r="I10519" s="50" t="str">
        <f t="shared" si="855"/>
        <v>1976_10</v>
      </c>
      <c r="J10519" s="51">
        <f t="shared" si="856"/>
        <v>2.5453440000000001</v>
      </c>
    </row>
    <row r="10520" spans="6:10" x14ac:dyDescent="0.25">
      <c r="F10520" s="50">
        <f t="shared" si="853"/>
        <v>28050</v>
      </c>
      <c r="G10520" s="27">
        <f t="shared" si="852"/>
        <v>8</v>
      </c>
      <c r="H10520" s="50">
        <f t="shared" si="854"/>
        <v>28051</v>
      </c>
      <c r="I10520" s="50" t="str">
        <f t="shared" si="855"/>
        <v>1976_10</v>
      </c>
      <c r="J10520" s="51">
        <f t="shared" si="856"/>
        <v>2.5453440000000001</v>
      </c>
    </row>
    <row r="10521" spans="6:10" x14ac:dyDescent="0.25">
      <c r="F10521" s="50">
        <f t="shared" si="853"/>
        <v>28051</v>
      </c>
      <c r="G10521" s="27">
        <f t="shared" si="852"/>
        <v>8</v>
      </c>
      <c r="H10521" s="50">
        <f t="shared" si="854"/>
        <v>28051</v>
      </c>
      <c r="I10521" s="50" t="str">
        <f t="shared" si="855"/>
        <v>1976_10</v>
      </c>
      <c r="J10521" s="51">
        <f t="shared" si="856"/>
        <v>2.5453440000000001</v>
      </c>
    </row>
    <row r="10522" spans="6:10" x14ac:dyDescent="0.25">
      <c r="F10522" s="50">
        <f t="shared" si="853"/>
        <v>28052</v>
      </c>
      <c r="G10522" s="27">
        <f t="shared" si="852"/>
        <v>8</v>
      </c>
      <c r="H10522" s="50">
        <f t="shared" si="854"/>
        <v>28061</v>
      </c>
      <c r="I10522" s="50" t="str">
        <f t="shared" si="855"/>
        <v>1976_10</v>
      </c>
      <c r="J10522" s="51">
        <f t="shared" si="856"/>
        <v>2.5143110000000002</v>
      </c>
    </row>
    <row r="10523" spans="6:10" x14ac:dyDescent="0.25">
      <c r="F10523" s="50">
        <f t="shared" si="853"/>
        <v>28053</v>
      </c>
      <c r="G10523" s="27">
        <f t="shared" si="852"/>
        <v>8</v>
      </c>
      <c r="H10523" s="50">
        <f t="shared" si="854"/>
        <v>28061</v>
      </c>
      <c r="I10523" s="50" t="str">
        <f t="shared" si="855"/>
        <v>1976_10</v>
      </c>
      <c r="J10523" s="51">
        <f t="shared" si="856"/>
        <v>2.5143110000000002</v>
      </c>
    </row>
    <row r="10524" spans="6:10" x14ac:dyDescent="0.25">
      <c r="F10524" s="50">
        <f t="shared" si="853"/>
        <v>28054</v>
      </c>
      <c r="G10524" s="27">
        <f t="shared" si="852"/>
        <v>8</v>
      </c>
      <c r="H10524" s="50">
        <f t="shared" si="854"/>
        <v>28061</v>
      </c>
      <c r="I10524" s="50" t="str">
        <f t="shared" si="855"/>
        <v>1976_10</v>
      </c>
      <c r="J10524" s="51">
        <f t="shared" si="856"/>
        <v>2.5143110000000002</v>
      </c>
    </row>
    <row r="10525" spans="6:10" x14ac:dyDescent="0.25">
      <c r="F10525" s="50">
        <f t="shared" si="853"/>
        <v>28055</v>
      </c>
      <c r="G10525" s="27">
        <f t="shared" si="852"/>
        <v>8</v>
      </c>
      <c r="H10525" s="50">
        <f t="shared" si="854"/>
        <v>28061</v>
      </c>
      <c r="I10525" s="50" t="str">
        <f t="shared" si="855"/>
        <v>1976_10</v>
      </c>
      <c r="J10525" s="51">
        <f t="shared" si="856"/>
        <v>2.5143110000000002</v>
      </c>
    </row>
    <row r="10526" spans="6:10" x14ac:dyDescent="0.25">
      <c r="F10526" s="50">
        <f t="shared" si="853"/>
        <v>28056</v>
      </c>
      <c r="G10526" s="27">
        <f t="shared" si="852"/>
        <v>8</v>
      </c>
      <c r="H10526" s="50">
        <f t="shared" si="854"/>
        <v>28061</v>
      </c>
      <c r="I10526" s="50" t="str">
        <f t="shared" si="855"/>
        <v>1976_10</v>
      </c>
      <c r="J10526" s="51">
        <f t="shared" si="856"/>
        <v>2.5143110000000002</v>
      </c>
    </row>
    <row r="10527" spans="6:10" x14ac:dyDescent="0.25">
      <c r="F10527" s="50">
        <f t="shared" si="853"/>
        <v>28057</v>
      </c>
      <c r="G10527" s="27">
        <f t="shared" si="852"/>
        <v>8</v>
      </c>
      <c r="H10527" s="50">
        <f t="shared" si="854"/>
        <v>28061</v>
      </c>
      <c r="I10527" s="50" t="str">
        <f t="shared" si="855"/>
        <v>1976_10</v>
      </c>
      <c r="J10527" s="51">
        <f t="shared" si="856"/>
        <v>2.5143110000000002</v>
      </c>
    </row>
    <row r="10528" spans="6:10" x14ac:dyDescent="0.25">
      <c r="F10528" s="50">
        <f t="shared" si="853"/>
        <v>28058</v>
      </c>
      <c r="G10528" s="27">
        <f t="shared" si="852"/>
        <v>8</v>
      </c>
      <c r="H10528" s="50">
        <f t="shared" si="854"/>
        <v>28061</v>
      </c>
      <c r="I10528" s="50" t="str">
        <f t="shared" si="855"/>
        <v>1976_10</v>
      </c>
      <c r="J10528" s="51">
        <f t="shared" si="856"/>
        <v>2.5143110000000002</v>
      </c>
    </row>
    <row r="10529" spans="6:10" x14ac:dyDescent="0.25">
      <c r="F10529" s="50">
        <f t="shared" si="853"/>
        <v>28059</v>
      </c>
      <c r="G10529" s="27">
        <f t="shared" si="852"/>
        <v>8</v>
      </c>
      <c r="H10529" s="50">
        <f t="shared" si="854"/>
        <v>28061</v>
      </c>
      <c r="I10529" s="50" t="str">
        <f t="shared" si="855"/>
        <v>1976_10</v>
      </c>
      <c r="J10529" s="51">
        <f t="shared" si="856"/>
        <v>2.5143110000000002</v>
      </c>
    </row>
    <row r="10530" spans="6:10" x14ac:dyDescent="0.25">
      <c r="F10530" s="50">
        <f t="shared" si="853"/>
        <v>28060</v>
      </c>
      <c r="G10530" s="27">
        <f t="shared" si="852"/>
        <v>8</v>
      </c>
      <c r="H10530" s="50">
        <f t="shared" si="854"/>
        <v>28061</v>
      </c>
      <c r="I10530" s="50" t="str">
        <f t="shared" si="855"/>
        <v>1976_10</v>
      </c>
      <c r="J10530" s="51">
        <f t="shared" si="856"/>
        <v>2.5143110000000002</v>
      </c>
    </row>
    <row r="10531" spans="6:10" x14ac:dyDescent="0.25">
      <c r="F10531" s="50">
        <f t="shared" si="853"/>
        <v>28061</v>
      </c>
      <c r="G10531" s="27">
        <f t="shared" si="852"/>
        <v>8</v>
      </c>
      <c r="H10531" s="50">
        <f t="shared" si="854"/>
        <v>28061</v>
      </c>
      <c r="I10531" s="50" t="str">
        <f t="shared" si="855"/>
        <v>1976_10</v>
      </c>
      <c r="J10531" s="51">
        <f t="shared" si="856"/>
        <v>2.5143110000000002</v>
      </c>
    </row>
    <row r="10532" spans="6:10" x14ac:dyDescent="0.25">
      <c r="F10532" s="50">
        <f t="shared" si="853"/>
        <v>28062</v>
      </c>
      <c r="G10532" s="27">
        <f t="shared" si="852"/>
        <v>8</v>
      </c>
      <c r="H10532" s="50">
        <f t="shared" si="854"/>
        <v>28071</v>
      </c>
      <c r="I10532" s="50" t="str">
        <f t="shared" si="855"/>
        <v>1976_11</v>
      </c>
      <c r="J10532" s="51">
        <f t="shared" si="856"/>
        <v>2.4875980000000002</v>
      </c>
    </row>
    <row r="10533" spans="6:10" x14ac:dyDescent="0.25">
      <c r="F10533" s="50">
        <f t="shared" si="853"/>
        <v>28063</v>
      </c>
      <c r="G10533" s="27">
        <f t="shared" si="852"/>
        <v>8</v>
      </c>
      <c r="H10533" s="50">
        <f t="shared" si="854"/>
        <v>28071</v>
      </c>
      <c r="I10533" s="50" t="str">
        <f t="shared" si="855"/>
        <v>1976_11</v>
      </c>
      <c r="J10533" s="51">
        <f t="shared" si="856"/>
        <v>2.4875980000000002</v>
      </c>
    </row>
    <row r="10534" spans="6:10" x14ac:dyDescent="0.25">
      <c r="F10534" s="50">
        <f t="shared" si="853"/>
        <v>28064</v>
      </c>
      <c r="G10534" s="27">
        <f t="shared" si="852"/>
        <v>8</v>
      </c>
      <c r="H10534" s="50">
        <f t="shared" si="854"/>
        <v>28071</v>
      </c>
      <c r="I10534" s="50" t="str">
        <f t="shared" si="855"/>
        <v>1976_11</v>
      </c>
      <c r="J10534" s="51">
        <f t="shared" si="856"/>
        <v>2.4875980000000002</v>
      </c>
    </row>
    <row r="10535" spans="6:10" x14ac:dyDescent="0.25">
      <c r="F10535" s="50">
        <f t="shared" si="853"/>
        <v>28065</v>
      </c>
      <c r="G10535" s="27">
        <f t="shared" si="852"/>
        <v>8</v>
      </c>
      <c r="H10535" s="50">
        <f t="shared" si="854"/>
        <v>28071</v>
      </c>
      <c r="I10535" s="50" t="str">
        <f t="shared" si="855"/>
        <v>1976_11</v>
      </c>
      <c r="J10535" s="51">
        <f t="shared" si="856"/>
        <v>2.4875980000000002</v>
      </c>
    </row>
    <row r="10536" spans="6:10" x14ac:dyDescent="0.25">
      <c r="F10536" s="50">
        <f t="shared" si="853"/>
        <v>28066</v>
      </c>
      <c r="G10536" s="27">
        <f t="shared" si="852"/>
        <v>8</v>
      </c>
      <c r="H10536" s="50">
        <f t="shared" si="854"/>
        <v>28071</v>
      </c>
      <c r="I10536" s="50" t="str">
        <f t="shared" si="855"/>
        <v>1976_11</v>
      </c>
      <c r="J10536" s="51">
        <f t="shared" si="856"/>
        <v>2.4875980000000002</v>
      </c>
    </row>
    <row r="10537" spans="6:10" x14ac:dyDescent="0.25">
      <c r="F10537" s="50">
        <f t="shared" si="853"/>
        <v>28067</v>
      </c>
      <c r="G10537" s="27">
        <f t="shared" si="852"/>
        <v>8</v>
      </c>
      <c r="H10537" s="50">
        <f t="shared" si="854"/>
        <v>28071</v>
      </c>
      <c r="I10537" s="50" t="str">
        <f t="shared" si="855"/>
        <v>1976_11</v>
      </c>
      <c r="J10537" s="51">
        <f t="shared" si="856"/>
        <v>2.4875980000000002</v>
      </c>
    </row>
    <row r="10538" spans="6:10" x14ac:dyDescent="0.25">
      <c r="F10538" s="50">
        <f t="shared" si="853"/>
        <v>28068</v>
      </c>
      <c r="G10538" s="27">
        <f t="shared" ref="G10538:G10601" si="857">IF(AND(MONTH(F10538)=2,DAY(F10538)=29),G10537+1,G10537)</f>
        <v>8</v>
      </c>
      <c r="H10538" s="50">
        <f t="shared" si="854"/>
        <v>28071</v>
      </c>
      <c r="I10538" s="50" t="str">
        <f t="shared" si="855"/>
        <v>1976_11</v>
      </c>
      <c r="J10538" s="51">
        <f t="shared" si="856"/>
        <v>2.4875980000000002</v>
      </c>
    </row>
    <row r="10539" spans="6:10" x14ac:dyDescent="0.25">
      <c r="F10539" s="50">
        <f t="shared" si="853"/>
        <v>28069</v>
      </c>
      <c r="G10539" s="27">
        <f t="shared" si="857"/>
        <v>8</v>
      </c>
      <c r="H10539" s="50">
        <f t="shared" si="854"/>
        <v>28071</v>
      </c>
      <c r="I10539" s="50" t="str">
        <f t="shared" si="855"/>
        <v>1976_11</v>
      </c>
      <c r="J10539" s="51">
        <f t="shared" si="856"/>
        <v>2.4875980000000002</v>
      </c>
    </row>
    <row r="10540" spans="6:10" x14ac:dyDescent="0.25">
      <c r="F10540" s="50">
        <f t="shared" ref="F10540:F10603" si="858">F10539+1</f>
        <v>28070</v>
      </c>
      <c r="G10540" s="27">
        <f t="shared" si="857"/>
        <v>8</v>
      </c>
      <c r="H10540" s="50">
        <f t="shared" si="854"/>
        <v>28071</v>
      </c>
      <c r="I10540" s="50" t="str">
        <f t="shared" si="855"/>
        <v>1976_11</v>
      </c>
      <c r="J10540" s="51">
        <f t="shared" si="856"/>
        <v>2.4875980000000002</v>
      </c>
    </row>
    <row r="10541" spans="6:10" x14ac:dyDescent="0.25">
      <c r="F10541" s="50">
        <f t="shared" si="858"/>
        <v>28071</v>
      </c>
      <c r="G10541" s="27">
        <f t="shared" si="857"/>
        <v>8</v>
      </c>
      <c r="H10541" s="50">
        <f t="shared" si="854"/>
        <v>28071</v>
      </c>
      <c r="I10541" s="50" t="str">
        <f t="shared" si="855"/>
        <v>1976_11</v>
      </c>
      <c r="J10541" s="51">
        <f t="shared" si="856"/>
        <v>2.4875980000000002</v>
      </c>
    </row>
    <row r="10542" spans="6:10" x14ac:dyDescent="0.25">
      <c r="F10542" s="50">
        <f t="shared" si="858"/>
        <v>28072</v>
      </c>
      <c r="G10542" s="27">
        <f t="shared" si="857"/>
        <v>8</v>
      </c>
      <c r="H10542" s="50">
        <f t="shared" si="854"/>
        <v>28081</v>
      </c>
      <c r="I10542" s="50" t="str">
        <f t="shared" si="855"/>
        <v>1976_11</v>
      </c>
      <c r="J10542" s="51">
        <f t="shared" si="856"/>
        <v>2.465951</v>
      </c>
    </row>
    <row r="10543" spans="6:10" x14ac:dyDescent="0.25">
      <c r="F10543" s="50">
        <f t="shared" si="858"/>
        <v>28073</v>
      </c>
      <c r="G10543" s="27">
        <f t="shared" si="857"/>
        <v>8</v>
      </c>
      <c r="H10543" s="50">
        <f t="shared" si="854"/>
        <v>28081</v>
      </c>
      <c r="I10543" s="50" t="str">
        <f t="shared" si="855"/>
        <v>1976_11</v>
      </c>
      <c r="J10543" s="51">
        <f t="shared" si="856"/>
        <v>2.465951</v>
      </c>
    </row>
    <row r="10544" spans="6:10" x14ac:dyDescent="0.25">
      <c r="F10544" s="50">
        <f t="shared" si="858"/>
        <v>28074</v>
      </c>
      <c r="G10544" s="27">
        <f t="shared" si="857"/>
        <v>8</v>
      </c>
      <c r="H10544" s="50">
        <f t="shared" si="854"/>
        <v>28081</v>
      </c>
      <c r="I10544" s="50" t="str">
        <f t="shared" si="855"/>
        <v>1976_11</v>
      </c>
      <c r="J10544" s="51">
        <f t="shared" si="856"/>
        <v>2.465951</v>
      </c>
    </row>
    <row r="10545" spans="6:10" x14ac:dyDescent="0.25">
      <c r="F10545" s="50">
        <f t="shared" si="858"/>
        <v>28075</v>
      </c>
      <c r="G10545" s="27">
        <f t="shared" si="857"/>
        <v>8</v>
      </c>
      <c r="H10545" s="50">
        <f t="shared" si="854"/>
        <v>28081</v>
      </c>
      <c r="I10545" s="50" t="str">
        <f t="shared" si="855"/>
        <v>1976_11</v>
      </c>
      <c r="J10545" s="51">
        <f t="shared" si="856"/>
        <v>2.465951</v>
      </c>
    </row>
    <row r="10546" spans="6:10" x14ac:dyDescent="0.25">
      <c r="F10546" s="50">
        <f t="shared" si="858"/>
        <v>28076</v>
      </c>
      <c r="G10546" s="27">
        <f t="shared" si="857"/>
        <v>8</v>
      </c>
      <c r="H10546" s="50">
        <f t="shared" si="854"/>
        <v>28081</v>
      </c>
      <c r="I10546" s="50" t="str">
        <f t="shared" si="855"/>
        <v>1976_11</v>
      </c>
      <c r="J10546" s="51">
        <f t="shared" si="856"/>
        <v>2.465951</v>
      </c>
    </row>
    <row r="10547" spans="6:10" x14ac:dyDescent="0.25">
      <c r="F10547" s="50">
        <f t="shared" si="858"/>
        <v>28077</v>
      </c>
      <c r="G10547" s="27">
        <f t="shared" si="857"/>
        <v>8</v>
      </c>
      <c r="H10547" s="50">
        <f t="shared" si="854"/>
        <v>28081</v>
      </c>
      <c r="I10547" s="50" t="str">
        <f t="shared" si="855"/>
        <v>1976_11</v>
      </c>
      <c r="J10547" s="51">
        <f t="shared" si="856"/>
        <v>2.465951</v>
      </c>
    </row>
    <row r="10548" spans="6:10" x14ac:dyDescent="0.25">
      <c r="F10548" s="50">
        <f t="shared" si="858"/>
        <v>28078</v>
      </c>
      <c r="G10548" s="27">
        <f t="shared" si="857"/>
        <v>8</v>
      </c>
      <c r="H10548" s="50">
        <f t="shared" si="854"/>
        <v>28081</v>
      </c>
      <c r="I10548" s="50" t="str">
        <f t="shared" si="855"/>
        <v>1976_11</v>
      </c>
      <c r="J10548" s="51">
        <f t="shared" si="856"/>
        <v>2.465951</v>
      </c>
    </row>
    <row r="10549" spans="6:10" x14ac:dyDescent="0.25">
      <c r="F10549" s="50">
        <f t="shared" si="858"/>
        <v>28079</v>
      </c>
      <c r="G10549" s="27">
        <f t="shared" si="857"/>
        <v>8</v>
      </c>
      <c r="H10549" s="50">
        <f t="shared" si="854"/>
        <v>28081</v>
      </c>
      <c r="I10549" s="50" t="str">
        <f t="shared" si="855"/>
        <v>1976_11</v>
      </c>
      <c r="J10549" s="51">
        <f t="shared" si="856"/>
        <v>2.465951</v>
      </c>
    </row>
    <row r="10550" spans="6:10" x14ac:dyDescent="0.25">
      <c r="F10550" s="50">
        <f t="shared" si="858"/>
        <v>28080</v>
      </c>
      <c r="G10550" s="27">
        <f t="shared" si="857"/>
        <v>8</v>
      </c>
      <c r="H10550" s="50">
        <f t="shared" si="854"/>
        <v>28081</v>
      </c>
      <c r="I10550" s="50" t="str">
        <f t="shared" si="855"/>
        <v>1976_11</v>
      </c>
      <c r="J10550" s="51">
        <f t="shared" si="856"/>
        <v>2.465951</v>
      </c>
    </row>
    <row r="10551" spans="6:10" x14ac:dyDescent="0.25">
      <c r="F10551" s="50">
        <f t="shared" si="858"/>
        <v>28081</v>
      </c>
      <c r="G10551" s="27">
        <f t="shared" si="857"/>
        <v>8</v>
      </c>
      <c r="H10551" s="50">
        <f t="shared" si="854"/>
        <v>28081</v>
      </c>
      <c r="I10551" s="50" t="str">
        <f t="shared" si="855"/>
        <v>1976_11</v>
      </c>
      <c r="J10551" s="51">
        <f t="shared" si="856"/>
        <v>2.465951</v>
      </c>
    </row>
    <row r="10552" spans="6:10" x14ac:dyDescent="0.25">
      <c r="F10552" s="50">
        <f t="shared" si="858"/>
        <v>28082</v>
      </c>
      <c r="G10552" s="27">
        <f t="shared" si="857"/>
        <v>8</v>
      </c>
      <c r="H10552" s="50">
        <f t="shared" si="854"/>
        <v>28091</v>
      </c>
      <c r="I10552" s="50" t="str">
        <f t="shared" si="855"/>
        <v>1976_11</v>
      </c>
      <c r="J10552" s="51">
        <f t="shared" si="856"/>
        <v>2.4648099999999999</v>
      </c>
    </row>
    <row r="10553" spans="6:10" x14ac:dyDescent="0.25">
      <c r="F10553" s="50">
        <f t="shared" si="858"/>
        <v>28083</v>
      </c>
      <c r="G10553" s="27">
        <f t="shared" si="857"/>
        <v>8</v>
      </c>
      <c r="H10553" s="50">
        <f t="shared" si="854"/>
        <v>28091</v>
      </c>
      <c r="I10553" s="50" t="str">
        <f t="shared" si="855"/>
        <v>1976_11</v>
      </c>
      <c r="J10553" s="51">
        <f t="shared" si="856"/>
        <v>2.4648099999999999</v>
      </c>
    </row>
    <row r="10554" spans="6:10" x14ac:dyDescent="0.25">
      <c r="F10554" s="50">
        <f t="shared" si="858"/>
        <v>28084</v>
      </c>
      <c r="G10554" s="27">
        <f t="shared" si="857"/>
        <v>8</v>
      </c>
      <c r="H10554" s="50">
        <f t="shared" si="854"/>
        <v>28091</v>
      </c>
      <c r="I10554" s="50" t="str">
        <f t="shared" si="855"/>
        <v>1976_11</v>
      </c>
      <c r="J10554" s="51">
        <f t="shared" si="856"/>
        <v>2.4648099999999999</v>
      </c>
    </row>
    <row r="10555" spans="6:10" x14ac:dyDescent="0.25">
      <c r="F10555" s="50">
        <f t="shared" si="858"/>
        <v>28085</v>
      </c>
      <c r="G10555" s="27">
        <f t="shared" si="857"/>
        <v>8</v>
      </c>
      <c r="H10555" s="50">
        <f t="shared" si="854"/>
        <v>28091</v>
      </c>
      <c r="I10555" s="50" t="str">
        <f t="shared" si="855"/>
        <v>1976_11</v>
      </c>
      <c r="J10555" s="51">
        <f t="shared" si="856"/>
        <v>2.4648099999999999</v>
      </c>
    </row>
    <row r="10556" spans="6:10" x14ac:dyDescent="0.25">
      <c r="F10556" s="50">
        <f t="shared" si="858"/>
        <v>28086</v>
      </c>
      <c r="G10556" s="27">
        <f t="shared" si="857"/>
        <v>8</v>
      </c>
      <c r="H10556" s="50">
        <f t="shared" si="854"/>
        <v>28091</v>
      </c>
      <c r="I10556" s="50" t="str">
        <f t="shared" si="855"/>
        <v>1976_11</v>
      </c>
      <c r="J10556" s="51">
        <f t="shared" si="856"/>
        <v>2.4648099999999999</v>
      </c>
    </row>
    <row r="10557" spans="6:10" x14ac:dyDescent="0.25">
      <c r="F10557" s="50">
        <f t="shared" si="858"/>
        <v>28087</v>
      </c>
      <c r="G10557" s="27">
        <f t="shared" si="857"/>
        <v>8</v>
      </c>
      <c r="H10557" s="50">
        <f t="shared" si="854"/>
        <v>28091</v>
      </c>
      <c r="I10557" s="50" t="str">
        <f t="shared" si="855"/>
        <v>1976_11</v>
      </c>
      <c r="J10557" s="51">
        <f t="shared" si="856"/>
        <v>2.4648099999999999</v>
      </c>
    </row>
    <row r="10558" spans="6:10" x14ac:dyDescent="0.25">
      <c r="F10558" s="50">
        <f t="shared" si="858"/>
        <v>28088</v>
      </c>
      <c r="G10558" s="27">
        <f t="shared" si="857"/>
        <v>8</v>
      </c>
      <c r="H10558" s="50">
        <f t="shared" si="854"/>
        <v>28091</v>
      </c>
      <c r="I10558" s="50" t="str">
        <f t="shared" si="855"/>
        <v>1976_11</v>
      </c>
      <c r="J10558" s="51">
        <f t="shared" si="856"/>
        <v>2.4648099999999999</v>
      </c>
    </row>
    <row r="10559" spans="6:10" x14ac:dyDescent="0.25">
      <c r="F10559" s="50">
        <f t="shared" si="858"/>
        <v>28089</v>
      </c>
      <c r="G10559" s="27">
        <f t="shared" si="857"/>
        <v>8</v>
      </c>
      <c r="H10559" s="50">
        <f t="shared" si="854"/>
        <v>28091</v>
      </c>
      <c r="I10559" s="50" t="str">
        <f t="shared" si="855"/>
        <v>1976_11</v>
      </c>
      <c r="J10559" s="51">
        <f t="shared" si="856"/>
        <v>2.4648099999999999</v>
      </c>
    </row>
    <row r="10560" spans="6:10" x14ac:dyDescent="0.25">
      <c r="F10560" s="50">
        <f t="shared" si="858"/>
        <v>28090</v>
      </c>
      <c r="G10560" s="27">
        <f t="shared" si="857"/>
        <v>8</v>
      </c>
      <c r="H10560" s="50">
        <f t="shared" si="854"/>
        <v>28091</v>
      </c>
      <c r="I10560" s="50" t="str">
        <f t="shared" si="855"/>
        <v>1976_11</v>
      </c>
      <c r="J10560" s="51">
        <f t="shared" si="856"/>
        <v>2.4648099999999999</v>
      </c>
    </row>
    <row r="10561" spans="6:10" x14ac:dyDescent="0.25">
      <c r="F10561" s="50">
        <f t="shared" si="858"/>
        <v>28091</v>
      </c>
      <c r="G10561" s="27">
        <f t="shared" si="857"/>
        <v>8</v>
      </c>
      <c r="H10561" s="50">
        <f t="shared" si="854"/>
        <v>28091</v>
      </c>
      <c r="I10561" s="50" t="str">
        <f t="shared" si="855"/>
        <v>1976_11</v>
      </c>
      <c r="J10561" s="51">
        <f t="shared" si="856"/>
        <v>2.4648099999999999</v>
      </c>
    </row>
    <row r="10562" spans="6:10" x14ac:dyDescent="0.25">
      <c r="F10562" s="50">
        <f t="shared" si="858"/>
        <v>28092</v>
      </c>
      <c r="G10562" s="27">
        <f t="shared" si="857"/>
        <v>8</v>
      </c>
      <c r="H10562" s="50">
        <f t="shared" si="854"/>
        <v>28101</v>
      </c>
      <c r="I10562" s="50" t="str">
        <f t="shared" si="855"/>
        <v>1976_12</v>
      </c>
      <c r="J10562" s="51">
        <f t="shared" si="856"/>
        <v>2.4561839999999999</v>
      </c>
    </row>
    <row r="10563" spans="6:10" x14ac:dyDescent="0.25">
      <c r="F10563" s="50">
        <f t="shared" si="858"/>
        <v>28093</v>
      </c>
      <c r="G10563" s="27">
        <f t="shared" si="857"/>
        <v>8</v>
      </c>
      <c r="H10563" s="50">
        <f t="shared" ref="H10563:H10626" si="859">INDEX($A$3:$B$1134,INT((ROW($F10563)-ROW($F$3)+9-G10563)/10)+1,1)</f>
        <v>28101</v>
      </c>
      <c r="I10563" s="50" t="str">
        <f t="shared" si="855"/>
        <v>1976_12</v>
      </c>
      <c r="J10563" s="51">
        <f t="shared" si="856"/>
        <v>2.4561839999999999</v>
      </c>
    </row>
    <row r="10564" spans="6:10" x14ac:dyDescent="0.25">
      <c r="F10564" s="50">
        <f t="shared" si="858"/>
        <v>28094</v>
      </c>
      <c r="G10564" s="27">
        <f t="shared" si="857"/>
        <v>8</v>
      </c>
      <c r="H10564" s="50">
        <f t="shared" si="859"/>
        <v>28101</v>
      </c>
      <c r="I10564" s="50" t="str">
        <f t="shared" ref="I10564:I10627" si="860">YEAR(H10564)&amp;"_"&amp;MONTH(H10564)</f>
        <v>1976_12</v>
      </c>
      <c r="J10564" s="51">
        <f t="shared" ref="J10564:J10627" si="861">VLOOKUP(H10564,$A:$B,2)</f>
        <v>2.4561839999999999</v>
      </c>
    </row>
    <row r="10565" spans="6:10" x14ac:dyDescent="0.25">
      <c r="F10565" s="50">
        <f t="shared" si="858"/>
        <v>28095</v>
      </c>
      <c r="G10565" s="27">
        <f t="shared" si="857"/>
        <v>8</v>
      </c>
      <c r="H10565" s="50">
        <f t="shared" si="859"/>
        <v>28101</v>
      </c>
      <c r="I10565" s="50" t="str">
        <f t="shared" si="860"/>
        <v>1976_12</v>
      </c>
      <c r="J10565" s="51">
        <f t="shared" si="861"/>
        <v>2.4561839999999999</v>
      </c>
    </row>
    <row r="10566" spans="6:10" x14ac:dyDescent="0.25">
      <c r="F10566" s="50">
        <f t="shared" si="858"/>
        <v>28096</v>
      </c>
      <c r="G10566" s="27">
        <f t="shared" si="857"/>
        <v>8</v>
      </c>
      <c r="H10566" s="50">
        <f t="shared" si="859"/>
        <v>28101</v>
      </c>
      <c r="I10566" s="50" t="str">
        <f t="shared" si="860"/>
        <v>1976_12</v>
      </c>
      <c r="J10566" s="51">
        <f t="shared" si="861"/>
        <v>2.4561839999999999</v>
      </c>
    </row>
    <row r="10567" spans="6:10" x14ac:dyDescent="0.25">
      <c r="F10567" s="50">
        <f t="shared" si="858"/>
        <v>28097</v>
      </c>
      <c r="G10567" s="27">
        <f t="shared" si="857"/>
        <v>8</v>
      </c>
      <c r="H10567" s="50">
        <f t="shared" si="859"/>
        <v>28101</v>
      </c>
      <c r="I10567" s="50" t="str">
        <f t="shared" si="860"/>
        <v>1976_12</v>
      </c>
      <c r="J10567" s="51">
        <f t="shared" si="861"/>
        <v>2.4561839999999999</v>
      </c>
    </row>
    <row r="10568" spans="6:10" x14ac:dyDescent="0.25">
      <c r="F10568" s="50">
        <f t="shared" si="858"/>
        <v>28098</v>
      </c>
      <c r="G10568" s="27">
        <f t="shared" si="857"/>
        <v>8</v>
      </c>
      <c r="H10568" s="50">
        <f t="shared" si="859"/>
        <v>28101</v>
      </c>
      <c r="I10568" s="50" t="str">
        <f t="shared" si="860"/>
        <v>1976_12</v>
      </c>
      <c r="J10568" s="51">
        <f t="shared" si="861"/>
        <v>2.4561839999999999</v>
      </c>
    </row>
    <row r="10569" spans="6:10" x14ac:dyDescent="0.25">
      <c r="F10569" s="50">
        <f t="shared" si="858"/>
        <v>28099</v>
      </c>
      <c r="G10569" s="27">
        <f t="shared" si="857"/>
        <v>8</v>
      </c>
      <c r="H10569" s="50">
        <f t="shared" si="859"/>
        <v>28101</v>
      </c>
      <c r="I10569" s="50" t="str">
        <f t="shared" si="860"/>
        <v>1976_12</v>
      </c>
      <c r="J10569" s="51">
        <f t="shared" si="861"/>
        <v>2.4561839999999999</v>
      </c>
    </row>
    <row r="10570" spans="6:10" x14ac:dyDescent="0.25">
      <c r="F10570" s="50">
        <f t="shared" si="858"/>
        <v>28100</v>
      </c>
      <c r="G10570" s="27">
        <f t="shared" si="857"/>
        <v>8</v>
      </c>
      <c r="H10570" s="50">
        <f t="shared" si="859"/>
        <v>28101</v>
      </c>
      <c r="I10570" s="50" t="str">
        <f t="shared" si="860"/>
        <v>1976_12</v>
      </c>
      <c r="J10570" s="51">
        <f t="shared" si="861"/>
        <v>2.4561839999999999</v>
      </c>
    </row>
    <row r="10571" spans="6:10" x14ac:dyDescent="0.25">
      <c r="F10571" s="50">
        <f t="shared" si="858"/>
        <v>28101</v>
      </c>
      <c r="G10571" s="27">
        <f t="shared" si="857"/>
        <v>8</v>
      </c>
      <c r="H10571" s="50">
        <f t="shared" si="859"/>
        <v>28101</v>
      </c>
      <c r="I10571" s="50" t="str">
        <f t="shared" si="860"/>
        <v>1976_12</v>
      </c>
      <c r="J10571" s="51">
        <f t="shared" si="861"/>
        <v>2.4561839999999999</v>
      </c>
    </row>
    <row r="10572" spans="6:10" x14ac:dyDescent="0.25">
      <c r="F10572" s="50">
        <f t="shared" si="858"/>
        <v>28102</v>
      </c>
      <c r="G10572" s="27">
        <f t="shared" si="857"/>
        <v>8</v>
      </c>
      <c r="H10572" s="50">
        <f t="shared" si="859"/>
        <v>28111</v>
      </c>
      <c r="I10572" s="50" t="str">
        <f t="shared" si="860"/>
        <v>1976_12</v>
      </c>
      <c r="J10572" s="51">
        <f t="shared" si="861"/>
        <v>2.446898</v>
      </c>
    </row>
    <row r="10573" spans="6:10" x14ac:dyDescent="0.25">
      <c r="F10573" s="50">
        <f t="shared" si="858"/>
        <v>28103</v>
      </c>
      <c r="G10573" s="27">
        <f t="shared" si="857"/>
        <v>8</v>
      </c>
      <c r="H10573" s="50">
        <f t="shared" si="859"/>
        <v>28111</v>
      </c>
      <c r="I10573" s="50" t="str">
        <f t="shared" si="860"/>
        <v>1976_12</v>
      </c>
      <c r="J10573" s="51">
        <f t="shared" si="861"/>
        <v>2.446898</v>
      </c>
    </row>
    <row r="10574" spans="6:10" x14ac:dyDescent="0.25">
      <c r="F10574" s="50">
        <f t="shared" si="858"/>
        <v>28104</v>
      </c>
      <c r="G10574" s="27">
        <f t="shared" si="857"/>
        <v>8</v>
      </c>
      <c r="H10574" s="50">
        <f t="shared" si="859"/>
        <v>28111</v>
      </c>
      <c r="I10574" s="50" t="str">
        <f t="shared" si="860"/>
        <v>1976_12</v>
      </c>
      <c r="J10574" s="51">
        <f t="shared" si="861"/>
        <v>2.446898</v>
      </c>
    </row>
    <row r="10575" spans="6:10" x14ac:dyDescent="0.25">
      <c r="F10575" s="50">
        <f t="shared" si="858"/>
        <v>28105</v>
      </c>
      <c r="G10575" s="27">
        <f t="shared" si="857"/>
        <v>8</v>
      </c>
      <c r="H10575" s="50">
        <f t="shared" si="859"/>
        <v>28111</v>
      </c>
      <c r="I10575" s="50" t="str">
        <f t="shared" si="860"/>
        <v>1976_12</v>
      </c>
      <c r="J10575" s="51">
        <f t="shared" si="861"/>
        <v>2.446898</v>
      </c>
    </row>
    <row r="10576" spans="6:10" x14ac:dyDescent="0.25">
      <c r="F10576" s="50">
        <f t="shared" si="858"/>
        <v>28106</v>
      </c>
      <c r="G10576" s="27">
        <f t="shared" si="857"/>
        <v>8</v>
      </c>
      <c r="H10576" s="50">
        <f t="shared" si="859"/>
        <v>28111</v>
      </c>
      <c r="I10576" s="50" t="str">
        <f t="shared" si="860"/>
        <v>1976_12</v>
      </c>
      <c r="J10576" s="51">
        <f t="shared" si="861"/>
        <v>2.446898</v>
      </c>
    </row>
    <row r="10577" spans="6:10" x14ac:dyDescent="0.25">
      <c r="F10577" s="50">
        <f t="shared" si="858"/>
        <v>28107</v>
      </c>
      <c r="G10577" s="27">
        <f t="shared" si="857"/>
        <v>8</v>
      </c>
      <c r="H10577" s="50">
        <f t="shared" si="859"/>
        <v>28111</v>
      </c>
      <c r="I10577" s="50" t="str">
        <f t="shared" si="860"/>
        <v>1976_12</v>
      </c>
      <c r="J10577" s="51">
        <f t="shared" si="861"/>
        <v>2.446898</v>
      </c>
    </row>
    <row r="10578" spans="6:10" x14ac:dyDescent="0.25">
      <c r="F10578" s="50">
        <f t="shared" si="858"/>
        <v>28108</v>
      </c>
      <c r="G10578" s="27">
        <f t="shared" si="857"/>
        <v>8</v>
      </c>
      <c r="H10578" s="50">
        <f t="shared" si="859"/>
        <v>28111</v>
      </c>
      <c r="I10578" s="50" t="str">
        <f t="shared" si="860"/>
        <v>1976_12</v>
      </c>
      <c r="J10578" s="51">
        <f t="shared" si="861"/>
        <v>2.446898</v>
      </c>
    </row>
    <row r="10579" spans="6:10" x14ac:dyDescent="0.25">
      <c r="F10579" s="50">
        <f t="shared" si="858"/>
        <v>28109</v>
      </c>
      <c r="G10579" s="27">
        <f t="shared" si="857"/>
        <v>8</v>
      </c>
      <c r="H10579" s="50">
        <f t="shared" si="859"/>
        <v>28111</v>
      </c>
      <c r="I10579" s="50" t="str">
        <f t="shared" si="860"/>
        <v>1976_12</v>
      </c>
      <c r="J10579" s="51">
        <f t="shared" si="861"/>
        <v>2.446898</v>
      </c>
    </row>
    <row r="10580" spans="6:10" x14ac:dyDescent="0.25">
      <c r="F10580" s="50">
        <f t="shared" si="858"/>
        <v>28110</v>
      </c>
      <c r="G10580" s="27">
        <f t="shared" si="857"/>
        <v>8</v>
      </c>
      <c r="H10580" s="50">
        <f t="shared" si="859"/>
        <v>28111</v>
      </c>
      <c r="I10580" s="50" t="str">
        <f t="shared" si="860"/>
        <v>1976_12</v>
      </c>
      <c r="J10580" s="51">
        <f t="shared" si="861"/>
        <v>2.446898</v>
      </c>
    </row>
    <row r="10581" spans="6:10" x14ac:dyDescent="0.25">
      <c r="F10581" s="50">
        <f t="shared" si="858"/>
        <v>28111</v>
      </c>
      <c r="G10581" s="27">
        <f t="shared" si="857"/>
        <v>8</v>
      </c>
      <c r="H10581" s="50">
        <f t="shared" si="859"/>
        <v>28111</v>
      </c>
      <c r="I10581" s="50" t="str">
        <f t="shared" si="860"/>
        <v>1976_12</v>
      </c>
      <c r="J10581" s="51">
        <f t="shared" si="861"/>
        <v>2.446898</v>
      </c>
    </row>
    <row r="10582" spans="6:10" x14ac:dyDescent="0.25">
      <c r="F10582" s="50">
        <f t="shared" si="858"/>
        <v>28112</v>
      </c>
      <c r="G10582" s="27">
        <f t="shared" si="857"/>
        <v>8</v>
      </c>
      <c r="H10582" s="50">
        <f t="shared" si="859"/>
        <v>28121</v>
      </c>
      <c r="I10582" s="50" t="str">
        <f t="shared" si="860"/>
        <v>1976_12</v>
      </c>
      <c r="J10582" s="51">
        <f t="shared" si="861"/>
        <v>2.4659330000000002</v>
      </c>
    </row>
    <row r="10583" spans="6:10" x14ac:dyDescent="0.25">
      <c r="F10583" s="50">
        <f t="shared" si="858"/>
        <v>28113</v>
      </c>
      <c r="G10583" s="27">
        <f t="shared" si="857"/>
        <v>8</v>
      </c>
      <c r="H10583" s="50">
        <f t="shared" si="859"/>
        <v>28121</v>
      </c>
      <c r="I10583" s="50" t="str">
        <f t="shared" si="860"/>
        <v>1976_12</v>
      </c>
      <c r="J10583" s="51">
        <f t="shared" si="861"/>
        <v>2.4659330000000002</v>
      </c>
    </row>
    <row r="10584" spans="6:10" x14ac:dyDescent="0.25">
      <c r="F10584" s="50">
        <f t="shared" si="858"/>
        <v>28114</v>
      </c>
      <c r="G10584" s="27">
        <f t="shared" si="857"/>
        <v>8</v>
      </c>
      <c r="H10584" s="50">
        <f t="shared" si="859"/>
        <v>28121</v>
      </c>
      <c r="I10584" s="50" t="str">
        <f t="shared" si="860"/>
        <v>1976_12</v>
      </c>
      <c r="J10584" s="51">
        <f t="shared" si="861"/>
        <v>2.4659330000000002</v>
      </c>
    </row>
    <row r="10585" spans="6:10" x14ac:dyDescent="0.25">
      <c r="F10585" s="50">
        <f t="shared" si="858"/>
        <v>28115</v>
      </c>
      <c r="G10585" s="27">
        <f t="shared" si="857"/>
        <v>8</v>
      </c>
      <c r="H10585" s="50">
        <f t="shared" si="859"/>
        <v>28121</v>
      </c>
      <c r="I10585" s="50" t="str">
        <f t="shared" si="860"/>
        <v>1976_12</v>
      </c>
      <c r="J10585" s="51">
        <f t="shared" si="861"/>
        <v>2.4659330000000002</v>
      </c>
    </row>
    <row r="10586" spans="6:10" x14ac:dyDescent="0.25">
      <c r="F10586" s="50">
        <f t="shared" si="858"/>
        <v>28116</v>
      </c>
      <c r="G10586" s="27">
        <f t="shared" si="857"/>
        <v>8</v>
      </c>
      <c r="H10586" s="50">
        <f t="shared" si="859"/>
        <v>28121</v>
      </c>
      <c r="I10586" s="50" t="str">
        <f t="shared" si="860"/>
        <v>1976_12</v>
      </c>
      <c r="J10586" s="51">
        <f t="shared" si="861"/>
        <v>2.4659330000000002</v>
      </c>
    </row>
    <row r="10587" spans="6:10" x14ac:dyDescent="0.25">
      <c r="F10587" s="50">
        <f t="shared" si="858"/>
        <v>28117</v>
      </c>
      <c r="G10587" s="27">
        <f t="shared" si="857"/>
        <v>8</v>
      </c>
      <c r="H10587" s="50">
        <f t="shared" si="859"/>
        <v>28121</v>
      </c>
      <c r="I10587" s="50" t="str">
        <f t="shared" si="860"/>
        <v>1976_12</v>
      </c>
      <c r="J10587" s="51">
        <f t="shared" si="861"/>
        <v>2.4659330000000002</v>
      </c>
    </row>
    <row r="10588" spans="6:10" x14ac:dyDescent="0.25">
      <c r="F10588" s="50">
        <f t="shared" si="858"/>
        <v>28118</v>
      </c>
      <c r="G10588" s="27">
        <f t="shared" si="857"/>
        <v>8</v>
      </c>
      <c r="H10588" s="50">
        <f t="shared" si="859"/>
        <v>28121</v>
      </c>
      <c r="I10588" s="50" t="str">
        <f t="shared" si="860"/>
        <v>1976_12</v>
      </c>
      <c r="J10588" s="51">
        <f t="shared" si="861"/>
        <v>2.4659330000000002</v>
      </c>
    </row>
    <row r="10589" spans="6:10" x14ac:dyDescent="0.25">
      <c r="F10589" s="50">
        <f t="shared" si="858"/>
        <v>28119</v>
      </c>
      <c r="G10589" s="27">
        <f t="shared" si="857"/>
        <v>8</v>
      </c>
      <c r="H10589" s="50">
        <f t="shared" si="859"/>
        <v>28121</v>
      </c>
      <c r="I10589" s="50" t="str">
        <f t="shared" si="860"/>
        <v>1976_12</v>
      </c>
      <c r="J10589" s="51">
        <f t="shared" si="861"/>
        <v>2.4659330000000002</v>
      </c>
    </row>
    <row r="10590" spans="6:10" x14ac:dyDescent="0.25">
      <c r="F10590" s="50">
        <f t="shared" si="858"/>
        <v>28120</v>
      </c>
      <c r="G10590" s="27">
        <f t="shared" si="857"/>
        <v>8</v>
      </c>
      <c r="H10590" s="50">
        <f t="shared" si="859"/>
        <v>28121</v>
      </c>
      <c r="I10590" s="50" t="str">
        <f t="shared" si="860"/>
        <v>1976_12</v>
      </c>
      <c r="J10590" s="51">
        <f t="shared" si="861"/>
        <v>2.4659330000000002</v>
      </c>
    </row>
    <row r="10591" spans="6:10" x14ac:dyDescent="0.25">
      <c r="F10591" s="50">
        <f t="shared" si="858"/>
        <v>28121</v>
      </c>
      <c r="G10591" s="27">
        <f t="shared" si="857"/>
        <v>8</v>
      </c>
      <c r="H10591" s="50">
        <f t="shared" si="859"/>
        <v>28121</v>
      </c>
      <c r="I10591" s="50" t="str">
        <f t="shared" si="860"/>
        <v>1976_12</v>
      </c>
      <c r="J10591" s="51">
        <f t="shared" si="861"/>
        <v>2.4659330000000002</v>
      </c>
    </row>
    <row r="10592" spans="6:10" x14ac:dyDescent="0.25">
      <c r="F10592" s="50">
        <f t="shared" si="858"/>
        <v>28122</v>
      </c>
      <c r="G10592" s="27">
        <f t="shared" si="857"/>
        <v>8</v>
      </c>
      <c r="H10592" s="50">
        <f t="shared" si="859"/>
        <v>28131</v>
      </c>
      <c r="I10592" s="50" t="str">
        <f t="shared" si="860"/>
        <v>1977_1</v>
      </c>
      <c r="J10592" s="51">
        <f t="shared" si="861"/>
        <v>2.4822869999999999</v>
      </c>
    </row>
    <row r="10593" spans="6:10" x14ac:dyDescent="0.25">
      <c r="F10593" s="50">
        <f t="shared" si="858"/>
        <v>28123</v>
      </c>
      <c r="G10593" s="27">
        <f t="shared" si="857"/>
        <v>8</v>
      </c>
      <c r="H10593" s="50">
        <f t="shared" si="859"/>
        <v>28131</v>
      </c>
      <c r="I10593" s="50" t="str">
        <f t="shared" si="860"/>
        <v>1977_1</v>
      </c>
      <c r="J10593" s="51">
        <f t="shared" si="861"/>
        <v>2.4822869999999999</v>
      </c>
    </row>
    <row r="10594" spans="6:10" x14ac:dyDescent="0.25">
      <c r="F10594" s="50">
        <f t="shared" si="858"/>
        <v>28124</v>
      </c>
      <c r="G10594" s="27">
        <f t="shared" si="857"/>
        <v>8</v>
      </c>
      <c r="H10594" s="50">
        <f t="shared" si="859"/>
        <v>28131</v>
      </c>
      <c r="I10594" s="50" t="str">
        <f t="shared" si="860"/>
        <v>1977_1</v>
      </c>
      <c r="J10594" s="51">
        <f t="shared" si="861"/>
        <v>2.4822869999999999</v>
      </c>
    </row>
    <row r="10595" spans="6:10" x14ac:dyDescent="0.25">
      <c r="F10595" s="50">
        <f t="shared" si="858"/>
        <v>28125</v>
      </c>
      <c r="G10595" s="27">
        <f t="shared" si="857"/>
        <v>8</v>
      </c>
      <c r="H10595" s="50">
        <f t="shared" si="859"/>
        <v>28131</v>
      </c>
      <c r="I10595" s="50" t="str">
        <f t="shared" si="860"/>
        <v>1977_1</v>
      </c>
      <c r="J10595" s="51">
        <f t="shared" si="861"/>
        <v>2.4822869999999999</v>
      </c>
    </row>
    <row r="10596" spans="6:10" x14ac:dyDescent="0.25">
      <c r="F10596" s="50">
        <f t="shared" si="858"/>
        <v>28126</v>
      </c>
      <c r="G10596" s="27">
        <f t="shared" si="857"/>
        <v>8</v>
      </c>
      <c r="H10596" s="50">
        <f t="shared" si="859"/>
        <v>28131</v>
      </c>
      <c r="I10596" s="50" t="str">
        <f t="shared" si="860"/>
        <v>1977_1</v>
      </c>
      <c r="J10596" s="51">
        <f t="shared" si="861"/>
        <v>2.4822869999999999</v>
      </c>
    </row>
    <row r="10597" spans="6:10" x14ac:dyDescent="0.25">
      <c r="F10597" s="50">
        <f t="shared" si="858"/>
        <v>28127</v>
      </c>
      <c r="G10597" s="27">
        <f t="shared" si="857"/>
        <v>8</v>
      </c>
      <c r="H10597" s="50">
        <f t="shared" si="859"/>
        <v>28131</v>
      </c>
      <c r="I10597" s="50" t="str">
        <f t="shared" si="860"/>
        <v>1977_1</v>
      </c>
      <c r="J10597" s="51">
        <f t="shared" si="861"/>
        <v>2.4822869999999999</v>
      </c>
    </row>
    <row r="10598" spans="6:10" x14ac:dyDescent="0.25">
      <c r="F10598" s="50">
        <f t="shared" si="858"/>
        <v>28128</v>
      </c>
      <c r="G10598" s="27">
        <f t="shared" si="857"/>
        <v>8</v>
      </c>
      <c r="H10598" s="50">
        <f t="shared" si="859"/>
        <v>28131</v>
      </c>
      <c r="I10598" s="50" t="str">
        <f t="shared" si="860"/>
        <v>1977_1</v>
      </c>
      <c r="J10598" s="51">
        <f t="shared" si="861"/>
        <v>2.4822869999999999</v>
      </c>
    </row>
    <row r="10599" spans="6:10" x14ac:dyDescent="0.25">
      <c r="F10599" s="50">
        <f t="shared" si="858"/>
        <v>28129</v>
      </c>
      <c r="G10599" s="27">
        <f t="shared" si="857"/>
        <v>8</v>
      </c>
      <c r="H10599" s="50">
        <f t="shared" si="859"/>
        <v>28131</v>
      </c>
      <c r="I10599" s="50" t="str">
        <f t="shared" si="860"/>
        <v>1977_1</v>
      </c>
      <c r="J10599" s="51">
        <f t="shared" si="861"/>
        <v>2.4822869999999999</v>
      </c>
    </row>
    <row r="10600" spans="6:10" x14ac:dyDescent="0.25">
      <c r="F10600" s="50">
        <f t="shared" si="858"/>
        <v>28130</v>
      </c>
      <c r="G10600" s="27">
        <f t="shared" si="857"/>
        <v>8</v>
      </c>
      <c r="H10600" s="50">
        <f t="shared" si="859"/>
        <v>28131</v>
      </c>
      <c r="I10600" s="50" t="str">
        <f t="shared" si="860"/>
        <v>1977_1</v>
      </c>
      <c r="J10600" s="51">
        <f t="shared" si="861"/>
        <v>2.4822869999999999</v>
      </c>
    </row>
    <row r="10601" spans="6:10" x14ac:dyDescent="0.25">
      <c r="F10601" s="50">
        <f t="shared" si="858"/>
        <v>28131</v>
      </c>
      <c r="G10601" s="27">
        <f t="shared" si="857"/>
        <v>8</v>
      </c>
      <c r="H10601" s="50">
        <f t="shared" si="859"/>
        <v>28131</v>
      </c>
      <c r="I10601" s="50" t="str">
        <f t="shared" si="860"/>
        <v>1977_1</v>
      </c>
      <c r="J10601" s="51">
        <f t="shared" si="861"/>
        <v>2.4822869999999999</v>
      </c>
    </row>
    <row r="10602" spans="6:10" x14ac:dyDescent="0.25">
      <c r="F10602" s="50">
        <f t="shared" si="858"/>
        <v>28132</v>
      </c>
      <c r="G10602" s="27">
        <f t="shared" ref="G10602:G10665" si="862">IF(AND(MONTH(F10602)=2,DAY(F10602)=29),G10601+1,G10601)</f>
        <v>8</v>
      </c>
      <c r="H10602" s="50">
        <f t="shared" si="859"/>
        <v>28141</v>
      </c>
      <c r="I10602" s="50" t="str">
        <f t="shared" si="860"/>
        <v>1977_1</v>
      </c>
      <c r="J10602" s="51">
        <f t="shared" si="861"/>
        <v>2.505547</v>
      </c>
    </row>
    <row r="10603" spans="6:10" x14ac:dyDescent="0.25">
      <c r="F10603" s="50">
        <f t="shared" si="858"/>
        <v>28133</v>
      </c>
      <c r="G10603" s="27">
        <f t="shared" si="862"/>
        <v>8</v>
      </c>
      <c r="H10603" s="50">
        <f t="shared" si="859"/>
        <v>28141</v>
      </c>
      <c r="I10603" s="50" t="str">
        <f t="shared" si="860"/>
        <v>1977_1</v>
      </c>
      <c r="J10603" s="51">
        <f t="shared" si="861"/>
        <v>2.505547</v>
      </c>
    </row>
    <row r="10604" spans="6:10" x14ac:dyDescent="0.25">
      <c r="F10604" s="50">
        <f t="shared" ref="F10604:F10667" si="863">F10603+1</f>
        <v>28134</v>
      </c>
      <c r="G10604" s="27">
        <f t="shared" si="862"/>
        <v>8</v>
      </c>
      <c r="H10604" s="50">
        <f t="shared" si="859"/>
        <v>28141</v>
      </c>
      <c r="I10604" s="50" t="str">
        <f t="shared" si="860"/>
        <v>1977_1</v>
      </c>
      <c r="J10604" s="51">
        <f t="shared" si="861"/>
        <v>2.505547</v>
      </c>
    </row>
    <row r="10605" spans="6:10" x14ac:dyDescent="0.25">
      <c r="F10605" s="50">
        <f t="shared" si="863"/>
        <v>28135</v>
      </c>
      <c r="G10605" s="27">
        <f t="shared" si="862"/>
        <v>8</v>
      </c>
      <c r="H10605" s="50">
        <f t="shared" si="859"/>
        <v>28141</v>
      </c>
      <c r="I10605" s="50" t="str">
        <f t="shared" si="860"/>
        <v>1977_1</v>
      </c>
      <c r="J10605" s="51">
        <f t="shared" si="861"/>
        <v>2.505547</v>
      </c>
    </row>
    <row r="10606" spans="6:10" x14ac:dyDescent="0.25">
      <c r="F10606" s="50">
        <f t="shared" si="863"/>
        <v>28136</v>
      </c>
      <c r="G10606" s="27">
        <f t="shared" si="862"/>
        <v>8</v>
      </c>
      <c r="H10606" s="50">
        <f t="shared" si="859"/>
        <v>28141</v>
      </c>
      <c r="I10606" s="50" t="str">
        <f t="shared" si="860"/>
        <v>1977_1</v>
      </c>
      <c r="J10606" s="51">
        <f t="shared" si="861"/>
        <v>2.505547</v>
      </c>
    </row>
    <row r="10607" spans="6:10" x14ac:dyDescent="0.25">
      <c r="F10607" s="50">
        <f t="shared" si="863"/>
        <v>28137</v>
      </c>
      <c r="G10607" s="27">
        <f t="shared" si="862"/>
        <v>8</v>
      </c>
      <c r="H10607" s="50">
        <f t="shared" si="859"/>
        <v>28141</v>
      </c>
      <c r="I10607" s="50" t="str">
        <f t="shared" si="860"/>
        <v>1977_1</v>
      </c>
      <c r="J10607" s="51">
        <f t="shared" si="861"/>
        <v>2.505547</v>
      </c>
    </row>
    <row r="10608" spans="6:10" x14ac:dyDescent="0.25">
      <c r="F10608" s="50">
        <f t="shared" si="863"/>
        <v>28138</v>
      </c>
      <c r="G10608" s="27">
        <f t="shared" si="862"/>
        <v>8</v>
      </c>
      <c r="H10608" s="50">
        <f t="shared" si="859"/>
        <v>28141</v>
      </c>
      <c r="I10608" s="50" t="str">
        <f t="shared" si="860"/>
        <v>1977_1</v>
      </c>
      <c r="J10608" s="51">
        <f t="shared" si="861"/>
        <v>2.505547</v>
      </c>
    </row>
    <row r="10609" spans="6:10" x14ac:dyDescent="0.25">
      <c r="F10609" s="50">
        <f t="shared" si="863"/>
        <v>28139</v>
      </c>
      <c r="G10609" s="27">
        <f t="shared" si="862"/>
        <v>8</v>
      </c>
      <c r="H10609" s="50">
        <f t="shared" si="859"/>
        <v>28141</v>
      </c>
      <c r="I10609" s="50" t="str">
        <f t="shared" si="860"/>
        <v>1977_1</v>
      </c>
      <c r="J10609" s="51">
        <f t="shared" si="861"/>
        <v>2.505547</v>
      </c>
    </row>
    <row r="10610" spans="6:10" x14ac:dyDescent="0.25">
      <c r="F10610" s="50">
        <f t="shared" si="863"/>
        <v>28140</v>
      </c>
      <c r="G10610" s="27">
        <f t="shared" si="862"/>
        <v>8</v>
      </c>
      <c r="H10610" s="50">
        <f t="shared" si="859"/>
        <v>28141</v>
      </c>
      <c r="I10610" s="50" t="str">
        <f t="shared" si="860"/>
        <v>1977_1</v>
      </c>
      <c r="J10610" s="51">
        <f t="shared" si="861"/>
        <v>2.505547</v>
      </c>
    </row>
    <row r="10611" spans="6:10" x14ac:dyDescent="0.25">
      <c r="F10611" s="50">
        <f t="shared" si="863"/>
        <v>28141</v>
      </c>
      <c r="G10611" s="27">
        <f t="shared" si="862"/>
        <v>8</v>
      </c>
      <c r="H10611" s="50">
        <f t="shared" si="859"/>
        <v>28141</v>
      </c>
      <c r="I10611" s="50" t="str">
        <f t="shared" si="860"/>
        <v>1977_1</v>
      </c>
      <c r="J10611" s="51">
        <f t="shared" si="861"/>
        <v>2.505547</v>
      </c>
    </row>
    <row r="10612" spans="6:10" x14ac:dyDescent="0.25">
      <c r="F10612" s="50">
        <f t="shared" si="863"/>
        <v>28142</v>
      </c>
      <c r="G10612" s="27">
        <f t="shared" si="862"/>
        <v>8</v>
      </c>
      <c r="H10612" s="50">
        <f t="shared" si="859"/>
        <v>28151</v>
      </c>
      <c r="I10612" s="50" t="str">
        <f t="shared" si="860"/>
        <v>1977_1</v>
      </c>
      <c r="J10612" s="51">
        <f t="shared" si="861"/>
        <v>2.51932</v>
      </c>
    </row>
    <row r="10613" spans="6:10" x14ac:dyDescent="0.25">
      <c r="F10613" s="50">
        <f t="shared" si="863"/>
        <v>28143</v>
      </c>
      <c r="G10613" s="27">
        <f t="shared" si="862"/>
        <v>8</v>
      </c>
      <c r="H10613" s="50">
        <f t="shared" si="859"/>
        <v>28151</v>
      </c>
      <c r="I10613" s="50" t="str">
        <f t="shared" si="860"/>
        <v>1977_1</v>
      </c>
      <c r="J10613" s="51">
        <f t="shared" si="861"/>
        <v>2.51932</v>
      </c>
    </row>
    <row r="10614" spans="6:10" x14ac:dyDescent="0.25">
      <c r="F10614" s="50">
        <f t="shared" si="863"/>
        <v>28144</v>
      </c>
      <c r="G10614" s="27">
        <f t="shared" si="862"/>
        <v>8</v>
      </c>
      <c r="H10614" s="50">
        <f t="shared" si="859"/>
        <v>28151</v>
      </c>
      <c r="I10614" s="50" t="str">
        <f t="shared" si="860"/>
        <v>1977_1</v>
      </c>
      <c r="J10614" s="51">
        <f t="shared" si="861"/>
        <v>2.51932</v>
      </c>
    </row>
    <row r="10615" spans="6:10" x14ac:dyDescent="0.25">
      <c r="F10615" s="50">
        <f t="shared" si="863"/>
        <v>28145</v>
      </c>
      <c r="G10615" s="27">
        <f t="shared" si="862"/>
        <v>8</v>
      </c>
      <c r="H10615" s="50">
        <f t="shared" si="859"/>
        <v>28151</v>
      </c>
      <c r="I10615" s="50" t="str">
        <f t="shared" si="860"/>
        <v>1977_1</v>
      </c>
      <c r="J10615" s="51">
        <f t="shared" si="861"/>
        <v>2.51932</v>
      </c>
    </row>
    <row r="10616" spans="6:10" x14ac:dyDescent="0.25">
      <c r="F10616" s="50">
        <f t="shared" si="863"/>
        <v>28146</v>
      </c>
      <c r="G10616" s="27">
        <f t="shared" si="862"/>
        <v>8</v>
      </c>
      <c r="H10616" s="50">
        <f t="shared" si="859"/>
        <v>28151</v>
      </c>
      <c r="I10616" s="50" t="str">
        <f t="shared" si="860"/>
        <v>1977_1</v>
      </c>
      <c r="J10616" s="51">
        <f t="shared" si="861"/>
        <v>2.51932</v>
      </c>
    </row>
    <row r="10617" spans="6:10" x14ac:dyDescent="0.25">
      <c r="F10617" s="50">
        <f t="shared" si="863"/>
        <v>28147</v>
      </c>
      <c r="G10617" s="27">
        <f t="shared" si="862"/>
        <v>8</v>
      </c>
      <c r="H10617" s="50">
        <f t="shared" si="859"/>
        <v>28151</v>
      </c>
      <c r="I10617" s="50" t="str">
        <f t="shared" si="860"/>
        <v>1977_1</v>
      </c>
      <c r="J10617" s="51">
        <f t="shared" si="861"/>
        <v>2.51932</v>
      </c>
    </row>
    <row r="10618" spans="6:10" x14ac:dyDescent="0.25">
      <c r="F10618" s="50">
        <f t="shared" si="863"/>
        <v>28148</v>
      </c>
      <c r="G10618" s="27">
        <f t="shared" si="862"/>
        <v>8</v>
      </c>
      <c r="H10618" s="50">
        <f t="shared" si="859"/>
        <v>28151</v>
      </c>
      <c r="I10618" s="50" t="str">
        <f t="shared" si="860"/>
        <v>1977_1</v>
      </c>
      <c r="J10618" s="51">
        <f t="shared" si="861"/>
        <v>2.51932</v>
      </c>
    </row>
    <row r="10619" spans="6:10" x14ac:dyDescent="0.25">
      <c r="F10619" s="50">
        <f t="shared" si="863"/>
        <v>28149</v>
      </c>
      <c r="G10619" s="27">
        <f t="shared" si="862"/>
        <v>8</v>
      </c>
      <c r="H10619" s="50">
        <f t="shared" si="859"/>
        <v>28151</v>
      </c>
      <c r="I10619" s="50" t="str">
        <f t="shared" si="860"/>
        <v>1977_1</v>
      </c>
      <c r="J10619" s="51">
        <f t="shared" si="861"/>
        <v>2.51932</v>
      </c>
    </row>
    <row r="10620" spans="6:10" x14ac:dyDescent="0.25">
      <c r="F10620" s="50">
        <f t="shared" si="863"/>
        <v>28150</v>
      </c>
      <c r="G10620" s="27">
        <f t="shared" si="862"/>
        <v>8</v>
      </c>
      <c r="H10620" s="50">
        <f t="shared" si="859"/>
        <v>28151</v>
      </c>
      <c r="I10620" s="50" t="str">
        <f t="shared" si="860"/>
        <v>1977_1</v>
      </c>
      <c r="J10620" s="51">
        <f t="shared" si="861"/>
        <v>2.51932</v>
      </c>
    </row>
    <row r="10621" spans="6:10" x14ac:dyDescent="0.25">
      <c r="F10621" s="50">
        <f t="shared" si="863"/>
        <v>28151</v>
      </c>
      <c r="G10621" s="27">
        <f t="shared" si="862"/>
        <v>8</v>
      </c>
      <c r="H10621" s="50">
        <f t="shared" si="859"/>
        <v>28151</v>
      </c>
      <c r="I10621" s="50" t="str">
        <f t="shared" si="860"/>
        <v>1977_1</v>
      </c>
      <c r="J10621" s="51">
        <f t="shared" si="861"/>
        <v>2.51932</v>
      </c>
    </row>
    <row r="10622" spans="6:10" x14ac:dyDescent="0.25">
      <c r="F10622" s="50">
        <f t="shared" si="863"/>
        <v>28152</v>
      </c>
      <c r="G10622" s="27">
        <f t="shared" si="862"/>
        <v>8</v>
      </c>
      <c r="H10622" s="50">
        <f t="shared" si="859"/>
        <v>28161</v>
      </c>
      <c r="I10622" s="50" t="str">
        <f t="shared" si="860"/>
        <v>1977_2</v>
      </c>
      <c r="J10622" s="51">
        <f t="shared" si="861"/>
        <v>2.5479430000000001</v>
      </c>
    </row>
    <row r="10623" spans="6:10" x14ac:dyDescent="0.25">
      <c r="F10623" s="50">
        <f t="shared" si="863"/>
        <v>28153</v>
      </c>
      <c r="G10623" s="27">
        <f t="shared" si="862"/>
        <v>8</v>
      </c>
      <c r="H10623" s="50">
        <f t="shared" si="859"/>
        <v>28161</v>
      </c>
      <c r="I10623" s="50" t="str">
        <f t="shared" si="860"/>
        <v>1977_2</v>
      </c>
      <c r="J10623" s="51">
        <f t="shared" si="861"/>
        <v>2.5479430000000001</v>
      </c>
    </row>
    <row r="10624" spans="6:10" x14ac:dyDescent="0.25">
      <c r="F10624" s="50">
        <f t="shared" si="863"/>
        <v>28154</v>
      </c>
      <c r="G10624" s="27">
        <f t="shared" si="862"/>
        <v>8</v>
      </c>
      <c r="H10624" s="50">
        <f t="shared" si="859"/>
        <v>28161</v>
      </c>
      <c r="I10624" s="50" t="str">
        <f t="shared" si="860"/>
        <v>1977_2</v>
      </c>
      <c r="J10624" s="51">
        <f t="shared" si="861"/>
        <v>2.5479430000000001</v>
      </c>
    </row>
    <row r="10625" spans="6:10" x14ac:dyDescent="0.25">
      <c r="F10625" s="50">
        <f t="shared" si="863"/>
        <v>28155</v>
      </c>
      <c r="G10625" s="27">
        <f t="shared" si="862"/>
        <v>8</v>
      </c>
      <c r="H10625" s="50">
        <f t="shared" si="859"/>
        <v>28161</v>
      </c>
      <c r="I10625" s="50" t="str">
        <f t="shared" si="860"/>
        <v>1977_2</v>
      </c>
      <c r="J10625" s="51">
        <f t="shared" si="861"/>
        <v>2.5479430000000001</v>
      </c>
    </row>
    <row r="10626" spans="6:10" x14ac:dyDescent="0.25">
      <c r="F10626" s="50">
        <f t="shared" si="863"/>
        <v>28156</v>
      </c>
      <c r="G10626" s="27">
        <f t="shared" si="862"/>
        <v>8</v>
      </c>
      <c r="H10626" s="50">
        <f t="shared" si="859"/>
        <v>28161</v>
      </c>
      <c r="I10626" s="50" t="str">
        <f t="shared" si="860"/>
        <v>1977_2</v>
      </c>
      <c r="J10626" s="51">
        <f t="shared" si="861"/>
        <v>2.5479430000000001</v>
      </c>
    </row>
    <row r="10627" spans="6:10" x14ac:dyDescent="0.25">
      <c r="F10627" s="50">
        <f t="shared" si="863"/>
        <v>28157</v>
      </c>
      <c r="G10627" s="27">
        <f t="shared" si="862"/>
        <v>8</v>
      </c>
      <c r="H10627" s="50">
        <f t="shared" ref="H10627:H10690" si="864">INDEX($A$3:$B$1134,INT((ROW($F10627)-ROW($F$3)+9-G10627)/10)+1,1)</f>
        <v>28161</v>
      </c>
      <c r="I10627" s="50" t="str">
        <f t="shared" si="860"/>
        <v>1977_2</v>
      </c>
      <c r="J10627" s="51">
        <f t="shared" si="861"/>
        <v>2.5479430000000001</v>
      </c>
    </row>
    <row r="10628" spans="6:10" x14ac:dyDescent="0.25">
      <c r="F10628" s="50">
        <f t="shared" si="863"/>
        <v>28158</v>
      </c>
      <c r="G10628" s="27">
        <f t="shared" si="862"/>
        <v>8</v>
      </c>
      <c r="H10628" s="50">
        <f t="shared" si="864"/>
        <v>28161</v>
      </c>
      <c r="I10628" s="50" t="str">
        <f t="shared" ref="I10628:I10691" si="865">YEAR(H10628)&amp;"_"&amp;MONTH(H10628)</f>
        <v>1977_2</v>
      </c>
      <c r="J10628" s="51">
        <f t="shared" ref="J10628:J10691" si="866">VLOOKUP(H10628,$A:$B,2)</f>
        <v>2.5479430000000001</v>
      </c>
    </row>
    <row r="10629" spans="6:10" x14ac:dyDescent="0.25">
      <c r="F10629" s="50">
        <f t="shared" si="863"/>
        <v>28159</v>
      </c>
      <c r="G10629" s="27">
        <f t="shared" si="862"/>
        <v>8</v>
      </c>
      <c r="H10629" s="50">
        <f t="shared" si="864"/>
        <v>28161</v>
      </c>
      <c r="I10629" s="50" t="str">
        <f t="shared" si="865"/>
        <v>1977_2</v>
      </c>
      <c r="J10629" s="51">
        <f t="shared" si="866"/>
        <v>2.5479430000000001</v>
      </c>
    </row>
    <row r="10630" spans="6:10" x14ac:dyDescent="0.25">
      <c r="F10630" s="50">
        <f t="shared" si="863"/>
        <v>28160</v>
      </c>
      <c r="G10630" s="27">
        <f t="shared" si="862"/>
        <v>8</v>
      </c>
      <c r="H10630" s="50">
        <f t="shared" si="864"/>
        <v>28161</v>
      </c>
      <c r="I10630" s="50" t="str">
        <f t="shared" si="865"/>
        <v>1977_2</v>
      </c>
      <c r="J10630" s="51">
        <f t="shared" si="866"/>
        <v>2.5479430000000001</v>
      </c>
    </row>
    <row r="10631" spans="6:10" x14ac:dyDescent="0.25">
      <c r="F10631" s="50">
        <f t="shared" si="863"/>
        <v>28161</v>
      </c>
      <c r="G10631" s="27">
        <f t="shared" si="862"/>
        <v>8</v>
      </c>
      <c r="H10631" s="50">
        <f t="shared" si="864"/>
        <v>28161</v>
      </c>
      <c r="I10631" s="50" t="str">
        <f t="shared" si="865"/>
        <v>1977_2</v>
      </c>
      <c r="J10631" s="51">
        <f t="shared" si="866"/>
        <v>2.5479430000000001</v>
      </c>
    </row>
    <row r="10632" spans="6:10" x14ac:dyDescent="0.25">
      <c r="F10632" s="50">
        <f t="shared" si="863"/>
        <v>28162</v>
      </c>
      <c r="G10632" s="27">
        <f t="shared" si="862"/>
        <v>8</v>
      </c>
      <c r="H10632" s="50">
        <f t="shared" si="864"/>
        <v>28171</v>
      </c>
      <c r="I10632" s="50" t="str">
        <f t="shared" si="865"/>
        <v>1977_2</v>
      </c>
      <c r="J10632" s="51">
        <f t="shared" si="866"/>
        <v>2.575952</v>
      </c>
    </row>
    <row r="10633" spans="6:10" x14ac:dyDescent="0.25">
      <c r="F10633" s="50">
        <f t="shared" si="863"/>
        <v>28163</v>
      </c>
      <c r="G10633" s="27">
        <f t="shared" si="862"/>
        <v>8</v>
      </c>
      <c r="H10633" s="50">
        <f t="shared" si="864"/>
        <v>28171</v>
      </c>
      <c r="I10633" s="50" t="str">
        <f t="shared" si="865"/>
        <v>1977_2</v>
      </c>
      <c r="J10633" s="51">
        <f t="shared" si="866"/>
        <v>2.575952</v>
      </c>
    </row>
    <row r="10634" spans="6:10" x14ac:dyDescent="0.25">
      <c r="F10634" s="50">
        <f t="shared" si="863"/>
        <v>28164</v>
      </c>
      <c r="G10634" s="27">
        <f t="shared" si="862"/>
        <v>8</v>
      </c>
      <c r="H10634" s="50">
        <f t="shared" si="864"/>
        <v>28171</v>
      </c>
      <c r="I10634" s="50" t="str">
        <f t="shared" si="865"/>
        <v>1977_2</v>
      </c>
      <c r="J10634" s="51">
        <f t="shared" si="866"/>
        <v>2.575952</v>
      </c>
    </row>
    <row r="10635" spans="6:10" x14ac:dyDescent="0.25">
      <c r="F10635" s="50">
        <f t="shared" si="863"/>
        <v>28165</v>
      </c>
      <c r="G10635" s="27">
        <f t="shared" si="862"/>
        <v>8</v>
      </c>
      <c r="H10635" s="50">
        <f t="shared" si="864"/>
        <v>28171</v>
      </c>
      <c r="I10635" s="50" t="str">
        <f t="shared" si="865"/>
        <v>1977_2</v>
      </c>
      <c r="J10635" s="51">
        <f t="shared" si="866"/>
        <v>2.575952</v>
      </c>
    </row>
    <row r="10636" spans="6:10" x14ac:dyDescent="0.25">
      <c r="F10636" s="50">
        <f t="shared" si="863"/>
        <v>28166</v>
      </c>
      <c r="G10636" s="27">
        <f t="shared" si="862"/>
        <v>8</v>
      </c>
      <c r="H10636" s="50">
        <f t="shared" si="864"/>
        <v>28171</v>
      </c>
      <c r="I10636" s="50" t="str">
        <f t="shared" si="865"/>
        <v>1977_2</v>
      </c>
      <c r="J10636" s="51">
        <f t="shared" si="866"/>
        <v>2.575952</v>
      </c>
    </row>
    <row r="10637" spans="6:10" x14ac:dyDescent="0.25">
      <c r="F10637" s="50">
        <f t="shared" si="863"/>
        <v>28167</v>
      </c>
      <c r="G10637" s="27">
        <f t="shared" si="862"/>
        <v>8</v>
      </c>
      <c r="H10637" s="50">
        <f t="shared" si="864"/>
        <v>28171</v>
      </c>
      <c r="I10637" s="50" t="str">
        <f t="shared" si="865"/>
        <v>1977_2</v>
      </c>
      <c r="J10637" s="51">
        <f t="shared" si="866"/>
        <v>2.575952</v>
      </c>
    </row>
    <row r="10638" spans="6:10" x14ac:dyDescent="0.25">
      <c r="F10638" s="50">
        <f t="shared" si="863"/>
        <v>28168</v>
      </c>
      <c r="G10638" s="27">
        <f t="shared" si="862"/>
        <v>8</v>
      </c>
      <c r="H10638" s="50">
        <f t="shared" si="864"/>
        <v>28171</v>
      </c>
      <c r="I10638" s="50" t="str">
        <f t="shared" si="865"/>
        <v>1977_2</v>
      </c>
      <c r="J10638" s="51">
        <f t="shared" si="866"/>
        <v>2.575952</v>
      </c>
    </row>
    <row r="10639" spans="6:10" x14ac:dyDescent="0.25">
      <c r="F10639" s="50">
        <f t="shared" si="863"/>
        <v>28169</v>
      </c>
      <c r="G10639" s="27">
        <f t="shared" si="862"/>
        <v>8</v>
      </c>
      <c r="H10639" s="50">
        <f t="shared" si="864"/>
        <v>28171</v>
      </c>
      <c r="I10639" s="50" t="str">
        <f t="shared" si="865"/>
        <v>1977_2</v>
      </c>
      <c r="J10639" s="51">
        <f t="shared" si="866"/>
        <v>2.575952</v>
      </c>
    </row>
    <row r="10640" spans="6:10" x14ac:dyDescent="0.25">
      <c r="F10640" s="50">
        <f t="shared" si="863"/>
        <v>28170</v>
      </c>
      <c r="G10640" s="27">
        <f t="shared" si="862"/>
        <v>8</v>
      </c>
      <c r="H10640" s="50">
        <f t="shared" si="864"/>
        <v>28171</v>
      </c>
      <c r="I10640" s="50" t="str">
        <f t="shared" si="865"/>
        <v>1977_2</v>
      </c>
      <c r="J10640" s="51">
        <f t="shared" si="866"/>
        <v>2.575952</v>
      </c>
    </row>
    <row r="10641" spans="6:10" x14ac:dyDescent="0.25">
      <c r="F10641" s="50">
        <f t="shared" si="863"/>
        <v>28171</v>
      </c>
      <c r="G10641" s="27">
        <f t="shared" si="862"/>
        <v>8</v>
      </c>
      <c r="H10641" s="50">
        <f t="shared" si="864"/>
        <v>28171</v>
      </c>
      <c r="I10641" s="50" t="str">
        <f t="shared" si="865"/>
        <v>1977_2</v>
      </c>
      <c r="J10641" s="51">
        <f t="shared" si="866"/>
        <v>2.575952</v>
      </c>
    </row>
    <row r="10642" spans="6:10" x14ac:dyDescent="0.25">
      <c r="F10642" s="50">
        <f t="shared" si="863"/>
        <v>28172</v>
      </c>
      <c r="G10642" s="27">
        <f t="shared" si="862"/>
        <v>8</v>
      </c>
      <c r="H10642" s="50">
        <f t="shared" si="864"/>
        <v>28181</v>
      </c>
      <c r="I10642" s="50" t="str">
        <f t="shared" si="865"/>
        <v>1977_2</v>
      </c>
      <c r="J10642" s="51">
        <f t="shared" si="866"/>
        <v>2.6236670000000002</v>
      </c>
    </row>
    <row r="10643" spans="6:10" x14ac:dyDescent="0.25">
      <c r="F10643" s="50">
        <f t="shared" si="863"/>
        <v>28173</v>
      </c>
      <c r="G10643" s="27">
        <f t="shared" si="862"/>
        <v>8</v>
      </c>
      <c r="H10643" s="50">
        <f t="shared" si="864"/>
        <v>28181</v>
      </c>
      <c r="I10643" s="50" t="str">
        <f t="shared" si="865"/>
        <v>1977_2</v>
      </c>
      <c r="J10643" s="51">
        <f t="shared" si="866"/>
        <v>2.6236670000000002</v>
      </c>
    </row>
    <row r="10644" spans="6:10" x14ac:dyDescent="0.25">
      <c r="F10644" s="50">
        <f t="shared" si="863"/>
        <v>28174</v>
      </c>
      <c r="G10644" s="27">
        <f t="shared" si="862"/>
        <v>8</v>
      </c>
      <c r="H10644" s="50">
        <f t="shared" si="864"/>
        <v>28181</v>
      </c>
      <c r="I10644" s="50" t="str">
        <f t="shared" si="865"/>
        <v>1977_2</v>
      </c>
      <c r="J10644" s="51">
        <f t="shared" si="866"/>
        <v>2.6236670000000002</v>
      </c>
    </row>
    <row r="10645" spans="6:10" x14ac:dyDescent="0.25">
      <c r="F10645" s="50">
        <f t="shared" si="863"/>
        <v>28175</v>
      </c>
      <c r="G10645" s="27">
        <f t="shared" si="862"/>
        <v>8</v>
      </c>
      <c r="H10645" s="50">
        <f t="shared" si="864"/>
        <v>28181</v>
      </c>
      <c r="I10645" s="50" t="str">
        <f t="shared" si="865"/>
        <v>1977_2</v>
      </c>
      <c r="J10645" s="51">
        <f t="shared" si="866"/>
        <v>2.6236670000000002</v>
      </c>
    </row>
    <row r="10646" spans="6:10" x14ac:dyDescent="0.25">
      <c r="F10646" s="50">
        <f t="shared" si="863"/>
        <v>28176</v>
      </c>
      <c r="G10646" s="27">
        <f t="shared" si="862"/>
        <v>8</v>
      </c>
      <c r="H10646" s="50">
        <f t="shared" si="864"/>
        <v>28181</v>
      </c>
      <c r="I10646" s="50" t="str">
        <f t="shared" si="865"/>
        <v>1977_2</v>
      </c>
      <c r="J10646" s="51">
        <f t="shared" si="866"/>
        <v>2.6236670000000002</v>
      </c>
    </row>
    <row r="10647" spans="6:10" x14ac:dyDescent="0.25">
      <c r="F10647" s="50">
        <f t="shared" si="863"/>
        <v>28177</v>
      </c>
      <c r="G10647" s="27">
        <f t="shared" si="862"/>
        <v>8</v>
      </c>
      <c r="H10647" s="50">
        <f t="shared" si="864"/>
        <v>28181</v>
      </c>
      <c r="I10647" s="50" t="str">
        <f t="shared" si="865"/>
        <v>1977_2</v>
      </c>
      <c r="J10647" s="51">
        <f t="shared" si="866"/>
        <v>2.6236670000000002</v>
      </c>
    </row>
    <row r="10648" spans="6:10" x14ac:dyDescent="0.25">
      <c r="F10648" s="50">
        <f t="shared" si="863"/>
        <v>28178</v>
      </c>
      <c r="G10648" s="27">
        <f t="shared" si="862"/>
        <v>8</v>
      </c>
      <c r="H10648" s="50">
        <f t="shared" si="864"/>
        <v>28181</v>
      </c>
      <c r="I10648" s="50" t="str">
        <f t="shared" si="865"/>
        <v>1977_2</v>
      </c>
      <c r="J10648" s="51">
        <f t="shared" si="866"/>
        <v>2.6236670000000002</v>
      </c>
    </row>
    <row r="10649" spans="6:10" x14ac:dyDescent="0.25">
      <c r="F10649" s="50">
        <f t="shared" si="863"/>
        <v>28179</v>
      </c>
      <c r="G10649" s="27">
        <f t="shared" si="862"/>
        <v>8</v>
      </c>
      <c r="H10649" s="50">
        <f t="shared" si="864"/>
        <v>28181</v>
      </c>
      <c r="I10649" s="50" t="str">
        <f t="shared" si="865"/>
        <v>1977_2</v>
      </c>
      <c r="J10649" s="51">
        <f t="shared" si="866"/>
        <v>2.6236670000000002</v>
      </c>
    </row>
    <row r="10650" spans="6:10" x14ac:dyDescent="0.25">
      <c r="F10650" s="50">
        <f t="shared" si="863"/>
        <v>28180</v>
      </c>
      <c r="G10650" s="27">
        <f t="shared" si="862"/>
        <v>8</v>
      </c>
      <c r="H10650" s="50">
        <f t="shared" si="864"/>
        <v>28181</v>
      </c>
      <c r="I10650" s="50" t="str">
        <f t="shared" si="865"/>
        <v>1977_2</v>
      </c>
      <c r="J10650" s="51">
        <f t="shared" si="866"/>
        <v>2.6236670000000002</v>
      </c>
    </row>
    <row r="10651" spans="6:10" x14ac:dyDescent="0.25">
      <c r="F10651" s="50">
        <f t="shared" si="863"/>
        <v>28181</v>
      </c>
      <c r="G10651" s="27">
        <f t="shared" si="862"/>
        <v>8</v>
      </c>
      <c r="H10651" s="50">
        <f t="shared" si="864"/>
        <v>28181</v>
      </c>
      <c r="I10651" s="50" t="str">
        <f t="shared" si="865"/>
        <v>1977_2</v>
      </c>
      <c r="J10651" s="51">
        <f t="shared" si="866"/>
        <v>2.6236670000000002</v>
      </c>
    </row>
    <row r="10652" spans="6:10" x14ac:dyDescent="0.25">
      <c r="F10652" s="50">
        <f t="shared" si="863"/>
        <v>28182</v>
      </c>
      <c r="G10652" s="27">
        <f t="shared" si="862"/>
        <v>8</v>
      </c>
      <c r="H10652" s="50">
        <f t="shared" si="864"/>
        <v>28191</v>
      </c>
      <c r="I10652" s="50" t="str">
        <f t="shared" si="865"/>
        <v>1977_3</v>
      </c>
      <c r="J10652" s="51">
        <f t="shared" si="866"/>
        <v>2.6373340000000001</v>
      </c>
    </row>
    <row r="10653" spans="6:10" x14ac:dyDescent="0.25">
      <c r="F10653" s="50">
        <f t="shared" si="863"/>
        <v>28183</v>
      </c>
      <c r="G10653" s="27">
        <f t="shared" si="862"/>
        <v>8</v>
      </c>
      <c r="H10653" s="50">
        <f t="shared" si="864"/>
        <v>28191</v>
      </c>
      <c r="I10653" s="50" t="str">
        <f t="shared" si="865"/>
        <v>1977_3</v>
      </c>
      <c r="J10653" s="51">
        <f t="shared" si="866"/>
        <v>2.6373340000000001</v>
      </c>
    </row>
    <row r="10654" spans="6:10" x14ac:dyDescent="0.25">
      <c r="F10654" s="50">
        <f t="shared" si="863"/>
        <v>28184</v>
      </c>
      <c r="G10654" s="27">
        <f t="shared" si="862"/>
        <v>8</v>
      </c>
      <c r="H10654" s="50">
        <f t="shared" si="864"/>
        <v>28191</v>
      </c>
      <c r="I10654" s="50" t="str">
        <f t="shared" si="865"/>
        <v>1977_3</v>
      </c>
      <c r="J10654" s="51">
        <f t="shared" si="866"/>
        <v>2.6373340000000001</v>
      </c>
    </row>
    <row r="10655" spans="6:10" x14ac:dyDescent="0.25">
      <c r="F10655" s="50">
        <f t="shared" si="863"/>
        <v>28185</v>
      </c>
      <c r="G10655" s="27">
        <f t="shared" si="862"/>
        <v>8</v>
      </c>
      <c r="H10655" s="50">
        <f t="shared" si="864"/>
        <v>28191</v>
      </c>
      <c r="I10655" s="50" t="str">
        <f t="shared" si="865"/>
        <v>1977_3</v>
      </c>
      <c r="J10655" s="51">
        <f t="shared" si="866"/>
        <v>2.6373340000000001</v>
      </c>
    </row>
    <row r="10656" spans="6:10" x14ac:dyDescent="0.25">
      <c r="F10656" s="50">
        <f t="shared" si="863"/>
        <v>28186</v>
      </c>
      <c r="G10656" s="27">
        <f t="shared" si="862"/>
        <v>8</v>
      </c>
      <c r="H10656" s="50">
        <f t="shared" si="864"/>
        <v>28191</v>
      </c>
      <c r="I10656" s="50" t="str">
        <f t="shared" si="865"/>
        <v>1977_3</v>
      </c>
      <c r="J10656" s="51">
        <f t="shared" si="866"/>
        <v>2.6373340000000001</v>
      </c>
    </row>
    <row r="10657" spans="6:10" x14ac:dyDescent="0.25">
      <c r="F10657" s="50">
        <f t="shared" si="863"/>
        <v>28187</v>
      </c>
      <c r="G10657" s="27">
        <f t="shared" si="862"/>
        <v>8</v>
      </c>
      <c r="H10657" s="50">
        <f t="shared" si="864"/>
        <v>28191</v>
      </c>
      <c r="I10657" s="50" t="str">
        <f t="shared" si="865"/>
        <v>1977_3</v>
      </c>
      <c r="J10657" s="51">
        <f t="shared" si="866"/>
        <v>2.6373340000000001</v>
      </c>
    </row>
    <row r="10658" spans="6:10" x14ac:dyDescent="0.25">
      <c r="F10658" s="50">
        <f t="shared" si="863"/>
        <v>28188</v>
      </c>
      <c r="G10658" s="27">
        <f t="shared" si="862"/>
        <v>8</v>
      </c>
      <c r="H10658" s="50">
        <f t="shared" si="864"/>
        <v>28191</v>
      </c>
      <c r="I10658" s="50" t="str">
        <f t="shared" si="865"/>
        <v>1977_3</v>
      </c>
      <c r="J10658" s="51">
        <f t="shared" si="866"/>
        <v>2.6373340000000001</v>
      </c>
    </row>
    <row r="10659" spans="6:10" x14ac:dyDescent="0.25">
      <c r="F10659" s="50">
        <f t="shared" si="863"/>
        <v>28189</v>
      </c>
      <c r="G10659" s="27">
        <f t="shared" si="862"/>
        <v>8</v>
      </c>
      <c r="H10659" s="50">
        <f t="shared" si="864"/>
        <v>28191</v>
      </c>
      <c r="I10659" s="50" t="str">
        <f t="shared" si="865"/>
        <v>1977_3</v>
      </c>
      <c r="J10659" s="51">
        <f t="shared" si="866"/>
        <v>2.6373340000000001</v>
      </c>
    </row>
    <row r="10660" spans="6:10" x14ac:dyDescent="0.25">
      <c r="F10660" s="50">
        <f t="shared" si="863"/>
        <v>28190</v>
      </c>
      <c r="G10660" s="27">
        <f t="shared" si="862"/>
        <v>8</v>
      </c>
      <c r="H10660" s="50">
        <f t="shared" si="864"/>
        <v>28191</v>
      </c>
      <c r="I10660" s="50" t="str">
        <f t="shared" si="865"/>
        <v>1977_3</v>
      </c>
      <c r="J10660" s="51">
        <f t="shared" si="866"/>
        <v>2.6373340000000001</v>
      </c>
    </row>
    <row r="10661" spans="6:10" x14ac:dyDescent="0.25">
      <c r="F10661" s="50">
        <f t="shared" si="863"/>
        <v>28191</v>
      </c>
      <c r="G10661" s="27">
        <f t="shared" si="862"/>
        <v>8</v>
      </c>
      <c r="H10661" s="50">
        <f t="shared" si="864"/>
        <v>28191</v>
      </c>
      <c r="I10661" s="50" t="str">
        <f t="shared" si="865"/>
        <v>1977_3</v>
      </c>
      <c r="J10661" s="51">
        <f t="shared" si="866"/>
        <v>2.6373340000000001</v>
      </c>
    </row>
    <row r="10662" spans="6:10" x14ac:dyDescent="0.25">
      <c r="F10662" s="50">
        <f t="shared" si="863"/>
        <v>28192</v>
      </c>
      <c r="G10662" s="27">
        <f t="shared" si="862"/>
        <v>8</v>
      </c>
      <c r="H10662" s="50">
        <f t="shared" si="864"/>
        <v>28201</v>
      </c>
      <c r="I10662" s="50" t="str">
        <f t="shared" si="865"/>
        <v>1977_3</v>
      </c>
      <c r="J10662" s="51">
        <f t="shared" si="866"/>
        <v>2.6534330000000002</v>
      </c>
    </row>
    <row r="10663" spans="6:10" x14ac:dyDescent="0.25">
      <c r="F10663" s="50">
        <f t="shared" si="863"/>
        <v>28193</v>
      </c>
      <c r="G10663" s="27">
        <f t="shared" si="862"/>
        <v>8</v>
      </c>
      <c r="H10663" s="50">
        <f t="shared" si="864"/>
        <v>28201</v>
      </c>
      <c r="I10663" s="50" t="str">
        <f t="shared" si="865"/>
        <v>1977_3</v>
      </c>
      <c r="J10663" s="51">
        <f t="shared" si="866"/>
        <v>2.6534330000000002</v>
      </c>
    </row>
    <row r="10664" spans="6:10" x14ac:dyDescent="0.25">
      <c r="F10664" s="50">
        <f t="shared" si="863"/>
        <v>28194</v>
      </c>
      <c r="G10664" s="27">
        <f t="shared" si="862"/>
        <v>8</v>
      </c>
      <c r="H10664" s="50">
        <f t="shared" si="864"/>
        <v>28201</v>
      </c>
      <c r="I10664" s="50" t="str">
        <f t="shared" si="865"/>
        <v>1977_3</v>
      </c>
      <c r="J10664" s="51">
        <f t="shared" si="866"/>
        <v>2.6534330000000002</v>
      </c>
    </row>
    <row r="10665" spans="6:10" x14ac:dyDescent="0.25">
      <c r="F10665" s="50">
        <f t="shared" si="863"/>
        <v>28195</v>
      </c>
      <c r="G10665" s="27">
        <f t="shared" si="862"/>
        <v>8</v>
      </c>
      <c r="H10665" s="50">
        <f t="shared" si="864"/>
        <v>28201</v>
      </c>
      <c r="I10665" s="50" t="str">
        <f t="shared" si="865"/>
        <v>1977_3</v>
      </c>
      <c r="J10665" s="51">
        <f t="shared" si="866"/>
        <v>2.6534330000000002</v>
      </c>
    </row>
    <row r="10666" spans="6:10" x14ac:dyDescent="0.25">
      <c r="F10666" s="50">
        <f t="shared" si="863"/>
        <v>28196</v>
      </c>
      <c r="G10666" s="27">
        <f t="shared" ref="G10666:G10729" si="867">IF(AND(MONTH(F10666)=2,DAY(F10666)=29),G10665+1,G10665)</f>
        <v>8</v>
      </c>
      <c r="H10666" s="50">
        <f t="shared" si="864"/>
        <v>28201</v>
      </c>
      <c r="I10666" s="50" t="str">
        <f t="shared" si="865"/>
        <v>1977_3</v>
      </c>
      <c r="J10666" s="51">
        <f t="shared" si="866"/>
        <v>2.6534330000000002</v>
      </c>
    </row>
    <row r="10667" spans="6:10" x14ac:dyDescent="0.25">
      <c r="F10667" s="50">
        <f t="shared" si="863"/>
        <v>28197</v>
      </c>
      <c r="G10667" s="27">
        <f t="shared" si="867"/>
        <v>8</v>
      </c>
      <c r="H10667" s="50">
        <f t="shared" si="864"/>
        <v>28201</v>
      </c>
      <c r="I10667" s="50" t="str">
        <f t="shared" si="865"/>
        <v>1977_3</v>
      </c>
      <c r="J10667" s="51">
        <f t="shared" si="866"/>
        <v>2.6534330000000002</v>
      </c>
    </row>
    <row r="10668" spans="6:10" x14ac:dyDescent="0.25">
      <c r="F10668" s="50">
        <f t="shared" ref="F10668:F10731" si="868">F10667+1</f>
        <v>28198</v>
      </c>
      <c r="G10668" s="27">
        <f t="shared" si="867"/>
        <v>8</v>
      </c>
      <c r="H10668" s="50">
        <f t="shared" si="864"/>
        <v>28201</v>
      </c>
      <c r="I10668" s="50" t="str">
        <f t="shared" si="865"/>
        <v>1977_3</v>
      </c>
      <c r="J10668" s="51">
        <f t="shared" si="866"/>
        <v>2.6534330000000002</v>
      </c>
    </row>
    <row r="10669" spans="6:10" x14ac:dyDescent="0.25">
      <c r="F10669" s="50">
        <f t="shared" si="868"/>
        <v>28199</v>
      </c>
      <c r="G10669" s="27">
        <f t="shared" si="867"/>
        <v>8</v>
      </c>
      <c r="H10669" s="50">
        <f t="shared" si="864"/>
        <v>28201</v>
      </c>
      <c r="I10669" s="50" t="str">
        <f t="shared" si="865"/>
        <v>1977_3</v>
      </c>
      <c r="J10669" s="51">
        <f t="shared" si="866"/>
        <v>2.6534330000000002</v>
      </c>
    </row>
    <row r="10670" spans="6:10" x14ac:dyDescent="0.25">
      <c r="F10670" s="50">
        <f t="shared" si="868"/>
        <v>28200</v>
      </c>
      <c r="G10670" s="27">
        <f t="shared" si="867"/>
        <v>8</v>
      </c>
      <c r="H10670" s="50">
        <f t="shared" si="864"/>
        <v>28201</v>
      </c>
      <c r="I10670" s="50" t="str">
        <f t="shared" si="865"/>
        <v>1977_3</v>
      </c>
      <c r="J10670" s="51">
        <f t="shared" si="866"/>
        <v>2.6534330000000002</v>
      </c>
    </row>
    <row r="10671" spans="6:10" x14ac:dyDescent="0.25">
      <c r="F10671" s="50">
        <f t="shared" si="868"/>
        <v>28201</v>
      </c>
      <c r="G10671" s="27">
        <f t="shared" si="867"/>
        <v>8</v>
      </c>
      <c r="H10671" s="50">
        <f t="shared" si="864"/>
        <v>28201</v>
      </c>
      <c r="I10671" s="50" t="str">
        <f t="shared" si="865"/>
        <v>1977_3</v>
      </c>
      <c r="J10671" s="51">
        <f t="shared" si="866"/>
        <v>2.6534330000000002</v>
      </c>
    </row>
    <row r="10672" spans="6:10" x14ac:dyDescent="0.25">
      <c r="F10672" s="50">
        <f t="shared" si="868"/>
        <v>28202</v>
      </c>
      <c r="G10672" s="27">
        <f t="shared" si="867"/>
        <v>8</v>
      </c>
      <c r="H10672" s="50">
        <f t="shared" si="864"/>
        <v>28211</v>
      </c>
      <c r="I10672" s="50" t="str">
        <f t="shared" si="865"/>
        <v>1977_3</v>
      </c>
      <c r="J10672" s="51">
        <f t="shared" si="866"/>
        <v>2.6638980000000001</v>
      </c>
    </row>
    <row r="10673" spans="6:10" x14ac:dyDescent="0.25">
      <c r="F10673" s="50">
        <f t="shared" si="868"/>
        <v>28203</v>
      </c>
      <c r="G10673" s="27">
        <f t="shared" si="867"/>
        <v>8</v>
      </c>
      <c r="H10673" s="50">
        <f t="shared" si="864"/>
        <v>28211</v>
      </c>
      <c r="I10673" s="50" t="str">
        <f t="shared" si="865"/>
        <v>1977_3</v>
      </c>
      <c r="J10673" s="51">
        <f t="shared" si="866"/>
        <v>2.6638980000000001</v>
      </c>
    </row>
    <row r="10674" spans="6:10" x14ac:dyDescent="0.25">
      <c r="F10674" s="50">
        <f t="shared" si="868"/>
        <v>28204</v>
      </c>
      <c r="G10674" s="27">
        <f t="shared" si="867"/>
        <v>8</v>
      </c>
      <c r="H10674" s="50">
        <f t="shared" si="864"/>
        <v>28211</v>
      </c>
      <c r="I10674" s="50" t="str">
        <f t="shared" si="865"/>
        <v>1977_3</v>
      </c>
      <c r="J10674" s="51">
        <f t="shared" si="866"/>
        <v>2.6638980000000001</v>
      </c>
    </row>
    <row r="10675" spans="6:10" x14ac:dyDescent="0.25">
      <c r="F10675" s="50">
        <f t="shared" si="868"/>
        <v>28205</v>
      </c>
      <c r="G10675" s="27">
        <f t="shared" si="867"/>
        <v>8</v>
      </c>
      <c r="H10675" s="50">
        <f t="shared" si="864"/>
        <v>28211</v>
      </c>
      <c r="I10675" s="50" t="str">
        <f t="shared" si="865"/>
        <v>1977_3</v>
      </c>
      <c r="J10675" s="51">
        <f t="shared" si="866"/>
        <v>2.6638980000000001</v>
      </c>
    </row>
    <row r="10676" spans="6:10" x14ac:dyDescent="0.25">
      <c r="F10676" s="50">
        <f t="shared" si="868"/>
        <v>28206</v>
      </c>
      <c r="G10676" s="27">
        <f t="shared" si="867"/>
        <v>8</v>
      </c>
      <c r="H10676" s="50">
        <f t="shared" si="864"/>
        <v>28211</v>
      </c>
      <c r="I10676" s="50" t="str">
        <f t="shared" si="865"/>
        <v>1977_3</v>
      </c>
      <c r="J10676" s="51">
        <f t="shared" si="866"/>
        <v>2.6638980000000001</v>
      </c>
    </row>
    <row r="10677" spans="6:10" x14ac:dyDescent="0.25">
      <c r="F10677" s="50">
        <f t="shared" si="868"/>
        <v>28207</v>
      </c>
      <c r="G10677" s="27">
        <f t="shared" si="867"/>
        <v>8</v>
      </c>
      <c r="H10677" s="50">
        <f t="shared" si="864"/>
        <v>28211</v>
      </c>
      <c r="I10677" s="50" t="str">
        <f t="shared" si="865"/>
        <v>1977_3</v>
      </c>
      <c r="J10677" s="51">
        <f t="shared" si="866"/>
        <v>2.6638980000000001</v>
      </c>
    </row>
    <row r="10678" spans="6:10" x14ac:dyDescent="0.25">
      <c r="F10678" s="50">
        <f t="shared" si="868"/>
        <v>28208</v>
      </c>
      <c r="G10678" s="27">
        <f t="shared" si="867"/>
        <v>8</v>
      </c>
      <c r="H10678" s="50">
        <f t="shared" si="864"/>
        <v>28211</v>
      </c>
      <c r="I10678" s="50" t="str">
        <f t="shared" si="865"/>
        <v>1977_3</v>
      </c>
      <c r="J10678" s="51">
        <f t="shared" si="866"/>
        <v>2.6638980000000001</v>
      </c>
    </row>
    <row r="10679" spans="6:10" x14ac:dyDescent="0.25">
      <c r="F10679" s="50">
        <f t="shared" si="868"/>
        <v>28209</v>
      </c>
      <c r="G10679" s="27">
        <f t="shared" si="867"/>
        <v>8</v>
      </c>
      <c r="H10679" s="50">
        <f t="shared" si="864"/>
        <v>28211</v>
      </c>
      <c r="I10679" s="50" t="str">
        <f t="shared" si="865"/>
        <v>1977_3</v>
      </c>
      <c r="J10679" s="51">
        <f t="shared" si="866"/>
        <v>2.6638980000000001</v>
      </c>
    </row>
    <row r="10680" spans="6:10" x14ac:dyDescent="0.25">
      <c r="F10680" s="50">
        <f t="shared" si="868"/>
        <v>28210</v>
      </c>
      <c r="G10680" s="27">
        <f t="shared" si="867"/>
        <v>8</v>
      </c>
      <c r="H10680" s="50">
        <f t="shared" si="864"/>
        <v>28211</v>
      </c>
      <c r="I10680" s="50" t="str">
        <f t="shared" si="865"/>
        <v>1977_3</v>
      </c>
      <c r="J10680" s="51">
        <f t="shared" si="866"/>
        <v>2.6638980000000001</v>
      </c>
    </row>
    <row r="10681" spans="6:10" x14ac:dyDescent="0.25">
      <c r="F10681" s="50">
        <f t="shared" si="868"/>
        <v>28211</v>
      </c>
      <c r="G10681" s="27">
        <f t="shared" si="867"/>
        <v>8</v>
      </c>
      <c r="H10681" s="50">
        <f t="shared" si="864"/>
        <v>28211</v>
      </c>
      <c r="I10681" s="50" t="str">
        <f t="shared" si="865"/>
        <v>1977_3</v>
      </c>
      <c r="J10681" s="51">
        <f t="shared" si="866"/>
        <v>2.6638980000000001</v>
      </c>
    </row>
    <row r="10682" spans="6:10" x14ac:dyDescent="0.25">
      <c r="F10682" s="50">
        <f t="shared" si="868"/>
        <v>28212</v>
      </c>
      <c r="G10682" s="27">
        <f t="shared" si="867"/>
        <v>8</v>
      </c>
      <c r="H10682" s="50">
        <f t="shared" si="864"/>
        <v>28221</v>
      </c>
      <c r="I10682" s="50" t="str">
        <f t="shared" si="865"/>
        <v>1977_4</v>
      </c>
      <c r="J10682" s="51">
        <f t="shared" si="866"/>
        <v>2.6508310000000002</v>
      </c>
    </row>
    <row r="10683" spans="6:10" x14ac:dyDescent="0.25">
      <c r="F10683" s="50">
        <f t="shared" si="868"/>
        <v>28213</v>
      </c>
      <c r="G10683" s="27">
        <f t="shared" si="867"/>
        <v>8</v>
      </c>
      <c r="H10683" s="50">
        <f t="shared" si="864"/>
        <v>28221</v>
      </c>
      <c r="I10683" s="50" t="str">
        <f t="shared" si="865"/>
        <v>1977_4</v>
      </c>
      <c r="J10683" s="51">
        <f t="shared" si="866"/>
        <v>2.6508310000000002</v>
      </c>
    </row>
    <row r="10684" spans="6:10" x14ac:dyDescent="0.25">
      <c r="F10684" s="50">
        <f t="shared" si="868"/>
        <v>28214</v>
      </c>
      <c r="G10684" s="27">
        <f t="shared" si="867"/>
        <v>8</v>
      </c>
      <c r="H10684" s="50">
        <f t="shared" si="864"/>
        <v>28221</v>
      </c>
      <c r="I10684" s="50" t="str">
        <f t="shared" si="865"/>
        <v>1977_4</v>
      </c>
      <c r="J10684" s="51">
        <f t="shared" si="866"/>
        <v>2.6508310000000002</v>
      </c>
    </row>
    <row r="10685" spans="6:10" x14ac:dyDescent="0.25">
      <c r="F10685" s="50">
        <f t="shared" si="868"/>
        <v>28215</v>
      </c>
      <c r="G10685" s="27">
        <f t="shared" si="867"/>
        <v>8</v>
      </c>
      <c r="H10685" s="50">
        <f t="shared" si="864"/>
        <v>28221</v>
      </c>
      <c r="I10685" s="50" t="str">
        <f t="shared" si="865"/>
        <v>1977_4</v>
      </c>
      <c r="J10685" s="51">
        <f t="shared" si="866"/>
        <v>2.6508310000000002</v>
      </c>
    </row>
    <row r="10686" spans="6:10" x14ac:dyDescent="0.25">
      <c r="F10686" s="50">
        <f t="shared" si="868"/>
        <v>28216</v>
      </c>
      <c r="G10686" s="27">
        <f t="shared" si="867"/>
        <v>8</v>
      </c>
      <c r="H10686" s="50">
        <f t="shared" si="864"/>
        <v>28221</v>
      </c>
      <c r="I10686" s="50" t="str">
        <f t="shared" si="865"/>
        <v>1977_4</v>
      </c>
      <c r="J10686" s="51">
        <f t="shared" si="866"/>
        <v>2.6508310000000002</v>
      </c>
    </row>
    <row r="10687" spans="6:10" x14ac:dyDescent="0.25">
      <c r="F10687" s="50">
        <f t="shared" si="868"/>
        <v>28217</v>
      </c>
      <c r="G10687" s="27">
        <f t="shared" si="867"/>
        <v>8</v>
      </c>
      <c r="H10687" s="50">
        <f t="shared" si="864"/>
        <v>28221</v>
      </c>
      <c r="I10687" s="50" t="str">
        <f t="shared" si="865"/>
        <v>1977_4</v>
      </c>
      <c r="J10687" s="51">
        <f t="shared" si="866"/>
        <v>2.6508310000000002</v>
      </c>
    </row>
    <row r="10688" spans="6:10" x14ac:dyDescent="0.25">
      <c r="F10688" s="50">
        <f t="shared" si="868"/>
        <v>28218</v>
      </c>
      <c r="G10688" s="27">
        <f t="shared" si="867"/>
        <v>8</v>
      </c>
      <c r="H10688" s="50">
        <f t="shared" si="864"/>
        <v>28221</v>
      </c>
      <c r="I10688" s="50" t="str">
        <f t="shared" si="865"/>
        <v>1977_4</v>
      </c>
      <c r="J10688" s="51">
        <f t="shared" si="866"/>
        <v>2.6508310000000002</v>
      </c>
    </row>
    <row r="10689" spans="6:10" x14ac:dyDescent="0.25">
      <c r="F10689" s="50">
        <f t="shared" si="868"/>
        <v>28219</v>
      </c>
      <c r="G10689" s="27">
        <f t="shared" si="867"/>
        <v>8</v>
      </c>
      <c r="H10689" s="50">
        <f t="shared" si="864"/>
        <v>28221</v>
      </c>
      <c r="I10689" s="50" t="str">
        <f t="shared" si="865"/>
        <v>1977_4</v>
      </c>
      <c r="J10689" s="51">
        <f t="shared" si="866"/>
        <v>2.6508310000000002</v>
      </c>
    </row>
    <row r="10690" spans="6:10" x14ac:dyDescent="0.25">
      <c r="F10690" s="50">
        <f t="shared" si="868"/>
        <v>28220</v>
      </c>
      <c r="G10690" s="27">
        <f t="shared" si="867"/>
        <v>8</v>
      </c>
      <c r="H10690" s="50">
        <f t="shared" si="864"/>
        <v>28221</v>
      </c>
      <c r="I10690" s="50" t="str">
        <f t="shared" si="865"/>
        <v>1977_4</v>
      </c>
      <c r="J10690" s="51">
        <f t="shared" si="866"/>
        <v>2.6508310000000002</v>
      </c>
    </row>
    <row r="10691" spans="6:10" x14ac:dyDescent="0.25">
      <c r="F10691" s="50">
        <f t="shared" si="868"/>
        <v>28221</v>
      </c>
      <c r="G10691" s="27">
        <f t="shared" si="867"/>
        <v>8</v>
      </c>
      <c r="H10691" s="50">
        <f t="shared" ref="H10691:H10754" si="869">INDEX($A$3:$B$1134,INT((ROW($F10691)-ROW($F$3)+9-G10691)/10)+1,1)</f>
        <v>28221</v>
      </c>
      <c r="I10691" s="50" t="str">
        <f t="shared" si="865"/>
        <v>1977_4</v>
      </c>
      <c r="J10691" s="51">
        <f t="shared" si="866"/>
        <v>2.6508310000000002</v>
      </c>
    </row>
    <row r="10692" spans="6:10" x14ac:dyDescent="0.25">
      <c r="F10692" s="50">
        <f t="shared" si="868"/>
        <v>28222</v>
      </c>
      <c r="G10692" s="27">
        <f t="shared" si="867"/>
        <v>8</v>
      </c>
      <c r="H10692" s="50">
        <f t="shared" si="869"/>
        <v>28231</v>
      </c>
      <c r="I10692" s="50" t="str">
        <f t="shared" ref="I10692:I10755" si="870">YEAR(H10692)&amp;"_"&amp;MONTH(H10692)</f>
        <v>1977_4</v>
      </c>
      <c r="J10692" s="51">
        <f t="shared" ref="J10692:J10755" si="871">VLOOKUP(H10692,$A:$B,2)</f>
        <v>2.6405430000000001</v>
      </c>
    </row>
    <row r="10693" spans="6:10" x14ac:dyDescent="0.25">
      <c r="F10693" s="50">
        <f t="shared" si="868"/>
        <v>28223</v>
      </c>
      <c r="G10693" s="27">
        <f t="shared" si="867"/>
        <v>8</v>
      </c>
      <c r="H10693" s="50">
        <f t="shared" si="869"/>
        <v>28231</v>
      </c>
      <c r="I10693" s="50" t="str">
        <f t="shared" si="870"/>
        <v>1977_4</v>
      </c>
      <c r="J10693" s="51">
        <f t="shared" si="871"/>
        <v>2.6405430000000001</v>
      </c>
    </row>
    <row r="10694" spans="6:10" x14ac:dyDescent="0.25">
      <c r="F10694" s="50">
        <f t="shared" si="868"/>
        <v>28224</v>
      </c>
      <c r="G10694" s="27">
        <f t="shared" si="867"/>
        <v>8</v>
      </c>
      <c r="H10694" s="50">
        <f t="shared" si="869"/>
        <v>28231</v>
      </c>
      <c r="I10694" s="50" t="str">
        <f t="shared" si="870"/>
        <v>1977_4</v>
      </c>
      <c r="J10694" s="51">
        <f t="shared" si="871"/>
        <v>2.6405430000000001</v>
      </c>
    </row>
    <row r="10695" spans="6:10" x14ac:dyDescent="0.25">
      <c r="F10695" s="50">
        <f t="shared" si="868"/>
        <v>28225</v>
      </c>
      <c r="G10695" s="27">
        <f t="shared" si="867"/>
        <v>8</v>
      </c>
      <c r="H10695" s="50">
        <f t="shared" si="869"/>
        <v>28231</v>
      </c>
      <c r="I10695" s="50" t="str">
        <f t="shared" si="870"/>
        <v>1977_4</v>
      </c>
      <c r="J10695" s="51">
        <f t="shared" si="871"/>
        <v>2.6405430000000001</v>
      </c>
    </row>
    <row r="10696" spans="6:10" x14ac:dyDescent="0.25">
      <c r="F10696" s="50">
        <f t="shared" si="868"/>
        <v>28226</v>
      </c>
      <c r="G10696" s="27">
        <f t="shared" si="867"/>
        <v>8</v>
      </c>
      <c r="H10696" s="50">
        <f t="shared" si="869"/>
        <v>28231</v>
      </c>
      <c r="I10696" s="50" t="str">
        <f t="shared" si="870"/>
        <v>1977_4</v>
      </c>
      <c r="J10696" s="51">
        <f t="shared" si="871"/>
        <v>2.6405430000000001</v>
      </c>
    </row>
    <row r="10697" spans="6:10" x14ac:dyDescent="0.25">
      <c r="F10697" s="50">
        <f t="shared" si="868"/>
        <v>28227</v>
      </c>
      <c r="G10697" s="27">
        <f t="shared" si="867"/>
        <v>8</v>
      </c>
      <c r="H10697" s="50">
        <f t="shared" si="869"/>
        <v>28231</v>
      </c>
      <c r="I10697" s="50" t="str">
        <f t="shared" si="870"/>
        <v>1977_4</v>
      </c>
      <c r="J10697" s="51">
        <f t="shared" si="871"/>
        <v>2.6405430000000001</v>
      </c>
    </row>
    <row r="10698" spans="6:10" x14ac:dyDescent="0.25">
      <c r="F10698" s="50">
        <f t="shared" si="868"/>
        <v>28228</v>
      </c>
      <c r="G10698" s="27">
        <f t="shared" si="867"/>
        <v>8</v>
      </c>
      <c r="H10698" s="50">
        <f t="shared" si="869"/>
        <v>28231</v>
      </c>
      <c r="I10698" s="50" t="str">
        <f t="shared" si="870"/>
        <v>1977_4</v>
      </c>
      <c r="J10698" s="51">
        <f t="shared" si="871"/>
        <v>2.6405430000000001</v>
      </c>
    </row>
    <row r="10699" spans="6:10" x14ac:dyDescent="0.25">
      <c r="F10699" s="50">
        <f t="shared" si="868"/>
        <v>28229</v>
      </c>
      <c r="G10699" s="27">
        <f t="shared" si="867"/>
        <v>8</v>
      </c>
      <c r="H10699" s="50">
        <f t="shared" si="869"/>
        <v>28231</v>
      </c>
      <c r="I10699" s="50" t="str">
        <f t="shared" si="870"/>
        <v>1977_4</v>
      </c>
      <c r="J10699" s="51">
        <f t="shared" si="871"/>
        <v>2.6405430000000001</v>
      </c>
    </row>
    <row r="10700" spans="6:10" x14ac:dyDescent="0.25">
      <c r="F10700" s="50">
        <f t="shared" si="868"/>
        <v>28230</v>
      </c>
      <c r="G10700" s="27">
        <f t="shared" si="867"/>
        <v>8</v>
      </c>
      <c r="H10700" s="50">
        <f t="shared" si="869"/>
        <v>28231</v>
      </c>
      <c r="I10700" s="50" t="str">
        <f t="shared" si="870"/>
        <v>1977_4</v>
      </c>
      <c r="J10700" s="51">
        <f t="shared" si="871"/>
        <v>2.6405430000000001</v>
      </c>
    </row>
    <row r="10701" spans="6:10" x14ac:dyDescent="0.25">
      <c r="F10701" s="50">
        <f t="shared" si="868"/>
        <v>28231</v>
      </c>
      <c r="G10701" s="27">
        <f t="shared" si="867"/>
        <v>8</v>
      </c>
      <c r="H10701" s="50">
        <f t="shared" si="869"/>
        <v>28231</v>
      </c>
      <c r="I10701" s="50" t="str">
        <f t="shared" si="870"/>
        <v>1977_4</v>
      </c>
      <c r="J10701" s="51">
        <f t="shared" si="871"/>
        <v>2.6405430000000001</v>
      </c>
    </row>
    <row r="10702" spans="6:10" x14ac:dyDescent="0.25">
      <c r="F10702" s="50">
        <f t="shared" si="868"/>
        <v>28232</v>
      </c>
      <c r="G10702" s="27">
        <f t="shared" si="867"/>
        <v>8</v>
      </c>
      <c r="H10702" s="50">
        <f t="shared" si="869"/>
        <v>28241</v>
      </c>
      <c r="I10702" s="50" t="str">
        <f t="shared" si="870"/>
        <v>1977_4</v>
      </c>
      <c r="J10702" s="51">
        <f t="shared" si="871"/>
        <v>2.642026</v>
      </c>
    </row>
    <row r="10703" spans="6:10" x14ac:dyDescent="0.25">
      <c r="F10703" s="50">
        <f t="shared" si="868"/>
        <v>28233</v>
      </c>
      <c r="G10703" s="27">
        <f t="shared" si="867"/>
        <v>8</v>
      </c>
      <c r="H10703" s="50">
        <f t="shared" si="869"/>
        <v>28241</v>
      </c>
      <c r="I10703" s="50" t="str">
        <f t="shared" si="870"/>
        <v>1977_4</v>
      </c>
      <c r="J10703" s="51">
        <f t="shared" si="871"/>
        <v>2.642026</v>
      </c>
    </row>
    <row r="10704" spans="6:10" x14ac:dyDescent="0.25">
      <c r="F10704" s="50">
        <f t="shared" si="868"/>
        <v>28234</v>
      </c>
      <c r="G10704" s="27">
        <f t="shared" si="867"/>
        <v>8</v>
      </c>
      <c r="H10704" s="50">
        <f t="shared" si="869"/>
        <v>28241</v>
      </c>
      <c r="I10704" s="50" t="str">
        <f t="shared" si="870"/>
        <v>1977_4</v>
      </c>
      <c r="J10704" s="51">
        <f t="shared" si="871"/>
        <v>2.642026</v>
      </c>
    </row>
    <row r="10705" spans="6:10" x14ac:dyDescent="0.25">
      <c r="F10705" s="50">
        <f t="shared" si="868"/>
        <v>28235</v>
      </c>
      <c r="G10705" s="27">
        <f t="shared" si="867"/>
        <v>8</v>
      </c>
      <c r="H10705" s="50">
        <f t="shared" si="869"/>
        <v>28241</v>
      </c>
      <c r="I10705" s="50" t="str">
        <f t="shared" si="870"/>
        <v>1977_4</v>
      </c>
      <c r="J10705" s="51">
        <f t="shared" si="871"/>
        <v>2.642026</v>
      </c>
    </row>
    <row r="10706" spans="6:10" x14ac:dyDescent="0.25">
      <c r="F10706" s="50">
        <f t="shared" si="868"/>
        <v>28236</v>
      </c>
      <c r="G10706" s="27">
        <f t="shared" si="867"/>
        <v>8</v>
      </c>
      <c r="H10706" s="50">
        <f t="shared" si="869"/>
        <v>28241</v>
      </c>
      <c r="I10706" s="50" t="str">
        <f t="shared" si="870"/>
        <v>1977_4</v>
      </c>
      <c r="J10706" s="51">
        <f t="shared" si="871"/>
        <v>2.642026</v>
      </c>
    </row>
    <row r="10707" spans="6:10" x14ac:dyDescent="0.25">
      <c r="F10707" s="50">
        <f t="shared" si="868"/>
        <v>28237</v>
      </c>
      <c r="G10707" s="27">
        <f t="shared" si="867"/>
        <v>8</v>
      </c>
      <c r="H10707" s="50">
        <f t="shared" si="869"/>
        <v>28241</v>
      </c>
      <c r="I10707" s="50" t="str">
        <f t="shared" si="870"/>
        <v>1977_4</v>
      </c>
      <c r="J10707" s="51">
        <f t="shared" si="871"/>
        <v>2.642026</v>
      </c>
    </row>
    <row r="10708" spans="6:10" x14ac:dyDescent="0.25">
      <c r="F10708" s="50">
        <f t="shared" si="868"/>
        <v>28238</v>
      </c>
      <c r="G10708" s="27">
        <f t="shared" si="867"/>
        <v>8</v>
      </c>
      <c r="H10708" s="50">
        <f t="shared" si="869"/>
        <v>28241</v>
      </c>
      <c r="I10708" s="50" t="str">
        <f t="shared" si="870"/>
        <v>1977_4</v>
      </c>
      <c r="J10708" s="51">
        <f t="shared" si="871"/>
        <v>2.642026</v>
      </c>
    </row>
    <row r="10709" spans="6:10" x14ac:dyDescent="0.25">
      <c r="F10709" s="50">
        <f t="shared" si="868"/>
        <v>28239</v>
      </c>
      <c r="G10709" s="27">
        <f t="shared" si="867"/>
        <v>8</v>
      </c>
      <c r="H10709" s="50">
        <f t="shared" si="869"/>
        <v>28241</v>
      </c>
      <c r="I10709" s="50" t="str">
        <f t="shared" si="870"/>
        <v>1977_4</v>
      </c>
      <c r="J10709" s="51">
        <f t="shared" si="871"/>
        <v>2.642026</v>
      </c>
    </row>
    <row r="10710" spans="6:10" x14ac:dyDescent="0.25">
      <c r="F10710" s="50">
        <f t="shared" si="868"/>
        <v>28240</v>
      </c>
      <c r="G10710" s="27">
        <f t="shared" si="867"/>
        <v>8</v>
      </c>
      <c r="H10710" s="50">
        <f t="shared" si="869"/>
        <v>28241</v>
      </c>
      <c r="I10710" s="50" t="str">
        <f t="shared" si="870"/>
        <v>1977_4</v>
      </c>
      <c r="J10710" s="51">
        <f t="shared" si="871"/>
        <v>2.642026</v>
      </c>
    </row>
    <row r="10711" spans="6:10" x14ac:dyDescent="0.25">
      <c r="F10711" s="50">
        <f t="shared" si="868"/>
        <v>28241</v>
      </c>
      <c r="G10711" s="27">
        <f t="shared" si="867"/>
        <v>8</v>
      </c>
      <c r="H10711" s="50">
        <f t="shared" si="869"/>
        <v>28241</v>
      </c>
      <c r="I10711" s="50" t="str">
        <f t="shared" si="870"/>
        <v>1977_4</v>
      </c>
      <c r="J10711" s="51">
        <f t="shared" si="871"/>
        <v>2.642026</v>
      </c>
    </row>
    <row r="10712" spans="6:10" x14ac:dyDescent="0.25">
      <c r="F10712" s="50">
        <f t="shared" si="868"/>
        <v>28242</v>
      </c>
      <c r="G10712" s="27">
        <f t="shared" si="867"/>
        <v>8</v>
      </c>
      <c r="H10712" s="50">
        <f t="shared" si="869"/>
        <v>28251</v>
      </c>
      <c r="I10712" s="50" t="str">
        <f t="shared" si="870"/>
        <v>1977_5</v>
      </c>
      <c r="J10712" s="51">
        <f t="shared" si="871"/>
        <v>2.6435749999999998</v>
      </c>
    </row>
    <row r="10713" spans="6:10" x14ac:dyDescent="0.25">
      <c r="F10713" s="50">
        <f t="shared" si="868"/>
        <v>28243</v>
      </c>
      <c r="G10713" s="27">
        <f t="shared" si="867"/>
        <v>8</v>
      </c>
      <c r="H10713" s="50">
        <f t="shared" si="869"/>
        <v>28251</v>
      </c>
      <c r="I10713" s="50" t="str">
        <f t="shared" si="870"/>
        <v>1977_5</v>
      </c>
      <c r="J10713" s="51">
        <f t="shared" si="871"/>
        <v>2.6435749999999998</v>
      </c>
    </row>
    <row r="10714" spans="6:10" x14ac:dyDescent="0.25">
      <c r="F10714" s="50">
        <f t="shared" si="868"/>
        <v>28244</v>
      </c>
      <c r="G10714" s="27">
        <f t="shared" si="867"/>
        <v>8</v>
      </c>
      <c r="H10714" s="50">
        <f t="shared" si="869"/>
        <v>28251</v>
      </c>
      <c r="I10714" s="50" t="str">
        <f t="shared" si="870"/>
        <v>1977_5</v>
      </c>
      <c r="J10714" s="51">
        <f t="shared" si="871"/>
        <v>2.6435749999999998</v>
      </c>
    </row>
    <row r="10715" spans="6:10" x14ac:dyDescent="0.25">
      <c r="F10715" s="50">
        <f t="shared" si="868"/>
        <v>28245</v>
      </c>
      <c r="G10715" s="27">
        <f t="shared" si="867"/>
        <v>8</v>
      </c>
      <c r="H10715" s="50">
        <f t="shared" si="869"/>
        <v>28251</v>
      </c>
      <c r="I10715" s="50" t="str">
        <f t="shared" si="870"/>
        <v>1977_5</v>
      </c>
      <c r="J10715" s="51">
        <f t="shared" si="871"/>
        <v>2.6435749999999998</v>
      </c>
    </row>
    <row r="10716" spans="6:10" x14ac:dyDescent="0.25">
      <c r="F10716" s="50">
        <f t="shared" si="868"/>
        <v>28246</v>
      </c>
      <c r="G10716" s="27">
        <f t="shared" si="867"/>
        <v>8</v>
      </c>
      <c r="H10716" s="50">
        <f t="shared" si="869"/>
        <v>28251</v>
      </c>
      <c r="I10716" s="50" t="str">
        <f t="shared" si="870"/>
        <v>1977_5</v>
      </c>
      <c r="J10716" s="51">
        <f t="shared" si="871"/>
        <v>2.6435749999999998</v>
      </c>
    </row>
    <row r="10717" spans="6:10" x14ac:dyDescent="0.25">
      <c r="F10717" s="50">
        <f t="shared" si="868"/>
        <v>28247</v>
      </c>
      <c r="G10717" s="27">
        <f t="shared" si="867"/>
        <v>8</v>
      </c>
      <c r="H10717" s="50">
        <f t="shared" si="869"/>
        <v>28251</v>
      </c>
      <c r="I10717" s="50" t="str">
        <f t="shared" si="870"/>
        <v>1977_5</v>
      </c>
      <c r="J10717" s="51">
        <f t="shared" si="871"/>
        <v>2.6435749999999998</v>
      </c>
    </row>
    <row r="10718" spans="6:10" x14ac:dyDescent="0.25">
      <c r="F10718" s="50">
        <f t="shared" si="868"/>
        <v>28248</v>
      </c>
      <c r="G10718" s="27">
        <f t="shared" si="867"/>
        <v>8</v>
      </c>
      <c r="H10718" s="50">
        <f t="shared" si="869"/>
        <v>28251</v>
      </c>
      <c r="I10718" s="50" t="str">
        <f t="shared" si="870"/>
        <v>1977_5</v>
      </c>
      <c r="J10718" s="51">
        <f t="shared" si="871"/>
        <v>2.6435749999999998</v>
      </c>
    </row>
    <row r="10719" spans="6:10" x14ac:dyDescent="0.25">
      <c r="F10719" s="50">
        <f t="shared" si="868"/>
        <v>28249</v>
      </c>
      <c r="G10719" s="27">
        <f t="shared" si="867"/>
        <v>8</v>
      </c>
      <c r="H10719" s="50">
        <f t="shared" si="869"/>
        <v>28251</v>
      </c>
      <c r="I10719" s="50" t="str">
        <f t="shared" si="870"/>
        <v>1977_5</v>
      </c>
      <c r="J10719" s="51">
        <f t="shared" si="871"/>
        <v>2.6435749999999998</v>
      </c>
    </row>
    <row r="10720" spans="6:10" x14ac:dyDescent="0.25">
      <c r="F10720" s="50">
        <f t="shared" si="868"/>
        <v>28250</v>
      </c>
      <c r="G10720" s="27">
        <f t="shared" si="867"/>
        <v>8</v>
      </c>
      <c r="H10720" s="50">
        <f t="shared" si="869"/>
        <v>28251</v>
      </c>
      <c r="I10720" s="50" t="str">
        <f t="shared" si="870"/>
        <v>1977_5</v>
      </c>
      <c r="J10720" s="51">
        <f t="shared" si="871"/>
        <v>2.6435749999999998</v>
      </c>
    </row>
    <row r="10721" spans="6:10" x14ac:dyDescent="0.25">
      <c r="F10721" s="50">
        <f t="shared" si="868"/>
        <v>28251</v>
      </c>
      <c r="G10721" s="27">
        <f t="shared" si="867"/>
        <v>8</v>
      </c>
      <c r="H10721" s="50">
        <f t="shared" si="869"/>
        <v>28251</v>
      </c>
      <c r="I10721" s="50" t="str">
        <f t="shared" si="870"/>
        <v>1977_5</v>
      </c>
      <c r="J10721" s="51">
        <f t="shared" si="871"/>
        <v>2.6435749999999998</v>
      </c>
    </row>
    <row r="10722" spans="6:10" x14ac:dyDescent="0.25">
      <c r="F10722" s="50">
        <f t="shared" si="868"/>
        <v>28252</v>
      </c>
      <c r="G10722" s="27">
        <f t="shared" si="867"/>
        <v>8</v>
      </c>
      <c r="H10722" s="50">
        <f t="shared" si="869"/>
        <v>28261</v>
      </c>
      <c r="I10722" s="50" t="str">
        <f t="shared" si="870"/>
        <v>1977_5</v>
      </c>
      <c r="J10722" s="51">
        <f t="shared" si="871"/>
        <v>2.6208300000000002</v>
      </c>
    </row>
    <row r="10723" spans="6:10" x14ac:dyDescent="0.25">
      <c r="F10723" s="50">
        <f t="shared" si="868"/>
        <v>28253</v>
      </c>
      <c r="G10723" s="27">
        <f t="shared" si="867"/>
        <v>8</v>
      </c>
      <c r="H10723" s="50">
        <f t="shared" si="869"/>
        <v>28261</v>
      </c>
      <c r="I10723" s="50" t="str">
        <f t="shared" si="870"/>
        <v>1977_5</v>
      </c>
      <c r="J10723" s="51">
        <f t="shared" si="871"/>
        <v>2.6208300000000002</v>
      </c>
    </row>
    <row r="10724" spans="6:10" x14ac:dyDescent="0.25">
      <c r="F10724" s="50">
        <f t="shared" si="868"/>
        <v>28254</v>
      </c>
      <c r="G10724" s="27">
        <f t="shared" si="867"/>
        <v>8</v>
      </c>
      <c r="H10724" s="50">
        <f t="shared" si="869"/>
        <v>28261</v>
      </c>
      <c r="I10724" s="50" t="str">
        <f t="shared" si="870"/>
        <v>1977_5</v>
      </c>
      <c r="J10724" s="51">
        <f t="shared" si="871"/>
        <v>2.6208300000000002</v>
      </c>
    </row>
    <row r="10725" spans="6:10" x14ac:dyDescent="0.25">
      <c r="F10725" s="50">
        <f t="shared" si="868"/>
        <v>28255</v>
      </c>
      <c r="G10725" s="27">
        <f t="shared" si="867"/>
        <v>8</v>
      </c>
      <c r="H10725" s="50">
        <f t="shared" si="869"/>
        <v>28261</v>
      </c>
      <c r="I10725" s="50" t="str">
        <f t="shared" si="870"/>
        <v>1977_5</v>
      </c>
      <c r="J10725" s="51">
        <f t="shared" si="871"/>
        <v>2.6208300000000002</v>
      </c>
    </row>
    <row r="10726" spans="6:10" x14ac:dyDescent="0.25">
      <c r="F10726" s="50">
        <f t="shared" si="868"/>
        <v>28256</v>
      </c>
      <c r="G10726" s="27">
        <f t="shared" si="867"/>
        <v>8</v>
      </c>
      <c r="H10726" s="50">
        <f t="shared" si="869"/>
        <v>28261</v>
      </c>
      <c r="I10726" s="50" t="str">
        <f t="shared" si="870"/>
        <v>1977_5</v>
      </c>
      <c r="J10726" s="51">
        <f t="shared" si="871"/>
        <v>2.6208300000000002</v>
      </c>
    </row>
    <row r="10727" spans="6:10" x14ac:dyDescent="0.25">
      <c r="F10727" s="50">
        <f t="shared" si="868"/>
        <v>28257</v>
      </c>
      <c r="G10727" s="27">
        <f t="shared" si="867"/>
        <v>8</v>
      </c>
      <c r="H10727" s="50">
        <f t="shared" si="869"/>
        <v>28261</v>
      </c>
      <c r="I10727" s="50" t="str">
        <f t="shared" si="870"/>
        <v>1977_5</v>
      </c>
      <c r="J10727" s="51">
        <f t="shared" si="871"/>
        <v>2.6208300000000002</v>
      </c>
    </row>
    <row r="10728" spans="6:10" x14ac:dyDescent="0.25">
      <c r="F10728" s="50">
        <f t="shared" si="868"/>
        <v>28258</v>
      </c>
      <c r="G10728" s="27">
        <f t="shared" si="867"/>
        <v>8</v>
      </c>
      <c r="H10728" s="50">
        <f t="shared" si="869"/>
        <v>28261</v>
      </c>
      <c r="I10728" s="50" t="str">
        <f t="shared" si="870"/>
        <v>1977_5</v>
      </c>
      <c r="J10728" s="51">
        <f t="shared" si="871"/>
        <v>2.6208300000000002</v>
      </c>
    </row>
    <row r="10729" spans="6:10" x14ac:dyDescent="0.25">
      <c r="F10729" s="50">
        <f t="shared" si="868"/>
        <v>28259</v>
      </c>
      <c r="G10729" s="27">
        <f t="shared" si="867"/>
        <v>8</v>
      </c>
      <c r="H10729" s="50">
        <f t="shared" si="869"/>
        <v>28261</v>
      </c>
      <c r="I10729" s="50" t="str">
        <f t="shared" si="870"/>
        <v>1977_5</v>
      </c>
      <c r="J10729" s="51">
        <f t="shared" si="871"/>
        <v>2.6208300000000002</v>
      </c>
    </row>
    <row r="10730" spans="6:10" x14ac:dyDescent="0.25">
      <c r="F10730" s="50">
        <f t="shared" si="868"/>
        <v>28260</v>
      </c>
      <c r="G10730" s="27">
        <f t="shared" ref="G10730:G10793" si="872">IF(AND(MONTH(F10730)=2,DAY(F10730)=29),G10729+1,G10729)</f>
        <v>8</v>
      </c>
      <c r="H10730" s="50">
        <f t="shared" si="869"/>
        <v>28261</v>
      </c>
      <c r="I10730" s="50" t="str">
        <f t="shared" si="870"/>
        <v>1977_5</v>
      </c>
      <c r="J10730" s="51">
        <f t="shared" si="871"/>
        <v>2.6208300000000002</v>
      </c>
    </row>
    <row r="10731" spans="6:10" x14ac:dyDescent="0.25">
      <c r="F10731" s="50">
        <f t="shared" si="868"/>
        <v>28261</v>
      </c>
      <c r="G10731" s="27">
        <f t="shared" si="872"/>
        <v>8</v>
      </c>
      <c r="H10731" s="50">
        <f t="shared" si="869"/>
        <v>28261</v>
      </c>
      <c r="I10731" s="50" t="str">
        <f t="shared" si="870"/>
        <v>1977_5</v>
      </c>
      <c r="J10731" s="51">
        <f t="shared" si="871"/>
        <v>2.6208300000000002</v>
      </c>
    </row>
    <row r="10732" spans="6:10" x14ac:dyDescent="0.25">
      <c r="F10732" s="50">
        <f t="shared" ref="F10732:F10795" si="873">F10731+1</f>
        <v>28262</v>
      </c>
      <c r="G10732" s="27">
        <f t="shared" si="872"/>
        <v>8</v>
      </c>
      <c r="H10732" s="50">
        <f t="shared" si="869"/>
        <v>28271</v>
      </c>
      <c r="I10732" s="50" t="str">
        <f t="shared" si="870"/>
        <v>1977_5</v>
      </c>
      <c r="J10732" s="51">
        <f t="shared" si="871"/>
        <v>2.620851</v>
      </c>
    </row>
    <row r="10733" spans="6:10" x14ac:dyDescent="0.25">
      <c r="F10733" s="50">
        <f t="shared" si="873"/>
        <v>28263</v>
      </c>
      <c r="G10733" s="27">
        <f t="shared" si="872"/>
        <v>8</v>
      </c>
      <c r="H10733" s="50">
        <f t="shared" si="869"/>
        <v>28271</v>
      </c>
      <c r="I10733" s="50" t="str">
        <f t="shared" si="870"/>
        <v>1977_5</v>
      </c>
      <c r="J10733" s="51">
        <f t="shared" si="871"/>
        <v>2.620851</v>
      </c>
    </row>
    <row r="10734" spans="6:10" x14ac:dyDescent="0.25">
      <c r="F10734" s="50">
        <f t="shared" si="873"/>
        <v>28264</v>
      </c>
      <c r="G10734" s="27">
        <f t="shared" si="872"/>
        <v>8</v>
      </c>
      <c r="H10734" s="50">
        <f t="shared" si="869"/>
        <v>28271</v>
      </c>
      <c r="I10734" s="50" t="str">
        <f t="shared" si="870"/>
        <v>1977_5</v>
      </c>
      <c r="J10734" s="51">
        <f t="shared" si="871"/>
        <v>2.620851</v>
      </c>
    </row>
    <row r="10735" spans="6:10" x14ac:dyDescent="0.25">
      <c r="F10735" s="50">
        <f t="shared" si="873"/>
        <v>28265</v>
      </c>
      <c r="G10735" s="27">
        <f t="shared" si="872"/>
        <v>8</v>
      </c>
      <c r="H10735" s="50">
        <f t="shared" si="869"/>
        <v>28271</v>
      </c>
      <c r="I10735" s="50" t="str">
        <f t="shared" si="870"/>
        <v>1977_5</v>
      </c>
      <c r="J10735" s="51">
        <f t="shared" si="871"/>
        <v>2.620851</v>
      </c>
    </row>
    <row r="10736" spans="6:10" x14ac:dyDescent="0.25">
      <c r="F10736" s="50">
        <f t="shared" si="873"/>
        <v>28266</v>
      </c>
      <c r="G10736" s="27">
        <f t="shared" si="872"/>
        <v>8</v>
      </c>
      <c r="H10736" s="50">
        <f t="shared" si="869"/>
        <v>28271</v>
      </c>
      <c r="I10736" s="50" t="str">
        <f t="shared" si="870"/>
        <v>1977_5</v>
      </c>
      <c r="J10736" s="51">
        <f t="shared" si="871"/>
        <v>2.620851</v>
      </c>
    </row>
    <row r="10737" spans="6:10" x14ac:dyDescent="0.25">
      <c r="F10737" s="50">
        <f t="shared" si="873"/>
        <v>28267</v>
      </c>
      <c r="G10737" s="27">
        <f t="shared" si="872"/>
        <v>8</v>
      </c>
      <c r="H10737" s="50">
        <f t="shared" si="869"/>
        <v>28271</v>
      </c>
      <c r="I10737" s="50" t="str">
        <f t="shared" si="870"/>
        <v>1977_5</v>
      </c>
      <c r="J10737" s="51">
        <f t="shared" si="871"/>
        <v>2.620851</v>
      </c>
    </row>
    <row r="10738" spans="6:10" x14ac:dyDescent="0.25">
      <c r="F10738" s="50">
        <f t="shared" si="873"/>
        <v>28268</v>
      </c>
      <c r="G10738" s="27">
        <f t="shared" si="872"/>
        <v>8</v>
      </c>
      <c r="H10738" s="50">
        <f t="shared" si="869"/>
        <v>28271</v>
      </c>
      <c r="I10738" s="50" t="str">
        <f t="shared" si="870"/>
        <v>1977_5</v>
      </c>
      <c r="J10738" s="51">
        <f t="shared" si="871"/>
        <v>2.620851</v>
      </c>
    </row>
    <row r="10739" spans="6:10" x14ac:dyDescent="0.25">
      <c r="F10739" s="50">
        <f t="shared" si="873"/>
        <v>28269</v>
      </c>
      <c r="G10739" s="27">
        <f t="shared" si="872"/>
        <v>8</v>
      </c>
      <c r="H10739" s="50">
        <f t="shared" si="869"/>
        <v>28271</v>
      </c>
      <c r="I10739" s="50" t="str">
        <f t="shared" si="870"/>
        <v>1977_5</v>
      </c>
      <c r="J10739" s="51">
        <f t="shared" si="871"/>
        <v>2.620851</v>
      </c>
    </row>
    <row r="10740" spans="6:10" x14ac:dyDescent="0.25">
      <c r="F10740" s="50">
        <f t="shared" si="873"/>
        <v>28270</v>
      </c>
      <c r="G10740" s="27">
        <f t="shared" si="872"/>
        <v>8</v>
      </c>
      <c r="H10740" s="50">
        <f t="shared" si="869"/>
        <v>28271</v>
      </c>
      <c r="I10740" s="50" t="str">
        <f t="shared" si="870"/>
        <v>1977_5</v>
      </c>
      <c r="J10740" s="51">
        <f t="shared" si="871"/>
        <v>2.620851</v>
      </c>
    </row>
    <row r="10741" spans="6:10" x14ac:dyDescent="0.25">
      <c r="F10741" s="50">
        <f t="shared" si="873"/>
        <v>28271</v>
      </c>
      <c r="G10741" s="27">
        <f t="shared" si="872"/>
        <v>8</v>
      </c>
      <c r="H10741" s="50">
        <f t="shared" si="869"/>
        <v>28271</v>
      </c>
      <c r="I10741" s="50" t="str">
        <f t="shared" si="870"/>
        <v>1977_5</v>
      </c>
      <c r="J10741" s="51">
        <f t="shared" si="871"/>
        <v>2.620851</v>
      </c>
    </row>
    <row r="10742" spans="6:10" x14ac:dyDescent="0.25">
      <c r="F10742" s="50">
        <f t="shared" si="873"/>
        <v>28272</v>
      </c>
      <c r="G10742" s="27">
        <f t="shared" si="872"/>
        <v>8</v>
      </c>
      <c r="H10742" s="50">
        <f t="shared" si="869"/>
        <v>28281</v>
      </c>
      <c r="I10742" s="50" t="str">
        <f t="shared" si="870"/>
        <v>1977_6</v>
      </c>
      <c r="J10742" s="51">
        <f t="shared" si="871"/>
        <v>2.6456520000000001</v>
      </c>
    </row>
    <row r="10743" spans="6:10" x14ac:dyDescent="0.25">
      <c r="F10743" s="50">
        <f t="shared" si="873"/>
        <v>28273</v>
      </c>
      <c r="G10743" s="27">
        <f t="shared" si="872"/>
        <v>8</v>
      </c>
      <c r="H10743" s="50">
        <f t="shared" si="869"/>
        <v>28281</v>
      </c>
      <c r="I10743" s="50" t="str">
        <f t="shared" si="870"/>
        <v>1977_6</v>
      </c>
      <c r="J10743" s="51">
        <f t="shared" si="871"/>
        <v>2.6456520000000001</v>
      </c>
    </row>
    <row r="10744" spans="6:10" x14ac:dyDescent="0.25">
      <c r="F10744" s="50">
        <f t="shared" si="873"/>
        <v>28274</v>
      </c>
      <c r="G10744" s="27">
        <f t="shared" si="872"/>
        <v>8</v>
      </c>
      <c r="H10744" s="50">
        <f t="shared" si="869"/>
        <v>28281</v>
      </c>
      <c r="I10744" s="50" t="str">
        <f t="shared" si="870"/>
        <v>1977_6</v>
      </c>
      <c r="J10744" s="51">
        <f t="shared" si="871"/>
        <v>2.6456520000000001</v>
      </c>
    </row>
    <row r="10745" spans="6:10" x14ac:dyDescent="0.25">
      <c r="F10745" s="50">
        <f t="shared" si="873"/>
        <v>28275</v>
      </c>
      <c r="G10745" s="27">
        <f t="shared" si="872"/>
        <v>8</v>
      </c>
      <c r="H10745" s="50">
        <f t="shared" si="869"/>
        <v>28281</v>
      </c>
      <c r="I10745" s="50" t="str">
        <f t="shared" si="870"/>
        <v>1977_6</v>
      </c>
      <c r="J10745" s="51">
        <f t="shared" si="871"/>
        <v>2.6456520000000001</v>
      </c>
    </row>
    <row r="10746" spans="6:10" x14ac:dyDescent="0.25">
      <c r="F10746" s="50">
        <f t="shared" si="873"/>
        <v>28276</v>
      </c>
      <c r="G10746" s="27">
        <f t="shared" si="872"/>
        <v>8</v>
      </c>
      <c r="H10746" s="50">
        <f t="shared" si="869"/>
        <v>28281</v>
      </c>
      <c r="I10746" s="50" t="str">
        <f t="shared" si="870"/>
        <v>1977_6</v>
      </c>
      <c r="J10746" s="51">
        <f t="shared" si="871"/>
        <v>2.6456520000000001</v>
      </c>
    </row>
    <row r="10747" spans="6:10" x14ac:dyDescent="0.25">
      <c r="F10747" s="50">
        <f t="shared" si="873"/>
        <v>28277</v>
      </c>
      <c r="G10747" s="27">
        <f t="shared" si="872"/>
        <v>8</v>
      </c>
      <c r="H10747" s="50">
        <f t="shared" si="869"/>
        <v>28281</v>
      </c>
      <c r="I10747" s="50" t="str">
        <f t="shared" si="870"/>
        <v>1977_6</v>
      </c>
      <c r="J10747" s="51">
        <f t="shared" si="871"/>
        <v>2.6456520000000001</v>
      </c>
    </row>
    <row r="10748" spans="6:10" x14ac:dyDescent="0.25">
      <c r="F10748" s="50">
        <f t="shared" si="873"/>
        <v>28278</v>
      </c>
      <c r="G10748" s="27">
        <f t="shared" si="872"/>
        <v>8</v>
      </c>
      <c r="H10748" s="50">
        <f t="shared" si="869"/>
        <v>28281</v>
      </c>
      <c r="I10748" s="50" t="str">
        <f t="shared" si="870"/>
        <v>1977_6</v>
      </c>
      <c r="J10748" s="51">
        <f t="shared" si="871"/>
        <v>2.6456520000000001</v>
      </c>
    </row>
    <row r="10749" spans="6:10" x14ac:dyDescent="0.25">
      <c r="F10749" s="50">
        <f t="shared" si="873"/>
        <v>28279</v>
      </c>
      <c r="G10749" s="27">
        <f t="shared" si="872"/>
        <v>8</v>
      </c>
      <c r="H10749" s="50">
        <f t="shared" si="869"/>
        <v>28281</v>
      </c>
      <c r="I10749" s="50" t="str">
        <f t="shared" si="870"/>
        <v>1977_6</v>
      </c>
      <c r="J10749" s="51">
        <f t="shared" si="871"/>
        <v>2.6456520000000001</v>
      </c>
    </row>
    <row r="10750" spans="6:10" x14ac:dyDescent="0.25">
      <c r="F10750" s="50">
        <f t="shared" si="873"/>
        <v>28280</v>
      </c>
      <c r="G10750" s="27">
        <f t="shared" si="872"/>
        <v>8</v>
      </c>
      <c r="H10750" s="50">
        <f t="shared" si="869"/>
        <v>28281</v>
      </c>
      <c r="I10750" s="50" t="str">
        <f t="shared" si="870"/>
        <v>1977_6</v>
      </c>
      <c r="J10750" s="51">
        <f t="shared" si="871"/>
        <v>2.6456520000000001</v>
      </c>
    </row>
    <row r="10751" spans="6:10" x14ac:dyDescent="0.25">
      <c r="F10751" s="50">
        <f t="shared" si="873"/>
        <v>28281</v>
      </c>
      <c r="G10751" s="27">
        <f t="shared" si="872"/>
        <v>8</v>
      </c>
      <c r="H10751" s="50">
        <f t="shared" si="869"/>
        <v>28281</v>
      </c>
      <c r="I10751" s="50" t="str">
        <f t="shared" si="870"/>
        <v>1977_6</v>
      </c>
      <c r="J10751" s="51">
        <f t="shared" si="871"/>
        <v>2.6456520000000001</v>
      </c>
    </row>
    <row r="10752" spans="6:10" x14ac:dyDescent="0.25">
      <c r="F10752" s="50">
        <f t="shared" si="873"/>
        <v>28282</v>
      </c>
      <c r="G10752" s="27">
        <f t="shared" si="872"/>
        <v>8</v>
      </c>
      <c r="H10752" s="50">
        <f t="shared" si="869"/>
        <v>28291</v>
      </c>
      <c r="I10752" s="50" t="str">
        <f t="shared" si="870"/>
        <v>1977_6</v>
      </c>
      <c r="J10752" s="51">
        <f t="shared" si="871"/>
        <v>2.6557729999999999</v>
      </c>
    </row>
    <row r="10753" spans="6:10" x14ac:dyDescent="0.25">
      <c r="F10753" s="50">
        <f t="shared" si="873"/>
        <v>28283</v>
      </c>
      <c r="G10753" s="27">
        <f t="shared" si="872"/>
        <v>8</v>
      </c>
      <c r="H10753" s="50">
        <f t="shared" si="869"/>
        <v>28291</v>
      </c>
      <c r="I10753" s="50" t="str">
        <f t="shared" si="870"/>
        <v>1977_6</v>
      </c>
      <c r="J10753" s="51">
        <f t="shared" si="871"/>
        <v>2.6557729999999999</v>
      </c>
    </row>
    <row r="10754" spans="6:10" x14ac:dyDescent="0.25">
      <c r="F10754" s="50">
        <f t="shared" si="873"/>
        <v>28284</v>
      </c>
      <c r="G10754" s="27">
        <f t="shared" si="872"/>
        <v>8</v>
      </c>
      <c r="H10754" s="50">
        <f t="shared" si="869"/>
        <v>28291</v>
      </c>
      <c r="I10754" s="50" t="str">
        <f t="shared" si="870"/>
        <v>1977_6</v>
      </c>
      <c r="J10754" s="51">
        <f t="shared" si="871"/>
        <v>2.6557729999999999</v>
      </c>
    </row>
    <row r="10755" spans="6:10" x14ac:dyDescent="0.25">
      <c r="F10755" s="50">
        <f t="shared" si="873"/>
        <v>28285</v>
      </c>
      <c r="G10755" s="27">
        <f t="shared" si="872"/>
        <v>8</v>
      </c>
      <c r="H10755" s="50">
        <f t="shared" ref="H10755:H10818" si="874">INDEX($A$3:$B$1134,INT((ROW($F10755)-ROW($F$3)+9-G10755)/10)+1,1)</f>
        <v>28291</v>
      </c>
      <c r="I10755" s="50" t="str">
        <f t="shared" si="870"/>
        <v>1977_6</v>
      </c>
      <c r="J10755" s="51">
        <f t="shared" si="871"/>
        <v>2.6557729999999999</v>
      </c>
    </row>
    <row r="10756" spans="6:10" x14ac:dyDescent="0.25">
      <c r="F10756" s="50">
        <f t="shared" si="873"/>
        <v>28286</v>
      </c>
      <c r="G10756" s="27">
        <f t="shared" si="872"/>
        <v>8</v>
      </c>
      <c r="H10756" s="50">
        <f t="shared" si="874"/>
        <v>28291</v>
      </c>
      <c r="I10756" s="50" t="str">
        <f t="shared" ref="I10756:I10819" si="875">YEAR(H10756)&amp;"_"&amp;MONTH(H10756)</f>
        <v>1977_6</v>
      </c>
      <c r="J10756" s="51">
        <f t="shared" ref="J10756:J10819" si="876">VLOOKUP(H10756,$A:$B,2)</f>
        <v>2.6557729999999999</v>
      </c>
    </row>
    <row r="10757" spans="6:10" x14ac:dyDescent="0.25">
      <c r="F10757" s="50">
        <f t="shared" si="873"/>
        <v>28287</v>
      </c>
      <c r="G10757" s="27">
        <f t="shared" si="872"/>
        <v>8</v>
      </c>
      <c r="H10757" s="50">
        <f t="shared" si="874"/>
        <v>28291</v>
      </c>
      <c r="I10757" s="50" t="str">
        <f t="shared" si="875"/>
        <v>1977_6</v>
      </c>
      <c r="J10757" s="51">
        <f t="shared" si="876"/>
        <v>2.6557729999999999</v>
      </c>
    </row>
    <row r="10758" spans="6:10" x14ac:dyDescent="0.25">
      <c r="F10758" s="50">
        <f t="shared" si="873"/>
        <v>28288</v>
      </c>
      <c r="G10758" s="27">
        <f t="shared" si="872"/>
        <v>8</v>
      </c>
      <c r="H10758" s="50">
        <f t="shared" si="874"/>
        <v>28291</v>
      </c>
      <c r="I10758" s="50" t="str">
        <f t="shared" si="875"/>
        <v>1977_6</v>
      </c>
      <c r="J10758" s="51">
        <f t="shared" si="876"/>
        <v>2.6557729999999999</v>
      </c>
    </row>
    <row r="10759" spans="6:10" x14ac:dyDescent="0.25">
      <c r="F10759" s="50">
        <f t="shared" si="873"/>
        <v>28289</v>
      </c>
      <c r="G10759" s="27">
        <f t="shared" si="872"/>
        <v>8</v>
      </c>
      <c r="H10759" s="50">
        <f t="shared" si="874"/>
        <v>28291</v>
      </c>
      <c r="I10759" s="50" t="str">
        <f t="shared" si="875"/>
        <v>1977_6</v>
      </c>
      <c r="J10759" s="51">
        <f t="shared" si="876"/>
        <v>2.6557729999999999</v>
      </c>
    </row>
    <row r="10760" spans="6:10" x14ac:dyDescent="0.25">
      <c r="F10760" s="50">
        <f t="shared" si="873"/>
        <v>28290</v>
      </c>
      <c r="G10760" s="27">
        <f t="shared" si="872"/>
        <v>8</v>
      </c>
      <c r="H10760" s="50">
        <f t="shared" si="874"/>
        <v>28291</v>
      </c>
      <c r="I10760" s="50" t="str">
        <f t="shared" si="875"/>
        <v>1977_6</v>
      </c>
      <c r="J10760" s="51">
        <f t="shared" si="876"/>
        <v>2.6557729999999999</v>
      </c>
    </row>
    <row r="10761" spans="6:10" x14ac:dyDescent="0.25">
      <c r="F10761" s="50">
        <f t="shared" si="873"/>
        <v>28291</v>
      </c>
      <c r="G10761" s="27">
        <f t="shared" si="872"/>
        <v>8</v>
      </c>
      <c r="H10761" s="50">
        <f t="shared" si="874"/>
        <v>28291</v>
      </c>
      <c r="I10761" s="50" t="str">
        <f t="shared" si="875"/>
        <v>1977_6</v>
      </c>
      <c r="J10761" s="51">
        <f t="shared" si="876"/>
        <v>2.6557729999999999</v>
      </c>
    </row>
    <row r="10762" spans="6:10" x14ac:dyDescent="0.25">
      <c r="F10762" s="50">
        <f t="shared" si="873"/>
        <v>28292</v>
      </c>
      <c r="G10762" s="27">
        <f t="shared" si="872"/>
        <v>8</v>
      </c>
      <c r="H10762" s="50">
        <f t="shared" si="874"/>
        <v>28301</v>
      </c>
      <c r="I10762" s="50" t="str">
        <f t="shared" si="875"/>
        <v>1977_6</v>
      </c>
      <c r="J10762" s="51">
        <f t="shared" si="876"/>
        <v>2.6668690000000002</v>
      </c>
    </row>
    <row r="10763" spans="6:10" x14ac:dyDescent="0.25">
      <c r="F10763" s="50">
        <f t="shared" si="873"/>
        <v>28293</v>
      </c>
      <c r="G10763" s="27">
        <f t="shared" si="872"/>
        <v>8</v>
      </c>
      <c r="H10763" s="50">
        <f t="shared" si="874"/>
        <v>28301</v>
      </c>
      <c r="I10763" s="50" t="str">
        <f t="shared" si="875"/>
        <v>1977_6</v>
      </c>
      <c r="J10763" s="51">
        <f t="shared" si="876"/>
        <v>2.6668690000000002</v>
      </c>
    </row>
    <row r="10764" spans="6:10" x14ac:dyDescent="0.25">
      <c r="F10764" s="50">
        <f t="shared" si="873"/>
        <v>28294</v>
      </c>
      <c r="G10764" s="27">
        <f t="shared" si="872"/>
        <v>8</v>
      </c>
      <c r="H10764" s="50">
        <f t="shared" si="874"/>
        <v>28301</v>
      </c>
      <c r="I10764" s="50" t="str">
        <f t="shared" si="875"/>
        <v>1977_6</v>
      </c>
      <c r="J10764" s="51">
        <f t="shared" si="876"/>
        <v>2.6668690000000002</v>
      </c>
    </row>
    <row r="10765" spans="6:10" x14ac:dyDescent="0.25">
      <c r="F10765" s="50">
        <f t="shared" si="873"/>
        <v>28295</v>
      </c>
      <c r="G10765" s="27">
        <f t="shared" si="872"/>
        <v>8</v>
      </c>
      <c r="H10765" s="50">
        <f t="shared" si="874"/>
        <v>28301</v>
      </c>
      <c r="I10765" s="50" t="str">
        <f t="shared" si="875"/>
        <v>1977_6</v>
      </c>
      <c r="J10765" s="51">
        <f t="shared" si="876"/>
        <v>2.6668690000000002</v>
      </c>
    </row>
    <row r="10766" spans="6:10" x14ac:dyDescent="0.25">
      <c r="F10766" s="50">
        <f t="shared" si="873"/>
        <v>28296</v>
      </c>
      <c r="G10766" s="27">
        <f t="shared" si="872"/>
        <v>8</v>
      </c>
      <c r="H10766" s="50">
        <f t="shared" si="874"/>
        <v>28301</v>
      </c>
      <c r="I10766" s="50" t="str">
        <f t="shared" si="875"/>
        <v>1977_6</v>
      </c>
      <c r="J10766" s="51">
        <f t="shared" si="876"/>
        <v>2.6668690000000002</v>
      </c>
    </row>
    <row r="10767" spans="6:10" x14ac:dyDescent="0.25">
      <c r="F10767" s="50">
        <f t="shared" si="873"/>
        <v>28297</v>
      </c>
      <c r="G10767" s="27">
        <f t="shared" si="872"/>
        <v>8</v>
      </c>
      <c r="H10767" s="50">
        <f t="shared" si="874"/>
        <v>28301</v>
      </c>
      <c r="I10767" s="50" t="str">
        <f t="shared" si="875"/>
        <v>1977_6</v>
      </c>
      <c r="J10767" s="51">
        <f t="shared" si="876"/>
        <v>2.6668690000000002</v>
      </c>
    </row>
    <row r="10768" spans="6:10" x14ac:dyDescent="0.25">
      <c r="F10768" s="50">
        <f t="shared" si="873"/>
        <v>28298</v>
      </c>
      <c r="G10768" s="27">
        <f t="shared" si="872"/>
        <v>8</v>
      </c>
      <c r="H10768" s="50">
        <f t="shared" si="874"/>
        <v>28301</v>
      </c>
      <c r="I10768" s="50" t="str">
        <f t="shared" si="875"/>
        <v>1977_6</v>
      </c>
      <c r="J10768" s="51">
        <f t="shared" si="876"/>
        <v>2.6668690000000002</v>
      </c>
    </row>
    <row r="10769" spans="6:10" x14ac:dyDescent="0.25">
      <c r="F10769" s="50">
        <f t="shared" si="873"/>
        <v>28299</v>
      </c>
      <c r="G10769" s="27">
        <f t="shared" si="872"/>
        <v>8</v>
      </c>
      <c r="H10769" s="50">
        <f t="shared" si="874"/>
        <v>28301</v>
      </c>
      <c r="I10769" s="50" t="str">
        <f t="shared" si="875"/>
        <v>1977_6</v>
      </c>
      <c r="J10769" s="51">
        <f t="shared" si="876"/>
        <v>2.6668690000000002</v>
      </c>
    </row>
    <row r="10770" spans="6:10" x14ac:dyDescent="0.25">
      <c r="F10770" s="50">
        <f t="shared" si="873"/>
        <v>28300</v>
      </c>
      <c r="G10770" s="27">
        <f t="shared" si="872"/>
        <v>8</v>
      </c>
      <c r="H10770" s="50">
        <f t="shared" si="874"/>
        <v>28301</v>
      </c>
      <c r="I10770" s="50" t="str">
        <f t="shared" si="875"/>
        <v>1977_6</v>
      </c>
      <c r="J10770" s="51">
        <f t="shared" si="876"/>
        <v>2.6668690000000002</v>
      </c>
    </row>
    <row r="10771" spans="6:10" x14ac:dyDescent="0.25">
      <c r="F10771" s="50">
        <f t="shared" si="873"/>
        <v>28301</v>
      </c>
      <c r="G10771" s="27">
        <f t="shared" si="872"/>
        <v>8</v>
      </c>
      <c r="H10771" s="50">
        <f t="shared" si="874"/>
        <v>28301</v>
      </c>
      <c r="I10771" s="50" t="str">
        <f t="shared" si="875"/>
        <v>1977_6</v>
      </c>
      <c r="J10771" s="51">
        <f t="shared" si="876"/>
        <v>2.6668690000000002</v>
      </c>
    </row>
    <row r="10772" spans="6:10" x14ac:dyDescent="0.25">
      <c r="F10772" s="50">
        <f t="shared" si="873"/>
        <v>28302</v>
      </c>
      <c r="G10772" s="27">
        <f t="shared" si="872"/>
        <v>8</v>
      </c>
      <c r="H10772" s="50">
        <f t="shared" si="874"/>
        <v>28311</v>
      </c>
      <c r="I10772" s="50" t="str">
        <f t="shared" si="875"/>
        <v>1977_7</v>
      </c>
      <c r="J10772" s="51">
        <f t="shared" si="876"/>
        <v>2.6869540000000001</v>
      </c>
    </row>
    <row r="10773" spans="6:10" x14ac:dyDescent="0.25">
      <c r="F10773" s="50">
        <f t="shared" si="873"/>
        <v>28303</v>
      </c>
      <c r="G10773" s="27">
        <f t="shared" si="872"/>
        <v>8</v>
      </c>
      <c r="H10773" s="50">
        <f t="shared" si="874"/>
        <v>28311</v>
      </c>
      <c r="I10773" s="50" t="str">
        <f t="shared" si="875"/>
        <v>1977_7</v>
      </c>
      <c r="J10773" s="51">
        <f t="shared" si="876"/>
        <v>2.6869540000000001</v>
      </c>
    </row>
    <row r="10774" spans="6:10" x14ac:dyDescent="0.25">
      <c r="F10774" s="50">
        <f t="shared" si="873"/>
        <v>28304</v>
      </c>
      <c r="G10774" s="27">
        <f t="shared" si="872"/>
        <v>8</v>
      </c>
      <c r="H10774" s="50">
        <f t="shared" si="874"/>
        <v>28311</v>
      </c>
      <c r="I10774" s="50" t="str">
        <f t="shared" si="875"/>
        <v>1977_7</v>
      </c>
      <c r="J10774" s="51">
        <f t="shared" si="876"/>
        <v>2.6869540000000001</v>
      </c>
    </row>
    <row r="10775" spans="6:10" x14ac:dyDescent="0.25">
      <c r="F10775" s="50">
        <f t="shared" si="873"/>
        <v>28305</v>
      </c>
      <c r="G10775" s="27">
        <f t="shared" si="872"/>
        <v>8</v>
      </c>
      <c r="H10775" s="50">
        <f t="shared" si="874"/>
        <v>28311</v>
      </c>
      <c r="I10775" s="50" t="str">
        <f t="shared" si="875"/>
        <v>1977_7</v>
      </c>
      <c r="J10775" s="51">
        <f t="shared" si="876"/>
        <v>2.6869540000000001</v>
      </c>
    </row>
    <row r="10776" spans="6:10" x14ac:dyDescent="0.25">
      <c r="F10776" s="50">
        <f t="shared" si="873"/>
        <v>28306</v>
      </c>
      <c r="G10776" s="27">
        <f t="shared" si="872"/>
        <v>8</v>
      </c>
      <c r="H10776" s="50">
        <f t="shared" si="874"/>
        <v>28311</v>
      </c>
      <c r="I10776" s="50" t="str">
        <f t="shared" si="875"/>
        <v>1977_7</v>
      </c>
      <c r="J10776" s="51">
        <f t="shared" si="876"/>
        <v>2.6869540000000001</v>
      </c>
    </row>
    <row r="10777" spans="6:10" x14ac:dyDescent="0.25">
      <c r="F10777" s="50">
        <f t="shared" si="873"/>
        <v>28307</v>
      </c>
      <c r="G10777" s="27">
        <f t="shared" si="872"/>
        <v>8</v>
      </c>
      <c r="H10777" s="50">
        <f t="shared" si="874"/>
        <v>28311</v>
      </c>
      <c r="I10777" s="50" t="str">
        <f t="shared" si="875"/>
        <v>1977_7</v>
      </c>
      <c r="J10777" s="51">
        <f t="shared" si="876"/>
        <v>2.6869540000000001</v>
      </c>
    </row>
    <row r="10778" spans="6:10" x14ac:dyDescent="0.25">
      <c r="F10778" s="50">
        <f t="shared" si="873"/>
        <v>28308</v>
      </c>
      <c r="G10778" s="27">
        <f t="shared" si="872"/>
        <v>8</v>
      </c>
      <c r="H10778" s="50">
        <f t="shared" si="874"/>
        <v>28311</v>
      </c>
      <c r="I10778" s="50" t="str">
        <f t="shared" si="875"/>
        <v>1977_7</v>
      </c>
      <c r="J10778" s="51">
        <f t="shared" si="876"/>
        <v>2.6869540000000001</v>
      </c>
    </row>
    <row r="10779" spans="6:10" x14ac:dyDescent="0.25">
      <c r="F10779" s="50">
        <f t="shared" si="873"/>
        <v>28309</v>
      </c>
      <c r="G10779" s="27">
        <f t="shared" si="872"/>
        <v>8</v>
      </c>
      <c r="H10779" s="50">
        <f t="shared" si="874"/>
        <v>28311</v>
      </c>
      <c r="I10779" s="50" t="str">
        <f t="shared" si="875"/>
        <v>1977_7</v>
      </c>
      <c r="J10779" s="51">
        <f t="shared" si="876"/>
        <v>2.6869540000000001</v>
      </c>
    </row>
    <row r="10780" spans="6:10" x14ac:dyDescent="0.25">
      <c r="F10780" s="50">
        <f t="shared" si="873"/>
        <v>28310</v>
      </c>
      <c r="G10780" s="27">
        <f t="shared" si="872"/>
        <v>8</v>
      </c>
      <c r="H10780" s="50">
        <f t="shared" si="874"/>
        <v>28311</v>
      </c>
      <c r="I10780" s="50" t="str">
        <f t="shared" si="875"/>
        <v>1977_7</v>
      </c>
      <c r="J10780" s="51">
        <f t="shared" si="876"/>
        <v>2.6869540000000001</v>
      </c>
    </row>
    <row r="10781" spans="6:10" x14ac:dyDescent="0.25">
      <c r="F10781" s="50">
        <f t="shared" si="873"/>
        <v>28311</v>
      </c>
      <c r="G10781" s="27">
        <f t="shared" si="872"/>
        <v>8</v>
      </c>
      <c r="H10781" s="50">
        <f t="shared" si="874"/>
        <v>28311</v>
      </c>
      <c r="I10781" s="50" t="str">
        <f t="shared" si="875"/>
        <v>1977_7</v>
      </c>
      <c r="J10781" s="51">
        <f t="shared" si="876"/>
        <v>2.6869540000000001</v>
      </c>
    </row>
    <row r="10782" spans="6:10" x14ac:dyDescent="0.25">
      <c r="F10782" s="50">
        <f t="shared" si="873"/>
        <v>28312</v>
      </c>
      <c r="G10782" s="27">
        <f t="shared" si="872"/>
        <v>8</v>
      </c>
      <c r="H10782" s="50">
        <f t="shared" si="874"/>
        <v>28321</v>
      </c>
      <c r="I10782" s="50" t="str">
        <f t="shared" si="875"/>
        <v>1977_7</v>
      </c>
      <c r="J10782" s="51">
        <f t="shared" si="876"/>
        <v>2.7119490000000002</v>
      </c>
    </row>
    <row r="10783" spans="6:10" x14ac:dyDescent="0.25">
      <c r="F10783" s="50">
        <f t="shared" si="873"/>
        <v>28313</v>
      </c>
      <c r="G10783" s="27">
        <f t="shared" si="872"/>
        <v>8</v>
      </c>
      <c r="H10783" s="50">
        <f t="shared" si="874"/>
        <v>28321</v>
      </c>
      <c r="I10783" s="50" t="str">
        <f t="shared" si="875"/>
        <v>1977_7</v>
      </c>
      <c r="J10783" s="51">
        <f t="shared" si="876"/>
        <v>2.7119490000000002</v>
      </c>
    </row>
    <row r="10784" spans="6:10" x14ac:dyDescent="0.25">
      <c r="F10784" s="50">
        <f t="shared" si="873"/>
        <v>28314</v>
      </c>
      <c r="G10784" s="27">
        <f t="shared" si="872"/>
        <v>8</v>
      </c>
      <c r="H10784" s="50">
        <f t="shared" si="874"/>
        <v>28321</v>
      </c>
      <c r="I10784" s="50" t="str">
        <f t="shared" si="875"/>
        <v>1977_7</v>
      </c>
      <c r="J10784" s="51">
        <f t="shared" si="876"/>
        <v>2.7119490000000002</v>
      </c>
    </row>
    <row r="10785" spans="6:10" x14ac:dyDescent="0.25">
      <c r="F10785" s="50">
        <f t="shared" si="873"/>
        <v>28315</v>
      </c>
      <c r="G10785" s="27">
        <f t="shared" si="872"/>
        <v>8</v>
      </c>
      <c r="H10785" s="50">
        <f t="shared" si="874"/>
        <v>28321</v>
      </c>
      <c r="I10785" s="50" t="str">
        <f t="shared" si="875"/>
        <v>1977_7</v>
      </c>
      <c r="J10785" s="51">
        <f t="shared" si="876"/>
        <v>2.7119490000000002</v>
      </c>
    </row>
    <row r="10786" spans="6:10" x14ac:dyDescent="0.25">
      <c r="F10786" s="50">
        <f t="shared" si="873"/>
        <v>28316</v>
      </c>
      <c r="G10786" s="27">
        <f t="shared" si="872"/>
        <v>8</v>
      </c>
      <c r="H10786" s="50">
        <f t="shared" si="874"/>
        <v>28321</v>
      </c>
      <c r="I10786" s="50" t="str">
        <f t="shared" si="875"/>
        <v>1977_7</v>
      </c>
      <c r="J10786" s="51">
        <f t="shared" si="876"/>
        <v>2.7119490000000002</v>
      </c>
    </row>
    <row r="10787" spans="6:10" x14ac:dyDescent="0.25">
      <c r="F10787" s="50">
        <f t="shared" si="873"/>
        <v>28317</v>
      </c>
      <c r="G10787" s="27">
        <f t="shared" si="872"/>
        <v>8</v>
      </c>
      <c r="H10787" s="50">
        <f t="shared" si="874"/>
        <v>28321</v>
      </c>
      <c r="I10787" s="50" t="str">
        <f t="shared" si="875"/>
        <v>1977_7</v>
      </c>
      <c r="J10787" s="51">
        <f t="shared" si="876"/>
        <v>2.7119490000000002</v>
      </c>
    </row>
    <row r="10788" spans="6:10" x14ac:dyDescent="0.25">
      <c r="F10788" s="50">
        <f t="shared" si="873"/>
        <v>28318</v>
      </c>
      <c r="G10788" s="27">
        <f t="shared" si="872"/>
        <v>8</v>
      </c>
      <c r="H10788" s="50">
        <f t="shared" si="874"/>
        <v>28321</v>
      </c>
      <c r="I10788" s="50" t="str">
        <f t="shared" si="875"/>
        <v>1977_7</v>
      </c>
      <c r="J10788" s="51">
        <f t="shared" si="876"/>
        <v>2.7119490000000002</v>
      </c>
    </row>
    <row r="10789" spans="6:10" x14ac:dyDescent="0.25">
      <c r="F10789" s="50">
        <f t="shared" si="873"/>
        <v>28319</v>
      </c>
      <c r="G10789" s="27">
        <f t="shared" si="872"/>
        <v>8</v>
      </c>
      <c r="H10789" s="50">
        <f t="shared" si="874"/>
        <v>28321</v>
      </c>
      <c r="I10789" s="50" t="str">
        <f t="shared" si="875"/>
        <v>1977_7</v>
      </c>
      <c r="J10789" s="51">
        <f t="shared" si="876"/>
        <v>2.7119490000000002</v>
      </c>
    </row>
    <row r="10790" spans="6:10" x14ac:dyDescent="0.25">
      <c r="F10790" s="50">
        <f t="shared" si="873"/>
        <v>28320</v>
      </c>
      <c r="G10790" s="27">
        <f t="shared" si="872"/>
        <v>8</v>
      </c>
      <c r="H10790" s="50">
        <f t="shared" si="874"/>
        <v>28321</v>
      </c>
      <c r="I10790" s="50" t="str">
        <f t="shared" si="875"/>
        <v>1977_7</v>
      </c>
      <c r="J10790" s="51">
        <f t="shared" si="876"/>
        <v>2.7119490000000002</v>
      </c>
    </row>
    <row r="10791" spans="6:10" x14ac:dyDescent="0.25">
      <c r="F10791" s="50">
        <f t="shared" si="873"/>
        <v>28321</v>
      </c>
      <c r="G10791" s="27">
        <f t="shared" si="872"/>
        <v>8</v>
      </c>
      <c r="H10791" s="50">
        <f t="shared" si="874"/>
        <v>28321</v>
      </c>
      <c r="I10791" s="50" t="str">
        <f t="shared" si="875"/>
        <v>1977_7</v>
      </c>
      <c r="J10791" s="51">
        <f t="shared" si="876"/>
        <v>2.7119490000000002</v>
      </c>
    </row>
    <row r="10792" spans="6:10" x14ac:dyDescent="0.25">
      <c r="F10792" s="50">
        <f t="shared" si="873"/>
        <v>28322</v>
      </c>
      <c r="G10792" s="27">
        <f t="shared" si="872"/>
        <v>8</v>
      </c>
      <c r="H10792" s="50">
        <f t="shared" si="874"/>
        <v>28331</v>
      </c>
      <c r="I10792" s="50" t="str">
        <f t="shared" si="875"/>
        <v>1977_7</v>
      </c>
      <c r="J10792" s="51">
        <f t="shared" si="876"/>
        <v>2.7349209999999999</v>
      </c>
    </row>
    <row r="10793" spans="6:10" x14ac:dyDescent="0.25">
      <c r="F10793" s="50">
        <f t="shared" si="873"/>
        <v>28323</v>
      </c>
      <c r="G10793" s="27">
        <f t="shared" si="872"/>
        <v>8</v>
      </c>
      <c r="H10793" s="50">
        <f t="shared" si="874"/>
        <v>28331</v>
      </c>
      <c r="I10793" s="50" t="str">
        <f t="shared" si="875"/>
        <v>1977_7</v>
      </c>
      <c r="J10793" s="51">
        <f t="shared" si="876"/>
        <v>2.7349209999999999</v>
      </c>
    </row>
    <row r="10794" spans="6:10" x14ac:dyDescent="0.25">
      <c r="F10794" s="50">
        <f t="shared" si="873"/>
        <v>28324</v>
      </c>
      <c r="G10794" s="27">
        <f t="shared" ref="G10794:G10857" si="877">IF(AND(MONTH(F10794)=2,DAY(F10794)=29),G10793+1,G10793)</f>
        <v>8</v>
      </c>
      <c r="H10794" s="50">
        <f t="shared" si="874"/>
        <v>28331</v>
      </c>
      <c r="I10794" s="50" t="str">
        <f t="shared" si="875"/>
        <v>1977_7</v>
      </c>
      <c r="J10794" s="51">
        <f t="shared" si="876"/>
        <v>2.7349209999999999</v>
      </c>
    </row>
    <row r="10795" spans="6:10" x14ac:dyDescent="0.25">
      <c r="F10795" s="50">
        <f t="shared" si="873"/>
        <v>28325</v>
      </c>
      <c r="G10795" s="27">
        <f t="shared" si="877"/>
        <v>8</v>
      </c>
      <c r="H10795" s="50">
        <f t="shared" si="874"/>
        <v>28331</v>
      </c>
      <c r="I10795" s="50" t="str">
        <f t="shared" si="875"/>
        <v>1977_7</v>
      </c>
      <c r="J10795" s="51">
        <f t="shared" si="876"/>
        <v>2.7349209999999999</v>
      </c>
    </row>
    <row r="10796" spans="6:10" x14ac:dyDescent="0.25">
      <c r="F10796" s="50">
        <f t="shared" ref="F10796:F10859" si="878">F10795+1</f>
        <v>28326</v>
      </c>
      <c r="G10796" s="27">
        <f t="shared" si="877"/>
        <v>8</v>
      </c>
      <c r="H10796" s="50">
        <f t="shared" si="874"/>
        <v>28331</v>
      </c>
      <c r="I10796" s="50" t="str">
        <f t="shared" si="875"/>
        <v>1977_7</v>
      </c>
      <c r="J10796" s="51">
        <f t="shared" si="876"/>
        <v>2.7349209999999999</v>
      </c>
    </row>
    <row r="10797" spans="6:10" x14ac:dyDescent="0.25">
      <c r="F10797" s="50">
        <f t="shared" si="878"/>
        <v>28327</v>
      </c>
      <c r="G10797" s="27">
        <f t="shared" si="877"/>
        <v>8</v>
      </c>
      <c r="H10797" s="50">
        <f t="shared" si="874"/>
        <v>28331</v>
      </c>
      <c r="I10797" s="50" t="str">
        <f t="shared" si="875"/>
        <v>1977_7</v>
      </c>
      <c r="J10797" s="51">
        <f t="shared" si="876"/>
        <v>2.7349209999999999</v>
      </c>
    </row>
    <row r="10798" spans="6:10" x14ac:dyDescent="0.25">
      <c r="F10798" s="50">
        <f t="shared" si="878"/>
        <v>28328</v>
      </c>
      <c r="G10798" s="27">
        <f t="shared" si="877"/>
        <v>8</v>
      </c>
      <c r="H10798" s="50">
        <f t="shared" si="874"/>
        <v>28331</v>
      </c>
      <c r="I10798" s="50" t="str">
        <f t="shared" si="875"/>
        <v>1977_7</v>
      </c>
      <c r="J10798" s="51">
        <f t="shared" si="876"/>
        <v>2.7349209999999999</v>
      </c>
    </row>
    <row r="10799" spans="6:10" x14ac:dyDescent="0.25">
      <c r="F10799" s="50">
        <f t="shared" si="878"/>
        <v>28329</v>
      </c>
      <c r="G10799" s="27">
        <f t="shared" si="877"/>
        <v>8</v>
      </c>
      <c r="H10799" s="50">
        <f t="shared" si="874"/>
        <v>28331</v>
      </c>
      <c r="I10799" s="50" t="str">
        <f t="shared" si="875"/>
        <v>1977_7</v>
      </c>
      <c r="J10799" s="51">
        <f t="shared" si="876"/>
        <v>2.7349209999999999</v>
      </c>
    </row>
    <row r="10800" spans="6:10" x14ac:dyDescent="0.25">
      <c r="F10800" s="50">
        <f t="shared" si="878"/>
        <v>28330</v>
      </c>
      <c r="G10800" s="27">
        <f t="shared" si="877"/>
        <v>8</v>
      </c>
      <c r="H10800" s="50">
        <f t="shared" si="874"/>
        <v>28331</v>
      </c>
      <c r="I10800" s="50" t="str">
        <f t="shared" si="875"/>
        <v>1977_7</v>
      </c>
      <c r="J10800" s="51">
        <f t="shared" si="876"/>
        <v>2.7349209999999999</v>
      </c>
    </row>
    <row r="10801" spans="6:10" x14ac:dyDescent="0.25">
      <c r="F10801" s="50">
        <f t="shared" si="878"/>
        <v>28331</v>
      </c>
      <c r="G10801" s="27">
        <f t="shared" si="877"/>
        <v>8</v>
      </c>
      <c r="H10801" s="50">
        <f t="shared" si="874"/>
        <v>28331</v>
      </c>
      <c r="I10801" s="50" t="str">
        <f t="shared" si="875"/>
        <v>1977_7</v>
      </c>
      <c r="J10801" s="51">
        <f t="shared" si="876"/>
        <v>2.7349209999999999</v>
      </c>
    </row>
    <row r="10802" spans="6:10" x14ac:dyDescent="0.25">
      <c r="F10802" s="50">
        <f t="shared" si="878"/>
        <v>28332</v>
      </c>
      <c r="G10802" s="27">
        <f t="shared" si="877"/>
        <v>8</v>
      </c>
      <c r="H10802" s="50">
        <f t="shared" si="874"/>
        <v>28341</v>
      </c>
      <c r="I10802" s="50" t="str">
        <f t="shared" si="875"/>
        <v>1977_8</v>
      </c>
      <c r="J10802" s="51">
        <f t="shared" si="876"/>
        <v>2.7655660000000002</v>
      </c>
    </row>
    <row r="10803" spans="6:10" x14ac:dyDescent="0.25">
      <c r="F10803" s="50">
        <f t="shared" si="878"/>
        <v>28333</v>
      </c>
      <c r="G10803" s="27">
        <f t="shared" si="877"/>
        <v>8</v>
      </c>
      <c r="H10803" s="50">
        <f t="shared" si="874"/>
        <v>28341</v>
      </c>
      <c r="I10803" s="50" t="str">
        <f t="shared" si="875"/>
        <v>1977_8</v>
      </c>
      <c r="J10803" s="51">
        <f t="shared" si="876"/>
        <v>2.7655660000000002</v>
      </c>
    </row>
    <row r="10804" spans="6:10" x14ac:dyDescent="0.25">
      <c r="F10804" s="50">
        <f t="shared" si="878"/>
        <v>28334</v>
      </c>
      <c r="G10804" s="27">
        <f t="shared" si="877"/>
        <v>8</v>
      </c>
      <c r="H10804" s="50">
        <f t="shared" si="874"/>
        <v>28341</v>
      </c>
      <c r="I10804" s="50" t="str">
        <f t="shared" si="875"/>
        <v>1977_8</v>
      </c>
      <c r="J10804" s="51">
        <f t="shared" si="876"/>
        <v>2.7655660000000002</v>
      </c>
    </row>
    <row r="10805" spans="6:10" x14ac:dyDescent="0.25">
      <c r="F10805" s="50">
        <f t="shared" si="878"/>
        <v>28335</v>
      </c>
      <c r="G10805" s="27">
        <f t="shared" si="877"/>
        <v>8</v>
      </c>
      <c r="H10805" s="50">
        <f t="shared" si="874"/>
        <v>28341</v>
      </c>
      <c r="I10805" s="50" t="str">
        <f t="shared" si="875"/>
        <v>1977_8</v>
      </c>
      <c r="J10805" s="51">
        <f t="shared" si="876"/>
        <v>2.7655660000000002</v>
      </c>
    </row>
    <row r="10806" spans="6:10" x14ac:dyDescent="0.25">
      <c r="F10806" s="50">
        <f t="shared" si="878"/>
        <v>28336</v>
      </c>
      <c r="G10806" s="27">
        <f t="shared" si="877"/>
        <v>8</v>
      </c>
      <c r="H10806" s="50">
        <f t="shared" si="874"/>
        <v>28341</v>
      </c>
      <c r="I10806" s="50" t="str">
        <f t="shared" si="875"/>
        <v>1977_8</v>
      </c>
      <c r="J10806" s="51">
        <f t="shared" si="876"/>
        <v>2.7655660000000002</v>
      </c>
    </row>
    <row r="10807" spans="6:10" x14ac:dyDescent="0.25">
      <c r="F10807" s="50">
        <f t="shared" si="878"/>
        <v>28337</v>
      </c>
      <c r="G10807" s="27">
        <f t="shared" si="877"/>
        <v>8</v>
      </c>
      <c r="H10807" s="50">
        <f t="shared" si="874"/>
        <v>28341</v>
      </c>
      <c r="I10807" s="50" t="str">
        <f t="shared" si="875"/>
        <v>1977_8</v>
      </c>
      <c r="J10807" s="51">
        <f t="shared" si="876"/>
        <v>2.7655660000000002</v>
      </c>
    </row>
    <row r="10808" spans="6:10" x14ac:dyDescent="0.25">
      <c r="F10808" s="50">
        <f t="shared" si="878"/>
        <v>28338</v>
      </c>
      <c r="G10808" s="27">
        <f t="shared" si="877"/>
        <v>8</v>
      </c>
      <c r="H10808" s="50">
        <f t="shared" si="874"/>
        <v>28341</v>
      </c>
      <c r="I10808" s="50" t="str">
        <f t="shared" si="875"/>
        <v>1977_8</v>
      </c>
      <c r="J10808" s="51">
        <f t="shared" si="876"/>
        <v>2.7655660000000002</v>
      </c>
    </row>
    <row r="10809" spans="6:10" x14ac:dyDescent="0.25">
      <c r="F10809" s="50">
        <f t="shared" si="878"/>
        <v>28339</v>
      </c>
      <c r="G10809" s="27">
        <f t="shared" si="877"/>
        <v>8</v>
      </c>
      <c r="H10809" s="50">
        <f t="shared" si="874"/>
        <v>28341</v>
      </c>
      <c r="I10809" s="50" t="str">
        <f t="shared" si="875"/>
        <v>1977_8</v>
      </c>
      <c r="J10809" s="51">
        <f t="shared" si="876"/>
        <v>2.7655660000000002</v>
      </c>
    </row>
    <row r="10810" spans="6:10" x14ac:dyDescent="0.25">
      <c r="F10810" s="50">
        <f t="shared" si="878"/>
        <v>28340</v>
      </c>
      <c r="G10810" s="27">
        <f t="shared" si="877"/>
        <v>8</v>
      </c>
      <c r="H10810" s="50">
        <f t="shared" si="874"/>
        <v>28341</v>
      </c>
      <c r="I10810" s="50" t="str">
        <f t="shared" si="875"/>
        <v>1977_8</v>
      </c>
      <c r="J10810" s="51">
        <f t="shared" si="876"/>
        <v>2.7655660000000002</v>
      </c>
    </row>
    <row r="10811" spans="6:10" x14ac:dyDescent="0.25">
      <c r="F10811" s="50">
        <f t="shared" si="878"/>
        <v>28341</v>
      </c>
      <c r="G10811" s="27">
        <f t="shared" si="877"/>
        <v>8</v>
      </c>
      <c r="H10811" s="50">
        <f t="shared" si="874"/>
        <v>28341</v>
      </c>
      <c r="I10811" s="50" t="str">
        <f t="shared" si="875"/>
        <v>1977_8</v>
      </c>
      <c r="J10811" s="51">
        <f t="shared" si="876"/>
        <v>2.7655660000000002</v>
      </c>
    </row>
    <row r="10812" spans="6:10" x14ac:dyDescent="0.25">
      <c r="F10812" s="50">
        <f t="shared" si="878"/>
        <v>28342</v>
      </c>
      <c r="G10812" s="27">
        <f t="shared" si="877"/>
        <v>8</v>
      </c>
      <c r="H10812" s="50">
        <f t="shared" si="874"/>
        <v>28351</v>
      </c>
      <c r="I10812" s="50" t="str">
        <f t="shared" si="875"/>
        <v>1977_8</v>
      </c>
      <c r="J10812" s="51">
        <f t="shared" si="876"/>
        <v>2.7974869999999998</v>
      </c>
    </row>
    <row r="10813" spans="6:10" x14ac:dyDescent="0.25">
      <c r="F10813" s="50">
        <f t="shared" si="878"/>
        <v>28343</v>
      </c>
      <c r="G10813" s="27">
        <f t="shared" si="877"/>
        <v>8</v>
      </c>
      <c r="H10813" s="50">
        <f t="shared" si="874"/>
        <v>28351</v>
      </c>
      <c r="I10813" s="50" t="str">
        <f t="shared" si="875"/>
        <v>1977_8</v>
      </c>
      <c r="J10813" s="51">
        <f t="shared" si="876"/>
        <v>2.7974869999999998</v>
      </c>
    </row>
    <row r="10814" spans="6:10" x14ac:dyDescent="0.25">
      <c r="F10814" s="50">
        <f t="shared" si="878"/>
        <v>28344</v>
      </c>
      <c r="G10814" s="27">
        <f t="shared" si="877"/>
        <v>8</v>
      </c>
      <c r="H10814" s="50">
        <f t="shared" si="874"/>
        <v>28351</v>
      </c>
      <c r="I10814" s="50" t="str">
        <f t="shared" si="875"/>
        <v>1977_8</v>
      </c>
      <c r="J10814" s="51">
        <f t="shared" si="876"/>
        <v>2.7974869999999998</v>
      </c>
    </row>
    <row r="10815" spans="6:10" x14ac:dyDescent="0.25">
      <c r="F10815" s="50">
        <f t="shared" si="878"/>
        <v>28345</v>
      </c>
      <c r="G10815" s="27">
        <f t="shared" si="877"/>
        <v>8</v>
      </c>
      <c r="H10815" s="50">
        <f t="shared" si="874"/>
        <v>28351</v>
      </c>
      <c r="I10815" s="50" t="str">
        <f t="shared" si="875"/>
        <v>1977_8</v>
      </c>
      <c r="J10815" s="51">
        <f t="shared" si="876"/>
        <v>2.7974869999999998</v>
      </c>
    </row>
    <row r="10816" spans="6:10" x14ac:dyDescent="0.25">
      <c r="F10816" s="50">
        <f t="shared" si="878"/>
        <v>28346</v>
      </c>
      <c r="G10816" s="27">
        <f t="shared" si="877"/>
        <v>8</v>
      </c>
      <c r="H10816" s="50">
        <f t="shared" si="874"/>
        <v>28351</v>
      </c>
      <c r="I10816" s="50" t="str">
        <f t="shared" si="875"/>
        <v>1977_8</v>
      </c>
      <c r="J10816" s="51">
        <f t="shared" si="876"/>
        <v>2.7974869999999998</v>
      </c>
    </row>
    <row r="10817" spans="6:10" x14ac:dyDescent="0.25">
      <c r="F10817" s="50">
        <f t="shared" si="878"/>
        <v>28347</v>
      </c>
      <c r="G10817" s="27">
        <f t="shared" si="877"/>
        <v>8</v>
      </c>
      <c r="H10817" s="50">
        <f t="shared" si="874"/>
        <v>28351</v>
      </c>
      <c r="I10817" s="50" t="str">
        <f t="shared" si="875"/>
        <v>1977_8</v>
      </c>
      <c r="J10817" s="51">
        <f t="shared" si="876"/>
        <v>2.7974869999999998</v>
      </c>
    </row>
    <row r="10818" spans="6:10" x14ac:dyDescent="0.25">
      <c r="F10818" s="50">
        <f t="shared" si="878"/>
        <v>28348</v>
      </c>
      <c r="G10818" s="27">
        <f t="shared" si="877"/>
        <v>8</v>
      </c>
      <c r="H10818" s="50">
        <f t="shared" si="874"/>
        <v>28351</v>
      </c>
      <c r="I10818" s="50" t="str">
        <f t="shared" si="875"/>
        <v>1977_8</v>
      </c>
      <c r="J10818" s="51">
        <f t="shared" si="876"/>
        <v>2.7974869999999998</v>
      </c>
    </row>
    <row r="10819" spans="6:10" x14ac:dyDescent="0.25">
      <c r="F10819" s="50">
        <f t="shared" si="878"/>
        <v>28349</v>
      </c>
      <c r="G10819" s="27">
        <f t="shared" si="877"/>
        <v>8</v>
      </c>
      <c r="H10819" s="50">
        <f t="shared" ref="H10819:H10882" si="879">INDEX($A$3:$B$1134,INT((ROW($F10819)-ROW($F$3)+9-G10819)/10)+1,1)</f>
        <v>28351</v>
      </c>
      <c r="I10819" s="50" t="str">
        <f t="shared" si="875"/>
        <v>1977_8</v>
      </c>
      <c r="J10819" s="51">
        <f t="shared" si="876"/>
        <v>2.7974869999999998</v>
      </c>
    </row>
    <row r="10820" spans="6:10" x14ac:dyDescent="0.25">
      <c r="F10820" s="50">
        <f t="shared" si="878"/>
        <v>28350</v>
      </c>
      <c r="G10820" s="27">
        <f t="shared" si="877"/>
        <v>8</v>
      </c>
      <c r="H10820" s="50">
        <f t="shared" si="879"/>
        <v>28351</v>
      </c>
      <c r="I10820" s="50" t="str">
        <f t="shared" ref="I10820:I10883" si="880">YEAR(H10820)&amp;"_"&amp;MONTH(H10820)</f>
        <v>1977_8</v>
      </c>
      <c r="J10820" s="51">
        <f t="shared" ref="J10820:J10883" si="881">VLOOKUP(H10820,$A:$B,2)</f>
        <v>2.7974869999999998</v>
      </c>
    </row>
    <row r="10821" spans="6:10" x14ac:dyDescent="0.25">
      <c r="F10821" s="50">
        <f t="shared" si="878"/>
        <v>28351</v>
      </c>
      <c r="G10821" s="27">
        <f t="shared" si="877"/>
        <v>8</v>
      </c>
      <c r="H10821" s="50">
        <f t="shared" si="879"/>
        <v>28351</v>
      </c>
      <c r="I10821" s="50" t="str">
        <f t="shared" si="880"/>
        <v>1977_8</v>
      </c>
      <c r="J10821" s="51">
        <f t="shared" si="881"/>
        <v>2.7974869999999998</v>
      </c>
    </row>
    <row r="10822" spans="6:10" x14ac:dyDescent="0.25">
      <c r="F10822" s="50">
        <f t="shared" si="878"/>
        <v>28352</v>
      </c>
      <c r="G10822" s="27">
        <f t="shared" si="877"/>
        <v>8</v>
      </c>
      <c r="H10822" s="50">
        <f t="shared" si="879"/>
        <v>28361</v>
      </c>
      <c r="I10822" s="50" t="str">
        <f t="shared" si="880"/>
        <v>1977_8</v>
      </c>
      <c r="J10822" s="51">
        <f t="shared" si="881"/>
        <v>2.8147609999999998</v>
      </c>
    </row>
    <row r="10823" spans="6:10" x14ac:dyDescent="0.25">
      <c r="F10823" s="50">
        <f t="shared" si="878"/>
        <v>28353</v>
      </c>
      <c r="G10823" s="27">
        <f t="shared" si="877"/>
        <v>8</v>
      </c>
      <c r="H10823" s="50">
        <f t="shared" si="879"/>
        <v>28361</v>
      </c>
      <c r="I10823" s="50" t="str">
        <f t="shared" si="880"/>
        <v>1977_8</v>
      </c>
      <c r="J10823" s="51">
        <f t="shared" si="881"/>
        <v>2.8147609999999998</v>
      </c>
    </row>
    <row r="10824" spans="6:10" x14ac:dyDescent="0.25">
      <c r="F10824" s="50">
        <f t="shared" si="878"/>
        <v>28354</v>
      </c>
      <c r="G10824" s="27">
        <f t="shared" si="877"/>
        <v>8</v>
      </c>
      <c r="H10824" s="50">
        <f t="shared" si="879"/>
        <v>28361</v>
      </c>
      <c r="I10824" s="50" t="str">
        <f t="shared" si="880"/>
        <v>1977_8</v>
      </c>
      <c r="J10824" s="51">
        <f t="shared" si="881"/>
        <v>2.8147609999999998</v>
      </c>
    </row>
    <row r="10825" spans="6:10" x14ac:dyDescent="0.25">
      <c r="F10825" s="50">
        <f t="shared" si="878"/>
        <v>28355</v>
      </c>
      <c r="G10825" s="27">
        <f t="shared" si="877"/>
        <v>8</v>
      </c>
      <c r="H10825" s="50">
        <f t="shared" si="879"/>
        <v>28361</v>
      </c>
      <c r="I10825" s="50" t="str">
        <f t="shared" si="880"/>
        <v>1977_8</v>
      </c>
      <c r="J10825" s="51">
        <f t="shared" si="881"/>
        <v>2.8147609999999998</v>
      </c>
    </row>
    <row r="10826" spans="6:10" x14ac:dyDescent="0.25">
      <c r="F10826" s="50">
        <f t="shared" si="878"/>
        <v>28356</v>
      </c>
      <c r="G10826" s="27">
        <f t="shared" si="877"/>
        <v>8</v>
      </c>
      <c r="H10826" s="50">
        <f t="shared" si="879"/>
        <v>28361</v>
      </c>
      <c r="I10826" s="50" t="str">
        <f t="shared" si="880"/>
        <v>1977_8</v>
      </c>
      <c r="J10826" s="51">
        <f t="shared" si="881"/>
        <v>2.8147609999999998</v>
      </c>
    </row>
    <row r="10827" spans="6:10" x14ac:dyDescent="0.25">
      <c r="F10827" s="50">
        <f t="shared" si="878"/>
        <v>28357</v>
      </c>
      <c r="G10827" s="27">
        <f t="shared" si="877"/>
        <v>8</v>
      </c>
      <c r="H10827" s="50">
        <f t="shared" si="879"/>
        <v>28361</v>
      </c>
      <c r="I10827" s="50" t="str">
        <f t="shared" si="880"/>
        <v>1977_8</v>
      </c>
      <c r="J10827" s="51">
        <f t="shared" si="881"/>
        <v>2.8147609999999998</v>
      </c>
    </row>
    <row r="10828" spans="6:10" x14ac:dyDescent="0.25">
      <c r="F10828" s="50">
        <f t="shared" si="878"/>
        <v>28358</v>
      </c>
      <c r="G10828" s="27">
        <f t="shared" si="877"/>
        <v>8</v>
      </c>
      <c r="H10828" s="50">
        <f t="shared" si="879"/>
        <v>28361</v>
      </c>
      <c r="I10828" s="50" t="str">
        <f t="shared" si="880"/>
        <v>1977_8</v>
      </c>
      <c r="J10828" s="51">
        <f t="shared" si="881"/>
        <v>2.8147609999999998</v>
      </c>
    </row>
    <row r="10829" spans="6:10" x14ac:dyDescent="0.25">
      <c r="F10829" s="50">
        <f t="shared" si="878"/>
        <v>28359</v>
      </c>
      <c r="G10829" s="27">
        <f t="shared" si="877"/>
        <v>8</v>
      </c>
      <c r="H10829" s="50">
        <f t="shared" si="879"/>
        <v>28361</v>
      </c>
      <c r="I10829" s="50" t="str">
        <f t="shared" si="880"/>
        <v>1977_8</v>
      </c>
      <c r="J10829" s="51">
        <f t="shared" si="881"/>
        <v>2.8147609999999998</v>
      </c>
    </row>
    <row r="10830" spans="6:10" x14ac:dyDescent="0.25">
      <c r="F10830" s="50">
        <f t="shared" si="878"/>
        <v>28360</v>
      </c>
      <c r="G10830" s="27">
        <f t="shared" si="877"/>
        <v>8</v>
      </c>
      <c r="H10830" s="50">
        <f t="shared" si="879"/>
        <v>28361</v>
      </c>
      <c r="I10830" s="50" t="str">
        <f t="shared" si="880"/>
        <v>1977_8</v>
      </c>
      <c r="J10830" s="51">
        <f t="shared" si="881"/>
        <v>2.8147609999999998</v>
      </c>
    </row>
    <row r="10831" spans="6:10" x14ac:dyDescent="0.25">
      <c r="F10831" s="50">
        <f t="shared" si="878"/>
        <v>28361</v>
      </c>
      <c r="G10831" s="27">
        <f t="shared" si="877"/>
        <v>8</v>
      </c>
      <c r="H10831" s="50">
        <f t="shared" si="879"/>
        <v>28361</v>
      </c>
      <c r="I10831" s="50" t="str">
        <f t="shared" si="880"/>
        <v>1977_8</v>
      </c>
      <c r="J10831" s="51">
        <f t="shared" si="881"/>
        <v>2.8147609999999998</v>
      </c>
    </row>
    <row r="10832" spans="6:10" x14ac:dyDescent="0.25">
      <c r="F10832" s="50">
        <f t="shared" si="878"/>
        <v>28362</v>
      </c>
      <c r="G10832" s="27">
        <f t="shared" si="877"/>
        <v>8</v>
      </c>
      <c r="H10832" s="50">
        <f t="shared" si="879"/>
        <v>28371</v>
      </c>
      <c r="I10832" s="50" t="str">
        <f t="shared" si="880"/>
        <v>1977_9</v>
      </c>
      <c r="J10832" s="51">
        <f t="shared" si="881"/>
        <v>2.8549470000000001</v>
      </c>
    </row>
    <row r="10833" spans="6:10" x14ac:dyDescent="0.25">
      <c r="F10833" s="50">
        <f t="shared" si="878"/>
        <v>28363</v>
      </c>
      <c r="G10833" s="27">
        <f t="shared" si="877"/>
        <v>8</v>
      </c>
      <c r="H10833" s="50">
        <f t="shared" si="879"/>
        <v>28371</v>
      </c>
      <c r="I10833" s="50" t="str">
        <f t="shared" si="880"/>
        <v>1977_9</v>
      </c>
      <c r="J10833" s="51">
        <f t="shared" si="881"/>
        <v>2.8549470000000001</v>
      </c>
    </row>
    <row r="10834" spans="6:10" x14ac:dyDescent="0.25">
      <c r="F10834" s="50">
        <f t="shared" si="878"/>
        <v>28364</v>
      </c>
      <c r="G10834" s="27">
        <f t="shared" si="877"/>
        <v>8</v>
      </c>
      <c r="H10834" s="50">
        <f t="shared" si="879"/>
        <v>28371</v>
      </c>
      <c r="I10834" s="50" t="str">
        <f t="shared" si="880"/>
        <v>1977_9</v>
      </c>
      <c r="J10834" s="51">
        <f t="shared" si="881"/>
        <v>2.8549470000000001</v>
      </c>
    </row>
    <row r="10835" spans="6:10" x14ac:dyDescent="0.25">
      <c r="F10835" s="50">
        <f t="shared" si="878"/>
        <v>28365</v>
      </c>
      <c r="G10835" s="27">
        <f t="shared" si="877"/>
        <v>8</v>
      </c>
      <c r="H10835" s="50">
        <f t="shared" si="879"/>
        <v>28371</v>
      </c>
      <c r="I10835" s="50" t="str">
        <f t="shared" si="880"/>
        <v>1977_9</v>
      </c>
      <c r="J10835" s="51">
        <f t="shared" si="881"/>
        <v>2.8549470000000001</v>
      </c>
    </row>
    <row r="10836" spans="6:10" x14ac:dyDescent="0.25">
      <c r="F10836" s="50">
        <f t="shared" si="878"/>
        <v>28366</v>
      </c>
      <c r="G10836" s="27">
        <f t="shared" si="877"/>
        <v>8</v>
      </c>
      <c r="H10836" s="50">
        <f t="shared" si="879"/>
        <v>28371</v>
      </c>
      <c r="I10836" s="50" t="str">
        <f t="shared" si="880"/>
        <v>1977_9</v>
      </c>
      <c r="J10836" s="51">
        <f t="shared" si="881"/>
        <v>2.8549470000000001</v>
      </c>
    </row>
    <row r="10837" spans="6:10" x14ac:dyDescent="0.25">
      <c r="F10837" s="50">
        <f t="shared" si="878"/>
        <v>28367</v>
      </c>
      <c r="G10837" s="27">
        <f t="shared" si="877"/>
        <v>8</v>
      </c>
      <c r="H10837" s="50">
        <f t="shared" si="879"/>
        <v>28371</v>
      </c>
      <c r="I10837" s="50" t="str">
        <f t="shared" si="880"/>
        <v>1977_9</v>
      </c>
      <c r="J10837" s="51">
        <f t="shared" si="881"/>
        <v>2.8549470000000001</v>
      </c>
    </row>
    <row r="10838" spans="6:10" x14ac:dyDescent="0.25">
      <c r="F10838" s="50">
        <f t="shared" si="878"/>
        <v>28368</v>
      </c>
      <c r="G10838" s="27">
        <f t="shared" si="877"/>
        <v>8</v>
      </c>
      <c r="H10838" s="50">
        <f t="shared" si="879"/>
        <v>28371</v>
      </c>
      <c r="I10838" s="50" t="str">
        <f t="shared" si="880"/>
        <v>1977_9</v>
      </c>
      <c r="J10838" s="51">
        <f t="shared" si="881"/>
        <v>2.8549470000000001</v>
      </c>
    </row>
    <row r="10839" spans="6:10" x14ac:dyDescent="0.25">
      <c r="F10839" s="50">
        <f t="shared" si="878"/>
        <v>28369</v>
      </c>
      <c r="G10839" s="27">
        <f t="shared" si="877"/>
        <v>8</v>
      </c>
      <c r="H10839" s="50">
        <f t="shared" si="879"/>
        <v>28371</v>
      </c>
      <c r="I10839" s="50" t="str">
        <f t="shared" si="880"/>
        <v>1977_9</v>
      </c>
      <c r="J10839" s="51">
        <f t="shared" si="881"/>
        <v>2.8549470000000001</v>
      </c>
    </row>
    <row r="10840" spans="6:10" x14ac:dyDescent="0.25">
      <c r="F10840" s="50">
        <f t="shared" si="878"/>
        <v>28370</v>
      </c>
      <c r="G10840" s="27">
        <f t="shared" si="877"/>
        <v>8</v>
      </c>
      <c r="H10840" s="50">
        <f t="shared" si="879"/>
        <v>28371</v>
      </c>
      <c r="I10840" s="50" t="str">
        <f t="shared" si="880"/>
        <v>1977_9</v>
      </c>
      <c r="J10840" s="51">
        <f t="shared" si="881"/>
        <v>2.8549470000000001</v>
      </c>
    </row>
    <row r="10841" spans="6:10" x14ac:dyDescent="0.25">
      <c r="F10841" s="50">
        <f t="shared" si="878"/>
        <v>28371</v>
      </c>
      <c r="G10841" s="27">
        <f t="shared" si="877"/>
        <v>8</v>
      </c>
      <c r="H10841" s="50">
        <f t="shared" si="879"/>
        <v>28371</v>
      </c>
      <c r="I10841" s="50" t="str">
        <f t="shared" si="880"/>
        <v>1977_9</v>
      </c>
      <c r="J10841" s="51">
        <f t="shared" si="881"/>
        <v>2.8549470000000001</v>
      </c>
    </row>
    <row r="10842" spans="6:10" x14ac:dyDescent="0.25">
      <c r="F10842" s="50">
        <f t="shared" si="878"/>
        <v>28372</v>
      </c>
      <c r="G10842" s="27">
        <f t="shared" si="877"/>
        <v>8</v>
      </c>
      <c r="H10842" s="50">
        <f t="shared" si="879"/>
        <v>28381</v>
      </c>
      <c r="I10842" s="50" t="str">
        <f t="shared" si="880"/>
        <v>1977_9</v>
      </c>
      <c r="J10842" s="51">
        <f t="shared" si="881"/>
        <v>2.8881030000000001</v>
      </c>
    </row>
    <row r="10843" spans="6:10" x14ac:dyDescent="0.25">
      <c r="F10843" s="50">
        <f t="shared" si="878"/>
        <v>28373</v>
      </c>
      <c r="G10843" s="27">
        <f t="shared" si="877"/>
        <v>8</v>
      </c>
      <c r="H10843" s="50">
        <f t="shared" si="879"/>
        <v>28381</v>
      </c>
      <c r="I10843" s="50" t="str">
        <f t="shared" si="880"/>
        <v>1977_9</v>
      </c>
      <c r="J10843" s="51">
        <f t="shared" si="881"/>
        <v>2.8881030000000001</v>
      </c>
    </row>
    <row r="10844" spans="6:10" x14ac:dyDescent="0.25">
      <c r="F10844" s="50">
        <f t="shared" si="878"/>
        <v>28374</v>
      </c>
      <c r="G10844" s="27">
        <f t="shared" si="877"/>
        <v>8</v>
      </c>
      <c r="H10844" s="50">
        <f t="shared" si="879"/>
        <v>28381</v>
      </c>
      <c r="I10844" s="50" t="str">
        <f t="shared" si="880"/>
        <v>1977_9</v>
      </c>
      <c r="J10844" s="51">
        <f t="shared" si="881"/>
        <v>2.8881030000000001</v>
      </c>
    </row>
    <row r="10845" spans="6:10" x14ac:dyDescent="0.25">
      <c r="F10845" s="50">
        <f t="shared" si="878"/>
        <v>28375</v>
      </c>
      <c r="G10845" s="27">
        <f t="shared" si="877"/>
        <v>8</v>
      </c>
      <c r="H10845" s="50">
        <f t="shared" si="879"/>
        <v>28381</v>
      </c>
      <c r="I10845" s="50" t="str">
        <f t="shared" si="880"/>
        <v>1977_9</v>
      </c>
      <c r="J10845" s="51">
        <f t="shared" si="881"/>
        <v>2.8881030000000001</v>
      </c>
    </row>
    <row r="10846" spans="6:10" x14ac:dyDescent="0.25">
      <c r="F10846" s="50">
        <f t="shared" si="878"/>
        <v>28376</v>
      </c>
      <c r="G10846" s="27">
        <f t="shared" si="877"/>
        <v>8</v>
      </c>
      <c r="H10846" s="50">
        <f t="shared" si="879"/>
        <v>28381</v>
      </c>
      <c r="I10846" s="50" t="str">
        <f t="shared" si="880"/>
        <v>1977_9</v>
      </c>
      <c r="J10846" s="51">
        <f t="shared" si="881"/>
        <v>2.8881030000000001</v>
      </c>
    </row>
    <row r="10847" spans="6:10" x14ac:dyDescent="0.25">
      <c r="F10847" s="50">
        <f t="shared" si="878"/>
        <v>28377</v>
      </c>
      <c r="G10847" s="27">
        <f t="shared" si="877"/>
        <v>8</v>
      </c>
      <c r="H10847" s="50">
        <f t="shared" si="879"/>
        <v>28381</v>
      </c>
      <c r="I10847" s="50" t="str">
        <f t="shared" si="880"/>
        <v>1977_9</v>
      </c>
      <c r="J10847" s="51">
        <f t="shared" si="881"/>
        <v>2.8881030000000001</v>
      </c>
    </row>
    <row r="10848" spans="6:10" x14ac:dyDescent="0.25">
      <c r="F10848" s="50">
        <f t="shared" si="878"/>
        <v>28378</v>
      </c>
      <c r="G10848" s="27">
        <f t="shared" si="877"/>
        <v>8</v>
      </c>
      <c r="H10848" s="50">
        <f t="shared" si="879"/>
        <v>28381</v>
      </c>
      <c r="I10848" s="50" t="str">
        <f t="shared" si="880"/>
        <v>1977_9</v>
      </c>
      <c r="J10848" s="51">
        <f t="shared" si="881"/>
        <v>2.8881030000000001</v>
      </c>
    </row>
    <row r="10849" spans="6:10" x14ac:dyDescent="0.25">
      <c r="F10849" s="50">
        <f t="shared" si="878"/>
        <v>28379</v>
      </c>
      <c r="G10849" s="27">
        <f t="shared" si="877"/>
        <v>8</v>
      </c>
      <c r="H10849" s="50">
        <f t="shared" si="879"/>
        <v>28381</v>
      </c>
      <c r="I10849" s="50" t="str">
        <f t="shared" si="880"/>
        <v>1977_9</v>
      </c>
      <c r="J10849" s="51">
        <f t="shared" si="881"/>
        <v>2.8881030000000001</v>
      </c>
    </row>
    <row r="10850" spans="6:10" x14ac:dyDescent="0.25">
      <c r="F10850" s="50">
        <f t="shared" si="878"/>
        <v>28380</v>
      </c>
      <c r="G10850" s="27">
        <f t="shared" si="877"/>
        <v>8</v>
      </c>
      <c r="H10850" s="50">
        <f t="shared" si="879"/>
        <v>28381</v>
      </c>
      <c r="I10850" s="50" t="str">
        <f t="shared" si="880"/>
        <v>1977_9</v>
      </c>
      <c r="J10850" s="51">
        <f t="shared" si="881"/>
        <v>2.8881030000000001</v>
      </c>
    </row>
    <row r="10851" spans="6:10" x14ac:dyDescent="0.25">
      <c r="F10851" s="50">
        <f t="shared" si="878"/>
        <v>28381</v>
      </c>
      <c r="G10851" s="27">
        <f t="shared" si="877"/>
        <v>8</v>
      </c>
      <c r="H10851" s="50">
        <f t="shared" si="879"/>
        <v>28381</v>
      </c>
      <c r="I10851" s="50" t="str">
        <f t="shared" si="880"/>
        <v>1977_9</v>
      </c>
      <c r="J10851" s="51">
        <f t="shared" si="881"/>
        <v>2.8881030000000001</v>
      </c>
    </row>
    <row r="10852" spans="6:10" x14ac:dyDescent="0.25">
      <c r="F10852" s="50">
        <f t="shared" si="878"/>
        <v>28382</v>
      </c>
      <c r="G10852" s="27">
        <f t="shared" si="877"/>
        <v>8</v>
      </c>
      <c r="H10852" s="50">
        <f t="shared" si="879"/>
        <v>28391</v>
      </c>
      <c r="I10852" s="50" t="str">
        <f t="shared" si="880"/>
        <v>1977_9</v>
      </c>
      <c r="J10852" s="51">
        <f t="shared" si="881"/>
        <v>2.8797269999999999</v>
      </c>
    </row>
    <row r="10853" spans="6:10" x14ac:dyDescent="0.25">
      <c r="F10853" s="50">
        <f t="shared" si="878"/>
        <v>28383</v>
      </c>
      <c r="G10853" s="27">
        <f t="shared" si="877"/>
        <v>8</v>
      </c>
      <c r="H10853" s="50">
        <f t="shared" si="879"/>
        <v>28391</v>
      </c>
      <c r="I10853" s="50" t="str">
        <f t="shared" si="880"/>
        <v>1977_9</v>
      </c>
      <c r="J10853" s="51">
        <f t="shared" si="881"/>
        <v>2.8797269999999999</v>
      </c>
    </row>
    <row r="10854" spans="6:10" x14ac:dyDescent="0.25">
      <c r="F10854" s="50">
        <f t="shared" si="878"/>
        <v>28384</v>
      </c>
      <c r="G10854" s="27">
        <f t="shared" si="877"/>
        <v>8</v>
      </c>
      <c r="H10854" s="50">
        <f t="shared" si="879"/>
        <v>28391</v>
      </c>
      <c r="I10854" s="50" t="str">
        <f t="shared" si="880"/>
        <v>1977_9</v>
      </c>
      <c r="J10854" s="51">
        <f t="shared" si="881"/>
        <v>2.8797269999999999</v>
      </c>
    </row>
    <row r="10855" spans="6:10" x14ac:dyDescent="0.25">
      <c r="F10855" s="50">
        <f t="shared" si="878"/>
        <v>28385</v>
      </c>
      <c r="G10855" s="27">
        <f t="shared" si="877"/>
        <v>8</v>
      </c>
      <c r="H10855" s="50">
        <f t="shared" si="879"/>
        <v>28391</v>
      </c>
      <c r="I10855" s="50" t="str">
        <f t="shared" si="880"/>
        <v>1977_9</v>
      </c>
      <c r="J10855" s="51">
        <f t="shared" si="881"/>
        <v>2.8797269999999999</v>
      </c>
    </row>
    <row r="10856" spans="6:10" x14ac:dyDescent="0.25">
      <c r="F10856" s="50">
        <f t="shared" si="878"/>
        <v>28386</v>
      </c>
      <c r="G10856" s="27">
        <f t="shared" si="877"/>
        <v>8</v>
      </c>
      <c r="H10856" s="50">
        <f t="shared" si="879"/>
        <v>28391</v>
      </c>
      <c r="I10856" s="50" t="str">
        <f t="shared" si="880"/>
        <v>1977_9</v>
      </c>
      <c r="J10856" s="51">
        <f t="shared" si="881"/>
        <v>2.8797269999999999</v>
      </c>
    </row>
    <row r="10857" spans="6:10" x14ac:dyDescent="0.25">
      <c r="F10857" s="50">
        <f t="shared" si="878"/>
        <v>28387</v>
      </c>
      <c r="G10857" s="27">
        <f t="shared" si="877"/>
        <v>8</v>
      </c>
      <c r="H10857" s="50">
        <f t="shared" si="879"/>
        <v>28391</v>
      </c>
      <c r="I10857" s="50" t="str">
        <f t="shared" si="880"/>
        <v>1977_9</v>
      </c>
      <c r="J10857" s="51">
        <f t="shared" si="881"/>
        <v>2.8797269999999999</v>
      </c>
    </row>
    <row r="10858" spans="6:10" x14ac:dyDescent="0.25">
      <c r="F10858" s="50">
        <f t="shared" si="878"/>
        <v>28388</v>
      </c>
      <c r="G10858" s="27">
        <f t="shared" ref="G10858:G10921" si="882">IF(AND(MONTH(F10858)=2,DAY(F10858)=29),G10857+1,G10857)</f>
        <v>8</v>
      </c>
      <c r="H10858" s="50">
        <f t="shared" si="879"/>
        <v>28391</v>
      </c>
      <c r="I10858" s="50" t="str">
        <f t="shared" si="880"/>
        <v>1977_9</v>
      </c>
      <c r="J10858" s="51">
        <f t="shared" si="881"/>
        <v>2.8797269999999999</v>
      </c>
    </row>
    <row r="10859" spans="6:10" x14ac:dyDescent="0.25">
      <c r="F10859" s="50">
        <f t="shared" si="878"/>
        <v>28389</v>
      </c>
      <c r="G10859" s="27">
        <f t="shared" si="882"/>
        <v>8</v>
      </c>
      <c r="H10859" s="50">
        <f t="shared" si="879"/>
        <v>28391</v>
      </c>
      <c r="I10859" s="50" t="str">
        <f t="shared" si="880"/>
        <v>1977_9</v>
      </c>
      <c r="J10859" s="51">
        <f t="shared" si="881"/>
        <v>2.8797269999999999</v>
      </c>
    </row>
    <row r="10860" spans="6:10" x14ac:dyDescent="0.25">
      <c r="F10860" s="50">
        <f t="shared" ref="F10860:F10923" si="883">F10859+1</f>
        <v>28390</v>
      </c>
      <c r="G10860" s="27">
        <f t="shared" si="882"/>
        <v>8</v>
      </c>
      <c r="H10860" s="50">
        <f t="shared" si="879"/>
        <v>28391</v>
      </c>
      <c r="I10860" s="50" t="str">
        <f t="shared" si="880"/>
        <v>1977_9</v>
      </c>
      <c r="J10860" s="51">
        <f t="shared" si="881"/>
        <v>2.8797269999999999</v>
      </c>
    </row>
    <row r="10861" spans="6:10" x14ac:dyDescent="0.25">
      <c r="F10861" s="50">
        <f t="shared" si="883"/>
        <v>28391</v>
      </c>
      <c r="G10861" s="27">
        <f t="shared" si="882"/>
        <v>8</v>
      </c>
      <c r="H10861" s="50">
        <f t="shared" si="879"/>
        <v>28391</v>
      </c>
      <c r="I10861" s="50" t="str">
        <f t="shared" si="880"/>
        <v>1977_9</v>
      </c>
      <c r="J10861" s="51">
        <f t="shared" si="881"/>
        <v>2.8797269999999999</v>
      </c>
    </row>
    <row r="10862" spans="6:10" x14ac:dyDescent="0.25">
      <c r="F10862" s="50">
        <f t="shared" si="883"/>
        <v>28392</v>
      </c>
      <c r="G10862" s="27">
        <f t="shared" si="882"/>
        <v>8</v>
      </c>
      <c r="H10862" s="50">
        <f t="shared" si="879"/>
        <v>28401</v>
      </c>
      <c r="I10862" s="50" t="str">
        <f t="shared" si="880"/>
        <v>1977_10</v>
      </c>
      <c r="J10862" s="51">
        <f t="shared" si="881"/>
        <v>2.8835950000000001</v>
      </c>
    </row>
    <row r="10863" spans="6:10" x14ac:dyDescent="0.25">
      <c r="F10863" s="50">
        <f t="shared" si="883"/>
        <v>28393</v>
      </c>
      <c r="G10863" s="27">
        <f t="shared" si="882"/>
        <v>8</v>
      </c>
      <c r="H10863" s="50">
        <f t="shared" si="879"/>
        <v>28401</v>
      </c>
      <c r="I10863" s="50" t="str">
        <f t="shared" si="880"/>
        <v>1977_10</v>
      </c>
      <c r="J10863" s="51">
        <f t="shared" si="881"/>
        <v>2.8835950000000001</v>
      </c>
    </row>
    <row r="10864" spans="6:10" x14ac:dyDescent="0.25">
      <c r="F10864" s="50">
        <f t="shared" si="883"/>
        <v>28394</v>
      </c>
      <c r="G10864" s="27">
        <f t="shared" si="882"/>
        <v>8</v>
      </c>
      <c r="H10864" s="50">
        <f t="shared" si="879"/>
        <v>28401</v>
      </c>
      <c r="I10864" s="50" t="str">
        <f t="shared" si="880"/>
        <v>1977_10</v>
      </c>
      <c r="J10864" s="51">
        <f t="shared" si="881"/>
        <v>2.8835950000000001</v>
      </c>
    </row>
    <row r="10865" spans="6:10" x14ac:dyDescent="0.25">
      <c r="F10865" s="50">
        <f t="shared" si="883"/>
        <v>28395</v>
      </c>
      <c r="G10865" s="27">
        <f t="shared" si="882"/>
        <v>8</v>
      </c>
      <c r="H10865" s="50">
        <f t="shared" si="879"/>
        <v>28401</v>
      </c>
      <c r="I10865" s="50" t="str">
        <f t="shared" si="880"/>
        <v>1977_10</v>
      </c>
      <c r="J10865" s="51">
        <f t="shared" si="881"/>
        <v>2.8835950000000001</v>
      </c>
    </row>
    <row r="10866" spans="6:10" x14ac:dyDescent="0.25">
      <c r="F10866" s="50">
        <f t="shared" si="883"/>
        <v>28396</v>
      </c>
      <c r="G10866" s="27">
        <f t="shared" si="882"/>
        <v>8</v>
      </c>
      <c r="H10866" s="50">
        <f t="shared" si="879"/>
        <v>28401</v>
      </c>
      <c r="I10866" s="50" t="str">
        <f t="shared" si="880"/>
        <v>1977_10</v>
      </c>
      <c r="J10866" s="51">
        <f t="shared" si="881"/>
        <v>2.8835950000000001</v>
      </c>
    </row>
    <row r="10867" spans="6:10" x14ac:dyDescent="0.25">
      <c r="F10867" s="50">
        <f t="shared" si="883"/>
        <v>28397</v>
      </c>
      <c r="G10867" s="27">
        <f t="shared" si="882"/>
        <v>8</v>
      </c>
      <c r="H10867" s="50">
        <f t="shared" si="879"/>
        <v>28401</v>
      </c>
      <c r="I10867" s="50" t="str">
        <f t="shared" si="880"/>
        <v>1977_10</v>
      </c>
      <c r="J10867" s="51">
        <f t="shared" si="881"/>
        <v>2.8835950000000001</v>
      </c>
    </row>
    <row r="10868" spans="6:10" x14ac:dyDescent="0.25">
      <c r="F10868" s="50">
        <f t="shared" si="883"/>
        <v>28398</v>
      </c>
      <c r="G10868" s="27">
        <f t="shared" si="882"/>
        <v>8</v>
      </c>
      <c r="H10868" s="50">
        <f t="shared" si="879"/>
        <v>28401</v>
      </c>
      <c r="I10868" s="50" t="str">
        <f t="shared" si="880"/>
        <v>1977_10</v>
      </c>
      <c r="J10868" s="51">
        <f t="shared" si="881"/>
        <v>2.8835950000000001</v>
      </c>
    </row>
    <row r="10869" spans="6:10" x14ac:dyDescent="0.25">
      <c r="F10869" s="50">
        <f t="shared" si="883"/>
        <v>28399</v>
      </c>
      <c r="G10869" s="27">
        <f t="shared" si="882"/>
        <v>8</v>
      </c>
      <c r="H10869" s="50">
        <f t="shared" si="879"/>
        <v>28401</v>
      </c>
      <c r="I10869" s="50" t="str">
        <f t="shared" si="880"/>
        <v>1977_10</v>
      </c>
      <c r="J10869" s="51">
        <f t="shared" si="881"/>
        <v>2.8835950000000001</v>
      </c>
    </row>
    <row r="10870" spans="6:10" x14ac:dyDescent="0.25">
      <c r="F10870" s="50">
        <f t="shared" si="883"/>
        <v>28400</v>
      </c>
      <c r="G10870" s="27">
        <f t="shared" si="882"/>
        <v>8</v>
      </c>
      <c r="H10870" s="50">
        <f t="shared" si="879"/>
        <v>28401</v>
      </c>
      <c r="I10870" s="50" t="str">
        <f t="shared" si="880"/>
        <v>1977_10</v>
      </c>
      <c r="J10870" s="51">
        <f t="shared" si="881"/>
        <v>2.8835950000000001</v>
      </c>
    </row>
    <row r="10871" spans="6:10" x14ac:dyDescent="0.25">
      <c r="F10871" s="50">
        <f t="shared" si="883"/>
        <v>28401</v>
      </c>
      <c r="G10871" s="27">
        <f t="shared" si="882"/>
        <v>8</v>
      </c>
      <c r="H10871" s="50">
        <f t="shared" si="879"/>
        <v>28401</v>
      </c>
      <c r="I10871" s="50" t="str">
        <f t="shared" si="880"/>
        <v>1977_10</v>
      </c>
      <c r="J10871" s="51">
        <f t="shared" si="881"/>
        <v>2.8835950000000001</v>
      </c>
    </row>
    <row r="10872" spans="6:10" x14ac:dyDescent="0.25">
      <c r="F10872" s="50">
        <f t="shared" si="883"/>
        <v>28402</v>
      </c>
      <c r="G10872" s="27">
        <f t="shared" si="882"/>
        <v>8</v>
      </c>
      <c r="H10872" s="50">
        <f t="shared" si="879"/>
        <v>28411</v>
      </c>
      <c r="I10872" s="50" t="str">
        <f t="shared" si="880"/>
        <v>1977_10</v>
      </c>
      <c r="J10872" s="51">
        <f t="shared" si="881"/>
        <v>2.8784429999999999</v>
      </c>
    </row>
    <row r="10873" spans="6:10" x14ac:dyDescent="0.25">
      <c r="F10873" s="50">
        <f t="shared" si="883"/>
        <v>28403</v>
      </c>
      <c r="G10873" s="27">
        <f t="shared" si="882"/>
        <v>8</v>
      </c>
      <c r="H10873" s="50">
        <f t="shared" si="879"/>
        <v>28411</v>
      </c>
      <c r="I10873" s="50" t="str">
        <f t="shared" si="880"/>
        <v>1977_10</v>
      </c>
      <c r="J10873" s="51">
        <f t="shared" si="881"/>
        <v>2.8784429999999999</v>
      </c>
    </row>
    <row r="10874" spans="6:10" x14ac:dyDescent="0.25">
      <c r="F10874" s="50">
        <f t="shared" si="883"/>
        <v>28404</v>
      </c>
      <c r="G10874" s="27">
        <f t="shared" si="882"/>
        <v>8</v>
      </c>
      <c r="H10874" s="50">
        <f t="shared" si="879"/>
        <v>28411</v>
      </c>
      <c r="I10874" s="50" t="str">
        <f t="shared" si="880"/>
        <v>1977_10</v>
      </c>
      <c r="J10874" s="51">
        <f t="shared" si="881"/>
        <v>2.8784429999999999</v>
      </c>
    </row>
    <row r="10875" spans="6:10" x14ac:dyDescent="0.25">
      <c r="F10875" s="50">
        <f t="shared" si="883"/>
        <v>28405</v>
      </c>
      <c r="G10875" s="27">
        <f t="shared" si="882"/>
        <v>8</v>
      </c>
      <c r="H10875" s="50">
        <f t="shared" si="879"/>
        <v>28411</v>
      </c>
      <c r="I10875" s="50" t="str">
        <f t="shared" si="880"/>
        <v>1977_10</v>
      </c>
      <c r="J10875" s="51">
        <f t="shared" si="881"/>
        <v>2.8784429999999999</v>
      </c>
    </row>
    <row r="10876" spans="6:10" x14ac:dyDescent="0.25">
      <c r="F10876" s="50">
        <f t="shared" si="883"/>
        <v>28406</v>
      </c>
      <c r="G10876" s="27">
        <f t="shared" si="882"/>
        <v>8</v>
      </c>
      <c r="H10876" s="50">
        <f t="shared" si="879"/>
        <v>28411</v>
      </c>
      <c r="I10876" s="50" t="str">
        <f t="shared" si="880"/>
        <v>1977_10</v>
      </c>
      <c r="J10876" s="51">
        <f t="shared" si="881"/>
        <v>2.8784429999999999</v>
      </c>
    </row>
    <row r="10877" spans="6:10" x14ac:dyDescent="0.25">
      <c r="F10877" s="50">
        <f t="shared" si="883"/>
        <v>28407</v>
      </c>
      <c r="G10877" s="27">
        <f t="shared" si="882"/>
        <v>8</v>
      </c>
      <c r="H10877" s="50">
        <f t="shared" si="879"/>
        <v>28411</v>
      </c>
      <c r="I10877" s="50" t="str">
        <f t="shared" si="880"/>
        <v>1977_10</v>
      </c>
      <c r="J10877" s="51">
        <f t="shared" si="881"/>
        <v>2.8784429999999999</v>
      </c>
    </row>
    <row r="10878" spans="6:10" x14ac:dyDescent="0.25">
      <c r="F10878" s="50">
        <f t="shared" si="883"/>
        <v>28408</v>
      </c>
      <c r="G10878" s="27">
        <f t="shared" si="882"/>
        <v>8</v>
      </c>
      <c r="H10878" s="50">
        <f t="shared" si="879"/>
        <v>28411</v>
      </c>
      <c r="I10878" s="50" t="str">
        <f t="shared" si="880"/>
        <v>1977_10</v>
      </c>
      <c r="J10878" s="51">
        <f t="shared" si="881"/>
        <v>2.8784429999999999</v>
      </c>
    </row>
    <row r="10879" spans="6:10" x14ac:dyDescent="0.25">
      <c r="F10879" s="50">
        <f t="shared" si="883"/>
        <v>28409</v>
      </c>
      <c r="G10879" s="27">
        <f t="shared" si="882"/>
        <v>8</v>
      </c>
      <c r="H10879" s="50">
        <f t="shared" si="879"/>
        <v>28411</v>
      </c>
      <c r="I10879" s="50" t="str">
        <f t="shared" si="880"/>
        <v>1977_10</v>
      </c>
      <c r="J10879" s="51">
        <f t="shared" si="881"/>
        <v>2.8784429999999999</v>
      </c>
    </row>
    <row r="10880" spans="6:10" x14ac:dyDescent="0.25">
      <c r="F10880" s="50">
        <f t="shared" si="883"/>
        <v>28410</v>
      </c>
      <c r="G10880" s="27">
        <f t="shared" si="882"/>
        <v>8</v>
      </c>
      <c r="H10880" s="50">
        <f t="shared" si="879"/>
        <v>28411</v>
      </c>
      <c r="I10880" s="50" t="str">
        <f t="shared" si="880"/>
        <v>1977_10</v>
      </c>
      <c r="J10880" s="51">
        <f t="shared" si="881"/>
        <v>2.8784429999999999</v>
      </c>
    </row>
    <row r="10881" spans="6:10" x14ac:dyDescent="0.25">
      <c r="F10881" s="50">
        <f t="shared" si="883"/>
        <v>28411</v>
      </c>
      <c r="G10881" s="27">
        <f t="shared" si="882"/>
        <v>8</v>
      </c>
      <c r="H10881" s="50">
        <f t="shared" si="879"/>
        <v>28411</v>
      </c>
      <c r="I10881" s="50" t="str">
        <f t="shared" si="880"/>
        <v>1977_10</v>
      </c>
      <c r="J10881" s="51">
        <f t="shared" si="881"/>
        <v>2.8784429999999999</v>
      </c>
    </row>
    <row r="10882" spans="6:10" x14ac:dyDescent="0.25">
      <c r="F10882" s="50">
        <f t="shared" si="883"/>
        <v>28412</v>
      </c>
      <c r="G10882" s="27">
        <f t="shared" si="882"/>
        <v>8</v>
      </c>
      <c r="H10882" s="50">
        <f t="shared" si="879"/>
        <v>28421</v>
      </c>
      <c r="I10882" s="50" t="str">
        <f t="shared" si="880"/>
        <v>1977_10</v>
      </c>
      <c r="J10882" s="51">
        <f t="shared" si="881"/>
        <v>2.8699129999999999</v>
      </c>
    </row>
    <row r="10883" spans="6:10" x14ac:dyDescent="0.25">
      <c r="F10883" s="50">
        <f t="shared" si="883"/>
        <v>28413</v>
      </c>
      <c r="G10883" s="27">
        <f t="shared" si="882"/>
        <v>8</v>
      </c>
      <c r="H10883" s="50">
        <f t="shared" ref="H10883:H10946" si="884">INDEX($A$3:$B$1134,INT((ROW($F10883)-ROW($F$3)+9-G10883)/10)+1,1)</f>
        <v>28421</v>
      </c>
      <c r="I10883" s="50" t="str">
        <f t="shared" si="880"/>
        <v>1977_10</v>
      </c>
      <c r="J10883" s="51">
        <f t="shared" si="881"/>
        <v>2.8699129999999999</v>
      </c>
    </row>
    <row r="10884" spans="6:10" x14ac:dyDescent="0.25">
      <c r="F10884" s="50">
        <f t="shared" si="883"/>
        <v>28414</v>
      </c>
      <c r="G10884" s="27">
        <f t="shared" si="882"/>
        <v>8</v>
      </c>
      <c r="H10884" s="50">
        <f t="shared" si="884"/>
        <v>28421</v>
      </c>
      <c r="I10884" s="50" t="str">
        <f t="shared" ref="I10884:I10947" si="885">YEAR(H10884)&amp;"_"&amp;MONTH(H10884)</f>
        <v>1977_10</v>
      </c>
      <c r="J10884" s="51">
        <f t="shared" ref="J10884:J10947" si="886">VLOOKUP(H10884,$A:$B,2)</f>
        <v>2.8699129999999999</v>
      </c>
    </row>
    <row r="10885" spans="6:10" x14ac:dyDescent="0.25">
      <c r="F10885" s="50">
        <f t="shared" si="883"/>
        <v>28415</v>
      </c>
      <c r="G10885" s="27">
        <f t="shared" si="882"/>
        <v>8</v>
      </c>
      <c r="H10885" s="50">
        <f t="shared" si="884"/>
        <v>28421</v>
      </c>
      <c r="I10885" s="50" t="str">
        <f t="shared" si="885"/>
        <v>1977_10</v>
      </c>
      <c r="J10885" s="51">
        <f t="shared" si="886"/>
        <v>2.8699129999999999</v>
      </c>
    </row>
    <row r="10886" spans="6:10" x14ac:dyDescent="0.25">
      <c r="F10886" s="50">
        <f t="shared" si="883"/>
        <v>28416</v>
      </c>
      <c r="G10886" s="27">
        <f t="shared" si="882"/>
        <v>8</v>
      </c>
      <c r="H10886" s="50">
        <f t="shared" si="884"/>
        <v>28421</v>
      </c>
      <c r="I10886" s="50" t="str">
        <f t="shared" si="885"/>
        <v>1977_10</v>
      </c>
      <c r="J10886" s="51">
        <f t="shared" si="886"/>
        <v>2.8699129999999999</v>
      </c>
    </row>
    <row r="10887" spans="6:10" x14ac:dyDescent="0.25">
      <c r="F10887" s="50">
        <f t="shared" si="883"/>
        <v>28417</v>
      </c>
      <c r="G10887" s="27">
        <f t="shared" si="882"/>
        <v>8</v>
      </c>
      <c r="H10887" s="50">
        <f t="shared" si="884"/>
        <v>28421</v>
      </c>
      <c r="I10887" s="50" t="str">
        <f t="shared" si="885"/>
        <v>1977_10</v>
      </c>
      <c r="J10887" s="51">
        <f t="shared" si="886"/>
        <v>2.8699129999999999</v>
      </c>
    </row>
    <row r="10888" spans="6:10" x14ac:dyDescent="0.25">
      <c r="F10888" s="50">
        <f t="shared" si="883"/>
        <v>28418</v>
      </c>
      <c r="G10888" s="27">
        <f t="shared" si="882"/>
        <v>8</v>
      </c>
      <c r="H10888" s="50">
        <f t="shared" si="884"/>
        <v>28421</v>
      </c>
      <c r="I10888" s="50" t="str">
        <f t="shared" si="885"/>
        <v>1977_10</v>
      </c>
      <c r="J10888" s="51">
        <f t="shared" si="886"/>
        <v>2.8699129999999999</v>
      </c>
    </row>
    <row r="10889" spans="6:10" x14ac:dyDescent="0.25">
      <c r="F10889" s="50">
        <f t="shared" si="883"/>
        <v>28419</v>
      </c>
      <c r="G10889" s="27">
        <f t="shared" si="882"/>
        <v>8</v>
      </c>
      <c r="H10889" s="50">
        <f t="shared" si="884"/>
        <v>28421</v>
      </c>
      <c r="I10889" s="50" t="str">
        <f t="shared" si="885"/>
        <v>1977_10</v>
      </c>
      <c r="J10889" s="51">
        <f t="shared" si="886"/>
        <v>2.8699129999999999</v>
      </c>
    </row>
    <row r="10890" spans="6:10" x14ac:dyDescent="0.25">
      <c r="F10890" s="50">
        <f t="shared" si="883"/>
        <v>28420</v>
      </c>
      <c r="G10890" s="27">
        <f t="shared" si="882"/>
        <v>8</v>
      </c>
      <c r="H10890" s="50">
        <f t="shared" si="884"/>
        <v>28421</v>
      </c>
      <c r="I10890" s="50" t="str">
        <f t="shared" si="885"/>
        <v>1977_10</v>
      </c>
      <c r="J10890" s="51">
        <f t="shared" si="886"/>
        <v>2.8699129999999999</v>
      </c>
    </row>
    <row r="10891" spans="6:10" x14ac:dyDescent="0.25">
      <c r="F10891" s="50">
        <f t="shared" si="883"/>
        <v>28421</v>
      </c>
      <c r="G10891" s="27">
        <f t="shared" si="882"/>
        <v>8</v>
      </c>
      <c r="H10891" s="50">
        <f t="shared" si="884"/>
        <v>28421</v>
      </c>
      <c r="I10891" s="50" t="str">
        <f t="shared" si="885"/>
        <v>1977_10</v>
      </c>
      <c r="J10891" s="51">
        <f t="shared" si="886"/>
        <v>2.8699129999999999</v>
      </c>
    </row>
    <row r="10892" spans="6:10" x14ac:dyDescent="0.25">
      <c r="F10892" s="50">
        <f t="shared" si="883"/>
        <v>28422</v>
      </c>
      <c r="G10892" s="27">
        <f t="shared" si="882"/>
        <v>8</v>
      </c>
      <c r="H10892" s="50">
        <f t="shared" si="884"/>
        <v>28431</v>
      </c>
      <c r="I10892" s="50" t="str">
        <f t="shared" si="885"/>
        <v>1977_11</v>
      </c>
      <c r="J10892" s="51">
        <f t="shared" si="886"/>
        <v>2.8693300000000002</v>
      </c>
    </row>
    <row r="10893" spans="6:10" x14ac:dyDescent="0.25">
      <c r="F10893" s="50">
        <f t="shared" si="883"/>
        <v>28423</v>
      </c>
      <c r="G10893" s="27">
        <f t="shared" si="882"/>
        <v>8</v>
      </c>
      <c r="H10893" s="50">
        <f t="shared" si="884"/>
        <v>28431</v>
      </c>
      <c r="I10893" s="50" t="str">
        <f t="shared" si="885"/>
        <v>1977_11</v>
      </c>
      <c r="J10893" s="51">
        <f t="shared" si="886"/>
        <v>2.8693300000000002</v>
      </c>
    </row>
    <row r="10894" spans="6:10" x14ac:dyDescent="0.25">
      <c r="F10894" s="50">
        <f t="shared" si="883"/>
        <v>28424</v>
      </c>
      <c r="G10894" s="27">
        <f t="shared" si="882"/>
        <v>8</v>
      </c>
      <c r="H10894" s="50">
        <f t="shared" si="884"/>
        <v>28431</v>
      </c>
      <c r="I10894" s="50" t="str">
        <f t="shared" si="885"/>
        <v>1977_11</v>
      </c>
      <c r="J10894" s="51">
        <f t="shared" si="886"/>
        <v>2.8693300000000002</v>
      </c>
    </row>
    <row r="10895" spans="6:10" x14ac:dyDescent="0.25">
      <c r="F10895" s="50">
        <f t="shared" si="883"/>
        <v>28425</v>
      </c>
      <c r="G10895" s="27">
        <f t="shared" si="882"/>
        <v>8</v>
      </c>
      <c r="H10895" s="50">
        <f t="shared" si="884"/>
        <v>28431</v>
      </c>
      <c r="I10895" s="50" t="str">
        <f t="shared" si="885"/>
        <v>1977_11</v>
      </c>
      <c r="J10895" s="51">
        <f t="shared" si="886"/>
        <v>2.8693300000000002</v>
      </c>
    </row>
    <row r="10896" spans="6:10" x14ac:dyDescent="0.25">
      <c r="F10896" s="50">
        <f t="shared" si="883"/>
        <v>28426</v>
      </c>
      <c r="G10896" s="27">
        <f t="shared" si="882"/>
        <v>8</v>
      </c>
      <c r="H10896" s="50">
        <f t="shared" si="884"/>
        <v>28431</v>
      </c>
      <c r="I10896" s="50" t="str">
        <f t="shared" si="885"/>
        <v>1977_11</v>
      </c>
      <c r="J10896" s="51">
        <f t="shared" si="886"/>
        <v>2.8693300000000002</v>
      </c>
    </row>
    <row r="10897" spans="6:10" x14ac:dyDescent="0.25">
      <c r="F10897" s="50">
        <f t="shared" si="883"/>
        <v>28427</v>
      </c>
      <c r="G10897" s="27">
        <f t="shared" si="882"/>
        <v>8</v>
      </c>
      <c r="H10897" s="50">
        <f t="shared" si="884"/>
        <v>28431</v>
      </c>
      <c r="I10897" s="50" t="str">
        <f t="shared" si="885"/>
        <v>1977_11</v>
      </c>
      <c r="J10897" s="51">
        <f t="shared" si="886"/>
        <v>2.8693300000000002</v>
      </c>
    </row>
    <row r="10898" spans="6:10" x14ac:dyDescent="0.25">
      <c r="F10898" s="50">
        <f t="shared" si="883"/>
        <v>28428</v>
      </c>
      <c r="G10898" s="27">
        <f t="shared" si="882"/>
        <v>8</v>
      </c>
      <c r="H10898" s="50">
        <f t="shared" si="884"/>
        <v>28431</v>
      </c>
      <c r="I10898" s="50" t="str">
        <f t="shared" si="885"/>
        <v>1977_11</v>
      </c>
      <c r="J10898" s="51">
        <f t="shared" si="886"/>
        <v>2.8693300000000002</v>
      </c>
    </row>
    <row r="10899" spans="6:10" x14ac:dyDescent="0.25">
      <c r="F10899" s="50">
        <f t="shared" si="883"/>
        <v>28429</v>
      </c>
      <c r="G10899" s="27">
        <f t="shared" si="882"/>
        <v>8</v>
      </c>
      <c r="H10899" s="50">
        <f t="shared" si="884"/>
        <v>28431</v>
      </c>
      <c r="I10899" s="50" t="str">
        <f t="shared" si="885"/>
        <v>1977_11</v>
      </c>
      <c r="J10899" s="51">
        <f t="shared" si="886"/>
        <v>2.8693300000000002</v>
      </c>
    </row>
    <row r="10900" spans="6:10" x14ac:dyDescent="0.25">
      <c r="F10900" s="50">
        <f t="shared" si="883"/>
        <v>28430</v>
      </c>
      <c r="G10900" s="27">
        <f t="shared" si="882"/>
        <v>8</v>
      </c>
      <c r="H10900" s="50">
        <f t="shared" si="884"/>
        <v>28431</v>
      </c>
      <c r="I10900" s="50" t="str">
        <f t="shared" si="885"/>
        <v>1977_11</v>
      </c>
      <c r="J10900" s="51">
        <f t="shared" si="886"/>
        <v>2.8693300000000002</v>
      </c>
    </row>
    <row r="10901" spans="6:10" x14ac:dyDescent="0.25">
      <c r="F10901" s="50">
        <f t="shared" si="883"/>
        <v>28431</v>
      </c>
      <c r="G10901" s="27">
        <f t="shared" si="882"/>
        <v>8</v>
      </c>
      <c r="H10901" s="50">
        <f t="shared" si="884"/>
        <v>28431</v>
      </c>
      <c r="I10901" s="50" t="str">
        <f t="shared" si="885"/>
        <v>1977_11</v>
      </c>
      <c r="J10901" s="51">
        <f t="shared" si="886"/>
        <v>2.8693300000000002</v>
      </c>
    </row>
    <row r="10902" spans="6:10" x14ac:dyDescent="0.25">
      <c r="F10902" s="50">
        <f t="shared" si="883"/>
        <v>28432</v>
      </c>
      <c r="G10902" s="27">
        <f t="shared" si="882"/>
        <v>8</v>
      </c>
      <c r="H10902" s="50">
        <f t="shared" si="884"/>
        <v>28441</v>
      </c>
      <c r="I10902" s="50" t="str">
        <f t="shared" si="885"/>
        <v>1977_11</v>
      </c>
      <c r="J10902" s="51">
        <f t="shared" si="886"/>
        <v>2.8537490000000001</v>
      </c>
    </row>
    <row r="10903" spans="6:10" x14ac:dyDescent="0.25">
      <c r="F10903" s="50">
        <f t="shared" si="883"/>
        <v>28433</v>
      </c>
      <c r="G10903" s="27">
        <f t="shared" si="882"/>
        <v>8</v>
      </c>
      <c r="H10903" s="50">
        <f t="shared" si="884"/>
        <v>28441</v>
      </c>
      <c r="I10903" s="50" t="str">
        <f t="shared" si="885"/>
        <v>1977_11</v>
      </c>
      <c r="J10903" s="51">
        <f t="shared" si="886"/>
        <v>2.8537490000000001</v>
      </c>
    </row>
    <row r="10904" spans="6:10" x14ac:dyDescent="0.25">
      <c r="F10904" s="50">
        <f t="shared" si="883"/>
        <v>28434</v>
      </c>
      <c r="G10904" s="27">
        <f t="shared" si="882"/>
        <v>8</v>
      </c>
      <c r="H10904" s="50">
        <f t="shared" si="884"/>
        <v>28441</v>
      </c>
      <c r="I10904" s="50" t="str">
        <f t="shared" si="885"/>
        <v>1977_11</v>
      </c>
      <c r="J10904" s="51">
        <f t="shared" si="886"/>
        <v>2.8537490000000001</v>
      </c>
    </row>
    <row r="10905" spans="6:10" x14ac:dyDescent="0.25">
      <c r="F10905" s="50">
        <f t="shared" si="883"/>
        <v>28435</v>
      </c>
      <c r="G10905" s="27">
        <f t="shared" si="882"/>
        <v>8</v>
      </c>
      <c r="H10905" s="50">
        <f t="shared" si="884"/>
        <v>28441</v>
      </c>
      <c r="I10905" s="50" t="str">
        <f t="shared" si="885"/>
        <v>1977_11</v>
      </c>
      <c r="J10905" s="51">
        <f t="shared" si="886"/>
        <v>2.8537490000000001</v>
      </c>
    </row>
    <row r="10906" spans="6:10" x14ac:dyDescent="0.25">
      <c r="F10906" s="50">
        <f t="shared" si="883"/>
        <v>28436</v>
      </c>
      <c r="G10906" s="27">
        <f t="shared" si="882"/>
        <v>8</v>
      </c>
      <c r="H10906" s="50">
        <f t="shared" si="884"/>
        <v>28441</v>
      </c>
      <c r="I10906" s="50" t="str">
        <f t="shared" si="885"/>
        <v>1977_11</v>
      </c>
      <c r="J10906" s="51">
        <f t="shared" si="886"/>
        <v>2.8537490000000001</v>
      </c>
    </row>
    <row r="10907" spans="6:10" x14ac:dyDescent="0.25">
      <c r="F10907" s="50">
        <f t="shared" si="883"/>
        <v>28437</v>
      </c>
      <c r="G10907" s="27">
        <f t="shared" si="882"/>
        <v>8</v>
      </c>
      <c r="H10907" s="50">
        <f t="shared" si="884"/>
        <v>28441</v>
      </c>
      <c r="I10907" s="50" t="str">
        <f t="shared" si="885"/>
        <v>1977_11</v>
      </c>
      <c r="J10907" s="51">
        <f t="shared" si="886"/>
        <v>2.8537490000000001</v>
      </c>
    </row>
    <row r="10908" spans="6:10" x14ac:dyDescent="0.25">
      <c r="F10908" s="50">
        <f t="shared" si="883"/>
        <v>28438</v>
      </c>
      <c r="G10908" s="27">
        <f t="shared" si="882"/>
        <v>8</v>
      </c>
      <c r="H10908" s="50">
        <f t="shared" si="884"/>
        <v>28441</v>
      </c>
      <c r="I10908" s="50" t="str">
        <f t="shared" si="885"/>
        <v>1977_11</v>
      </c>
      <c r="J10908" s="51">
        <f t="shared" si="886"/>
        <v>2.8537490000000001</v>
      </c>
    </row>
    <row r="10909" spans="6:10" x14ac:dyDescent="0.25">
      <c r="F10909" s="50">
        <f t="shared" si="883"/>
        <v>28439</v>
      </c>
      <c r="G10909" s="27">
        <f t="shared" si="882"/>
        <v>8</v>
      </c>
      <c r="H10909" s="50">
        <f t="shared" si="884"/>
        <v>28441</v>
      </c>
      <c r="I10909" s="50" t="str">
        <f t="shared" si="885"/>
        <v>1977_11</v>
      </c>
      <c r="J10909" s="51">
        <f t="shared" si="886"/>
        <v>2.8537490000000001</v>
      </c>
    </row>
    <row r="10910" spans="6:10" x14ac:dyDescent="0.25">
      <c r="F10910" s="50">
        <f t="shared" si="883"/>
        <v>28440</v>
      </c>
      <c r="G10910" s="27">
        <f t="shared" si="882"/>
        <v>8</v>
      </c>
      <c r="H10910" s="50">
        <f t="shared" si="884"/>
        <v>28441</v>
      </c>
      <c r="I10910" s="50" t="str">
        <f t="shared" si="885"/>
        <v>1977_11</v>
      </c>
      <c r="J10910" s="51">
        <f t="shared" si="886"/>
        <v>2.8537490000000001</v>
      </c>
    </row>
    <row r="10911" spans="6:10" x14ac:dyDescent="0.25">
      <c r="F10911" s="50">
        <f t="shared" si="883"/>
        <v>28441</v>
      </c>
      <c r="G10911" s="27">
        <f t="shared" si="882"/>
        <v>8</v>
      </c>
      <c r="H10911" s="50">
        <f t="shared" si="884"/>
        <v>28441</v>
      </c>
      <c r="I10911" s="50" t="str">
        <f t="shared" si="885"/>
        <v>1977_11</v>
      </c>
      <c r="J10911" s="51">
        <f t="shared" si="886"/>
        <v>2.8537490000000001</v>
      </c>
    </row>
    <row r="10912" spans="6:10" x14ac:dyDescent="0.25">
      <c r="F10912" s="50">
        <f t="shared" si="883"/>
        <v>28442</v>
      </c>
      <c r="G10912" s="27">
        <f t="shared" si="882"/>
        <v>8</v>
      </c>
      <c r="H10912" s="50">
        <f t="shared" si="884"/>
        <v>28451</v>
      </c>
      <c r="I10912" s="50" t="str">
        <f t="shared" si="885"/>
        <v>1977_11</v>
      </c>
      <c r="J10912" s="51">
        <f t="shared" si="886"/>
        <v>2.8303099999999999</v>
      </c>
    </row>
    <row r="10913" spans="6:10" x14ac:dyDescent="0.25">
      <c r="F10913" s="50">
        <f t="shared" si="883"/>
        <v>28443</v>
      </c>
      <c r="G10913" s="27">
        <f t="shared" si="882"/>
        <v>8</v>
      </c>
      <c r="H10913" s="50">
        <f t="shared" si="884"/>
        <v>28451</v>
      </c>
      <c r="I10913" s="50" t="str">
        <f t="shared" si="885"/>
        <v>1977_11</v>
      </c>
      <c r="J10913" s="51">
        <f t="shared" si="886"/>
        <v>2.8303099999999999</v>
      </c>
    </row>
    <row r="10914" spans="6:10" x14ac:dyDescent="0.25">
      <c r="F10914" s="50">
        <f t="shared" si="883"/>
        <v>28444</v>
      </c>
      <c r="G10914" s="27">
        <f t="shared" si="882"/>
        <v>8</v>
      </c>
      <c r="H10914" s="50">
        <f t="shared" si="884"/>
        <v>28451</v>
      </c>
      <c r="I10914" s="50" t="str">
        <f t="shared" si="885"/>
        <v>1977_11</v>
      </c>
      <c r="J10914" s="51">
        <f t="shared" si="886"/>
        <v>2.8303099999999999</v>
      </c>
    </row>
    <row r="10915" spans="6:10" x14ac:dyDescent="0.25">
      <c r="F10915" s="50">
        <f t="shared" si="883"/>
        <v>28445</v>
      </c>
      <c r="G10915" s="27">
        <f t="shared" si="882"/>
        <v>8</v>
      </c>
      <c r="H10915" s="50">
        <f t="shared" si="884"/>
        <v>28451</v>
      </c>
      <c r="I10915" s="50" t="str">
        <f t="shared" si="885"/>
        <v>1977_11</v>
      </c>
      <c r="J10915" s="51">
        <f t="shared" si="886"/>
        <v>2.8303099999999999</v>
      </c>
    </row>
    <row r="10916" spans="6:10" x14ac:dyDescent="0.25">
      <c r="F10916" s="50">
        <f t="shared" si="883"/>
        <v>28446</v>
      </c>
      <c r="G10916" s="27">
        <f t="shared" si="882"/>
        <v>8</v>
      </c>
      <c r="H10916" s="50">
        <f t="shared" si="884"/>
        <v>28451</v>
      </c>
      <c r="I10916" s="50" t="str">
        <f t="shared" si="885"/>
        <v>1977_11</v>
      </c>
      <c r="J10916" s="51">
        <f t="shared" si="886"/>
        <v>2.8303099999999999</v>
      </c>
    </row>
    <row r="10917" spans="6:10" x14ac:dyDescent="0.25">
      <c r="F10917" s="50">
        <f t="shared" si="883"/>
        <v>28447</v>
      </c>
      <c r="G10917" s="27">
        <f t="shared" si="882"/>
        <v>8</v>
      </c>
      <c r="H10917" s="50">
        <f t="shared" si="884"/>
        <v>28451</v>
      </c>
      <c r="I10917" s="50" t="str">
        <f t="shared" si="885"/>
        <v>1977_11</v>
      </c>
      <c r="J10917" s="51">
        <f t="shared" si="886"/>
        <v>2.8303099999999999</v>
      </c>
    </row>
    <row r="10918" spans="6:10" x14ac:dyDescent="0.25">
      <c r="F10918" s="50">
        <f t="shared" si="883"/>
        <v>28448</v>
      </c>
      <c r="G10918" s="27">
        <f t="shared" si="882"/>
        <v>8</v>
      </c>
      <c r="H10918" s="50">
        <f t="shared" si="884"/>
        <v>28451</v>
      </c>
      <c r="I10918" s="50" t="str">
        <f t="shared" si="885"/>
        <v>1977_11</v>
      </c>
      <c r="J10918" s="51">
        <f t="shared" si="886"/>
        <v>2.8303099999999999</v>
      </c>
    </row>
    <row r="10919" spans="6:10" x14ac:dyDescent="0.25">
      <c r="F10919" s="50">
        <f t="shared" si="883"/>
        <v>28449</v>
      </c>
      <c r="G10919" s="27">
        <f t="shared" si="882"/>
        <v>8</v>
      </c>
      <c r="H10919" s="50">
        <f t="shared" si="884"/>
        <v>28451</v>
      </c>
      <c r="I10919" s="50" t="str">
        <f t="shared" si="885"/>
        <v>1977_11</v>
      </c>
      <c r="J10919" s="51">
        <f t="shared" si="886"/>
        <v>2.8303099999999999</v>
      </c>
    </row>
    <row r="10920" spans="6:10" x14ac:dyDescent="0.25">
      <c r="F10920" s="50">
        <f t="shared" si="883"/>
        <v>28450</v>
      </c>
      <c r="G10920" s="27">
        <f t="shared" si="882"/>
        <v>8</v>
      </c>
      <c r="H10920" s="50">
        <f t="shared" si="884"/>
        <v>28451</v>
      </c>
      <c r="I10920" s="50" t="str">
        <f t="shared" si="885"/>
        <v>1977_11</v>
      </c>
      <c r="J10920" s="51">
        <f t="shared" si="886"/>
        <v>2.8303099999999999</v>
      </c>
    </row>
    <row r="10921" spans="6:10" x14ac:dyDescent="0.25">
      <c r="F10921" s="50">
        <f t="shared" si="883"/>
        <v>28451</v>
      </c>
      <c r="G10921" s="27">
        <f t="shared" si="882"/>
        <v>8</v>
      </c>
      <c r="H10921" s="50">
        <f t="shared" si="884"/>
        <v>28451</v>
      </c>
      <c r="I10921" s="50" t="str">
        <f t="shared" si="885"/>
        <v>1977_11</v>
      </c>
      <c r="J10921" s="51">
        <f t="shared" si="886"/>
        <v>2.8303099999999999</v>
      </c>
    </row>
    <row r="10922" spans="6:10" x14ac:dyDescent="0.25">
      <c r="F10922" s="50">
        <f t="shared" si="883"/>
        <v>28452</v>
      </c>
      <c r="G10922" s="27">
        <f t="shared" ref="G10922:G10985" si="887">IF(AND(MONTH(F10922)=2,DAY(F10922)=29),G10921+1,G10921)</f>
        <v>8</v>
      </c>
      <c r="H10922" s="50">
        <f t="shared" si="884"/>
        <v>28461</v>
      </c>
      <c r="I10922" s="50" t="str">
        <f t="shared" si="885"/>
        <v>1977_12</v>
      </c>
      <c r="J10922" s="51">
        <f t="shared" si="886"/>
        <v>2.7920509999999998</v>
      </c>
    </row>
    <row r="10923" spans="6:10" x14ac:dyDescent="0.25">
      <c r="F10923" s="50">
        <f t="shared" si="883"/>
        <v>28453</v>
      </c>
      <c r="G10923" s="27">
        <f t="shared" si="887"/>
        <v>8</v>
      </c>
      <c r="H10923" s="50">
        <f t="shared" si="884"/>
        <v>28461</v>
      </c>
      <c r="I10923" s="50" t="str">
        <f t="shared" si="885"/>
        <v>1977_12</v>
      </c>
      <c r="J10923" s="51">
        <f t="shared" si="886"/>
        <v>2.7920509999999998</v>
      </c>
    </row>
    <row r="10924" spans="6:10" x14ac:dyDescent="0.25">
      <c r="F10924" s="50">
        <f t="shared" ref="F10924:F10987" si="888">F10923+1</f>
        <v>28454</v>
      </c>
      <c r="G10924" s="27">
        <f t="shared" si="887"/>
        <v>8</v>
      </c>
      <c r="H10924" s="50">
        <f t="shared" si="884"/>
        <v>28461</v>
      </c>
      <c r="I10924" s="50" t="str">
        <f t="shared" si="885"/>
        <v>1977_12</v>
      </c>
      <c r="J10924" s="51">
        <f t="shared" si="886"/>
        <v>2.7920509999999998</v>
      </c>
    </row>
    <row r="10925" spans="6:10" x14ac:dyDescent="0.25">
      <c r="F10925" s="50">
        <f t="shared" si="888"/>
        <v>28455</v>
      </c>
      <c r="G10925" s="27">
        <f t="shared" si="887"/>
        <v>8</v>
      </c>
      <c r="H10925" s="50">
        <f t="shared" si="884"/>
        <v>28461</v>
      </c>
      <c r="I10925" s="50" t="str">
        <f t="shared" si="885"/>
        <v>1977_12</v>
      </c>
      <c r="J10925" s="51">
        <f t="shared" si="886"/>
        <v>2.7920509999999998</v>
      </c>
    </row>
    <row r="10926" spans="6:10" x14ac:dyDescent="0.25">
      <c r="F10926" s="50">
        <f t="shared" si="888"/>
        <v>28456</v>
      </c>
      <c r="G10926" s="27">
        <f t="shared" si="887"/>
        <v>8</v>
      </c>
      <c r="H10926" s="50">
        <f t="shared" si="884"/>
        <v>28461</v>
      </c>
      <c r="I10926" s="50" t="str">
        <f t="shared" si="885"/>
        <v>1977_12</v>
      </c>
      <c r="J10926" s="51">
        <f t="shared" si="886"/>
        <v>2.7920509999999998</v>
      </c>
    </row>
    <row r="10927" spans="6:10" x14ac:dyDescent="0.25">
      <c r="F10927" s="50">
        <f t="shared" si="888"/>
        <v>28457</v>
      </c>
      <c r="G10927" s="27">
        <f t="shared" si="887"/>
        <v>8</v>
      </c>
      <c r="H10927" s="50">
        <f t="shared" si="884"/>
        <v>28461</v>
      </c>
      <c r="I10927" s="50" t="str">
        <f t="shared" si="885"/>
        <v>1977_12</v>
      </c>
      <c r="J10927" s="51">
        <f t="shared" si="886"/>
        <v>2.7920509999999998</v>
      </c>
    </row>
    <row r="10928" spans="6:10" x14ac:dyDescent="0.25">
      <c r="F10928" s="50">
        <f t="shared" si="888"/>
        <v>28458</v>
      </c>
      <c r="G10928" s="27">
        <f t="shared" si="887"/>
        <v>8</v>
      </c>
      <c r="H10928" s="50">
        <f t="shared" si="884"/>
        <v>28461</v>
      </c>
      <c r="I10928" s="50" t="str">
        <f t="shared" si="885"/>
        <v>1977_12</v>
      </c>
      <c r="J10928" s="51">
        <f t="shared" si="886"/>
        <v>2.7920509999999998</v>
      </c>
    </row>
    <row r="10929" spans="6:10" x14ac:dyDescent="0.25">
      <c r="F10929" s="50">
        <f t="shared" si="888"/>
        <v>28459</v>
      </c>
      <c r="G10929" s="27">
        <f t="shared" si="887"/>
        <v>8</v>
      </c>
      <c r="H10929" s="50">
        <f t="shared" si="884"/>
        <v>28461</v>
      </c>
      <c r="I10929" s="50" t="str">
        <f t="shared" si="885"/>
        <v>1977_12</v>
      </c>
      <c r="J10929" s="51">
        <f t="shared" si="886"/>
        <v>2.7920509999999998</v>
      </c>
    </row>
    <row r="10930" spans="6:10" x14ac:dyDescent="0.25">
      <c r="F10930" s="50">
        <f t="shared" si="888"/>
        <v>28460</v>
      </c>
      <c r="G10930" s="27">
        <f t="shared" si="887"/>
        <v>8</v>
      </c>
      <c r="H10930" s="50">
        <f t="shared" si="884"/>
        <v>28461</v>
      </c>
      <c r="I10930" s="50" t="str">
        <f t="shared" si="885"/>
        <v>1977_12</v>
      </c>
      <c r="J10930" s="51">
        <f t="shared" si="886"/>
        <v>2.7920509999999998</v>
      </c>
    </row>
    <row r="10931" spans="6:10" x14ac:dyDescent="0.25">
      <c r="F10931" s="50">
        <f t="shared" si="888"/>
        <v>28461</v>
      </c>
      <c r="G10931" s="27">
        <f t="shared" si="887"/>
        <v>8</v>
      </c>
      <c r="H10931" s="50">
        <f t="shared" si="884"/>
        <v>28461</v>
      </c>
      <c r="I10931" s="50" t="str">
        <f t="shared" si="885"/>
        <v>1977_12</v>
      </c>
      <c r="J10931" s="51">
        <f t="shared" si="886"/>
        <v>2.7920509999999998</v>
      </c>
    </row>
    <row r="10932" spans="6:10" x14ac:dyDescent="0.25">
      <c r="F10932" s="50">
        <f t="shared" si="888"/>
        <v>28462</v>
      </c>
      <c r="G10932" s="27">
        <f t="shared" si="887"/>
        <v>8</v>
      </c>
      <c r="H10932" s="50">
        <f t="shared" si="884"/>
        <v>28471</v>
      </c>
      <c r="I10932" s="50" t="str">
        <f t="shared" si="885"/>
        <v>1977_12</v>
      </c>
      <c r="J10932" s="51">
        <f t="shared" si="886"/>
        <v>2.7486350000000002</v>
      </c>
    </row>
    <row r="10933" spans="6:10" x14ac:dyDescent="0.25">
      <c r="F10933" s="50">
        <f t="shared" si="888"/>
        <v>28463</v>
      </c>
      <c r="G10933" s="27">
        <f t="shared" si="887"/>
        <v>8</v>
      </c>
      <c r="H10933" s="50">
        <f t="shared" si="884"/>
        <v>28471</v>
      </c>
      <c r="I10933" s="50" t="str">
        <f t="shared" si="885"/>
        <v>1977_12</v>
      </c>
      <c r="J10933" s="51">
        <f t="shared" si="886"/>
        <v>2.7486350000000002</v>
      </c>
    </row>
    <row r="10934" spans="6:10" x14ac:dyDescent="0.25">
      <c r="F10934" s="50">
        <f t="shared" si="888"/>
        <v>28464</v>
      </c>
      <c r="G10934" s="27">
        <f t="shared" si="887"/>
        <v>8</v>
      </c>
      <c r="H10934" s="50">
        <f t="shared" si="884"/>
        <v>28471</v>
      </c>
      <c r="I10934" s="50" t="str">
        <f t="shared" si="885"/>
        <v>1977_12</v>
      </c>
      <c r="J10934" s="51">
        <f t="shared" si="886"/>
        <v>2.7486350000000002</v>
      </c>
    </row>
    <row r="10935" spans="6:10" x14ac:dyDescent="0.25">
      <c r="F10935" s="50">
        <f t="shared" si="888"/>
        <v>28465</v>
      </c>
      <c r="G10935" s="27">
        <f t="shared" si="887"/>
        <v>8</v>
      </c>
      <c r="H10935" s="50">
        <f t="shared" si="884"/>
        <v>28471</v>
      </c>
      <c r="I10935" s="50" t="str">
        <f t="shared" si="885"/>
        <v>1977_12</v>
      </c>
      <c r="J10935" s="51">
        <f t="shared" si="886"/>
        <v>2.7486350000000002</v>
      </c>
    </row>
    <row r="10936" spans="6:10" x14ac:dyDescent="0.25">
      <c r="F10936" s="50">
        <f t="shared" si="888"/>
        <v>28466</v>
      </c>
      <c r="G10936" s="27">
        <f t="shared" si="887"/>
        <v>8</v>
      </c>
      <c r="H10936" s="50">
        <f t="shared" si="884"/>
        <v>28471</v>
      </c>
      <c r="I10936" s="50" t="str">
        <f t="shared" si="885"/>
        <v>1977_12</v>
      </c>
      <c r="J10936" s="51">
        <f t="shared" si="886"/>
        <v>2.7486350000000002</v>
      </c>
    </row>
    <row r="10937" spans="6:10" x14ac:dyDescent="0.25">
      <c r="F10937" s="50">
        <f t="shared" si="888"/>
        <v>28467</v>
      </c>
      <c r="G10937" s="27">
        <f t="shared" si="887"/>
        <v>8</v>
      </c>
      <c r="H10937" s="50">
        <f t="shared" si="884"/>
        <v>28471</v>
      </c>
      <c r="I10937" s="50" t="str">
        <f t="shared" si="885"/>
        <v>1977_12</v>
      </c>
      <c r="J10937" s="51">
        <f t="shared" si="886"/>
        <v>2.7486350000000002</v>
      </c>
    </row>
    <row r="10938" spans="6:10" x14ac:dyDescent="0.25">
      <c r="F10938" s="50">
        <f t="shared" si="888"/>
        <v>28468</v>
      </c>
      <c r="G10938" s="27">
        <f t="shared" si="887"/>
        <v>8</v>
      </c>
      <c r="H10938" s="50">
        <f t="shared" si="884"/>
        <v>28471</v>
      </c>
      <c r="I10938" s="50" t="str">
        <f t="shared" si="885"/>
        <v>1977_12</v>
      </c>
      <c r="J10938" s="51">
        <f t="shared" si="886"/>
        <v>2.7486350000000002</v>
      </c>
    </row>
    <row r="10939" spans="6:10" x14ac:dyDescent="0.25">
      <c r="F10939" s="50">
        <f t="shared" si="888"/>
        <v>28469</v>
      </c>
      <c r="G10939" s="27">
        <f t="shared" si="887"/>
        <v>8</v>
      </c>
      <c r="H10939" s="50">
        <f t="shared" si="884"/>
        <v>28471</v>
      </c>
      <c r="I10939" s="50" t="str">
        <f t="shared" si="885"/>
        <v>1977_12</v>
      </c>
      <c r="J10939" s="51">
        <f t="shared" si="886"/>
        <v>2.7486350000000002</v>
      </c>
    </row>
    <row r="10940" spans="6:10" x14ac:dyDescent="0.25">
      <c r="F10940" s="50">
        <f t="shared" si="888"/>
        <v>28470</v>
      </c>
      <c r="G10940" s="27">
        <f t="shared" si="887"/>
        <v>8</v>
      </c>
      <c r="H10940" s="50">
        <f t="shared" si="884"/>
        <v>28471</v>
      </c>
      <c r="I10940" s="50" t="str">
        <f t="shared" si="885"/>
        <v>1977_12</v>
      </c>
      <c r="J10940" s="51">
        <f t="shared" si="886"/>
        <v>2.7486350000000002</v>
      </c>
    </row>
    <row r="10941" spans="6:10" x14ac:dyDescent="0.25">
      <c r="F10941" s="50">
        <f t="shared" si="888"/>
        <v>28471</v>
      </c>
      <c r="G10941" s="27">
        <f t="shared" si="887"/>
        <v>8</v>
      </c>
      <c r="H10941" s="50">
        <f t="shared" si="884"/>
        <v>28471</v>
      </c>
      <c r="I10941" s="50" t="str">
        <f t="shared" si="885"/>
        <v>1977_12</v>
      </c>
      <c r="J10941" s="51">
        <f t="shared" si="886"/>
        <v>2.7486350000000002</v>
      </c>
    </row>
    <row r="10942" spans="6:10" x14ac:dyDescent="0.25">
      <c r="F10942" s="50">
        <f t="shared" si="888"/>
        <v>28472</v>
      </c>
      <c r="G10942" s="27">
        <f t="shared" si="887"/>
        <v>8</v>
      </c>
      <c r="H10942" s="50">
        <f t="shared" si="884"/>
        <v>28481</v>
      </c>
      <c r="I10942" s="50" t="str">
        <f t="shared" si="885"/>
        <v>1977_12</v>
      </c>
      <c r="J10942" s="51">
        <f t="shared" si="886"/>
        <v>2.7290510000000001</v>
      </c>
    </row>
    <row r="10943" spans="6:10" x14ac:dyDescent="0.25">
      <c r="F10943" s="50">
        <f t="shared" si="888"/>
        <v>28473</v>
      </c>
      <c r="G10943" s="27">
        <f t="shared" si="887"/>
        <v>8</v>
      </c>
      <c r="H10943" s="50">
        <f t="shared" si="884"/>
        <v>28481</v>
      </c>
      <c r="I10943" s="50" t="str">
        <f t="shared" si="885"/>
        <v>1977_12</v>
      </c>
      <c r="J10943" s="51">
        <f t="shared" si="886"/>
        <v>2.7290510000000001</v>
      </c>
    </row>
    <row r="10944" spans="6:10" x14ac:dyDescent="0.25">
      <c r="F10944" s="50">
        <f t="shared" si="888"/>
        <v>28474</v>
      </c>
      <c r="G10944" s="27">
        <f t="shared" si="887"/>
        <v>8</v>
      </c>
      <c r="H10944" s="50">
        <f t="shared" si="884"/>
        <v>28481</v>
      </c>
      <c r="I10944" s="50" t="str">
        <f t="shared" si="885"/>
        <v>1977_12</v>
      </c>
      <c r="J10944" s="51">
        <f t="shared" si="886"/>
        <v>2.7290510000000001</v>
      </c>
    </row>
    <row r="10945" spans="6:10" x14ac:dyDescent="0.25">
      <c r="F10945" s="50">
        <f t="shared" si="888"/>
        <v>28475</v>
      </c>
      <c r="G10945" s="27">
        <f t="shared" si="887"/>
        <v>8</v>
      </c>
      <c r="H10945" s="50">
        <f t="shared" si="884"/>
        <v>28481</v>
      </c>
      <c r="I10945" s="50" t="str">
        <f t="shared" si="885"/>
        <v>1977_12</v>
      </c>
      <c r="J10945" s="51">
        <f t="shared" si="886"/>
        <v>2.7290510000000001</v>
      </c>
    </row>
    <row r="10946" spans="6:10" x14ac:dyDescent="0.25">
      <c r="F10946" s="50">
        <f t="shared" si="888"/>
        <v>28476</v>
      </c>
      <c r="G10946" s="27">
        <f t="shared" si="887"/>
        <v>8</v>
      </c>
      <c r="H10946" s="50">
        <f t="shared" si="884"/>
        <v>28481</v>
      </c>
      <c r="I10946" s="50" t="str">
        <f t="shared" si="885"/>
        <v>1977_12</v>
      </c>
      <c r="J10946" s="51">
        <f t="shared" si="886"/>
        <v>2.7290510000000001</v>
      </c>
    </row>
    <row r="10947" spans="6:10" x14ac:dyDescent="0.25">
      <c r="F10947" s="50">
        <f t="shared" si="888"/>
        <v>28477</v>
      </c>
      <c r="G10947" s="27">
        <f t="shared" si="887"/>
        <v>8</v>
      </c>
      <c r="H10947" s="50">
        <f t="shared" ref="H10947:H11010" si="889">INDEX($A$3:$B$1134,INT((ROW($F10947)-ROW($F$3)+9-G10947)/10)+1,1)</f>
        <v>28481</v>
      </c>
      <c r="I10947" s="50" t="str">
        <f t="shared" si="885"/>
        <v>1977_12</v>
      </c>
      <c r="J10947" s="51">
        <f t="shared" si="886"/>
        <v>2.7290510000000001</v>
      </c>
    </row>
    <row r="10948" spans="6:10" x14ac:dyDescent="0.25">
      <c r="F10948" s="50">
        <f t="shared" si="888"/>
        <v>28478</v>
      </c>
      <c r="G10948" s="27">
        <f t="shared" si="887"/>
        <v>8</v>
      </c>
      <c r="H10948" s="50">
        <f t="shared" si="889"/>
        <v>28481</v>
      </c>
      <c r="I10948" s="50" t="str">
        <f t="shared" ref="I10948:I11011" si="890">YEAR(H10948)&amp;"_"&amp;MONTH(H10948)</f>
        <v>1977_12</v>
      </c>
      <c r="J10948" s="51">
        <f t="shared" ref="J10948:J11011" si="891">VLOOKUP(H10948,$A:$B,2)</f>
        <v>2.7290510000000001</v>
      </c>
    </row>
    <row r="10949" spans="6:10" x14ac:dyDescent="0.25">
      <c r="F10949" s="50">
        <f t="shared" si="888"/>
        <v>28479</v>
      </c>
      <c r="G10949" s="27">
        <f t="shared" si="887"/>
        <v>8</v>
      </c>
      <c r="H10949" s="50">
        <f t="shared" si="889"/>
        <v>28481</v>
      </c>
      <c r="I10949" s="50" t="str">
        <f t="shared" si="890"/>
        <v>1977_12</v>
      </c>
      <c r="J10949" s="51">
        <f t="shared" si="891"/>
        <v>2.7290510000000001</v>
      </c>
    </row>
    <row r="10950" spans="6:10" x14ac:dyDescent="0.25">
      <c r="F10950" s="50">
        <f t="shared" si="888"/>
        <v>28480</v>
      </c>
      <c r="G10950" s="27">
        <f t="shared" si="887"/>
        <v>8</v>
      </c>
      <c r="H10950" s="50">
        <f t="shared" si="889"/>
        <v>28481</v>
      </c>
      <c r="I10950" s="50" t="str">
        <f t="shared" si="890"/>
        <v>1977_12</v>
      </c>
      <c r="J10950" s="51">
        <f t="shared" si="891"/>
        <v>2.7290510000000001</v>
      </c>
    </row>
    <row r="10951" spans="6:10" x14ac:dyDescent="0.25">
      <c r="F10951" s="50">
        <f t="shared" si="888"/>
        <v>28481</v>
      </c>
      <c r="G10951" s="27">
        <f t="shared" si="887"/>
        <v>8</v>
      </c>
      <c r="H10951" s="50">
        <f t="shared" si="889"/>
        <v>28481</v>
      </c>
      <c r="I10951" s="50" t="str">
        <f t="shared" si="890"/>
        <v>1977_12</v>
      </c>
      <c r="J10951" s="51">
        <f t="shared" si="891"/>
        <v>2.7290510000000001</v>
      </c>
    </row>
    <row r="10952" spans="6:10" x14ac:dyDescent="0.25">
      <c r="F10952" s="50">
        <f t="shared" si="888"/>
        <v>28482</v>
      </c>
      <c r="G10952" s="27">
        <f t="shared" si="887"/>
        <v>8</v>
      </c>
      <c r="H10952" s="50">
        <f t="shared" si="889"/>
        <v>28491</v>
      </c>
      <c r="I10952" s="50" t="str">
        <f t="shared" si="890"/>
        <v>1978_1</v>
      </c>
      <c r="J10952" s="51">
        <f t="shared" si="891"/>
        <v>2.7318199999999999</v>
      </c>
    </row>
    <row r="10953" spans="6:10" x14ac:dyDescent="0.25">
      <c r="F10953" s="50">
        <f t="shared" si="888"/>
        <v>28483</v>
      </c>
      <c r="G10953" s="27">
        <f t="shared" si="887"/>
        <v>8</v>
      </c>
      <c r="H10953" s="50">
        <f t="shared" si="889"/>
        <v>28491</v>
      </c>
      <c r="I10953" s="50" t="str">
        <f t="shared" si="890"/>
        <v>1978_1</v>
      </c>
      <c r="J10953" s="51">
        <f t="shared" si="891"/>
        <v>2.7318199999999999</v>
      </c>
    </row>
    <row r="10954" spans="6:10" x14ac:dyDescent="0.25">
      <c r="F10954" s="50">
        <f t="shared" si="888"/>
        <v>28484</v>
      </c>
      <c r="G10954" s="27">
        <f t="shared" si="887"/>
        <v>8</v>
      </c>
      <c r="H10954" s="50">
        <f t="shared" si="889"/>
        <v>28491</v>
      </c>
      <c r="I10954" s="50" t="str">
        <f t="shared" si="890"/>
        <v>1978_1</v>
      </c>
      <c r="J10954" s="51">
        <f t="shared" si="891"/>
        <v>2.7318199999999999</v>
      </c>
    </row>
    <row r="10955" spans="6:10" x14ac:dyDescent="0.25">
      <c r="F10955" s="50">
        <f t="shared" si="888"/>
        <v>28485</v>
      </c>
      <c r="G10955" s="27">
        <f t="shared" si="887"/>
        <v>8</v>
      </c>
      <c r="H10955" s="50">
        <f t="shared" si="889"/>
        <v>28491</v>
      </c>
      <c r="I10955" s="50" t="str">
        <f t="shared" si="890"/>
        <v>1978_1</v>
      </c>
      <c r="J10955" s="51">
        <f t="shared" si="891"/>
        <v>2.7318199999999999</v>
      </c>
    </row>
    <row r="10956" spans="6:10" x14ac:dyDescent="0.25">
      <c r="F10956" s="50">
        <f t="shared" si="888"/>
        <v>28486</v>
      </c>
      <c r="G10956" s="27">
        <f t="shared" si="887"/>
        <v>8</v>
      </c>
      <c r="H10956" s="50">
        <f t="shared" si="889"/>
        <v>28491</v>
      </c>
      <c r="I10956" s="50" t="str">
        <f t="shared" si="890"/>
        <v>1978_1</v>
      </c>
      <c r="J10956" s="51">
        <f t="shared" si="891"/>
        <v>2.7318199999999999</v>
      </c>
    </row>
    <row r="10957" spans="6:10" x14ac:dyDescent="0.25">
      <c r="F10957" s="50">
        <f t="shared" si="888"/>
        <v>28487</v>
      </c>
      <c r="G10957" s="27">
        <f t="shared" si="887"/>
        <v>8</v>
      </c>
      <c r="H10957" s="50">
        <f t="shared" si="889"/>
        <v>28491</v>
      </c>
      <c r="I10957" s="50" t="str">
        <f t="shared" si="890"/>
        <v>1978_1</v>
      </c>
      <c r="J10957" s="51">
        <f t="shared" si="891"/>
        <v>2.7318199999999999</v>
      </c>
    </row>
    <row r="10958" spans="6:10" x14ac:dyDescent="0.25">
      <c r="F10958" s="50">
        <f t="shared" si="888"/>
        <v>28488</v>
      </c>
      <c r="G10958" s="27">
        <f t="shared" si="887"/>
        <v>8</v>
      </c>
      <c r="H10958" s="50">
        <f t="shared" si="889"/>
        <v>28491</v>
      </c>
      <c r="I10958" s="50" t="str">
        <f t="shared" si="890"/>
        <v>1978_1</v>
      </c>
      <c r="J10958" s="51">
        <f t="shared" si="891"/>
        <v>2.7318199999999999</v>
      </c>
    </row>
    <row r="10959" spans="6:10" x14ac:dyDescent="0.25">
      <c r="F10959" s="50">
        <f t="shared" si="888"/>
        <v>28489</v>
      </c>
      <c r="G10959" s="27">
        <f t="shared" si="887"/>
        <v>8</v>
      </c>
      <c r="H10959" s="50">
        <f t="shared" si="889"/>
        <v>28491</v>
      </c>
      <c r="I10959" s="50" t="str">
        <f t="shared" si="890"/>
        <v>1978_1</v>
      </c>
      <c r="J10959" s="51">
        <f t="shared" si="891"/>
        <v>2.7318199999999999</v>
      </c>
    </row>
    <row r="10960" spans="6:10" x14ac:dyDescent="0.25">
      <c r="F10960" s="50">
        <f t="shared" si="888"/>
        <v>28490</v>
      </c>
      <c r="G10960" s="27">
        <f t="shared" si="887"/>
        <v>8</v>
      </c>
      <c r="H10960" s="50">
        <f t="shared" si="889"/>
        <v>28491</v>
      </c>
      <c r="I10960" s="50" t="str">
        <f t="shared" si="890"/>
        <v>1978_1</v>
      </c>
      <c r="J10960" s="51">
        <f t="shared" si="891"/>
        <v>2.7318199999999999</v>
      </c>
    </row>
    <row r="10961" spans="6:10" x14ac:dyDescent="0.25">
      <c r="F10961" s="50">
        <f t="shared" si="888"/>
        <v>28491</v>
      </c>
      <c r="G10961" s="27">
        <f t="shared" si="887"/>
        <v>8</v>
      </c>
      <c r="H10961" s="50">
        <f t="shared" si="889"/>
        <v>28491</v>
      </c>
      <c r="I10961" s="50" t="str">
        <f t="shared" si="890"/>
        <v>1978_1</v>
      </c>
      <c r="J10961" s="51">
        <f t="shared" si="891"/>
        <v>2.7318199999999999</v>
      </c>
    </row>
    <row r="10962" spans="6:10" x14ac:dyDescent="0.25">
      <c r="F10962" s="50">
        <f t="shared" si="888"/>
        <v>28492</v>
      </c>
      <c r="G10962" s="27">
        <f t="shared" si="887"/>
        <v>8</v>
      </c>
      <c r="H10962" s="50">
        <f t="shared" si="889"/>
        <v>28501</v>
      </c>
      <c r="I10962" s="50" t="str">
        <f t="shared" si="890"/>
        <v>1978_1</v>
      </c>
      <c r="J10962" s="51">
        <f t="shared" si="891"/>
        <v>2.7181120000000001</v>
      </c>
    </row>
    <row r="10963" spans="6:10" x14ac:dyDescent="0.25">
      <c r="F10963" s="50">
        <f t="shared" si="888"/>
        <v>28493</v>
      </c>
      <c r="G10963" s="27">
        <f t="shared" si="887"/>
        <v>8</v>
      </c>
      <c r="H10963" s="50">
        <f t="shared" si="889"/>
        <v>28501</v>
      </c>
      <c r="I10963" s="50" t="str">
        <f t="shared" si="890"/>
        <v>1978_1</v>
      </c>
      <c r="J10963" s="51">
        <f t="shared" si="891"/>
        <v>2.7181120000000001</v>
      </c>
    </row>
    <row r="10964" spans="6:10" x14ac:dyDescent="0.25">
      <c r="F10964" s="50">
        <f t="shared" si="888"/>
        <v>28494</v>
      </c>
      <c r="G10964" s="27">
        <f t="shared" si="887"/>
        <v>8</v>
      </c>
      <c r="H10964" s="50">
        <f t="shared" si="889"/>
        <v>28501</v>
      </c>
      <c r="I10964" s="50" t="str">
        <f t="shared" si="890"/>
        <v>1978_1</v>
      </c>
      <c r="J10964" s="51">
        <f t="shared" si="891"/>
        <v>2.7181120000000001</v>
      </c>
    </row>
    <row r="10965" spans="6:10" x14ac:dyDescent="0.25">
      <c r="F10965" s="50">
        <f t="shared" si="888"/>
        <v>28495</v>
      </c>
      <c r="G10965" s="27">
        <f t="shared" si="887"/>
        <v>8</v>
      </c>
      <c r="H10965" s="50">
        <f t="shared" si="889"/>
        <v>28501</v>
      </c>
      <c r="I10965" s="50" t="str">
        <f t="shared" si="890"/>
        <v>1978_1</v>
      </c>
      <c r="J10965" s="51">
        <f t="shared" si="891"/>
        <v>2.7181120000000001</v>
      </c>
    </row>
    <row r="10966" spans="6:10" x14ac:dyDescent="0.25">
      <c r="F10966" s="50">
        <f t="shared" si="888"/>
        <v>28496</v>
      </c>
      <c r="G10966" s="27">
        <f t="shared" si="887"/>
        <v>8</v>
      </c>
      <c r="H10966" s="50">
        <f t="shared" si="889"/>
        <v>28501</v>
      </c>
      <c r="I10966" s="50" t="str">
        <f t="shared" si="890"/>
        <v>1978_1</v>
      </c>
      <c r="J10966" s="51">
        <f t="shared" si="891"/>
        <v>2.7181120000000001</v>
      </c>
    </row>
    <row r="10967" spans="6:10" x14ac:dyDescent="0.25">
      <c r="F10967" s="50">
        <f t="shared" si="888"/>
        <v>28497</v>
      </c>
      <c r="G10967" s="27">
        <f t="shared" si="887"/>
        <v>8</v>
      </c>
      <c r="H10967" s="50">
        <f t="shared" si="889"/>
        <v>28501</v>
      </c>
      <c r="I10967" s="50" t="str">
        <f t="shared" si="890"/>
        <v>1978_1</v>
      </c>
      <c r="J10967" s="51">
        <f t="shared" si="891"/>
        <v>2.7181120000000001</v>
      </c>
    </row>
    <row r="10968" spans="6:10" x14ac:dyDescent="0.25">
      <c r="F10968" s="50">
        <f t="shared" si="888"/>
        <v>28498</v>
      </c>
      <c r="G10968" s="27">
        <f t="shared" si="887"/>
        <v>8</v>
      </c>
      <c r="H10968" s="50">
        <f t="shared" si="889"/>
        <v>28501</v>
      </c>
      <c r="I10968" s="50" t="str">
        <f t="shared" si="890"/>
        <v>1978_1</v>
      </c>
      <c r="J10968" s="51">
        <f t="shared" si="891"/>
        <v>2.7181120000000001</v>
      </c>
    </row>
    <row r="10969" spans="6:10" x14ac:dyDescent="0.25">
      <c r="F10969" s="50">
        <f t="shared" si="888"/>
        <v>28499</v>
      </c>
      <c r="G10969" s="27">
        <f t="shared" si="887"/>
        <v>8</v>
      </c>
      <c r="H10969" s="50">
        <f t="shared" si="889"/>
        <v>28501</v>
      </c>
      <c r="I10969" s="50" t="str">
        <f t="shared" si="890"/>
        <v>1978_1</v>
      </c>
      <c r="J10969" s="51">
        <f t="shared" si="891"/>
        <v>2.7181120000000001</v>
      </c>
    </row>
    <row r="10970" spans="6:10" x14ac:dyDescent="0.25">
      <c r="F10970" s="50">
        <f t="shared" si="888"/>
        <v>28500</v>
      </c>
      <c r="G10970" s="27">
        <f t="shared" si="887"/>
        <v>8</v>
      </c>
      <c r="H10970" s="50">
        <f t="shared" si="889"/>
        <v>28501</v>
      </c>
      <c r="I10970" s="50" t="str">
        <f t="shared" si="890"/>
        <v>1978_1</v>
      </c>
      <c r="J10970" s="51">
        <f t="shared" si="891"/>
        <v>2.7181120000000001</v>
      </c>
    </row>
    <row r="10971" spans="6:10" x14ac:dyDescent="0.25">
      <c r="F10971" s="50">
        <f t="shared" si="888"/>
        <v>28501</v>
      </c>
      <c r="G10971" s="27">
        <f t="shared" si="887"/>
        <v>8</v>
      </c>
      <c r="H10971" s="50">
        <f t="shared" si="889"/>
        <v>28501</v>
      </c>
      <c r="I10971" s="50" t="str">
        <f t="shared" si="890"/>
        <v>1978_1</v>
      </c>
      <c r="J10971" s="51">
        <f t="shared" si="891"/>
        <v>2.7181120000000001</v>
      </c>
    </row>
    <row r="10972" spans="6:10" x14ac:dyDescent="0.25">
      <c r="F10972" s="50">
        <f t="shared" si="888"/>
        <v>28502</v>
      </c>
      <c r="G10972" s="27">
        <f t="shared" si="887"/>
        <v>8</v>
      </c>
      <c r="H10972" s="50">
        <f t="shared" si="889"/>
        <v>28511</v>
      </c>
      <c r="I10972" s="50" t="str">
        <f t="shared" si="890"/>
        <v>1978_1</v>
      </c>
      <c r="J10972" s="51">
        <f t="shared" si="891"/>
        <v>2.6803910000000002</v>
      </c>
    </row>
    <row r="10973" spans="6:10" x14ac:dyDescent="0.25">
      <c r="F10973" s="50">
        <f t="shared" si="888"/>
        <v>28503</v>
      </c>
      <c r="G10973" s="27">
        <f t="shared" si="887"/>
        <v>8</v>
      </c>
      <c r="H10973" s="50">
        <f t="shared" si="889"/>
        <v>28511</v>
      </c>
      <c r="I10973" s="50" t="str">
        <f t="shared" si="890"/>
        <v>1978_1</v>
      </c>
      <c r="J10973" s="51">
        <f t="shared" si="891"/>
        <v>2.6803910000000002</v>
      </c>
    </row>
    <row r="10974" spans="6:10" x14ac:dyDescent="0.25">
      <c r="F10974" s="50">
        <f t="shared" si="888"/>
        <v>28504</v>
      </c>
      <c r="G10974" s="27">
        <f t="shared" si="887"/>
        <v>8</v>
      </c>
      <c r="H10974" s="50">
        <f t="shared" si="889"/>
        <v>28511</v>
      </c>
      <c r="I10974" s="50" t="str">
        <f t="shared" si="890"/>
        <v>1978_1</v>
      </c>
      <c r="J10974" s="51">
        <f t="shared" si="891"/>
        <v>2.6803910000000002</v>
      </c>
    </row>
    <row r="10975" spans="6:10" x14ac:dyDescent="0.25">
      <c r="F10975" s="50">
        <f t="shared" si="888"/>
        <v>28505</v>
      </c>
      <c r="G10975" s="27">
        <f t="shared" si="887"/>
        <v>8</v>
      </c>
      <c r="H10975" s="50">
        <f t="shared" si="889"/>
        <v>28511</v>
      </c>
      <c r="I10975" s="50" t="str">
        <f t="shared" si="890"/>
        <v>1978_1</v>
      </c>
      <c r="J10975" s="51">
        <f t="shared" si="891"/>
        <v>2.6803910000000002</v>
      </c>
    </row>
    <row r="10976" spans="6:10" x14ac:dyDescent="0.25">
      <c r="F10976" s="50">
        <f t="shared" si="888"/>
        <v>28506</v>
      </c>
      <c r="G10976" s="27">
        <f t="shared" si="887"/>
        <v>8</v>
      </c>
      <c r="H10976" s="50">
        <f t="shared" si="889"/>
        <v>28511</v>
      </c>
      <c r="I10976" s="50" t="str">
        <f t="shared" si="890"/>
        <v>1978_1</v>
      </c>
      <c r="J10976" s="51">
        <f t="shared" si="891"/>
        <v>2.6803910000000002</v>
      </c>
    </row>
    <row r="10977" spans="6:10" x14ac:dyDescent="0.25">
      <c r="F10977" s="50">
        <f t="shared" si="888"/>
        <v>28507</v>
      </c>
      <c r="G10977" s="27">
        <f t="shared" si="887"/>
        <v>8</v>
      </c>
      <c r="H10977" s="50">
        <f t="shared" si="889"/>
        <v>28511</v>
      </c>
      <c r="I10977" s="50" t="str">
        <f t="shared" si="890"/>
        <v>1978_1</v>
      </c>
      <c r="J10977" s="51">
        <f t="shared" si="891"/>
        <v>2.6803910000000002</v>
      </c>
    </row>
    <row r="10978" spans="6:10" x14ac:dyDescent="0.25">
      <c r="F10978" s="50">
        <f t="shared" si="888"/>
        <v>28508</v>
      </c>
      <c r="G10978" s="27">
        <f t="shared" si="887"/>
        <v>8</v>
      </c>
      <c r="H10978" s="50">
        <f t="shared" si="889"/>
        <v>28511</v>
      </c>
      <c r="I10978" s="50" t="str">
        <f t="shared" si="890"/>
        <v>1978_1</v>
      </c>
      <c r="J10978" s="51">
        <f t="shared" si="891"/>
        <v>2.6803910000000002</v>
      </c>
    </row>
    <row r="10979" spans="6:10" x14ac:dyDescent="0.25">
      <c r="F10979" s="50">
        <f t="shared" si="888"/>
        <v>28509</v>
      </c>
      <c r="G10979" s="27">
        <f t="shared" si="887"/>
        <v>8</v>
      </c>
      <c r="H10979" s="50">
        <f t="shared" si="889"/>
        <v>28511</v>
      </c>
      <c r="I10979" s="50" t="str">
        <f t="shared" si="890"/>
        <v>1978_1</v>
      </c>
      <c r="J10979" s="51">
        <f t="shared" si="891"/>
        <v>2.6803910000000002</v>
      </c>
    </row>
    <row r="10980" spans="6:10" x14ac:dyDescent="0.25">
      <c r="F10980" s="50">
        <f t="shared" si="888"/>
        <v>28510</v>
      </c>
      <c r="G10980" s="27">
        <f t="shared" si="887"/>
        <v>8</v>
      </c>
      <c r="H10980" s="50">
        <f t="shared" si="889"/>
        <v>28511</v>
      </c>
      <c r="I10980" s="50" t="str">
        <f t="shared" si="890"/>
        <v>1978_1</v>
      </c>
      <c r="J10980" s="51">
        <f t="shared" si="891"/>
        <v>2.6803910000000002</v>
      </c>
    </row>
    <row r="10981" spans="6:10" x14ac:dyDescent="0.25">
      <c r="F10981" s="50">
        <f t="shared" si="888"/>
        <v>28511</v>
      </c>
      <c r="G10981" s="27">
        <f t="shared" si="887"/>
        <v>8</v>
      </c>
      <c r="H10981" s="50">
        <f t="shared" si="889"/>
        <v>28511</v>
      </c>
      <c r="I10981" s="50" t="str">
        <f t="shared" si="890"/>
        <v>1978_1</v>
      </c>
      <c r="J10981" s="51">
        <f t="shared" si="891"/>
        <v>2.6803910000000002</v>
      </c>
    </row>
    <row r="10982" spans="6:10" x14ac:dyDescent="0.25">
      <c r="F10982" s="50">
        <f t="shared" si="888"/>
        <v>28512</v>
      </c>
      <c r="G10982" s="27">
        <f t="shared" si="887"/>
        <v>8</v>
      </c>
      <c r="H10982" s="50">
        <f t="shared" si="889"/>
        <v>28521</v>
      </c>
      <c r="I10982" s="50" t="str">
        <f t="shared" si="890"/>
        <v>1978_1</v>
      </c>
      <c r="J10982" s="51">
        <f t="shared" si="891"/>
        <v>2.6820379999999999</v>
      </c>
    </row>
    <row r="10983" spans="6:10" x14ac:dyDescent="0.25">
      <c r="F10983" s="50">
        <f t="shared" si="888"/>
        <v>28513</v>
      </c>
      <c r="G10983" s="27">
        <f t="shared" si="887"/>
        <v>8</v>
      </c>
      <c r="H10983" s="50">
        <f t="shared" si="889"/>
        <v>28521</v>
      </c>
      <c r="I10983" s="50" t="str">
        <f t="shared" si="890"/>
        <v>1978_1</v>
      </c>
      <c r="J10983" s="51">
        <f t="shared" si="891"/>
        <v>2.6820379999999999</v>
      </c>
    </row>
    <row r="10984" spans="6:10" x14ac:dyDescent="0.25">
      <c r="F10984" s="50">
        <f t="shared" si="888"/>
        <v>28514</v>
      </c>
      <c r="G10984" s="27">
        <f t="shared" si="887"/>
        <v>8</v>
      </c>
      <c r="H10984" s="50">
        <f t="shared" si="889"/>
        <v>28521</v>
      </c>
      <c r="I10984" s="50" t="str">
        <f t="shared" si="890"/>
        <v>1978_1</v>
      </c>
      <c r="J10984" s="51">
        <f t="shared" si="891"/>
        <v>2.6820379999999999</v>
      </c>
    </row>
    <row r="10985" spans="6:10" x14ac:dyDescent="0.25">
      <c r="F10985" s="50">
        <f t="shared" si="888"/>
        <v>28515</v>
      </c>
      <c r="G10985" s="27">
        <f t="shared" si="887"/>
        <v>8</v>
      </c>
      <c r="H10985" s="50">
        <f t="shared" si="889"/>
        <v>28521</v>
      </c>
      <c r="I10985" s="50" t="str">
        <f t="shared" si="890"/>
        <v>1978_1</v>
      </c>
      <c r="J10985" s="51">
        <f t="shared" si="891"/>
        <v>2.6820379999999999</v>
      </c>
    </row>
    <row r="10986" spans="6:10" x14ac:dyDescent="0.25">
      <c r="F10986" s="50">
        <f t="shared" si="888"/>
        <v>28516</v>
      </c>
      <c r="G10986" s="27">
        <f t="shared" ref="G10986:G11049" si="892">IF(AND(MONTH(F10986)=2,DAY(F10986)=29),G10985+1,G10985)</f>
        <v>8</v>
      </c>
      <c r="H10986" s="50">
        <f t="shared" si="889"/>
        <v>28521</v>
      </c>
      <c r="I10986" s="50" t="str">
        <f t="shared" si="890"/>
        <v>1978_1</v>
      </c>
      <c r="J10986" s="51">
        <f t="shared" si="891"/>
        <v>2.6820379999999999</v>
      </c>
    </row>
    <row r="10987" spans="6:10" x14ac:dyDescent="0.25">
      <c r="F10987" s="50">
        <f t="shared" si="888"/>
        <v>28517</v>
      </c>
      <c r="G10987" s="27">
        <f t="shared" si="892"/>
        <v>8</v>
      </c>
      <c r="H10987" s="50">
        <f t="shared" si="889"/>
        <v>28521</v>
      </c>
      <c r="I10987" s="50" t="str">
        <f t="shared" si="890"/>
        <v>1978_1</v>
      </c>
      <c r="J10987" s="51">
        <f t="shared" si="891"/>
        <v>2.6820379999999999</v>
      </c>
    </row>
    <row r="10988" spans="6:10" x14ac:dyDescent="0.25">
      <c r="F10988" s="50">
        <f t="shared" ref="F10988:F11051" si="893">F10987+1</f>
        <v>28518</v>
      </c>
      <c r="G10988" s="27">
        <f t="shared" si="892"/>
        <v>8</v>
      </c>
      <c r="H10988" s="50">
        <f t="shared" si="889"/>
        <v>28521</v>
      </c>
      <c r="I10988" s="50" t="str">
        <f t="shared" si="890"/>
        <v>1978_1</v>
      </c>
      <c r="J10988" s="51">
        <f t="shared" si="891"/>
        <v>2.6820379999999999</v>
      </c>
    </row>
    <row r="10989" spans="6:10" x14ac:dyDescent="0.25">
      <c r="F10989" s="50">
        <f t="shared" si="893"/>
        <v>28519</v>
      </c>
      <c r="G10989" s="27">
        <f t="shared" si="892"/>
        <v>8</v>
      </c>
      <c r="H10989" s="50">
        <f t="shared" si="889"/>
        <v>28521</v>
      </c>
      <c r="I10989" s="50" t="str">
        <f t="shared" si="890"/>
        <v>1978_1</v>
      </c>
      <c r="J10989" s="51">
        <f t="shared" si="891"/>
        <v>2.6820379999999999</v>
      </c>
    </row>
    <row r="10990" spans="6:10" x14ac:dyDescent="0.25">
      <c r="F10990" s="50">
        <f t="shared" si="893"/>
        <v>28520</v>
      </c>
      <c r="G10990" s="27">
        <f t="shared" si="892"/>
        <v>8</v>
      </c>
      <c r="H10990" s="50">
        <f t="shared" si="889"/>
        <v>28521</v>
      </c>
      <c r="I10990" s="50" t="str">
        <f t="shared" si="890"/>
        <v>1978_1</v>
      </c>
      <c r="J10990" s="51">
        <f t="shared" si="891"/>
        <v>2.6820379999999999</v>
      </c>
    </row>
    <row r="10991" spans="6:10" x14ac:dyDescent="0.25">
      <c r="F10991" s="50">
        <f t="shared" si="893"/>
        <v>28521</v>
      </c>
      <c r="G10991" s="27">
        <f t="shared" si="892"/>
        <v>8</v>
      </c>
      <c r="H10991" s="50">
        <f t="shared" si="889"/>
        <v>28521</v>
      </c>
      <c r="I10991" s="50" t="str">
        <f t="shared" si="890"/>
        <v>1978_1</v>
      </c>
      <c r="J10991" s="51">
        <f t="shared" si="891"/>
        <v>2.6820379999999999</v>
      </c>
    </row>
    <row r="10992" spans="6:10" x14ac:dyDescent="0.25">
      <c r="F10992" s="50">
        <f t="shared" si="893"/>
        <v>28522</v>
      </c>
      <c r="G10992" s="27">
        <f t="shared" si="892"/>
        <v>8</v>
      </c>
      <c r="H10992" s="50">
        <f t="shared" si="889"/>
        <v>28531</v>
      </c>
      <c r="I10992" s="50" t="str">
        <f t="shared" si="890"/>
        <v>1978_2</v>
      </c>
      <c r="J10992" s="51">
        <f t="shared" si="891"/>
        <v>2.6832180000000001</v>
      </c>
    </row>
    <row r="10993" spans="6:10" x14ac:dyDescent="0.25">
      <c r="F10993" s="50">
        <f t="shared" si="893"/>
        <v>28523</v>
      </c>
      <c r="G10993" s="27">
        <f t="shared" si="892"/>
        <v>8</v>
      </c>
      <c r="H10993" s="50">
        <f t="shared" si="889"/>
        <v>28531</v>
      </c>
      <c r="I10993" s="50" t="str">
        <f t="shared" si="890"/>
        <v>1978_2</v>
      </c>
      <c r="J10993" s="51">
        <f t="shared" si="891"/>
        <v>2.6832180000000001</v>
      </c>
    </row>
    <row r="10994" spans="6:10" x14ac:dyDescent="0.25">
      <c r="F10994" s="50">
        <f t="shared" si="893"/>
        <v>28524</v>
      </c>
      <c r="G10994" s="27">
        <f t="shared" si="892"/>
        <v>8</v>
      </c>
      <c r="H10994" s="50">
        <f t="shared" si="889"/>
        <v>28531</v>
      </c>
      <c r="I10994" s="50" t="str">
        <f t="shared" si="890"/>
        <v>1978_2</v>
      </c>
      <c r="J10994" s="51">
        <f t="shared" si="891"/>
        <v>2.6832180000000001</v>
      </c>
    </row>
    <row r="10995" spans="6:10" x14ac:dyDescent="0.25">
      <c r="F10995" s="50">
        <f t="shared" si="893"/>
        <v>28525</v>
      </c>
      <c r="G10995" s="27">
        <f t="shared" si="892"/>
        <v>8</v>
      </c>
      <c r="H10995" s="50">
        <f t="shared" si="889"/>
        <v>28531</v>
      </c>
      <c r="I10995" s="50" t="str">
        <f t="shared" si="890"/>
        <v>1978_2</v>
      </c>
      <c r="J10995" s="51">
        <f t="shared" si="891"/>
        <v>2.6832180000000001</v>
      </c>
    </row>
    <row r="10996" spans="6:10" x14ac:dyDescent="0.25">
      <c r="F10996" s="50">
        <f t="shared" si="893"/>
        <v>28526</v>
      </c>
      <c r="G10996" s="27">
        <f t="shared" si="892"/>
        <v>8</v>
      </c>
      <c r="H10996" s="50">
        <f t="shared" si="889"/>
        <v>28531</v>
      </c>
      <c r="I10996" s="50" t="str">
        <f t="shared" si="890"/>
        <v>1978_2</v>
      </c>
      <c r="J10996" s="51">
        <f t="shared" si="891"/>
        <v>2.6832180000000001</v>
      </c>
    </row>
    <row r="10997" spans="6:10" x14ac:dyDescent="0.25">
      <c r="F10997" s="50">
        <f t="shared" si="893"/>
        <v>28527</v>
      </c>
      <c r="G10997" s="27">
        <f t="shared" si="892"/>
        <v>8</v>
      </c>
      <c r="H10997" s="50">
        <f t="shared" si="889"/>
        <v>28531</v>
      </c>
      <c r="I10997" s="50" t="str">
        <f t="shared" si="890"/>
        <v>1978_2</v>
      </c>
      <c r="J10997" s="51">
        <f t="shared" si="891"/>
        <v>2.6832180000000001</v>
      </c>
    </row>
    <row r="10998" spans="6:10" x14ac:dyDescent="0.25">
      <c r="F10998" s="50">
        <f t="shared" si="893"/>
        <v>28528</v>
      </c>
      <c r="G10998" s="27">
        <f t="shared" si="892"/>
        <v>8</v>
      </c>
      <c r="H10998" s="50">
        <f t="shared" si="889"/>
        <v>28531</v>
      </c>
      <c r="I10998" s="50" t="str">
        <f t="shared" si="890"/>
        <v>1978_2</v>
      </c>
      <c r="J10998" s="51">
        <f t="shared" si="891"/>
        <v>2.6832180000000001</v>
      </c>
    </row>
    <row r="10999" spans="6:10" x14ac:dyDescent="0.25">
      <c r="F10999" s="50">
        <f t="shared" si="893"/>
        <v>28529</v>
      </c>
      <c r="G10999" s="27">
        <f t="shared" si="892"/>
        <v>8</v>
      </c>
      <c r="H10999" s="50">
        <f t="shared" si="889"/>
        <v>28531</v>
      </c>
      <c r="I10999" s="50" t="str">
        <f t="shared" si="890"/>
        <v>1978_2</v>
      </c>
      <c r="J10999" s="51">
        <f t="shared" si="891"/>
        <v>2.6832180000000001</v>
      </c>
    </row>
    <row r="11000" spans="6:10" x14ac:dyDescent="0.25">
      <c r="F11000" s="50">
        <f t="shared" si="893"/>
        <v>28530</v>
      </c>
      <c r="G11000" s="27">
        <f t="shared" si="892"/>
        <v>8</v>
      </c>
      <c r="H11000" s="50">
        <f t="shared" si="889"/>
        <v>28531</v>
      </c>
      <c r="I11000" s="50" t="str">
        <f t="shared" si="890"/>
        <v>1978_2</v>
      </c>
      <c r="J11000" s="51">
        <f t="shared" si="891"/>
        <v>2.6832180000000001</v>
      </c>
    </row>
    <row r="11001" spans="6:10" x14ac:dyDescent="0.25">
      <c r="F11001" s="50">
        <f t="shared" si="893"/>
        <v>28531</v>
      </c>
      <c r="G11001" s="27">
        <f t="shared" si="892"/>
        <v>8</v>
      </c>
      <c r="H11001" s="50">
        <f t="shared" si="889"/>
        <v>28531</v>
      </c>
      <c r="I11001" s="50" t="str">
        <f t="shared" si="890"/>
        <v>1978_2</v>
      </c>
      <c r="J11001" s="51">
        <f t="shared" si="891"/>
        <v>2.6832180000000001</v>
      </c>
    </row>
    <row r="11002" spans="6:10" x14ac:dyDescent="0.25">
      <c r="F11002" s="50">
        <f t="shared" si="893"/>
        <v>28532</v>
      </c>
      <c r="G11002" s="27">
        <f t="shared" si="892"/>
        <v>8</v>
      </c>
      <c r="H11002" s="50">
        <f t="shared" si="889"/>
        <v>28541</v>
      </c>
      <c r="I11002" s="50" t="str">
        <f t="shared" si="890"/>
        <v>1978_2</v>
      </c>
      <c r="J11002" s="51">
        <f t="shared" si="891"/>
        <v>2.6580520000000001</v>
      </c>
    </row>
    <row r="11003" spans="6:10" x14ac:dyDescent="0.25">
      <c r="F11003" s="50">
        <f t="shared" si="893"/>
        <v>28533</v>
      </c>
      <c r="G11003" s="27">
        <f t="shared" si="892"/>
        <v>8</v>
      </c>
      <c r="H11003" s="50">
        <f t="shared" si="889"/>
        <v>28541</v>
      </c>
      <c r="I11003" s="50" t="str">
        <f t="shared" si="890"/>
        <v>1978_2</v>
      </c>
      <c r="J11003" s="51">
        <f t="shared" si="891"/>
        <v>2.6580520000000001</v>
      </c>
    </row>
    <row r="11004" spans="6:10" x14ac:dyDescent="0.25">
      <c r="F11004" s="50">
        <f t="shared" si="893"/>
        <v>28534</v>
      </c>
      <c r="G11004" s="27">
        <f t="shared" si="892"/>
        <v>8</v>
      </c>
      <c r="H11004" s="50">
        <f t="shared" si="889"/>
        <v>28541</v>
      </c>
      <c r="I11004" s="50" t="str">
        <f t="shared" si="890"/>
        <v>1978_2</v>
      </c>
      <c r="J11004" s="51">
        <f t="shared" si="891"/>
        <v>2.6580520000000001</v>
      </c>
    </row>
    <row r="11005" spans="6:10" x14ac:dyDescent="0.25">
      <c r="F11005" s="50">
        <f t="shared" si="893"/>
        <v>28535</v>
      </c>
      <c r="G11005" s="27">
        <f t="shared" si="892"/>
        <v>8</v>
      </c>
      <c r="H11005" s="50">
        <f t="shared" si="889"/>
        <v>28541</v>
      </c>
      <c r="I11005" s="50" t="str">
        <f t="shared" si="890"/>
        <v>1978_2</v>
      </c>
      <c r="J11005" s="51">
        <f t="shared" si="891"/>
        <v>2.6580520000000001</v>
      </c>
    </row>
    <row r="11006" spans="6:10" x14ac:dyDescent="0.25">
      <c r="F11006" s="50">
        <f t="shared" si="893"/>
        <v>28536</v>
      </c>
      <c r="G11006" s="27">
        <f t="shared" si="892"/>
        <v>8</v>
      </c>
      <c r="H11006" s="50">
        <f t="shared" si="889"/>
        <v>28541</v>
      </c>
      <c r="I11006" s="50" t="str">
        <f t="shared" si="890"/>
        <v>1978_2</v>
      </c>
      <c r="J11006" s="51">
        <f t="shared" si="891"/>
        <v>2.6580520000000001</v>
      </c>
    </row>
    <row r="11007" spans="6:10" x14ac:dyDescent="0.25">
      <c r="F11007" s="50">
        <f t="shared" si="893"/>
        <v>28537</v>
      </c>
      <c r="G11007" s="27">
        <f t="shared" si="892"/>
        <v>8</v>
      </c>
      <c r="H11007" s="50">
        <f t="shared" si="889"/>
        <v>28541</v>
      </c>
      <c r="I11007" s="50" t="str">
        <f t="shared" si="890"/>
        <v>1978_2</v>
      </c>
      <c r="J11007" s="51">
        <f t="shared" si="891"/>
        <v>2.6580520000000001</v>
      </c>
    </row>
    <row r="11008" spans="6:10" x14ac:dyDescent="0.25">
      <c r="F11008" s="50">
        <f t="shared" si="893"/>
        <v>28538</v>
      </c>
      <c r="G11008" s="27">
        <f t="shared" si="892"/>
        <v>8</v>
      </c>
      <c r="H11008" s="50">
        <f t="shared" si="889"/>
        <v>28541</v>
      </c>
      <c r="I11008" s="50" t="str">
        <f t="shared" si="890"/>
        <v>1978_2</v>
      </c>
      <c r="J11008" s="51">
        <f t="shared" si="891"/>
        <v>2.6580520000000001</v>
      </c>
    </row>
    <row r="11009" spans="6:10" x14ac:dyDescent="0.25">
      <c r="F11009" s="50">
        <f t="shared" si="893"/>
        <v>28539</v>
      </c>
      <c r="G11009" s="27">
        <f t="shared" si="892"/>
        <v>8</v>
      </c>
      <c r="H11009" s="50">
        <f t="shared" si="889"/>
        <v>28541</v>
      </c>
      <c r="I11009" s="50" t="str">
        <f t="shared" si="890"/>
        <v>1978_2</v>
      </c>
      <c r="J11009" s="51">
        <f t="shared" si="891"/>
        <v>2.6580520000000001</v>
      </c>
    </row>
    <row r="11010" spans="6:10" x14ac:dyDescent="0.25">
      <c r="F11010" s="50">
        <f t="shared" si="893"/>
        <v>28540</v>
      </c>
      <c r="G11010" s="27">
        <f t="shared" si="892"/>
        <v>8</v>
      </c>
      <c r="H11010" s="50">
        <f t="shared" si="889"/>
        <v>28541</v>
      </c>
      <c r="I11010" s="50" t="str">
        <f t="shared" si="890"/>
        <v>1978_2</v>
      </c>
      <c r="J11010" s="51">
        <f t="shared" si="891"/>
        <v>2.6580520000000001</v>
      </c>
    </row>
    <row r="11011" spans="6:10" x14ac:dyDescent="0.25">
      <c r="F11011" s="50">
        <f t="shared" si="893"/>
        <v>28541</v>
      </c>
      <c r="G11011" s="27">
        <f t="shared" si="892"/>
        <v>8</v>
      </c>
      <c r="H11011" s="50">
        <f t="shared" ref="H11011:H11074" si="894">INDEX($A$3:$B$1134,INT((ROW($F11011)-ROW($F$3)+9-G11011)/10)+1,1)</f>
        <v>28541</v>
      </c>
      <c r="I11011" s="50" t="str">
        <f t="shared" si="890"/>
        <v>1978_2</v>
      </c>
      <c r="J11011" s="51">
        <f t="shared" si="891"/>
        <v>2.6580520000000001</v>
      </c>
    </row>
    <row r="11012" spans="6:10" x14ac:dyDescent="0.25">
      <c r="F11012" s="50">
        <f t="shared" si="893"/>
        <v>28542</v>
      </c>
      <c r="G11012" s="27">
        <f t="shared" si="892"/>
        <v>8</v>
      </c>
      <c r="H11012" s="50">
        <f t="shared" si="894"/>
        <v>28551</v>
      </c>
      <c r="I11012" s="50" t="str">
        <f t="shared" ref="I11012:I11075" si="895">YEAR(H11012)&amp;"_"&amp;MONTH(H11012)</f>
        <v>1978_3</v>
      </c>
      <c r="J11012" s="51">
        <f t="shared" ref="J11012:J11075" si="896">VLOOKUP(H11012,$A:$B,2)</f>
        <v>2.6666029999999998</v>
      </c>
    </row>
    <row r="11013" spans="6:10" x14ac:dyDescent="0.25">
      <c r="F11013" s="50">
        <f t="shared" si="893"/>
        <v>28543</v>
      </c>
      <c r="G11013" s="27">
        <f t="shared" si="892"/>
        <v>8</v>
      </c>
      <c r="H11013" s="50">
        <f t="shared" si="894"/>
        <v>28551</v>
      </c>
      <c r="I11013" s="50" t="str">
        <f t="shared" si="895"/>
        <v>1978_3</v>
      </c>
      <c r="J11013" s="51">
        <f t="shared" si="896"/>
        <v>2.6666029999999998</v>
      </c>
    </row>
    <row r="11014" spans="6:10" x14ac:dyDescent="0.25">
      <c r="F11014" s="50">
        <f t="shared" si="893"/>
        <v>28544</v>
      </c>
      <c r="G11014" s="27">
        <f t="shared" si="892"/>
        <v>8</v>
      </c>
      <c r="H11014" s="50">
        <f t="shared" si="894"/>
        <v>28551</v>
      </c>
      <c r="I11014" s="50" t="str">
        <f t="shared" si="895"/>
        <v>1978_3</v>
      </c>
      <c r="J11014" s="51">
        <f t="shared" si="896"/>
        <v>2.6666029999999998</v>
      </c>
    </row>
    <row r="11015" spans="6:10" x14ac:dyDescent="0.25">
      <c r="F11015" s="50">
        <f t="shared" si="893"/>
        <v>28545</v>
      </c>
      <c r="G11015" s="27">
        <f t="shared" si="892"/>
        <v>8</v>
      </c>
      <c r="H11015" s="50">
        <f t="shared" si="894"/>
        <v>28551</v>
      </c>
      <c r="I11015" s="50" t="str">
        <f t="shared" si="895"/>
        <v>1978_3</v>
      </c>
      <c r="J11015" s="51">
        <f t="shared" si="896"/>
        <v>2.6666029999999998</v>
      </c>
    </row>
    <row r="11016" spans="6:10" x14ac:dyDescent="0.25">
      <c r="F11016" s="50">
        <f t="shared" si="893"/>
        <v>28546</v>
      </c>
      <c r="G11016" s="27">
        <f t="shared" si="892"/>
        <v>8</v>
      </c>
      <c r="H11016" s="50">
        <f t="shared" si="894"/>
        <v>28551</v>
      </c>
      <c r="I11016" s="50" t="str">
        <f t="shared" si="895"/>
        <v>1978_3</v>
      </c>
      <c r="J11016" s="51">
        <f t="shared" si="896"/>
        <v>2.6666029999999998</v>
      </c>
    </row>
    <row r="11017" spans="6:10" x14ac:dyDescent="0.25">
      <c r="F11017" s="50">
        <f t="shared" si="893"/>
        <v>28547</v>
      </c>
      <c r="G11017" s="27">
        <f t="shared" si="892"/>
        <v>8</v>
      </c>
      <c r="H11017" s="50">
        <f t="shared" si="894"/>
        <v>28551</v>
      </c>
      <c r="I11017" s="50" t="str">
        <f t="shared" si="895"/>
        <v>1978_3</v>
      </c>
      <c r="J11017" s="51">
        <f t="shared" si="896"/>
        <v>2.6666029999999998</v>
      </c>
    </row>
    <row r="11018" spans="6:10" x14ac:dyDescent="0.25">
      <c r="F11018" s="50">
        <f t="shared" si="893"/>
        <v>28548</v>
      </c>
      <c r="G11018" s="27">
        <f t="shared" si="892"/>
        <v>8</v>
      </c>
      <c r="H11018" s="50">
        <f t="shared" si="894"/>
        <v>28551</v>
      </c>
      <c r="I11018" s="50" t="str">
        <f t="shared" si="895"/>
        <v>1978_3</v>
      </c>
      <c r="J11018" s="51">
        <f t="shared" si="896"/>
        <v>2.6666029999999998</v>
      </c>
    </row>
    <row r="11019" spans="6:10" x14ac:dyDescent="0.25">
      <c r="F11019" s="50">
        <f t="shared" si="893"/>
        <v>28549</v>
      </c>
      <c r="G11019" s="27">
        <f t="shared" si="892"/>
        <v>8</v>
      </c>
      <c r="H11019" s="50">
        <f t="shared" si="894"/>
        <v>28551</v>
      </c>
      <c r="I11019" s="50" t="str">
        <f t="shared" si="895"/>
        <v>1978_3</v>
      </c>
      <c r="J11019" s="51">
        <f t="shared" si="896"/>
        <v>2.6666029999999998</v>
      </c>
    </row>
    <row r="11020" spans="6:10" x14ac:dyDescent="0.25">
      <c r="F11020" s="50">
        <f t="shared" si="893"/>
        <v>28550</v>
      </c>
      <c r="G11020" s="27">
        <f t="shared" si="892"/>
        <v>8</v>
      </c>
      <c r="H11020" s="50">
        <f t="shared" si="894"/>
        <v>28551</v>
      </c>
      <c r="I11020" s="50" t="str">
        <f t="shared" si="895"/>
        <v>1978_3</v>
      </c>
      <c r="J11020" s="51">
        <f t="shared" si="896"/>
        <v>2.6666029999999998</v>
      </c>
    </row>
    <row r="11021" spans="6:10" x14ac:dyDescent="0.25">
      <c r="F11021" s="50">
        <f t="shared" si="893"/>
        <v>28551</v>
      </c>
      <c r="G11021" s="27">
        <f t="shared" si="892"/>
        <v>8</v>
      </c>
      <c r="H11021" s="50">
        <f t="shared" si="894"/>
        <v>28551</v>
      </c>
      <c r="I11021" s="50" t="str">
        <f t="shared" si="895"/>
        <v>1978_3</v>
      </c>
      <c r="J11021" s="51">
        <f t="shared" si="896"/>
        <v>2.6666029999999998</v>
      </c>
    </row>
    <row r="11022" spans="6:10" x14ac:dyDescent="0.25">
      <c r="F11022" s="50">
        <f t="shared" si="893"/>
        <v>28552</v>
      </c>
      <c r="G11022" s="27">
        <f t="shared" si="892"/>
        <v>8</v>
      </c>
      <c r="H11022" s="50">
        <f t="shared" si="894"/>
        <v>28561</v>
      </c>
      <c r="I11022" s="50" t="str">
        <f t="shared" si="895"/>
        <v>1978_3</v>
      </c>
      <c r="J11022" s="51">
        <f t="shared" si="896"/>
        <v>2.685311</v>
      </c>
    </row>
    <row r="11023" spans="6:10" x14ac:dyDescent="0.25">
      <c r="F11023" s="50">
        <f t="shared" si="893"/>
        <v>28553</v>
      </c>
      <c r="G11023" s="27">
        <f t="shared" si="892"/>
        <v>8</v>
      </c>
      <c r="H11023" s="50">
        <f t="shared" si="894"/>
        <v>28561</v>
      </c>
      <c r="I11023" s="50" t="str">
        <f t="shared" si="895"/>
        <v>1978_3</v>
      </c>
      <c r="J11023" s="51">
        <f t="shared" si="896"/>
        <v>2.685311</v>
      </c>
    </row>
    <row r="11024" spans="6:10" x14ac:dyDescent="0.25">
      <c r="F11024" s="50">
        <f t="shared" si="893"/>
        <v>28554</v>
      </c>
      <c r="G11024" s="27">
        <f t="shared" si="892"/>
        <v>8</v>
      </c>
      <c r="H11024" s="50">
        <f t="shared" si="894"/>
        <v>28561</v>
      </c>
      <c r="I11024" s="50" t="str">
        <f t="shared" si="895"/>
        <v>1978_3</v>
      </c>
      <c r="J11024" s="51">
        <f t="shared" si="896"/>
        <v>2.685311</v>
      </c>
    </row>
    <row r="11025" spans="6:10" x14ac:dyDescent="0.25">
      <c r="F11025" s="50">
        <f t="shared" si="893"/>
        <v>28555</v>
      </c>
      <c r="G11025" s="27">
        <f t="shared" si="892"/>
        <v>8</v>
      </c>
      <c r="H11025" s="50">
        <f t="shared" si="894"/>
        <v>28561</v>
      </c>
      <c r="I11025" s="50" t="str">
        <f t="shared" si="895"/>
        <v>1978_3</v>
      </c>
      <c r="J11025" s="51">
        <f t="shared" si="896"/>
        <v>2.685311</v>
      </c>
    </row>
    <row r="11026" spans="6:10" x14ac:dyDescent="0.25">
      <c r="F11026" s="50">
        <f t="shared" si="893"/>
        <v>28556</v>
      </c>
      <c r="G11026" s="27">
        <f t="shared" si="892"/>
        <v>8</v>
      </c>
      <c r="H11026" s="50">
        <f t="shared" si="894"/>
        <v>28561</v>
      </c>
      <c r="I11026" s="50" t="str">
        <f t="shared" si="895"/>
        <v>1978_3</v>
      </c>
      <c r="J11026" s="51">
        <f t="shared" si="896"/>
        <v>2.685311</v>
      </c>
    </row>
    <row r="11027" spans="6:10" x14ac:dyDescent="0.25">
      <c r="F11027" s="50">
        <f t="shared" si="893"/>
        <v>28557</v>
      </c>
      <c r="G11027" s="27">
        <f t="shared" si="892"/>
        <v>8</v>
      </c>
      <c r="H11027" s="50">
        <f t="shared" si="894"/>
        <v>28561</v>
      </c>
      <c r="I11027" s="50" t="str">
        <f t="shared" si="895"/>
        <v>1978_3</v>
      </c>
      <c r="J11027" s="51">
        <f t="shared" si="896"/>
        <v>2.685311</v>
      </c>
    </row>
    <row r="11028" spans="6:10" x14ac:dyDescent="0.25">
      <c r="F11028" s="50">
        <f t="shared" si="893"/>
        <v>28558</v>
      </c>
      <c r="G11028" s="27">
        <f t="shared" si="892"/>
        <v>8</v>
      </c>
      <c r="H11028" s="50">
        <f t="shared" si="894"/>
        <v>28561</v>
      </c>
      <c r="I11028" s="50" t="str">
        <f t="shared" si="895"/>
        <v>1978_3</v>
      </c>
      <c r="J11028" s="51">
        <f t="shared" si="896"/>
        <v>2.685311</v>
      </c>
    </row>
    <row r="11029" spans="6:10" x14ac:dyDescent="0.25">
      <c r="F11029" s="50">
        <f t="shared" si="893"/>
        <v>28559</v>
      </c>
      <c r="G11029" s="27">
        <f t="shared" si="892"/>
        <v>8</v>
      </c>
      <c r="H11029" s="50">
        <f t="shared" si="894"/>
        <v>28561</v>
      </c>
      <c r="I11029" s="50" t="str">
        <f t="shared" si="895"/>
        <v>1978_3</v>
      </c>
      <c r="J11029" s="51">
        <f t="shared" si="896"/>
        <v>2.685311</v>
      </c>
    </row>
    <row r="11030" spans="6:10" x14ac:dyDescent="0.25">
      <c r="F11030" s="50">
        <f t="shared" si="893"/>
        <v>28560</v>
      </c>
      <c r="G11030" s="27">
        <f t="shared" si="892"/>
        <v>8</v>
      </c>
      <c r="H11030" s="50">
        <f t="shared" si="894"/>
        <v>28561</v>
      </c>
      <c r="I11030" s="50" t="str">
        <f t="shared" si="895"/>
        <v>1978_3</v>
      </c>
      <c r="J11030" s="51">
        <f t="shared" si="896"/>
        <v>2.685311</v>
      </c>
    </row>
    <row r="11031" spans="6:10" x14ac:dyDescent="0.25">
      <c r="F11031" s="50">
        <f t="shared" si="893"/>
        <v>28561</v>
      </c>
      <c r="G11031" s="27">
        <f t="shared" si="892"/>
        <v>8</v>
      </c>
      <c r="H11031" s="50">
        <f t="shared" si="894"/>
        <v>28561</v>
      </c>
      <c r="I11031" s="50" t="str">
        <f t="shared" si="895"/>
        <v>1978_3</v>
      </c>
      <c r="J11031" s="51">
        <f t="shared" si="896"/>
        <v>2.685311</v>
      </c>
    </row>
    <row r="11032" spans="6:10" x14ac:dyDescent="0.25">
      <c r="F11032" s="50">
        <f t="shared" si="893"/>
        <v>28562</v>
      </c>
      <c r="G11032" s="27">
        <f t="shared" si="892"/>
        <v>8</v>
      </c>
      <c r="H11032" s="50">
        <f t="shared" si="894"/>
        <v>28571</v>
      </c>
      <c r="I11032" s="50" t="str">
        <f t="shared" si="895"/>
        <v>1978_3</v>
      </c>
      <c r="J11032" s="51">
        <f t="shared" si="896"/>
        <v>2.6762790000000001</v>
      </c>
    </row>
    <row r="11033" spans="6:10" x14ac:dyDescent="0.25">
      <c r="F11033" s="50">
        <f t="shared" si="893"/>
        <v>28563</v>
      </c>
      <c r="G11033" s="27">
        <f t="shared" si="892"/>
        <v>8</v>
      </c>
      <c r="H11033" s="50">
        <f t="shared" si="894"/>
        <v>28571</v>
      </c>
      <c r="I11033" s="50" t="str">
        <f t="shared" si="895"/>
        <v>1978_3</v>
      </c>
      <c r="J11033" s="51">
        <f t="shared" si="896"/>
        <v>2.6762790000000001</v>
      </c>
    </row>
    <row r="11034" spans="6:10" x14ac:dyDescent="0.25">
      <c r="F11034" s="50">
        <f t="shared" si="893"/>
        <v>28564</v>
      </c>
      <c r="G11034" s="27">
        <f t="shared" si="892"/>
        <v>8</v>
      </c>
      <c r="H11034" s="50">
        <f t="shared" si="894"/>
        <v>28571</v>
      </c>
      <c r="I11034" s="50" t="str">
        <f t="shared" si="895"/>
        <v>1978_3</v>
      </c>
      <c r="J11034" s="51">
        <f t="shared" si="896"/>
        <v>2.6762790000000001</v>
      </c>
    </row>
    <row r="11035" spans="6:10" x14ac:dyDescent="0.25">
      <c r="F11035" s="50">
        <f t="shared" si="893"/>
        <v>28565</v>
      </c>
      <c r="G11035" s="27">
        <f t="shared" si="892"/>
        <v>8</v>
      </c>
      <c r="H11035" s="50">
        <f t="shared" si="894"/>
        <v>28571</v>
      </c>
      <c r="I11035" s="50" t="str">
        <f t="shared" si="895"/>
        <v>1978_3</v>
      </c>
      <c r="J11035" s="51">
        <f t="shared" si="896"/>
        <v>2.6762790000000001</v>
      </c>
    </row>
    <row r="11036" spans="6:10" x14ac:dyDescent="0.25">
      <c r="F11036" s="50">
        <f t="shared" si="893"/>
        <v>28566</v>
      </c>
      <c r="G11036" s="27">
        <f t="shared" si="892"/>
        <v>8</v>
      </c>
      <c r="H11036" s="50">
        <f t="shared" si="894"/>
        <v>28571</v>
      </c>
      <c r="I11036" s="50" t="str">
        <f t="shared" si="895"/>
        <v>1978_3</v>
      </c>
      <c r="J11036" s="51">
        <f t="shared" si="896"/>
        <v>2.6762790000000001</v>
      </c>
    </row>
    <row r="11037" spans="6:10" x14ac:dyDescent="0.25">
      <c r="F11037" s="50">
        <f t="shared" si="893"/>
        <v>28567</v>
      </c>
      <c r="G11037" s="27">
        <f t="shared" si="892"/>
        <v>8</v>
      </c>
      <c r="H11037" s="50">
        <f t="shared" si="894"/>
        <v>28571</v>
      </c>
      <c r="I11037" s="50" t="str">
        <f t="shared" si="895"/>
        <v>1978_3</v>
      </c>
      <c r="J11037" s="51">
        <f t="shared" si="896"/>
        <v>2.6762790000000001</v>
      </c>
    </row>
    <row r="11038" spans="6:10" x14ac:dyDescent="0.25">
      <c r="F11038" s="50">
        <f t="shared" si="893"/>
        <v>28568</v>
      </c>
      <c r="G11038" s="27">
        <f t="shared" si="892"/>
        <v>8</v>
      </c>
      <c r="H11038" s="50">
        <f t="shared" si="894"/>
        <v>28571</v>
      </c>
      <c r="I11038" s="50" t="str">
        <f t="shared" si="895"/>
        <v>1978_3</v>
      </c>
      <c r="J11038" s="51">
        <f t="shared" si="896"/>
        <v>2.6762790000000001</v>
      </c>
    </row>
    <row r="11039" spans="6:10" x14ac:dyDescent="0.25">
      <c r="F11039" s="50">
        <f t="shared" si="893"/>
        <v>28569</v>
      </c>
      <c r="G11039" s="27">
        <f t="shared" si="892"/>
        <v>8</v>
      </c>
      <c r="H11039" s="50">
        <f t="shared" si="894"/>
        <v>28571</v>
      </c>
      <c r="I11039" s="50" t="str">
        <f t="shared" si="895"/>
        <v>1978_3</v>
      </c>
      <c r="J11039" s="51">
        <f t="shared" si="896"/>
        <v>2.6762790000000001</v>
      </c>
    </row>
    <row r="11040" spans="6:10" x14ac:dyDescent="0.25">
      <c r="F11040" s="50">
        <f t="shared" si="893"/>
        <v>28570</v>
      </c>
      <c r="G11040" s="27">
        <f t="shared" si="892"/>
        <v>8</v>
      </c>
      <c r="H11040" s="50">
        <f t="shared" si="894"/>
        <v>28571</v>
      </c>
      <c r="I11040" s="50" t="str">
        <f t="shared" si="895"/>
        <v>1978_3</v>
      </c>
      <c r="J11040" s="51">
        <f t="shared" si="896"/>
        <v>2.6762790000000001</v>
      </c>
    </row>
    <row r="11041" spans="6:10" x14ac:dyDescent="0.25">
      <c r="F11041" s="50">
        <f t="shared" si="893"/>
        <v>28571</v>
      </c>
      <c r="G11041" s="27">
        <f t="shared" si="892"/>
        <v>8</v>
      </c>
      <c r="H11041" s="50">
        <f t="shared" si="894"/>
        <v>28571</v>
      </c>
      <c r="I11041" s="50" t="str">
        <f t="shared" si="895"/>
        <v>1978_3</v>
      </c>
      <c r="J11041" s="51">
        <f t="shared" si="896"/>
        <v>2.6762790000000001</v>
      </c>
    </row>
    <row r="11042" spans="6:10" x14ac:dyDescent="0.25">
      <c r="F11042" s="50">
        <f t="shared" si="893"/>
        <v>28572</v>
      </c>
      <c r="G11042" s="27">
        <f t="shared" si="892"/>
        <v>8</v>
      </c>
      <c r="H11042" s="50">
        <f t="shared" si="894"/>
        <v>28581</v>
      </c>
      <c r="I11042" s="50" t="str">
        <f t="shared" si="895"/>
        <v>1978_4</v>
      </c>
      <c r="J11042" s="51">
        <f t="shared" si="896"/>
        <v>2.6994250000000002</v>
      </c>
    </row>
    <row r="11043" spans="6:10" x14ac:dyDescent="0.25">
      <c r="F11043" s="50">
        <f t="shared" si="893"/>
        <v>28573</v>
      </c>
      <c r="G11043" s="27">
        <f t="shared" si="892"/>
        <v>8</v>
      </c>
      <c r="H11043" s="50">
        <f t="shared" si="894"/>
        <v>28581</v>
      </c>
      <c r="I11043" s="50" t="str">
        <f t="shared" si="895"/>
        <v>1978_4</v>
      </c>
      <c r="J11043" s="51">
        <f t="shared" si="896"/>
        <v>2.6994250000000002</v>
      </c>
    </row>
    <row r="11044" spans="6:10" x14ac:dyDescent="0.25">
      <c r="F11044" s="50">
        <f t="shared" si="893"/>
        <v>28574</v>
      </c>
      <c r="G11044" s="27">
        <f t="shared" si="892"/>
        <v>8</v>
      </c>
      <c r="H11044" s="50">
        <f t="shared" si="894"/>
        <v>28581</v>
      </c>
      <c r="I11044" s="50" t="str">
        <f t="shared" si="895"/>
        <v>1978_4</v>
      </c>
      <c r="J11044" s="51">
        <f t="shared" si="896"/>
        <v>2.6994250000000002</v>
      </c>
    </row>
    <row r="11045" spans="6:10" x14ac:dyDescent="0.25">
      <c r="F11045" s="50">
        <f t="shared" si="893"/>
        <v>28575</v>
      </c>
      <c r="G11045" s="27">
        <f t="shared" si="892"/>
        <v>8</v>
      </c>
      <c r="H11045" s="50">
        <f t="shared" si="894"/>
        <v>28581</v>
      </c>
      <c r="I11045" s="50" t="str">
        <f t="shared" si="895"/>
        <v>1978_4</v>
      </c>
      <c r="J11045" s="51">
        <f t="shared" si="896"/>
        <v>2.6994250000000002</v>
      </c>
    </row>
    <row r="11046" spans="6:10" x14ac:dyDescent="0.25">
      <c r="F11046" s="50">
        <f t="shared" si="893"/>
        <v>28576</v>
      </c>
      <c r="G11046" s="27">
        <f t="shared" si="892"/>
        <v>8</v>
      </c>
      <c r="H11046" s="50">
        <f t="shared" si="894"/>
        <v>28581</v>
      </c>
      <c r="I11046" s="50" t="str">
        <f t="shared" si="895"/>
        <v>1978_4</v>
      </c>
      <c r="J11046" s="51">
        <f t="shared" si="896"/>
        <v>2.6994250000000002</v>
      </c>
    </row>
    <row r="11047" spans="6:10" x14ac:dyDescent="0.25">
      <c r="F11047" s="50">
        <f t="shared" si="893"/>
        <v>28577</v>
      </c>
      <c r="G11047" s="27">
        <f t="shared" si="892"/>
        <v>8</v>
      </c>
      <c r="H11047" s="50">
        <f t="shared" si="894"/>
        <v>28581</v>
      </c>
      <c r="I11047" s="50" t="str">
        <f t="shared" si="895"/>
        <v>1978_4</v>
      </c>
      <c r="J11047" s="51">
        <f t="shared" si="896"/>
        <v>2.6994250000000002</v>
      </c>
    </row>
    <row r="11048" spans="6:10" x14ac:dyDescent="0.25">
      <c r="F11048" s="50">
        <f t="shared" si="893"/>
        <v>28578</v>
      </c>
      <c r="G11048" s="27">
        <f t="shared" si="892"/>
        <v>8</v>
      </c>
      <c r="H11048" s="50">
        <f t="shared" si="894"/>
        <v>28581</v>
      </c>
      <c r="I11048" s="50" t="str">
        <f t="shared" si="895"/>
        <v>1978_4</v>
      </c>
      <c r="J11048" s="51">
        <f t="shared" si="896"/>
        <v>2.6994250000000002</v>
      </c>
    </row>
    <row r="11049" spans="6:10" x14ac:dyDescent="0.25">
      <c r="F11049" s="50">
        <f t="shared" si="893"/>
        <v>28579</v>
      </c>
      <c r="G11049" s="27">
        <f t="shared" si="892"/>
        <v>8</v>
      </c>
      <c r="H11049" s="50">
        <f t="shared" si="894"/>
        <v>28581</v>
      </c>
      <c r="I11049" s="50" t="str">
        <f t="shared" si="895"/>
        <v>1978_4</v>
      </c>
      <c r="J11049" s="51">
        <f t="shared" si="896"/>
        <v>2.6994250000000002</v>
      </c>
    </row>
    <row r="11050" spans="6:10" x14ac:dyDescent="0.25">
      <c r="F11050" s="50">
        <f t="shared" si="893"/>
        <v>28580</v>
      </c>
      <c r="G11050" s="27">
        <f t="shared" ref="G11050:G11113" si="897">IF(AND(MONTH(F11050)=2,DAY(F11050)=29),G11049+1,G11049)</f>
        <v>8</v>
      </c>
      <c r="H11050" s="50">
        <f t="shared" si="894"/>
        <v>28581</v>
      </c>
      <c r="I11050" s="50" t="str">
        <f t="shared" si="895"/>
        <v>1978_4</v>
      </c>
      <c r="J11050" s="51">
        <f t="shared" si="896"/>
        <v>2.6994250000000002</v>
      </c>
    </row>
    <row r="11051" spans="6:10" x14ac:dyDescent="0.25">
      <c r="F11051" s="50">
        <f t="shared" si="893"/>
        <v>28581</v>
      </c>
      <c r="G11051" s="27">
        <f t="shared" si="897"/>
        <v>8</v>
      </c>
      <c r="H11051" s="50">
        <f t="shared" si="894"/>
        <v>28581</v>
      </c>
      <c r="I11051" s="50" t="str">
        <f t="shared" si="895"/>
        <v>1978_4</v>
      </c>
      <c r="J11051" s="51">
        <f t="shared" si="896"/>
        <v>2.6994250000000002</v>
      </c>
    </row>
    <row r="11052" spans="6:10" x14ac:dyDescent="0.25">
      <c r="F11052" s="50">
        <f t="shared" ref="F11052:F11115" si="898">F11051+1</f>
        <v>28582</v>
      </c>
      <c r="G11052" s="27">
        <f t="shared" si="897"/>
        <v>8</v>
      </c>
      <c r="H11052" s="50">
        <f t="shared" si="894"/>
        <v>28591</v>
      </c>
      <c r="I11052" s="50" t="str">
        <f t="shared" si="895"/>
        <v>1978_4</v>
      </c>
      <c r="J11052" s="51">
        <f t="shared" si="896"/>
        <v>2.7145269999999999</v>
      </c>
    </row>
    <row r="11053" spans="6:10" x14ac:dyDescent="0.25">
      <c r="F11053" s="50">
        <f t="shared" si="898"/>
        <v>28583</v>
      </c>
      <c r="G11053" s="27">
        <f t="shared" si="897"/>
        <v>8</v>
      </c>
      <c r="H11053" s="50">
        <f t="shared" si="894"/>
        <v>28591</v>
      </c>
      <c r="I11053" s="50" t="str">
        <f t="shared" si="895"/>
        <v>1978_4</v>
      </c>
      <c r="J11053" s="51">
        <f t="shared" si="896"/>
        <v>2.7145269999999999</v>
      </c>
    </row>
    <row r="11054" spans="6:10" x14ac:dyDescent="0.25">
      <c r="F11054" s="50">
        <f t="shared" si="898"/>
        <v>28584</v>
      </c>
      <c r="G11054" s="27">
        <f t="shared" si="897"/>
        <v>8</v>
      </c>
      <c r="H11054" s="50">
        <f t="shared" si="894"/>
        <v>28591</v>
      </c>
      <c r="I11054" s="50" t="str">
        <f t="shared" si="895"/>
        <v>1978_4</v>
      </c>
      <c r="J11054" s="51">
        <f t="shared" si="896"/>
        <v>2.7145269999999999</v>
      </c>
    </row>
    <row r="11055" spans="6:10" x14ac:dyDescent="0.25">
      <c r="F11055" s="50">
        <f t="shared" si="898"/>
        <v>28585</v>
      </c>
      <c r="G11055" s="27">
        <f t="shared" si="897"/>
        <v>8</v>
      </c>
      <c r="H11055" s="50">
        <f t="shared" si="894"/>
        <v>28591</v>
      </c>
      <c r="I11055" s="50" t="str">
        <f t="shared" si="895"/>
        <v>1978_4</v>
      </c>
      <c r="J11055" s="51">
        <f t="shared" si="896"/>
        <v>2.7145269999999999</v>
      </c>
    </row>
    <row r="11056" spans="6:10" x14ac:dyDescent="0.25">
      <c r="F11056" s="50">
        <f t="shared" si="898"/>
        <v>28586</v>
      </c>
      <c r="G11056" s="27">
        <f t="shared" si="897"/>
        <v>8</v>
      </c>
      <c r="H11056" s="50">
        <f t="shared" si="894"/>
        <v>28591</v>
      </c>
      <c r="I11056" s="50" t="str">
        <f t="shared" si="895"/>
        <v>1978_4</v>
      </c>
      <c r="J11056" s="51">
        <f t="shared" si="896"/>
        <v>2.7145269999999999</v>
      </c>
    </row>
    <row r="11057" spans="6:10" x14ac:dyDescent="0.25">
      <c r="F11057" s="50">
        <f t="shared" si="898"/>
        <v>28587</v>
      </c>
      <c r="G11057" s="27">
        <f t="shared" si="897"/>
        <v>8</v>
      </c>
      <c r="H11057" s="50">
        <f t="shared" si="894"/>
        <v>28591</v>
      </c>
      <c r="I11057" s="50" t="str">
        <f t="shared" si="895"/>
        <v>1978_4</v>
      </c>
      <c r="J11057" s="51">
        <f t="shared" si="896"/>
        <v>2.7145269999999999</v>
      </c>
    </row>
    <row r="11058" spans="6:10" x14ac:dyDescent="0.25">
      <c r="F11058" s="50">
        <f t="shared" si="898"/>
        <v>28588</v>
      </c>
      <c r="G11058" s="27">
        <f t="shared" si="897"/>
        <v>8</v>
      </c>
      <c r="H11058" s="50">
        <f t="shared" si="894"/>
        <v>28591</v>
      </c>
      <c r="I11058" s="50" t="str">
        <f t="shared" si="895"/>
        <v>1978_4</v>
      </c>
      <c r="J11058" s="51">
        <f t="shared" si="896"/>
        <v>2.7145269999999999</v>
      </c>
    </row>
    <row r="11059" spans="6:10" x14ac:dyDescent="0.25">
      <c r="F11059" s="50">
        <f t="shared" si="898"/>
        <v>28589</v>
      </c>
      <c r="G11059" s="27">
        <f t="shared" si="897"/>
        <v>8</v>
      </c>
      <c r="H11059" s="50">
        <f t="shared" si="894"/>
        <v>28591</v>
      </c>
      <c r="I11059" s="50" t="str">
        <f t="shared" si="895"/>
        <v>1978_4</v>
      </c>
      <c r="J11059" s="51">
        <f t="shared" si="896"/>
        <v>2.7145269999999999</v>
      </c>
    </row>
    <row r="11060" spans="6:10" x14ac:dyDescent="0.25">
      <c r="F11060" s="50">
        <f t="shared" si="898"/>
        <v>28590</v>
      </c>
      <c r="G11060" s="27">
        <f t="shared" si="897"/>
        <v>8</v>
      </c>
      <c r="H11060" s="50">
        <f t="shared" si="894"/>
        <v>28591</v>
      </c>
      <c r="I11060" s="50" t="str">
        <f t="shared" si="895"/>
        <v>1978_4</v>
      </c>
      <c r="J11060" s="51">
        <f t="shared" si="896"/>
        <v>2.7145269999999999</v>
      </c>
    </row>
    <row r="11061" spans="6:10" x14ac:dyDescent="0.25">
      <c r="F11061" s="50">
        <f t="shared" si="898"/>
        <v>28591</v>
      </c>
      <c r="G11061" s="27">
        <f t="shared" si="897"/>
        <v>8</v>
      </c>
      <c r="H11061" s="50">
        <f t="shared" si="894"/>
        <v>28591</v>
      </c>
      <c r="I11061" s="50" t="str">
        <f t="shared" si="895"/>
        <v>1978_4</v>
      </c>
      <c r="J11061" s="51">
        <f t="shared" si="896"/>
        <v>2.7145269999999999</v>
      </c>
    </row>
    <row r="11062" spans="6:10" x14ac:dyDescent="0.25">
      <c r="F11062" s="50">
        <f t="shared" si="898"/>
        <v>28592</v>
      </c>
      <c r="G11062" s="27">
        <f t="shared" si="897"/>
        <v>8</v>
      </c>
      <c r="H11062" s="50">
        <f t="shared" si="894"/>
        <v>28601</v>
      </c>
      <c r="I11062" s="50" t="str">
        <f t="shared" si="895"/>
        <v>1978_4</v>
      </c>
      <c r="J11062" s="51">
        <f t="shared" si="896"/>
        <v>2.7248519999999998</v>
      </c>
    </row>
    <row r="11063" spans="6:10" x14ac:dyDescent="0.25">
      <c r="F11063" s="50">
        <f t="shared" si="898"/>
        <v>28593</v>
      </c>
      <c r="G11063" s="27">
        <f t="shared" si="897"/>
        <v>8</v>
      </c>
      <c r="H11063" s="50">
        <f t="shared" si="894"/>
        <v>28601</v>
      </c>
      <c r="I11063" s="50" t="str">
        <f t="shared" si="895"/>
        <v>1978_4</v>
      </c>
      <c r="J11063" s="51">
        <f t="shared" si="896"/>
        <v>2.7248519999999998</v>
      </c>
    </row>
    <row r="11064" spans="6:10" x14ac:dyDescent="0.25">
      <c r="F11064" s="50">
        <f t="shared" si="898"/>
        <v>28594</v>
      </c>
      <c r="G11064" s="27">
        <f t="shared" si="897"/>
        <v>8</v>
      </c>
      <c r="H11064" s="50">
        <f t="shared" si="894"/>
        <v>28601</v>
      </c>
      <c r="I11064" s="50" t="str">
        <f t="shared" si="895"/>
        <v>1978_4</v>
      </c>
      <c r="J11064" s="51">
        <f t="shared" si="896"/>
        <v>2.7248519999999998</v>
      </c>
    </row>
    <row r="11065" spans="6:10" x14ac:dyDescent="0.25">
      <c r="F11065" s="50">
        <f t="shared" si="898"/>
        <v>28595</v>
      </c>
      <c r="G11065" s="27">
        <f t="shared" si="897"/>
        <v>8</v>
      </c>
      <c r="H11065" s="50">
        <f t="shared" si="894"/>
        <v>28601</v>
      </c>
      <c r="I11065" s="50" t="str">
        <f t="shared" si="895"/>
        <v>1978_4</v>
      </c>
      <c r="J11065" s="51">
        <f t="shared" si="896"/>
        <v>2.7248519999999998</v>
      </c>
    </row>
    <row r="11066" spans="6:10" x14ac:dyDescent="0.25">
      <c r="F11066" s="50">
        <f t="shared" si="898"/>
        <v>28596</v>
      </c>
      <c r="G11066" s="27">
        <f t="shared" si="897"/>
        <v>8</v>
      </c>
      <c r="H11066" s="50">
        <f t="shared" si="894"/>
        <v>28601</v>
      </c>
      <c r="I11066" s="50" t="str">
        <f t="shared" si="895"/>
        <v>1978_4</v>
      </c>
      <c r="J11066" s="51">
        <f t="shared" si="896"/>
        <v>2.7248519999999998</v>
      </c>
    </row>
    <row r="11067" spans="6:10" x14ac:dyDescent="0.25">
      <c r="F11067" s="50">
        <f t="shared" si="898"/>
        <v>28597</v>
      </c>
      <c r="G11067" s="27">
        <f t="shared" si="897"/>
        <v>8</v>
      </c>
      <c r="H11067" s="50">
        <f t="shared" si="894"/>
        <v>28601</v>
      </c>
      <c r="I11067" s="50" t="str">
        <f t="shared" si="895"/>
        <v>1978_4</v>
      </c>
      <c r="J11067" s="51">
        <f t="shared" si="896"/>
        <v>2.7248519999999998</v>
      </c>
    </row>
    <row r="11068" spans="6:10" x14ac:dyDescent="0.25">
      <c r="F11068" s="50">
        <f t="shared" si="898"/>
        <v>28598</v>
      </c>
      <c r="G11068" s="27">
        <f t="shared" si="897"/>
        <v>8</v>
      </c>
      <c r="H11068" s="50">
        <f t="shared" si="894"/>
        <v>28601</v>
      </c>
      <c r="I11068" s="50" t="str">
        <f t="shared" si="895"/>
        <v>1978_4</v>
      </c>
      <c r="J11068" s="51">
        <f t="shared" si="896"/>
        <v>2.7248519999999998</v>
      </c>
    </row>
    <row r="11069" spans="6:10" x14ac:dyDescent="0.25">
      <c r="F11069" s="50">
        <f t="shared" si="898"/>
        <v>28599</v>
      </c>
      <c r="G11069" s="27">
        <f t="shared" si="897"/>
        <v>8</v>
      </c>
      <c r="H11069" s="50">
        <f t="shared" si="894"/>
        <v>28601</v>
      </c>
      <c r="I11069" s="50" t="str">
        <f t="shared" si="895"/>
        <v>1978_4</v>
      </c>
      <c r="J11069" s="51">
        <f t="shared" si="896"/>
        <v>2.7248519999999998</v>
      </c>
    </row>
    <row r="11070" spans="6:10" x14ac:dyDescent="0.25">
      <c r="F11070" s="50">
        <f t="shared" si="898"/>
        <v>28600</v>
      </c>
      <c r="G11070" s="27">
        <f t="shared" si="897"/>
        <v>8</v>
      </c>
      <c r="H11070" s="50">
        <f t="shared" si="894"/>
        <v>28601</v>
      </c>
      <c r="I11070" s="50" t="str">
        <f t="shared" si="895"/>
        <v>1978_4</v>
      </c>
      <c r="J11070" s="51">
        <f t="shared" si="896"/>
        <v>2.7248519999999998</v>
      </c>
    </row>
    <row r="11071" spans="6:10" x14ac:dyDescent="0.25">
      <c r="F11071" s="50">
        <f t="shared" si="898"/>
        <v>28601</v>
      </c>
      <c r="G11071" s="27">
        <f t="shared" si="897"/>
        <v>8</v>
      </c>
      <c r="H11071" s="50">
        <f t="shared" si="894"/>
        <v>28601</v>
      </c>
      <c r="I11071" s="50" t="str">
        <f t="shared" si="895"/>
        <v>1978_4</v>
      </c>
      <c r="J11071" s="51">
        <f t="shared" si="896"/>
        <v>2.7248519999999998</v>
      </c>
    </row>
    <row r="11072" spans="6:10" x14ac:dyDescent="0.25">
      <c r="F11072" s="50">
        <f t="shared" si="898"/>
        <v>28602</v>
      </c>
      <c r="G11072" s="27">
        <f t="shared" si="897"/>
        <v>8</v>
      </c>
      <c r="H11072" s="50">
        <f t="shared" si="894"/>
        <v>28611</v>
      </c>
      <c r="I11072" s="50" t="str">
        <f t="shared" si="895"/>
        <v>1978_5</v>
      </c>
      <c r="J11072" s="51">
        <f t="shared" si="896"/>
        <v>2.7487789999999999</v>
      </c>
    </row>
    <row r="11073" spans="6:10" x14ac:dyDescent="0.25">
      <c r="F11073" s="50">
        <f t="shared" si="898"/>
        <v>28603</v>
      </c>
      <c r="G11073" s="27">
        <f t="shared" si="897"/>
        <v>8</v>
      </c>
      <c r="H11073" s="50">
        <f t="shared" si="894"/>
        <v>28611</v>
      </c>
      <c r="I11073" s="50" t="str">
        <f t="shared" si="895"/>
        <v>1978_5</v>
      </c>
      <c r="J11073" s="51">
        <f t="shared" si="896"/>
        <v>2.7487789999999999</v>
      </c>
    </row>
    <row r="11074" spans="6:10" x14ac:dyDescent="0.25">
      <c r="F11074" s="50">
        <f t="shared" si="898"/>
        <v>28604</v>
      </c>
      <c r="G11074" s="27">
        <f t="shared" si="897"/>
        <v>8</v>
      </c>
      <c r="H11074" s="50">
        <f t="shared" si="894"/>
        <v>28611</v>
      </c>
      <c r="I11074" s="50" t="str">
        <f t="shared" si="895"/>
        <v>1978_5</v>
      </c>
      <c r="J11074" s="51">
        <f t="shared" si="896"/>
        <v>2.7487789999999999</v>
      </c>
    </row>
    <row r="11075" spans="6:10" x14ac:dyDescent="0.25">
      <c r="F11075" s="50">
        <f t="shared" si="898"/>
        <v>28605</v>
      </c>
      <c r="G11075" s="27">
        <f t="shared" si="897"/>
        <v>8</v>
      </c>
      <c r="H11075" s="50">
        <f t="shared" ref="H11075:H11138" si="899">INDEX($A$3:$B$1134,INT((ROW($F11075)-ROW($F$3)+9-G11075)/10)+1,1)</f>
        <v>28611</v>
      </c>
      <c r="I11075" s="50" t="str">
        <f t="shared" si="895"/>
        <v>1978_5</v>
      </c>
      <c r="J11075" s="51">
        <f t="shared" si="896"/>
        <v>2.7487789999999999</v>
      </c>
    </row>
    <row r="11076" spans="6:10" x14ac:dyDescent="0.25">
      <c r="F11076" s="50">
        <f t="shared" si="898"/>
        <v>28606</v>
      </c>
      <c r="G11076" s="27">
        <f t="shared" si="897"/>
        <v>8</v>
      </c>
      <c r="H11076" s="50">
        <f t="shared" si="899"/>
        <v>28611</v>
      </c>
      <c r="I11076" s="50" t="str">
        <f t="shared" ref="I11076:I11139" si="900">YEAR(H11076)&amp;"_"&amp;MONTH(H11076)</f>
        <v>1978_5</v>
      </c>
      <c r="J11076" s="51">
        <f t="shared" ref="J11076:J11139" si="901">VLOOKUP(H11076,$A:$B,2)</f>
        <v>2.7487789999999999</v>
      </c>
    </row>
    <row r="11077" spans="6:10" x14ac:dyDescent="0.25">
      <c r="F11077" s="50">
        <f t="shared" si="898"/>
        <v>28607</v>
      </c>
      <c r="G11077" s="27">
        <f t="shared" si="897"/>
        <v>8</v>
      </c>
      <c r="H11077" s="50">
        <f t="shared" si="899"/>
        <v>28611</v>
      </c>
      <c r="I11077" s="50" t="str">
        <f t="shared" si="900"/>
        <v>1978_5</v>
      </c>
      <c r="J11077" s="51">
        <f t="shared" si="901"/>
        <v>2.7487789999999999</v>
      </c>
    </row>
    <row r="11078" spans="6:10" x14ac:dyDescent="0.25">
      <c r="F11078" s="50">
        <f t="shared" si="898"/>
        <v>28608</v>
      </c>
      <c r="G11078" s="27">
        <f t="shared" si="897"/>
        <v>8</v>
      </c>
      <c r="H11078" s="50">
        <f t="shared" si="899"/>
        <v>28611</v>
      </c>
      <c r="I11078" s="50" t="str">
        <f t="shared" si="900"/>
        <v>1978_5</v>
      </c>
      <c r="J11078" s="51">
        <f t="shared" si="901"/>
        <v>2.7487789999999999</v>
      </c>
    </row>
    <row r="11079" spans="6:10" x14ac:dyDescent="0.25">
      <c r="F11079" s="50">
        <f t="shared" si="898"/>
        <v>28609</v>
      </c>
      <c r="G11079" s="27">
        <f t="shared" si="897"/>
        <v>8</v>
      </c>
      <c r="H11079" s="50">
        <f t="shared" si="899"/>
        <v>28611</v>
      </c>
      <c r="I11079" s="50" t="str">
        <f t="shared" si="900"/>
        <v>1978_5</v>
      </c>
      <c r="J11079" s="51">
        <f t="shared" si="901"/>
        <v>2.7487789999999999</v>
      </c>
    </row>
    <row r="11080" spans="6:10" x14ac:dyDescent="0.25">
      <c r="F11080" s="50">
        <f t="shared" si="898"/>
        <v>28610</v>
      </c>
      <c r="G11080" s="27">
        <f t="shared" si="897"/>
        <v>8</v>
      </c>
      <c r="H11080" s="50">
        <f t="shared" si="899"/>
        <v>28611</v>
      </c>
      <c r="I11080" s="50" t="str">
        <f t="shared" si="900"/>
        <v>1978_5</v>
      </c>
      <c r="J11080" s="51">
        <f t="shared" si="901"/>
        <v>2.7487789999999999</v>
      </c>
    </row>
    <row r="11081" spans="6:10" x14ac:dyDescent="0.25">
      <c r="F11081" s="50">
        <f t="shared" si="898"/>
        <v>28611</v>
      </c>
      <c r="G11081" s="27">
        <f t="shared" si="897"/>
        <v>8</v>
      </c>
      <c r="H11081" s="50">
        <f t="shared" si="899"/>
        <v>28611</v>
      </c>
      <c r="I11081" s="50" t="str">
        <f t="shared" si="900"/>
        <v>1978_5</v>
      </c>
      <c r="J11081" s="51">
        <f t="shared" si="901"/>
        <v>2.7487789999999999</v>
      </c>
    </row>
    <row r="11082" spans="6:10" x14ac:dyDescent="0.25">
      <c r="F11082" s="50">
        <f t="shared" si="898"/>
        <v>28612</v>
      </c>
      <c r="G11082" s="27">
        <f t="shared" si="897"/>
        <v>8</v>
      </c>
      <c r="H11082" s="50">
        <f t="shared" si="899"/>
        <v>28621</v>
      </c>
      <c r="I11082" s="50" t="str">
        <f t="shared" si="900"/>
        <v>1978_5</v>
      </c>
      <c r="J11082" s="51">
        <f t="shared" si="901"/>
        <v>2.761568</v>
      </c>
    </row>
    <row r="11083" spans="6:10" x14ac:dyDescent="0.25">
      <c r="F11083" s="50">
        <f t="shared" si="898"/>
        <v>28613</v>
      </c>
      <c r="G11083" s="27">
        <f t="shared" si="897"/>
        <v>8</v>
      </c>
      <c r="H11083" s="50">
        <f t="shared" si="899"/>
        <v>28621</v>
      </c>
      <c r="I11083" s="50" t="str">
        <f t="shared" si="900"/>
        <v>1978_5</v>
      </c>
      <c r="J11083" s="51">
        <f t="shared" si="901"/>
        <v>2.761568</v>
      </c>
    </row>
    <row r="11084" spans="6:10" x14ac:dyDescent="0.25">
      <c r="F11084" s="50">
        <f t="shared" si="898"/>
        <v>28614</v>
      </c>
      <c r="G11084" s="27">
        <f t="shared" si="897"/>
        <v>8</v>
      </c>
      <c r="H11084" s="50">
        <f t="shared" si="899"/>
        <v>28621</v>
      </c>
      <c r="I11084" s="50" t="str">
        <f t="shared" si="900"/>
        <v>1978_5</v>
      </c>
      <c r="J11084" s="51">
        <f t="shared" si="901"/>
        <v>2.761568</v>
      </c>
    </row>
    <row r="11085" spans="6:10" x14ac:dyDescent="0.25">
      <c r="F11085" s="50">
        <f t="shared" si="898"/>
        <v>28615</v>
      </c>
      <c r="G11085" s="27">
        <f t="shared" si="897"/>
        <v>8</v>
      </c>
      <c r="H11085" s="50">
        <f t="shared" si="899"/>
        <v>28621</v>
      </c>
      <c r="I11085" s="50" t="str">
        <f t="shared" si="900"/>
        <v>1978_5</v>
      </c>
      <c r="J11085" s="51">
        <f t="shared" si="901"/>
        <v>2.761568</v>
      </c>
    </row>
    <row r="11086" spans="6:10" x14ac:dyDescent="0.25">
      <c r="F11086" s="50">
        <f t="shared" si="898"/>
        <v>28616</v>
      </c>
      <c r="G11086" s="27">
        <f t="shared" si="897"/>
        <v>8</v>
      </c>
      <c r="H11086" s="50">
        <f t="shared" si="899"/>
        <v>28621</v>
      </c>
      <c r="I11086" s="50" t="str">
        <f t="shared" si="900"/>
        <v>1978_5</v>
      </c>
      <c r="J11086" s="51">
        <f t="shared" si="901"/>
        <v>2.761568</v>
      </c>
    </row>
    <row r="11087" spans="6:10" x14ac:dyDescent="0.25">
      <c r="F11087" s="50">
        <f t="shared" si="898"/>
        <v>28617</v>
      </c>
      <c r="G11087" s="27">
        <f t="shared" si="897"/>
        <v>8</v>
      </c>
      <c r="H11087" s="50">
        <f t="shared" si="899"/>
        <v>28621</v>
      </c>
      <c r="I11087" s="50" t="str">
        <f t="shared" si="900"/>
        <v>1978_5</v>
      </c>
      <c r="J11087" s="51">
        <f t="shared" si="901"/>
        <v>2.761568</v>
      </c>
    </row>
    <row r="11088" spans="6:10" x14ac:dyDescent="0.25">
      <c r="F11088" s="50">
        <f t="shared" si="898"/>
        <v>28618</v>
      </c>
      <c r="G11088" s="27">
        <f t="shared" si="897"/>
        <v>8</v>
      </c>
      <c r="H11088" s="50">
        <f t="shared" si="899"/>
        <v>28621</v>
      </c>
      <c r="I11088" s="50" t="str">
        <f t="shared" si="900"/>
        <v>1978_5</v>
      </c>
      <c r="J11088" s="51">
        <f t="shared" si="901"/>
        <v>2.761568</v>
      </c>
    </row>
    <row r="11089" spans="6:10" x14ac:dyDescent="0.25">
      <c r="F11089" s="50">
        <f t="shared" si="898"/>
        <v>28619</v>
      </c>
      <c r="G11089" s="27">
        <f t="shared" si="897"/>
        <v>8</v>
      </c>
      <c r="H11089" s="50">
        <f t="shared" si="899"/>
        <v>28621</v>
      </c>
      <c r="I11089" s="50" t="str">
        <f t="shared" si="900"/>
        <v>1978_5</v>
      </c>
      <c r="J11089" s="51">
        <f t="shared" si="901"/>
        <v>2.761568</v>
      </c>
    </row>
    <row r="11090" spans="6:10" x14ac:dyDescent="0.25">
      <c r="F11090" s="50">
        <f t="shared" si="898"/>
        <v>28620</v>
      </c>
      <c r="G11090" s="27">
        <f t="shared" si="897"/>
        <v>8</v>
      </c>
      <c r="H11090" s="50">
        <f t="shared" si="899"/>
        <v>28621</v>
      </c>
      <c r="I11090" s="50" t="str">
        <f t="shared" si="900"/>
        <v>1978_5</v>
      </c>
      <c r="J11090" s="51">
        <f t="shared" si="901"/>
        <v>2.761568</v>
      </c>
    </row>
    <row r="11091" spans="6:10" x14ac:dyDescent="0.25">
      <c r="F11091" s="50">
        <f t="shared" si="898"/>
        <v>28621</v>
      </c>
      <c r="G11091" s="27">
        <f t="shared" si="897"/>
        <v>8</v>
      </c>
      <c r="H11091" s="50">
        <f t="shared" si="899"/>
        <v>28621</v>
      </c>
      <c r="I11091" s="50" t="str">
        <f t="shared" si="900"/>
        <v>1978_5</v>
      </c>
      <c r="J11091" s="51">
        <f t="shared" si="901"/>
        <v>2.761568</v>
      </c>
    </row>
    <row r="11092" spans="6:10" x14ac:dyDescent="0.25">
      <c r="F11092" s="50">
        <f t="shared" si="898"/>
        <v>28622</v>
      </c>
      <c r="G11092" s="27">
        <f t="shared" si="897"/>
        <v>8</v>
      </c>
      <c r="H11092" s="50">
        <f t="shared" si="899"/>
        <v>28631</v>
      </c>
      <c r="I11092" s="50" t="str">
        <f t="shared" si="900"/>
        <v>1978_5</v>
      </c>
      <c r="J11092" s="51">
        <f t="shared" si="901"/>
        <v>2.771166</v>
      </c>
    </row>
    <row r="11093" spans="6:10" x14ac:dyDescent="0.25">
      <c r="F11093" s="50">
        <f t="shared" si="898"/>
        <v>28623</v>
      </c>
      <c r="G11093" s="27">
        <f t="shared" si="897"/>
        <v>8</v>
      </c>
      <c r="H11093" s="50">
        <f t="shared" si="899"/>
        <v>28631</v>
      </c>
      <c r="I11093" s="50" t="str">
        <f t="shared" si="900"/>
        <v>1978_5</v>
      </c>
      <c r="J11093" s="51">
        <f t="shared" si="901"/>
        <v>2.771166</v>
      </c>
    </row>
    <row r="11094" spans="6:10" x14ac:dyDescent="0.25">
      <c r="F11094" s="50">
        <f t="shared" si="898"/>
        <v>28624</v>
      </c>
      <c r="G11094" s="27">
        <f t="shared" si="897"/>
        <v>8</v>
      </c>
      <c r="H11094" s="50">
        <f t="shared" si="899"/>
        <v>28631</v>
      </c>
      <c r="I11094" s="50" t="str">
        <f t="shared" si="900"/>
        <v>1978_5</v>
      </c>
      <c r="J11094" s="51">
        <f t="shared" si="901"/>
        <v>2.771166</v>
      </c>
    </row>
    <row r="11095" spans="6:10" x14ac:dyDescent="0.25">
      <c r="F11095" s="50">
        <f t="shared" si="898"/>
        <v>28625</v>
      </c>
      <c r="G11095" s="27">
        <f t="shared" si="897"/>
        <v>8</v>
      </c>
      <c r="H11095" s="50">
        <f t="shared" si="899"/>
        <v>28631</v>
      </c>
      <c r="I11095" s="50" t="str">
        <f t="shared" si="900"/>
        <v>1978_5</v>
      </c>
      <c r="J11095" s="51">
        <f t="shared" si="901"/>
        <v>2.771166</v>
      </c>
    </row>
    <row r="11096" spans="6:10" x14ac:dyDescent="0.25">
      <c r="F11096" s="50">
        <f t="shared" si="898"/>
        <v>28626</v>
      </c>
      <c r="G11096" s="27">
        <f t="shared" si="897"/>
        <v>8</v>
      </c>
      <c r="H11096" s="50">
        <f t="shared" si="899"/>
        <v>28631</v>
      </c>
      <c r="I11096" s="50" t="str">
        <f t="shared" si="900"/>
        <v>1978_5</v>
      </c>
      <c r="J11096" s="51">
        <f t="shared" si="901"/>
        <v>2.771166</v>
      </c>
    </row>
    <row r="11097" spans="6:10" x14ac:dyDescent="0.25">
      <c r="F11097" s="50">
        <f t="shared" si="898"/>
        <v>28627</v>
      </c>
      <c r="G11097" s="27">
        <f t="shared" si="897"/>
        <v>8</v>
      </c>
      <c r="H11097" s="50">
        <f t="shared" si="899"/>
        <v>28631</v>
      </c>
      <c r="I11097" s="50" t="str">
        <f t="shared" si="900"/>
        <v>1978_5</v>
      </c>
      <c r="J11097" s="51">
        <f t="shared" si="901"/>
        <v>2.771166</v>
      </c>
    </row>
    <row r="11098" spans="6:10" x14ac:dyDescent="0.25">
      <c r="F11098" s="50">
        <f t="shared" si="898"/>
        <v>28628</v>
      </c>
      <c r="G11098" s="27">
        <f t="shared" si="897"/>
        <v>8</v>
      </c>
      <c r="H11098" s="50">
        <f t="shared" si="899"/>
        <v>28631</v>
      </c>
      <c r="I11098" s="50" t="str">
        <f t="shared" si="900"/>
        <v>1978_5</v>
      </c>
      <c r="J11098" s="51">
        <f t="shared" si="901"/>
        <v>2.771166</v>
      </c>
    </row>
    <row r="11099" spans="6:10" x14ac:dyDescent="0.25">
      <c r="F11099" s="50">
        <f t="shared" si="898"/>
        <v>28629</v>
      </c>
      <c r="G11099" s="27">
        <f t="shared" si="897"/>
        <v>8</v>
      </c>
      <c r="H11099" s="50">
        <f t="shared" si="899"/>
        <v>28631</v>
      </c>
      <c r="I11099" s="50" t="str">
        <f t="shared" si="900"/>
        <v>1978_5</v>
      </c>
      <c r="J11099" s="51">
        <f t="shared" si="901"/>
        <v>2.771166</v>
      </c>
    </row>
    <row r="11100" spans="6:10" x14ac:dyDescent="0.25">
      <c r="F11100" s="50">
        <f t="shared" si="898"/>
        <v>28630</v>
      </c>
      <c r="G11100" s="27">
        <f t="shared" si="897"/>
        <v>8</v>
      </c>
      <c r="H11100" s="50">
        <f t="shared" si="899"/>
        <v>28631</v>
      </c>
      <c r="I11100" s="50" t="str">
        <f t="shared" si="900"/>
        <v>1978_5</v>
      </c>
      <c r="J11100" s="51">
        <f t="shared" si="901"/>
        <v>2.771166</v>
      </c>
    </row>
    <row r="11101" spans="6:10" x14ac:dyDescent="0.25">
      <c r="F11101" s="50">
        <f t="shared" si="898"/>
        <v>28631</v>
      </c>
      <c r="G11101" s="27">
        <f t="shared" si="897"/>
        <v>8</v>
      </c>
      <c r="H11101" s="50">
        <f t="shared" si="899"/>
        <v>28631</v>
      </c>
      <c r="I11101" s="50" t="str">
        <f t="shared" si="900"/>
        <v>1978_5</v>
      </c>
      <c r="J11101" s="51">
        <f t="shared" si="901"/>
        <v>2.771166</v>
      </c>
    </row>
    <row r="11102" spans="6:10" x14ac:dyDescent="0.25">
      <c r="F11102" s="50">
        <f t="shared" si="898"/>
        <v>28632</v>
      </c>
      <c r="G11102" s="27">
        <f t="shared" si="897"/>
        <v>8</v>
      </c>
      <c r="H11102" s="50">
        <f t="shared" si="899"/>
        <v>28641</v>
      </c>
      <c r="I11102" s="50" t="str">
        <f t="shared" si="900"/>
        <v>1978_5</v>
      </c>
      <c r="J11102" s="51">
        <f t="shared" si="901"/>
        <v>2.7951290000000002</v>
      </c>
    </row>
    <row r="11103" spans="6:10" x14ac:dyDescent="0.25">
      <c r="F11103" s="50">
        <f t="shared" si="898"/>
        <v>28633</v>
      </c>
      <c r="G11103" s="27">
        <f t="shared" si="897"/>
        <v>8</v>
      </c>
      <c r="H11103" s="50">
        <f t="shared" si="899"/>
        <v>28641</v>
      </c>
      <c r="I11103" s="50" t="str">
        <f t="shared" si="900"/>
        <v>1978_5</v>
      </c>
      <c r="J11103" s="51">
        <f t="shared" si="901"/>
        <v>2.7951290000000002</v>
      </c>
    </row>
    <row r="11104" spans="6:10" x14ac:dyDescent="0.25">
      <c r="F11104" s="50">
        <f t="shared" si="898"/>
        <v>28634</v>
      </c>
      <c r="G11104" s="27">
        <f t="shared" si="897"/>
        <v>8</v>
      </c>
      <c r="H11104" s="50">
        <f t="shared" si="899"/>
        <v>28641</v>
      </c>
      <c r="I11104" s="50" t="str">
        <f t="shared" si="900"/>
        <v>1978_5</v>
      </c>
      <c r="J11104" s="51">
        <f t="shared" si="901"/>
        <v>2.7951290000000002</v>
      </c>
    </row>
    <row r="11105" spans="6:10" x14ac:dyDescent="0.25">
      <c r="F11105" s="50">
        <f t="shared" si="898"/>
        <v>28635</v>
      </c>
      <c r="G11105" s="27">
        <f t="shared" si="897"/>
        <v>8</v>
      </c>
      <c r="H11105" s="50">
        <f t="shared" si="899"/>
        <v>28641</v>
      </c>
      <c r="I11105" s="50" t="str">
        <f t="shared" si="900"/>
        <v>1978_5</v>
      </c>
      <c r="J11105" s="51">
        <f t="shared" si="901"/>
        <v>2.7951290000000002</v>
      </c>
    </row>
    <row r="11106" spans="6:10" x14ac:dyDescent="0.25">
      <c r="F11106" s="50">
        <f t="shared" si="898"/>
        <v>28636</v>
      </c>
      <c r="G11106" s="27">
        <f t="shared" si="897"/>
        <v>8</v>
      </c>
      <c r="H11106" s="50">
        <f t="shared" si="899"/>
        <v>28641</v>
      </c>
      <c r="I11106" s="50" t="str">
        <f t="shared" si="900"/>
        <v>1978_5</v>
      </c>
      <c r="J11106" s="51">
        <f t="shared" si="901"/>
        <v>2.7951290000000002</v>
      </c>
    </row>
    <row r="11107" spans="6:10" x14ac:dyDescent="0.25">
      <c r="F11107" s="50">
        <f t="shared" si="898"/>
        <v>28637</v>
      </c>
      <c r="G11107" s="27">
        <f t="shared" si="897"/>
        <v>8</v>
      </c>
      <c r="H11107" s="50">
        <f t="shared" si="899"/>
        <v>28641</v>
      </c>
      <c r="I11107" s="50" t="str">
        <f t="shared" si="900"/>
        <v>1978_5</v>
      </c>
      <c r="J11107" s="51">
        <f t="shared" si="901"/>
        <v>2.7951290000000002</v>
      </c>
    </row>
    <row r="11108" spans="6:10" x14ac:dyDescent="0.25">
      <c r="F11108" s="50">
        <f t="shared" si="898"/>
        <v>28638</v>
      </c>
      <c r="G11108" s="27">
        <f t="shared" si="897"/>
        <v>8</v>
      </c>
      <c r="H11108" s="50">
        <f t="shared" si="899"/>
        <v>28641</v>
      </c>
      <c r="I11108" s="50" t="str">
        <f t="shared" si="900"/>
        <v>1978_5</v>
      </c>
      <c r="J11108" s="51">
        <f t="shared" si="901"/>
        <v>2.7951290000000002</v>
      </c>
    </row>
    <row r="11109" spans="6:10" x14ac:dyDescent="0.25">
      <c r="F11109" s="50">
        <f t="shared" si="898"/>
        <v>28639</v>
      </c>
      <c r="G11109" s="27">
        <f t="shared" si="897"/>
        <v>8</v>
      </c>
      <c r="H11109" s="50">
        <f t="shared" si="899"/>
        <v>28641</v>
      </c>
      <c r="I11109" s="50" t="str">
        <f t="shared" si="900"/>
        <v>1978_5</v>
      </c>
      <c r="J11109" s="51">
        <f t="shared" si="901"/>
        <v>2.7951290000000002</v>
      </c>
    </row>
    <row r="11110" spans="6:10" x14ac:dyDescent="0.25">
      <c r="F11110" s="50">
        <f t="shared" si="898"/>
        <v>28640</v>
      </c>
      <c r="G11110" s="27">
        <f t="shared" si="897"/>
        <v>8</v>
      </c>
      <c r="H11110" s="50">
        <f t="shared" si="899"/>
        <v>28641</v>
      </c>
      <c r="I11110" s="50" t="str">
        <f t="shared" si="900"/>
        <v>1978_5</v>
      </c>
      <c r="J11110" s="51">
        <f t="shared" si="901"/>
        <v>2.7951290000000002</v>
      </c>
    </row>
    <row r="11111" spans="6:10" x14ac:dyDescent="0.25">
      <c r="F11111" s="50">
        <f t="shared" si="898"/>
        <v>28641</v>
      </c>
      <c r="G11111" s="27">
        <f t="shared" si="897"/>
        <v>8</v>
      </c>
      <c r="H11111" s="50">
        <f t="shared" si="899"/>
        <v>28641</v>
      </c>
      <c r="I11111" s="50" t="str">
        <f t="shared" si="900"/>
        <v>1978_5</v>
      </c>
      <c r="J11111" s="51">
        <f t="shared" si="901"/>
        <v>2.7951290000000002</v>
      </c>
    </row>
    <row r="11112" spans="6:10" x14ac:dyDescent="0.25">
      <c r="F11112" s="50">
        <f t="shared" si="898"/>
        <v>28642</v>
      </c>
      <c r="G11112" s="27">
        <f t="shared" si="897"/>
        <v>8</v>
      </c>
      <c r="H11112" s="50">
        <f t="shared" si="899"/>
        <v>28651</v>
      </c>
      <c r="I11112" s="50" t="str">
        <f t="shared" si="900"/>
        <v>1978_6</v>
      </c>
      <c r="J11112" s="51">
        <f t="shared" si="901"/>
        <v>2.808103</v>
      </c>
    </row>
    <row r="11113" spans="6:10" x14ac:dyDescent="0.25">
      <c r="F11113" s="50">
        <f t="shared" si="898"/>
        <v>28643</v>
      </c>
      <c r="G11113" s="27">
        <f t="shared" si="897"/>
        <v>8</v>
      </c>
      <c r="H11113" s="50">
        <f t="shared" si="899"/>
        <v>28651</v>
      </c>
      <c r="I11113" s="50" t="str">
        <f t="shared" si="900"/>
        <v>1978_6</v>
      </c>
      <c r="J11113" s="51">
        <f t="shared" si="901"/>
        <v>2.808103</v>
      </c>
    </row>
    <row r="11114" spans="6:10" x14ac:dyDescent="0.25">
      <c r="F11114" s="50">
        <f t="shared" si="898"/>
        <v>28644</v>
      </c>
      <c r="G11114" s="27">
        <f t="shared" ref="G11114:G11177" si="902">IF(AND(MONTH(F11114)=2,DAY(F11114)=29),G11113+1,G11113)</f>
        <v>8</v>
      </c>
      <c r="H11114" s="50">
        <f t="shared" si="899"/>
        <v>28651</v>
      </c>
      <c r="I11114" s="50" t="str">
        <f t="shared" si="900"/>
        <v>1978_6</v>
      </c>
      <c r="J11114" s="51">
        <f t="shared" si="901"/>
        <v>2.808103</v>
      </c>
    </row>
    <row r="11115" spans="6:10" x14ac:dyDescent="0.25">
      <c r="F11115" s="50">
        <f t="shared" si="898"/>
        <v>28645</v>
      </c>
      <c r="G11115" s="27">
        <f t="shared" si="902"/>
        <v>8</v>
      </c>
      <c r="H11115" s="50">
        <f t="shared" si="899"/>
        <v>28651</v>
      </c>
      <c r="I11115" s="50" t="str">
        <f t="shared" si="900"/>
        <v>1978_6</v>
      </c>
      <c r="J11115" s="51">
        <f t="shared" si="901"/>
        <v>2.808103</v>
      </c>
    </row>
    <row r="11116" spans="6:10" x14ac:dyDescent="0.25">
      <c r="F11116" s="50">
        <f t="shared" ref="F11116:F11179" si="903">F11115+1</f>
        <v>28646</v>
      </c>
      <c r="G11116" s="27">
        <f t="shared" si="902"/>
        <v>8</v>
      </c>
      <c r="H11116" s="50">
        <f t="shared" si="899"/>
        <v>28651</v>
      </c>
      <c r="I11116" s="50" t="str">
        <f t="shared" si="900"/>
        <v>1978_6</v>
      </c>
      <c r="J11116" s="51">
        <f t="shared" si="901"/>
        <v>2.808103</v>
      </c>
    </row>
    <row r="11117" spans="6:10" x14ac:dyDescent="0.25">
      <c r="F11117" s="50">
        <f t="shared" si="903"/>
        <v>28647</v>
      </c>
      <c r="G11117" s="27">
        <f t="shared" si="902"/>
        <v>8</v>
      </c>
      <c r="H11117" s="50">
        <f t="shared" si="899"/>
        <v>28651</v>
      </c>
      <c r="I11117" s="50" t="str">
        <f t="shared" si="900"/>
        <v>1978_6</v>
      </c>
      <c r="J11117" s="51">
        <f t="shared" si="901"/>
        <v>2.808103</v>
      </c>
    </row>
    <row r="11118" spans="6:10" x14ac:dyDescent="0.25">
      <c r="F11118" s="50">
        <f t="shared" si="903"/>
        <v>28648</v>
      </c>
      <c r="G11118" s="27">
        <f t="shared" si="902"/>
        <v>8</v>
      </c>
      <c r="H11118" s="50">
        <f t="shared" si="899"/>
        <v>28651</v>
      </c>
      <c r="I11118" s="50" t="str">
        <f t="shared" si="900"/>
        <v>1978_6</v>
      </c>
      <c r="J11118" s="51">
        <f t="shared" si="901"/>
        <v>2.808103</v>
      </c>
    </row>
    <row r="11119" spans="6:10" x14ac:dyDescent="0.25">
      <c r="F11119" s="50">
        <f t="shared" si="903"/>
        <v>28649</v>
      </c>
      <c r="G11119" s="27">
        <f t="shared" si="902"/>
        <v>8</v>
      </c>
      <c r="H11119" s="50">
        <f t="shared" si="899"/>
        <v>28651</v>
      </c>
      <c r="I11119" s="50" t="str">
        <f t="shared" si="900"/>
        <v>1978_6</v>
      </c>
      <c r="J11119" s="51">
        <f t="shared" si="901"/>
        <v>2.808103</v>
      </c>
    </row>
    <row r="11120" spans="6:10" x14ac:dyDescent="0.25">
      <c r="F11120" s="50">
        <f t="shared" si="903"/>
        <v>28650</v>
      </c>
      <c r="G11120" s="27">
        <f t="shared" si="902"/>
        <v>8</v>
      </c>
      <c r="H11120" s="50">
        <f t="shared" si="899"/>
        <v>28651</v>
      </c>
      <c r="I11120" s="50" t="str">
        <f t="shared" si="900"/>
        <v>1978_6</v>
      </c>
      <c r="J11120" s="51">
        <f t="shared" si="901"/>
        <v>2.808103</v>
      </c>
    </row>
    <row r="11121" spans="6:10" x14ac:dyDescent="0.25">
      <c r="F11121" s="50">
        <f t="shared" si="903"/>
        <v>28651</v>
      </c>
      <c r="G11121" s="27">
        <f t="shared" si="902"/>
        <v>8</v>
      </c>
      <c r="H11121" s="50">
        <f t="shared" si="899"/>
        <v>28651</v>
      </c>
      <c r="I11121" s="50" t="str">
        <f t="shared" si="900"/>
        <v>1978_6</v>
      </c>
      <c r="J11121" s="51">
        <f t="shared" si="901"/>
        <v>2.808103</v>
      </c>
    </row>
    <row r="11122" spans="6:10" x14ac:dyDescent="0.25">
      <c r="F11122" s="50">
        <f t="shared" si="903"/>
        <v>28652</v>
      </c>
      <c r="G11122" s="27">
        <f t="shared" si="902"/>
        <v>8</v>
      </c>
      <c r="H11122" s="50">
        <f t="shared" si="899"/>
        <v>28661</v>
      </c>
      <c r="I11122" s="50" t="str">
        <f t="shared" si="900"/>
        <v>1978_6</v>
      </c>
      <c r="J11122" s="51">
        <f t="shared" si="901"/>
        <v>2.8024049999999998</v>
      </c>
    </row>
    <row r="11123" spans="6:10" x14ac:dyDescent="0.25">
      <c r="F11123" s="50">
        <f t="shared" si="903"/>
        <v>28653</v>
      </c>
      <c r="G11123" s="27">
        <f t="shared" si="902"/>
        <v>8</v>
      </c>
      <c r="H11123" s="50">
        <f t="shared" si="899"/>
        <v>28661</v>
      </c>
      <c r="I11123" s="50" t="str">
        <f t="shared" si="900"/>
        <v>1978_6</v>
      </c>
      <c r="J11123" s="51">
        <f t="shared" si="901"/>
        <v>2.8024049999999998</v>
      </c>
    </row>
    <row r="11124" spans="6:10" x14ac:dyDescent="0.25">
      <c r="F11124" s="50">
        <f t="shared" si="903"/>
        <v>28654</v>
      </c>
      <c r="G11124" s="27">
        <f t="shared" si="902"/>
        <v>8</v>
      </c>
      <c r="H11124" s="50">
        <f t="shared" si="899"/>
        <v>28661</v>
      </c>
      <c r="I11124" s="50" t="str">
        <f t="shared" si="900"/>
        <v>1978_6</v>
      </c>
      <c r="J11124" s="51">
        <f t="shared" si="901"/>
        <v>2.8024049999999998</v>
      </c>
    </row>
    <row r="11125" spans="6:10" x14ac:dyDescent="0.25">
      <c r="F11125" s="50">
        <f t="shared" si="903"/>
        <v>28655</v>
      </c>
      <c r="G11125" s="27">
        <f t="shared" si="902"/>
        <v>8</v>
      </c>
      <c r="H11125" s="50">
        <f t="shared" si="899"/>
        <v>28661</v>
      </c>
      <c r="I11125" s="50" t="str">
        <f t="shared" si="900"/>
        <v>1978_6</v>
      </c>
      <c r="J11125" s="51">
        <f t="shared" si="901"/>
        <v>2.8024049999999998</v>
      </c>
    </row>
    <row r="11126" spans="6:10" x14ac:dyDescent="0.25">
      <c r="F11126" s="50">
        <f t="shared" si="903"/>
        <v>28656</v>
      </c>
      <c r="G11126" s="27">
        <f t="shared" si="902"/>
        <v>8</v>
      </c>
      <c r="H11126" s="50">
        <f t="shared" si="899"/>
        <v>28661</v>
      </c>
      <c r="I11126" s="50" t="str">
        <f t="shared" si="900"/>
        <v>1978_6</v>
      </c>
      <c r="J11126" s="51">
        <f t="shared" si="901"/>
        <v>2.8024049999999998</v>
      </c>
    </row>
    <row r="11127" spans="6:10" x14ac:dyDescent="0.25">
      <c r="F11127" s="50">
        <f t="shared" si="903"/>
        <v>28657</v>
      </c>
      <c r="G11127" s="27">
        <f t="shared" si="902"/>
        <v>8</v>
      </c>
      <c r="H11127" s="50">
        <f t="shared" si="899"/>
        <v>28661</v>
      </c>
      <c r="I11127" s="50" t="str">
        <f t="shared" si="900"/>
        <v>1978_6</v>
      </c>
      <c r="J11127" s="51">
        <f t="shared" si="901"/>
        <v>2.8024049999999998</v>
      </c>
    </row>
    <row r="11128" spans="6:10" x14ac:dyDescent="0.25">
      <c r="F11128" s="50">
        <f t="shared" si="903"/>
        <v>28658</v>
      </c>
      <c r="G11128" s="27">
        <f t="shared" si="902"/>
        <v>8</v>
      </c>
      <c r="H11128" s="50">
        <f t="shared" si="899"/>
        <v>28661</v>
      </c>
      <c r="I11128" s="50" t="str">
        <f t="shared" si="900"/>
        <v>1978_6</v>
      </c>
      <c r="J11128" s="51">
        <f t="shared" si="901"/>
        <v>2.8024049999999998</v>
      </c>
    </row>
    <row r="11129" spans="6:10" x14ac:dyDescent="0.25">
      <c r="F11129" s="50">
        <f t="shared" si="903"/>
        <v>28659</v>
      </c>
      <c r="G11129" s="27">
        <f t="shared" si="902"/>
        <v>8</v>
      </c>
      <c r="H11129" s="50">
        <f t="shared" si="899"/>
        <v>28661</v>
      </c>
      <c r="I11129" s="50" t="str">
        <f t="shared" si="900"/>
        <v>1978_6</v>
      </c>
      <c r="J11129" s="51">
        <f t="shared" si="901"/>
        <v>2.8024049999999998</v>
      </c>
    </row>
    <row r="11130" spans="6:10" x14ac:dyDescent="0.25">
      <c r="F11130" s="50">
        <f t="shared" si="903"/>
        <v>28660</v>
      </c>
      <c r="G11130" s="27">
        <f t="shared" si="902"/>
        <v>8</v>
      </c>
      <c r="H11130" s="50">
        <f t="shared" si="899"/>
        <v>28661</v>
      </c>
      <c r="I11130" s="50" t="str">
        <f t="shared" si="900"/>
        <v>1978_6</v>
      </c>
      <c r="J11130" s="51">
        <f t="shared" si="901"/>
        <v>2.8024049999999998</v>
      </c>
    </row>
    <row r="11131" spans="6:10" x14ac:dyDescent="0.25">
      <c r="F11131" s="50">
        <f t="shared" si="903"/>
        <v>28661</v>
      </c>
      <c r="G11131" s="27">
        <f t="shared" si="902"/>
        <v>8</v>
      </c>
      <c r="H11131" s="50">
        <f t="shared" si="899"/>
        <v>28661</v>
      </c>
      <c r="I11131" s="50" t="str">
        <f t="shared" si="900"/>
        <v>1978_6</v>
      </c>
      <c r="J11131" s="51">
        <f t="shared" si="901"/>
        <v>2.8024049999999998</v>
      </c>
    </row>
    <row r="11132" spans="6:10" x14ac:dyDescent="0.25">
      <c r="F11132" s="50">
        <f t="shared" si="903"/>
        <v>28662</v>
      </c>
      <c r="G11132" s="27">
        <f t="shared" si="902"/>
        <v>8</v>
      </c>
      <c r="H11132" s="50">
        <f t="shared" si="899"/>
        <v>28671</v>
      </c>
      <c r="I11132" s="50" t="str">
        <f t="shared" si="900"/>
        <v>1978_6</v>
      </c>
      <c r="J11132" s="51">
        <f t="shared" si="901"/>
        <v>2.787731</v>
      </c>
    </row>
    <row r="11133" spans="6:10" x14ac:dyDescent="0.25">
      <c r="F11133" s="50">
        <f t="shared" si="903"/>
        <v>28663</v>
      </c>
      <c r="G11133" s="27">
        <f t="shared" si="902"/>
        <v>8</v>
      </c>
      <c r="H11133" s="50">
        <f t="shared" si="899"/>
        <v>28671</v>
      </c>
      <c r="I11133" s="50" t="str">
        <f t="shared" si="900"/>
        <v>1978_6</v>
      </c>
      <c r="J11133" s="51">
        <f t="shared" si="901"/>
        <v>2.787731</v>
      </c>
    </row>
    <row r="11134" spans="6:10" x14ac:dyDescent="0.25">
      <c r="F11134" s="50">
        <f t="shared" si="903"/>
        <v>28664</v>
      </c>
      <c r="G11134" s="27">
        <f t="shared" si="902"/>
        <v>8</v>
      </c>
      <c r="H11134" s="50">
        <f t="shared" si="899"/>
        <v>28671</v>
      </c>
      <c r="I11134" s="50" t="str">
        <f t="shared" si="900"/>
        <v>1978_6</v>
      </c>
      <c r="J11134" s="51">
        <f t="shared" si="901"/>
        <v>2.787731</v>
      </c>
    </row>
    <row r="11135" spans="6:10" x14ac:dyDescent="0.25">
      <c r="F11135" s="50">
        <f t="shared" si="903"/>
        <v>28665</v>
      </c>
      <c r="G11135" s="27">
        <f t="shared" si="902"/>
        <v>8</v>
      </c>
      <c r="H11135" s="50">
        <f t="shared" si="899"/>
        <v>28671</v>
      </c>
      <c r="I11135" s="50" t="str">
        <f t="shared" si="900"/>
        <v>1978_6</v>
      </c>
      <c r="J11135" s="51">
        <f t="shared" si="901"/>
        <v>2.787731</v>
      </c>
    </row>
    <row r="11136" spans="6:10" x14ac:dyDescent="0.25">
      <c r="F11136" s="50">
        <f t="shared" si="903"/>
        <v>28666</v>
      </c>
      <c r="G11136" s="27">
        <f t="shared" si="902"/>
        <v>8</v>
      </c>
      <c r="H11136" s="50">
        <f t="shared" si="899"/>
        <v>28671</v>
      </c>
      <c r="I11136" s="50" t="str">
        <f t="shared" si="900"/>
        <v>1978_6</v>
      </c>
      <c r="J11136" s="51">
        <f t="shared" si="901"/>
        <v>2.787731</v>
      </c>
    </row>
    <row r="11137" spans="6:10" x14ac:dyDescent="0.25">
      <c r="F11137" s="50">
        <f t="shared" si="903"/>
        <v>28667</v>
      </c>
      <c r="G11137" s="27">
        <f t="shared" si="902"/>
        <v>8</v>
      </c>
      <c r="H11137" s="50">
        <f t="shared" si="899"/>
        <v>28671</v>
      </c>
      <c r="I11137" s="50" t="str">
        <f t="shared" si="900"/>
        <v>1978_6</v>
      </c>
      <c r="J11137" s="51">
        <f t="shared" si="901"/>
        <v>2.787731</v>
      </c>
    </row>
    <row r="11138" spans="6:10" x14ac:dyDescent="0.25">
      <c r="F11138" s="50">
        <f t="shared" si="903"/>
        <v>28668</v>
      </c>
      <c r="G11138" s="27">
        <f t="shared" si="902"/>
        <v>8</v>
      </c>
      <c r="H11138" s="50">
        <f t="shared" si="899"/>
        <v>28671</v>
      </c>
      <c r="I11138" s="50" t="str">
        <f t="shared" si="900"/>
        <v>1978_6</v>
      </c>
      <c r="J11138" s="51">
        <f t="shared" si="901"/>
        <v>2.787731</v>
      </c>
    </row>
    <row r="11139" spans="6:10" x14ac:dyDescent="0.25">
      <c r="F11139" s="50">
        <f t="shared" si="903"/>
        <v>28669</v>
      </c>
      <c r="G11139" s="27">
        <f t="shared" si="902"/>
        <v>8</v>
      </c>
      <c r="H11139" s="50">
        <f t="shared" ref="H11139:H11202" si="904">INDEX($A$3:$B$1134,INT((ROW($F11139)-ROW($F$3)+9-G11139)/10)+1,1)</f>
        <v>28671</v>
      </c>
      <c r="I11139" s="50" t="str">
        <f t="shared" si="900"/>
        <v>1978_6</v>
      </c>
      <c r="J11139" s="51">
        <f t="shared" si="901"/>
        <v>2.787731</v>
      </c>
    </row>
    <row r="11140" spans="6:10" x14ac:dyDescent="0.25">
      <c r="F11140" s="50">
        <f t="shared" si="903"/>
        <v>28670</v>
      </c>
      <c r="G11140" s="27">
        <f t="shared" si="902"/>
        <v>8</v>
      </c>
      <c r="H11140" s="50">
        <f t="shared" si="904"/>
        <v>28671</v>
      </c>
      <c r="I11140" s="50" t="str">
        <f t="shared" ref="I11140:I11203" si="905">YEAR(H11140)&amp;"_"&amp;MONTH(H11140)</f>
        <v>1978_6</v>
      </c>
      <c r="J11140" s="51">
        <f t="shared" ref="J11140:J11203" si="906">VLOOKUP(H11140,$A:$B,2)</f>
        <v>2.787731</v>
      </c>
    </row>
    <row r="11141" spans="6:10" x14ac:dyDescent="0.25">
      <c r="F11141" s="50">
        <f t="shared" si="903"/>
        <v>28671</v>
      </c>
      <c r="G11141" s="27">
        <f t="shared" si="902"/>
        <v>8</v>
      </c>
      <c r="H11141" s="50">
        <f t="shared" si="904"/>
        <v>28671</v>
      </c>
      <c r="I11141" s="50" t="str">
        <f t="shared" si="905"/>
        <v>1978_6</v>
      </c>
      <c r="J11141" s="51">
        <f t="shared" si="906"/>
        <v>2.787731</v>
      </c>
    </row>
    <row r="11142" spans="6:10" x14ac:dyDescent="0.25">
      <c r="F11142" s="50">
        <f t="shared" si="903"/>
        <v>28672</v>
      </c>
      <c r="G11142" s="27">
        <f t="shared" si="902"/>
        <v>8</v>
      </c>
      <c r="H11142" s="50">
        <f t="shared" si="904"/>
        <v>28681</v>
      </c>
      <c r="I11142" s="50" t="str">
        <f t="shared" si="905"/>
        <v>1978_7</v>
      </c>
      <c r="J11142" s="51">
        <f t="shared" si="906"/>
        <v>2.7932869999999999</v>
      </c>
    </row>
    <row r="11143" spans="6:10" x14ac:dyDescent="0.25">
      <c r="F11143" s="50">
        <f t="shared" si="903"/>
        <v>28673</v>
      </c>
      <c r="G11143" s="27">
        <f t="shared" si="902"/>
        <v>8</v>
      </c>
      <c r="H11143" s="50">
        <f t="shared" si="904"/>
        <v>28681</v>
      </c>
      <c r="I11143" s="50" t="str">
        <f t="shared" si="905"/>
        <v>1978_7</v>
      </c>
      <c r="J11143" s="51">
        <f t="shared" si="906"/>
        <v>2.7932869999999999</v>
      </c>
    </row>
    <row r="11144" spans="6:10" x14ac:dyDescent="0.25">
      <c r="F11144" s="50">
        <f t="shared" si="903"/>
        <v>28674</v>
      </c>
      <c r="G11144" s="27">
        <f t="shared" si="902"/>
        <v>8</v>
      </c>
      <c r="H11144" s="50">
        <f t="shared" si="904"/>
        <v>28681</v>
      </c>
      <c r="I11144" s="50" t="str">
        <f t="shared" si="905"/>
        <v>1978_7</v>
      </c>
      <c r="J11144" s="51">
        <f t="shared" si="906"/>
        <v>2.7932869999999999</v>
      </c>
    </row>
    <row r="11145" spans="6:10" x14ac:dyDescent="0.25">
      <c r="F11145" s="50">
        <f t="shared" si="903"/>
        <v>28675</v>
      </c>
      <c r="G11145" s="27">
        <f t="shared" si="902"/>
        <v>8</v>
      </c>
      <c r="H11145" s="50">
        <f t="shared" si="904"/>
        <v>28681</v>
      </c>
      <c r="I11145" s="50" t="str">
        <f t="shared" si="905"/>
        <v>1978_7</v>
      </c>
      <c r="J11145" s="51">
        <f t="shared" si="906"/>
        <v>2.7932869999999999</v>
      </c>
    </row>
    <row r="11146" spans="6:10" x14ac:dyDescent="0.25">
      <c r="F11146" s="50">
        <f t="shared" si="903"/>
        <v>28676</v>
      </c>
      <c r="G11146" s="27">
        <f t="shared" si="902"/>
        <v>8</v>
      </c>
      <c r="H11146" s="50">
        <f t="shared" si="904"/>
        <v>28681</v>
      </c>
      <c r="I11146" s="50" t="str">
        <f t="shared" si="905"/>
        <v>1978_7</v>
      </c>
      <c r="J11146" s="51">
        <f t="shared" si="906"/>
        <v>2.7932869999999999</v>
      </c>
    </row>
    <row r="11147" spans="6:10" x14ac:dyDescent="0.25">
      <c r="F11147" s="50">
        <f t="shared" si="903"/>
        <v>28677</v>
      </c>
      <c r="G11147" s="27">
        <f t="shared" si="902"/>
        <v>8</v>
      </c>
      <c r="H11147" s="50">
        <f t="shared" si="904"/>
        <v>28681</v>
      </c>
      <c r="I11147" s="50" t="str">
        <f t="shared" si="905"/>
        <v>1978_7</v>
      </c>
      <c r="J11147" s="51">
        <f t="shared" si="906"/>
        <v>2.7932869999999999</v>
      </c>
    </row>
    <row r="11148" spans="6:10" x14ac:dyDescent="0.25">
      <c r="F11148" s="50">
        <f t="shared" si="903"/>
        <v>28678</v>
      </c>
      <c r="G11148" s="27">
        <f t="shared" si="902"/>
        <v>8</v>
      </c>
      <c r="H11148" s="50">
        <f t="shared" si="904"/>
        <v>28681</v>
      </c>
      <c r="I11148" s="50" t="str">
        <f t="shared" si="905"/>
        <v>1978_7</v>
      </c>
      <c r="J11148" s="51">
        <f t="shared" si="906"/>
        <v>2.7932869999999999</v>
      </c>
    </row>
    <row r="11149" spans="6:10" x14ac:dyDescent="0.25">
      <c r="F11149" s="50">
        <f t="shared" si="903"/>
        <v>28679</v>
      </c>
      <c r="G11149" s="27">
        <f t="shared" si="902"/>
        <v>8</v>
      </c>
      <c r="H11149" s="50">
        <f t="shared" si="904"/>
        <v>28681</v>
      </c>
      <c r="I11149" s="50" t="str">
        <f t="shared" si="905"/>
        <v>1978_7</v>
      </c>
      <c r="J11149" s="51">
        <f t="shared" si="906"/>
        <v>2.7932869999999999</v>
      </c>
    </row>
    <row r="11150" spans="6:10" x14ac:dyDescent="0.25">
      <c r="F11150" s="50">
        <f t="shared" si="903"/>
        <v>28680</v>
      </c>
      <c r="G11150" s="27">
        <f t="shared" si="902"/>
        <v>8</v>
      </c>
      <c r="H11150" s="50">
        <f t="shared" si="904"/>
        <v>28681</v>
      </c>
      <c r="I11150" s="50" t="str">
        <f t="shared" si="905"/>
        <v>1978_7</v>
      </c>
      <c r="J11150" s="51">
        <f t="shared" si="906"/>
        <v>2.7932869999999999</v>
      </c>
    </row>
    <row r="11151" spans="6:10" x14ac:dyDescent="0.25">
      <c r="F11151" s="50">
        <f t="shared" si="903"/>
        <v>28681</v>
      </c>
      <c r="G11151" s="27">
        <f t="shared" si="902"/>
        <v>8</v>
      </c>
      <c r="H11151" s="50">
        <f t="shared" si="904"/>
        <v>28681</v>
      </c>
      <c r="I11151" s="50" t="str">
        <f t="shared" si="905"/>
        <v>1978_7</v>
      </c>
      <c r="J11151" s="51">
        <f t="shared" si="906"/>
        <v>2.7932869999999999</v>
      </c>
    </row>
    <row r="11152" spans="6:10" x14ac:dyDescent="0.25">
      <c r="F11152" s="50">
        <f t="shared" si="903"/>
        <v>28682</v>
      </c>
      <c r="G11152" s="27">
        <f t="shared" si="902"/>
        <v>8</v>
      </c>
      <c r="H11152" s="50">
        <f t="shared" si="904"/>
        <v>28691</v>
      </c>
      <c r="I11152" s="50" t="str">
        <f t="shared" si="905"/>
        <v>1978_7</v>
      </c>
      <c r="J11152" s="51">
        <f t="shared" si="906"/>
        <v>2.789984</v>
      </c>
    </row>
    <row r="11153" spans="6:10" x14ac:dyDescent="0.25">
      <c r="F11153" s="50">
        <f t="shared" si="903"/>
        <v>28683</v>
      </c>
      <c r="G11153" s="27">
        <f t="shared" si="902"/>
        <v>8</v>
      </c>
      <c r="H11153" s="50">
        <f t="shared" si="904"/>
        <v>28691</v>
      </c>
      <c r="I11153" s="50" t="str">
        <f t="shared" si="905"/>
        <v>1978_7</v>
      </c>
      <c r="J11153" s="51">
        <f t="shared" si="906"/>
        <v>2.789984</v>
      </c>
    </row>
    <row r="11154" spans="6:10" x14ac:dyDescent="0.25">
      <c r="F11154" s="50">
        <f t="shared" si="903"/>
        <v>28684</v>
      </c>
      <c r="G11154" s="27">
        <f t="shared" si="902"/>
        <v>8</v>
      </c>
      <c r="H11154" s="50">
        <f t="shared" si="904"/>
        <v>28691</v>
      </c>
      <c r="I11154" s="50" t="str">
        <f t="shared" si="905"/>
        <v>1978_7</v>
      </c>
      <c r="J11154" s="51">
        <f t="shared" si="906"/>
        <v>2.789984</v>
      </c>
    </row>
    <row r="11155" spans="6:10" x14ac:dyDescent="0.25">
      <c r="F11155" s="50">
        <f t="shared" si="903"/>
        <v>28685</v>
      </c>
      <c r="G11155" s="27">
        <f t="shared" si="902"/>
        <v>8</v>
      </c>
      <c r="H11155" s="50">
        <f t="shared" si="904"/>
        <v>28691</v>
      </c>
      <c r="I11155" s="50" t="str">
        <f t="shared" si="905"/>
        <v>1978_7</v>
      </c>
      <c r="J11155" s="51">
        <f t="shared" si="906"/>
        <v>2.789984</v>
      </c>
    </row>
    <row r="11156" spans="6:10" x14ac:dyDescent="0.25">
      <c r="F11156" s="50">
        <f t="shared" si="903"/>
        <v>28686</v>
      </c>
      <c r="G11156" s="27">
        <f t="shared" si="902"/>
        <v>8</v>
      </c>
      <c r="H11156" s="50">
        <f t="shared" si="904"/>
        <v>28691</v>
      </c>
      <c r="I11156" s="50" t="str">
        <f t="shared" si="905"/>
        <v>1978_7</v>
      </c>
      <c r="J11156" s="51">
        <f t="shared" si="906"/>
        <v>2.789984</v>
      </c>
    </row>
    <row r="11157" spans="6:10" x14ac:dyDescent="0.25">
      <c r="F11157" s="50">
        <f t="shared" si="903"/>
        <v>28687</v>
      </c>
      <c r="G11157" s="27">
        <f t="shared" si="902"/>
        <v>8</v>
      </c>
      <c r="H11157" s="50">
        <f t="shared" si="904"/>
        <v>28691</v>
      </c>
      <c r="I11157" s="50" t="str">
        <f t="shared" si="905"/>
        <v>1978_7</v>
      </c>
      <c r="J11157" s="51">
        <f t="shared" si="906"/>
        <v>2.789984</v>
      </c>
    </row>
    <row r="11158" spans="6:10" x14ac:dyDescent="0.25">
      <c r="F11158" s="50">
        <f t="shared" si="903"/>
        <v>28688</v>
      </c>
      <c r="G11158" s="27">
        <f t="shared" si="902"/>
        <v>8</v>
      </c>
      <c r="H11158" s="50">
        <f t="shared" si="904"/>
        <v>28691</v>
      </c>
      <c r="I11158" s="50" t="str">
        <f t="shared" si="905"/>
        <v>1978_7</v>
      </c>
      <c r="J11158" s="51">
        <f t="shared" si="906"/>
        <v>2.789984</v>
      </c>
    </row>
    <row r="11159" spans="6:10" x14ac:dyDescent="0.25">
      <c r="F11159" s="50">
        <f t="shared" si="903"/>
        <v>28689</v>
      </c>
      <c r="G11159" s="27">
        <f t="shared" si="902"/>
        <v>8</v>
      </c>
      <c r="H11159" s="50">
        <f t="shared" si="904"/>
        <v>28691</v>
      </c>
      <c r="I11159" s="50" t="str">
        <f t="shared" si="905"/>
        <v>1978_7</v>
      </c>
      <c r="J11159" s="51">
        <f t="shared" si="906"/>
        <v>2.789984</v>
      </c>
    </row>
    <row r="11160" spans="6:10" x14ac:dyDescent="0.25">
      <c r="F11160" s="50">
        <f t="shared" si="903"/>
        <v>28690</v>
      </c>
      <c r="G11160" s="27">
        <f t="shared" si="902"/>
        <v>8</v>
      </c>
      <c r="H11160" s="50">
        <f t="shared" si="904"/>
        <v>28691</v>
      </c>
      <c r="I11160" s="50" t="str">
        <f t="shared" si="905"/>
        <v>1978_7</v>
      </c>
      <c r="J11160" s="51">
        <f t="shared" si="906"/>
        <v>2.789984</v>
      </c>
    </row>
    <row r="11161" spans="6:10" x14ac:dyDescent="0.25">
      <c r="F11161" s="50">
        <f t="shared" si="903"/>
        <v>28691</v>
      </c>
      <c r="G11161" s="27">
        <f t="shared" si="902"/>
        <v>8</v>
      </c>
      <c r="H11161" s="50">
        <f t="shared" si="904"/>
        <v>28691</v>
      </c>
      <c r="I11161" s="50" t="str">
        <f t="shared" si="905"/>
        <v>1978_7</v>
      </c>
      <c r="J11161" s="51">
        <f t="shared" si="906"/>
        <v>2.789984</v>
      </c>
    </row>
    <row r="11162" spans="6:10" x14ac:dyDescent="0.25">
      <c r="F11162" s="50">
        <f t="shared" si="903"/>
        <v>28692</v>
      </c>
      <c r="G11162" s="27">
        <f t="shared" si="902"/>
        <v>8</v>
      </c>
      <c r="H11162" s="50">
        <f t="shared" si="904"/>
        <v>28701</v>
      </c>
      <c r="I11162" s="50" t="str">
        <f t="shared" si="905"/>
        <v>1978_7</v>
      </c>
      <c r="J11162" s="51">
        <f t="shared" si="906"/>
        <v>2.7851119999999998</v>
      </c>
    </row>
    <row r="11163" spans="6:10" x14ac:dyDescent="0.25">
      <c r="F11163" s="50">
        <f t="shared" si="903"/>
        <v>28693</v>
      </c>
      <c r="G11163" s="27">
        <f t="shared" si="902"/>
        <v>8</v>
      </c>
      <c r="H11163" s="50">
        <f t="shared" si="904"/>
        <v>28701</v>
      </c>
      <c r="I11163" s="50" t="str">
        <f t="shared" si="905"/>
        <v>1978_7</v>
      </c>
      <c r="J11163" s="51">
        <f t="shared" si="906"/>
        <v>2.7851119999999998</v>
      </c>
    </row>
    <row r="11164" spans="6:10" x14ac:dyDescent="0.25">
      <c r="F11164" s="50">
        <f t="shared" si="903"/>
        <v>28694</v>
      </c>
      <c r="G11164" s="27">
        <f t="shared" si="902"/>
        <v>8</v>
      </c>
      <c r="H11164" s="50">
        <f t="shared" si="904"/>
        <v>28701</v>
      </c>
      <c r="I11164" s="50" t="str">
        <f t="shared" si="905"/>
        <v>1978_7</v>
      </c>
      <c r="J11164" s="51">
        <f t="shared" si="906"/>
        <v>2.7851119999999998</v>
      </c>
    </row>
    <row r="11165" spans="6:10" x14ac:dyDescent="0.25">
      <c r="F11165" s="50">
        <f t="shared" si="903"/>
        <v>28695</v>
      </c>
      <c r="G11165" s="27">
        <f t="shared" si="902"/>
        <v>8</v>
      </c>
      <c r="H11165" s="50">
        <f t="shared" si="904"/>
        <v>28701</v>
      </c>
      <c r="I11165" s="50" t="str">
        <f t="shared" si="905"/>
        <v>1978_7</v>
      </c>
      <c r="J11165" s="51">
        <f t="shared" si="906"/>
        <v>2.7851119999999998</v>
      </c>
    </row>
    <row r="11166" spans="6:10" x14ac:dyDescent="0.25">
      <c r="F11166" s="50">
        <f t="shared" si="903"/>
        <v>28696</v>
      </c>
      <c r="G11166" s="27">
        <f t="shared" si="902"/>
        <v>8</v>
      </c>
      <c r="H11166" s="50">
        <f t="shared" si="904"/>
        <v>28701</v>
      </c>
      <c r="I11166" s="50" t="str">
        <f t="shared" si="905"/>
        <v>1978_7</v>
      </c>
      <c r="J11166" s="51">
        <f t="shared" si="906"/>
        <v>2.7851119999999998</v>
      </c>
    </row>
    <row r="11167" spans="6:10" x14ac:dyDescent="0.25">
      <c r="F11167" s="50">
        <f t="shared" si="903"/>
        <v>28697</v>
      </c>
      <c r="G11167" s="27">
        <f t="shared" si="902"/>
        <v>8</v>
      </c>
      <c r="H11167" s="50">
        <f t="shared" si="904"/>
        <v>28701</v>
      </c>
      <c r="I11167" s="50" t="str">
        <f t="shared" si="905"/>
        <v>1978_7</v>
      </c>
      <c r="J11167" s="51">
        <f t="shared" si="906"/>
        <v>2.7851119999999998</v>
      </c>
    </row>
    <row r="11168" spans="6:10" x14ac:dyDescent="0.25">
      <c r="F11168" s="50">
        <f t="shared" si="903"/>
        <v>28698</v>
      </c>
      <c r="G11168" s="27">
        <f t="shared" si="902"/>
        <v>8</v>
      </c>
      <c r="H11168" s="50">
        <f t="shared" si="904"/>
        <v>28701</v>
      </c>
      <c r="I11168" s="50" t="str">
        <f t="shared" si="905"/>
        <v>1978_7</v>
      </c>
      <c r="J11168" s="51">
        <f t="shared" si="906"/>
        <v>2.7851119999999998</v>
      </c>
    </row>
    <row r="11169" spans="6:10" x14ac:dyDescent="0.25">
      <c r="F11169" s="50">
        <f t="shared" si="903"/>
        <v>28699</v>
      </c>
      <c r="G11169" s="27">
        <f t="shared" si="902"/>
        <v>8</v>
      </c>
      <c r="H11169" s="50">
        <f t="shared" si="904"/>
        <v>28701</v>
      </c>
      <c r="I11169" s="50" t="str">
        <f t="shared" si="905"/>
        <v>1978_7</v>
      </c>
      <c r="J11169" s="51">
        <f t="shared" si="906"/>
        <v>2.7851119999999998</v>
      </c>
    </row>
    <row r="11170" spans="6:10" x14ac:dyDescent="0.25">
      <c r="F11170" s="50">
        <f t="shared" si="903"/>
        <v>28700</v>
      </c>
      <c r="G11170" s="27">
        <f t="shared" si="902"/>
        <v>8</v>
      </c>
      <c r="H11170" s="50">
        <f t="shared" si="904"/>
        <v>28701</v>
      </c>
      <c r="I11170" s="50" t="str">
        <f t="shared" si="905"/>
        <v>1978_7</v>
      </c>
      <c r="J11170" s="51">
        <f t="shared" si="906"/>
        <v>2.7851119999999998</v>
      </c>
    </row>
    <row r="11171" spans="6:10" x14ac:dyDescent="0.25">
      <c r="F11171" s="50">
        <f t="shared" si="903"/>
        <v>28701</v>
      </c>
      <c r="G11171" s="27">
        <f t="shared" si="902"/>
        <v>8</v>
      </c>
      <c r="H11171" s="50">
        <f t="shared" si="904"/>
        <v>28701</v>
      </c>
      <c r="I11171" s="50" t="str">
        <f t="shared" si="905"/>
        <v>1978_7</v>
      </c>
      <c r="J11171" s="51">
        <f t="shared" si="906"/>
        <v>2.7851119999999998</v>
      </c>
    </row>
    <row r="11172" spans="6:10" x14ac:dyDescent="0.25">
      <c r="F11172" s="50">
        <f t="shared" si="903"/>
        <v>28702</v>
      </c>
      <c r="G11172" s="27">
        <f t="shared" si="902"/>
        <v>8</v>
      </c>
      <c r="H11172" s="50">
        <f t="shared" si="904"/>
        <v>28711</v>
      </c>
      <c r="I11172" s="50" t="str">
        <f t="shared" si="905"/>
        <v>1978_8</v>
      </c>
      <c r="J11172" s="51">
        <f t="shared" si="906"/>
        <v>2.7632059999999998</v>
      </c>
    </row>
    <row r="11173" spans="6:10" x14ac:dyDescent="0.25">
      <c r="F11173" s="50">
        <f t="shared" si="903"/>
        <v>28703</v>
      </c>
      <c r="G11173" s="27">
        <f t="shared" si="902"/>
        <v>8</v>
      </c>
      <c r="H11173" s="50">
        <f t="shared" si="904"/>
        <v>28711</v>
      </c>
      <c r="I11173" s="50" t="str">
        <f t="shared" si="905"/>
        <v>1978_8</v>
      </c>
      <c r="J11173" s="51">
        <f t="shared" si="906"/>
        <v>2.7632059999999998</v>
      </c>
    </row>
    <row r="11174" spans="6:10" x14ac:dyDescent="0.25">
      <c r="F11174" s="50">
        <f t="shared" si="903"/>
        <v>28704</v>
      </c>
      <c r="G11174" s="27">
        <f t="shared" si="902"/>
        <v>8</v>
      </c>
      <c r="H11174" s="50">
        <f t="shared" si="904"/>
        <v>28711</v>
      </c>
      <c r="I11174" s="50" t="str">
        <f t="shared" si="905"/>
        <v>1978_8</v>
      </c>
      <c r="J11174" s="51">
        <f t="shared" si="906"/>
        <v>2.7632059999999998</v>
      </c>
    </row>
    <row r="11175" spans="6:10" x14ac:dyDescent="0.25">
      <c r="F11175" s="50">
        <f t="shared" si="903"/>
        <v>28705</v>
      </c>
      <c r="G11175" s="27">
        <f t="shared" si="902"/>
        <v>8</v>
      </c>
      <c r="H11175" s="50">
        <f t="shared" si="904"/>
        <v>28711</v>
      </c>
      <c r="I11175" s="50" t="str">
        <f t="shared" si="905"/>
        <v>1978_8</v>
      </c>
      <c r="J11175" s="51">
        <f t="shared" si="906"/>
        <v>2.7632059999999998</v>
      </c>
    </row>
    <row r="11176" spans="6:10" x14ac:dyDescent="0.25">
      <c r="F11176" s="50">
        <f t="shared" si="903"/>
        <v>28706</v>
      </c>
      <c r="G11176" s="27">
        <f t="shared" si="902"/>
        <v>8</v>
      </c>
      <c r="H11176" s="50">
        <f t="shared" si="904"/>
        <v>28711</v>
      </c>
      <c r="I11176" s="50" t="str">
        <f t="shared" si="905"/>
        <v>1978_8</v>
      </c>
      <c r="J11176" s="51">
        <f t="shared" si="906"/>
        <v>2.7632059999999998</v>
      </c>
    </row>
    <row r="11177" spans="6:10" x14ac:dyDescent="0.25">
      <c r="F11177" s="50">
        <f t="shared" si="903"/>
        <v>28707</v>
      </c>
      <c r="G11177" s="27">
        <f t="shared" si="902"/>
        <v>8</v>
      </c>
      <c r="H11177" s="50">
        <f t="shared" si="904"/>
        <v>28711</v>
      </c>
      <c r="I11177" s="50" t="str">
        <f t="shared" si="905"/>
        <v>1978_8</v>
      </c>
      <c r="J11177" s="51">
        <f t="shared" si="906"/>
        <v>2.7632059999999998</v>
      </c>
    </row>
    <row r="11178" spans="6:10" x14ac:dyDescent="0.25">
      <c r="F11178" s="50">
        <f t="shared" si="903"/>
        <v>28708</v>
      </c>
      <c r="G11178" s="27">
        <f t="shared" ref="G11178:G11241" si="907">IF(AND(MONTH(F11178)=2,DAY(F11178)=29),G11177+1,G11177)</f>
        <v>8</v>
      </c>
      <c r="H11178" s="50">
        <f t="shared" si="904"/>
        <v>28711</v>
      </c>
      <c r="I11178" s="50" t="str">
        <f t="shared" si="905"/>
        <v>1978_8</v>
      </c>
      <c r="J11178" s="51">
        <f t="shared" si="906"/>
        <v>2.7632059999999998</v>
      </c>
    </row>
    <row r="11179" spans="6:10" x14ac:dyDescent="0.25">
      <c r="F11179" s="50">
        <f t="shared" si="903"/>
        <v>28709</v>
      </c>
      <c r="G11179" s="27">
        <f t="shared" si="907"/>
        <v>8</v>
      </c>
      <c r="H11179" s="50">
        <f t="shared" si="904"/>
        <v>28711</v>
      </c>
      <c r="I11179" s="50" t="str">
        <f t="shared" si="905"/>
        <v>1978_8</v>
      </c>
      <c r="J11179" s="51">
        <f t="shared" si="906"/>
        <v>2.7632059999999998</v>
      </c>
    </row>
    <row r="11180" spans="6:10" x14ac:dyDescent="0.25">
      <c r="F11180" s="50">
        <f t="shared" ref="F11180:F11243" si="908">F11179+1</f>
        <v>28710</v>
      </c>
      <c r="G11180" s="27">
        <f t="shared" si="907"/>
        <v>8</v>
      </c>
      <c r="H11180" s="50">
        <f t="shared" si="904"/>
        <v>28711</v>
      </c>
      <c r="I11180" s="50" t="str">
        <f t="shared" si="905"/>
        <v>1978_8</v>
      </c>
      <c r="J11180" s="51">
        <f t="shared" si="906"/>
        <v>2.7632059999999998</v>
      </c>
    </row>
    <row r="11181" spans="6:10" x14ac:dyDescent="0.25">
      <c r="F11181" s="50">
        <f t="shared" si="908"/>
        <v>28711</v>
      </c>
      <c r="G11181" s="27">
        <f t="shared" si="907"/>
        <v>8</v>
      </c>
      <c r="H11181" s="50">
        <f t="shared" si="904"/>
        <v>28711</v>
      </c>
      <c r="I11181" s="50" t="str">
        <f t="shared" si="905"/>
        <v>1978_8</v>
      </c>
      <c r="J11181" s="51">
        <f t="shared" si="906"/>
        <v>2.7632059999999998</v>
      </c>
    </row>
    <row r="11182" spans="6:10" x14ac:dyDescent="0.25">
      <c r="F11182" s="50">
        <f t="shared" si="908"/>
        <v>28712</v>
      </c>
      <c r="G11182" s="27">
        <f t="shared" si="907"/>
        <v>8</v>
      </c>
      <c r="H11182" s="50">
        <f t="shared" si="904"/>
        <v>28721</v>
      </c>
      <c r="I11182" s="50" t="str">
        <f t="shared" si="905"/>
        <v>1978_8</v>
      </c>
      <c r="J11182" s="51">
        <f t="shared" si="906"/>
        <v>2.7413129999999999</v>
      </c>
    </row>
    <row r="11183" spans="6:10" x14ac:dyDescent="0.25">
      <c r="F11183" s="50">
        <f t="shared" si="908"/>
        <v>28713</v>
      </c>
      <c r="G11183" s="27">
        <f t="shared" si="907"/>
        <v>8</v>
      </c>
      <c r="H11183" s="50">
        <f t="shared" si="904"/>
        <v>28721</v>
      </c>
      <c r="I11183" s="50" t="str">
        <f t="shared" si="905"/>
        <v>1978_8</v>
      </c>
      <c r="J11183" s="51">
        <f t="shared" si="906"/>
        <v>2.7413129999999999</v>
      </c>
    </row>
    <row r="11184" spans="6:10" x14ac:dyDescent="0.25">
      <c r="F11184" s="50">
        <f t="shared" si="908"/>
        <v>28714</v>
      </c>
      <c r="G11184" s="27">
        <f t="shared" si="907"/>
        <v>8</v>
      </c>
      <c r="H11184" s="50">
        <f t="shared" si="904"/>
        <v>28721</v>
      </c>
      <c r="I11184" s="50" t="str">
        <f t="shared" si="905"/>
        <v>1978_8</v>
      </c>
      <c r="J11184" s="51">
        <f t="shared" si="906"/>
        <v>2.7413129999999999</v>
      </c>
    </row>
    <row r="11185" spans="6:10" x14ac:dyDescent="0.25">
      <c r="F11185" s="50">
        <f t="shared" si="908"/>
        <v>28715</v>
      </c>
      <c r="G11185" s="27">
        <f t="shared" si="907"/>
        <v>8</v>
      </c>
      <c r="H11185" s="50">
        <f t="shared" si="904"/>
        <v>28721</v>
      </c>
      <c r="I11185" s="50" t="str">
        <f t="shared" si="905"/>
        <v>1978_8</v>
      </c>
      <c r="J11185" s="51">
        <f t="shared" si="906"/>
        <v>2.7413129999999999</v>
      </c>
    </row>
    <row r="11186" spans="6:10" x14ac:dyDescent="0.25">
      <c r="F11186" s="50">
        <f t="shared" si="908"/>
        <v>28716</v>
      </c>
      <c r="G11186" s="27">
        <f t="shared" si="907"/>
        <v>8</v>
      </c>
      <c r="H11186" s="50">
        <f t="shared" si="904"/>
        <v>28721</v>
      </c>
      <c r="I11186" s="50" t="str">
        <f t="shared" si="905"/>
        <v>1978_8</v>
      </c>
      <c r="J11186" s="51">
        <f t="shared" si="906"/>
        <v>2.7413129999999999</v>
      </c>
    </row>
    <row r="11187" spans="6:10" x14ac:dyDescent="0.25">
      <c r="F11187" s="50">
        <f t="shared" si="908"/>
        <v>28717</v>
      </c>
      <c r="G11187" s="27">
        <f t="shared" si="907"/>
        <v>8</v>
      </c>
      <c r="H11187" s="50">
        <f t="shared" si="904"/>
        <v>28721</v>
      </c>
      <c r="I11187" s="50" t="str">
        <f t="shared" si="905"/>
        <v>1978_8</v>
      </c>
      <c r="J11187" s="51">
        <f t="shared" si="906"/>
        <v>2.7413129999999999</v>
      </c>
    </row>
    <row r="11188" spans="6:10" x14ac:dyDescent="0.25">
      <c r="F11188" s="50">
        <f t="shared" si="908"/>
        <v>28718</v>
      </c>
      <c r="G11188" s="27">
        <f t="shared" si="907"/>
        <v>8</v>
      </c>
      <c r="H11188" s="50">
        <f t="shared" si="904"/>
        <v>28721</v>
      </c>
      <c r="I11188" s="50" t="str">
        <f t="shared" si="905"/>
        <v>1978_8</v>
      </c>
      <c r="J11188" s="51">
        <f t="shared" si="906"/>
        <v>2.7413129999999999</v>
      </c>
    </row>
    <row r="11189" spans="6:10" x14ac:dyDescent="0.25">
      <c r="F11189" s="50">
        <f t="shared" si="908"/>
        <v>28719</v>
      </c>
      <c r="G11189" s="27">
        <f t="shared" si="907"/>
        <v>8</v>
      </c>
      <c r="H11189" s="50">
        <f t="shared" si="904"/>
        <v>28721</v>
      </c>
      <c r="I11189" s="50" t="str">
        <f t="shared" si="905"/>
        <v>1978_8</v>
      </c>
      <c r="J11189" s="51">
        <f t="shared" si="906"/>
        <v>2.7413129999999999</v>
      </c>
    </row>
    <row r="11190" spans="6:10" x14ac:dyDescent="0.25">
      <c r="F11190" s="50">
        <f t="shared" si="908"/>
        <v>28720</v>
      </c>
      <c r="G11190" s="27">
        <f t="shared" si="907"/>
        <v>8</v>
      </c>
      <c r="H11190" s="50">
        <f t="shared" si="904"/>
        <v>28721</v>
      </c>
      <c r="I11190" s="50" t="str">
        <f t="shared" si="905"/>
        <v>1978_8</v>
      </c>
      <c r="J11190" s="51">
        <f t="shared" si="906"/>
        <v>2.7413129999999999</v>
      </c>
    </row>
    <row r="11191" spans="6:10" x14ac:dyDescent="0.25">
      <c r="F11191" s="50">
        <f t="shared" si="908"/>
        <v>28721</v>
      </c>
      <c r="G11191" s="27">
        <f t="shared" si="907"/>
        <v>8</v>
      </c>
      <c r="H11191" s="50">
        <f t="shared" si="904"/>
        <v>28721</v>
      </c>
      <c r="I11191" s="50" t="str">
        <f t="shared" si="905"/>
        <v>1978_8</v>
      </c>
      <c r="J11191" s="51">
        <f t="shared" si="906"/>
        <v>2.7413129999999999</v>
      </c>
    </row>
    <row r="11192" spans="6:10" x14ac:dyDescent="0.25">
      <c r="F11192" s="50">
        <f t="shared" si="908"/>
        <v>28722</v>
      </c>
      <c r="G11192" s="27">
        <f t="shared" si="907"/>
        <v>8</v>
      </c>
      <c r="H11192" s="50">
        <f t="shared" si="904"/>
        <v>28731</v>
      </c>
      <c r="I11192" s="50" t="str">
        <f t="shared" si="905"/>
        <v>1978_8</v>
      </c>
      <c r="J11192" s="51">
        <f t="shared" si="906"/>
        <v>2.7320199999999999</v>
      </c>
    </row>
    <row r="11193" spans="6:10" x14ac:dyDescent="0.25">
      <c r="F11193" s="50">
        <f t="shared" si="908"/>
        <v>28723</v>
      </c>
      <c r="G11193" s="27">
        <f t="shared" si="907"/>
        <v>8</v>
      </c>
      <c r="H11193" s="50">
        <f t="shared" si="904"/>
        <v>28731</v>
      </c>
      <c r="I11193" s="50" t="str">
        <f t="shared" si="905"/>
        <v>1978_8</v>
      </c>
      <c r="J11193" s="51">
        <f t="shared" si="906"/>
        <v>2.7320199999999999</v>
      </c>
    </row>
    <row r="11194" spans="6:10" x14ac:dyDescent="0.25">
      <c r="F11194" s="50">
        <f t="shared" si="908"/>
        <v>28724</v>
      </c>
      <c r="G11194" s="27">
        <f t="shared" si="907"/>
        <v>8</v>
      </c>
      <c r="H11194" s="50">
        <f t="shared" si="904"/>
        <v>28731</v>
      </c>
      <c r="I11194" s="50" t="str">
        <f t="shared" si="905"/>
        <v>1978_8</v>
      </c>
      <c r="J11194" s="51">
        <f t="shared" si="906"/>
        <v>2.7320199999999999</v>
      </c>
    </row>
    <row r="11195" spans="6:10" x14ac:dyDescent="0.25">
      <c r="F11195" s="50">
        <f t="shared" si="908"/>
        <v>28725</v>
      </c>
      <c r="G11195" s="27">
        <f t="shared" si="907"/>
        <v>8</v>
      </c>
      <c r="H11195" s="50">
        <f t="shared" si="904"/>
        <v>28731</v>
      </c>
      <c r="I11195" s="50" t="str">
        <f t="shared" si="905"/>
        <v>1978_8</v>
      </c>
      <c r="J11195" s="51">
        <f t="shared" si="906"/>
        <v>2.7320199999999999</v>
      </c>
    </row>
    <row r="11196" spans="6:10" x14ac:dyDescent="0.25">
      <c r="F11196" s="50">
        <f t="shared" si="908"/>
        <v>28726</v>
      </c>
      <c r="G11196" s="27">
        <f t="shared" si="907"/>
        <v>8</v>
      </c>
      <c r="H11196" s="50">
        <f t="shared" si="904"/>
        <v>28731</v>
      </c>
      <c r="I11196" s="50" t="str">
        <f t="shared" si="905"/>
        <v>1978_8</v>
      </c>
      <c r="J11196" s="51">
        <f t="shared" si="906"/>
        <v>2.7320199999999999</v>
      </c>
    </row>
    <row r="11197" spans="6:10" x14ac:dyDescent="0.25">
      <c r="F11197" s="50">
        <f t="shared" si="908"/>
        <v>28727</v>
      </c>
      <c r="G11197" s="27">
        <f t="shared" si="907"/>
        <v>8</v>
      </c>
      <c r="H11197" s="50">
        <f t="shared" si="904"/>
        <v>28731</v>
      </c>
      <c r="I11197" s="50" t="str">
        <f t="shared" si="905"/>
        <v>1978_8</v>
      </c>
      <c r="J11197" s="51">
        <f t="shared" si="906"/>
        <v>2.7320199999999999</v>
      </c>
    </row>
    <row r="11198" spans="6:10" x14ac:dyDescent="0.25">
      <c r="F11198" s="50">
        <f t="shared" si="908"/>
        <v>28728</v>
      </c>
      <c r="G11198" s="27">
        <f t="shared" si="907"/>
        <v>8</v>
      </c>
      <c r="H11198" s="50">
        <f t="shared" si="904"/>
        <v>28731</v>
      </c>
      <c r="I11198" s="50" t="str">
        <f t="shared" si="905"/>
        <v>1978_8</v>
      </c>
      <c r="J11198" s="51">
        <f t="shared" si="906"/>
        <v>2.7320199999999999</v>
      </c>
    </row>
    <row r="11199" spans="6:10" x14ac:dyDescent="0.25">
      <c r="F11199" s="50">
        <f t="shared" si="908"/>
        <v>28729</v>
      </c>
      <c r="G11199" s="27">
        <f t="shared" si="907"/>
        <v>8</v>
      </c>
      <c r="H11199" s="50">
        <f t="shared" si="904"/>
        <v>28731</v>
      </c>
      <c r="I11199" s="50" t="str">
        <f t="shared" si="905"/>
        <v>1978_8</v>
      </c>
      <c r="J11199" s="51">
        <f t="shared" si="906"/>
        <v>2.7320199999999999</v>
      </c>
    </row>
    <row r="11200" spans="6:10" x14ac:dyDescent="0.25">
      <c r="F11200" s="50">
        <f t="shared" si="908"/>
        <v>28730</v>
      </c>
      <c r="G11200" s="27">
        <f t="shared" si="907"/>
        <v>8</v>
      </c>
      <c r="H11200" s="50">
        <f t="shared" si="904"/>
        <v>28731</v>
      </c>
      <c r="I11200" s="50" t="str">
        <f t="shared" si="905"/>
        <v>1978_8</v>
      </c>
      <c r="J11200" s="51">
        <f t="shared" si="906"/>
        <v>2.7320199999999999</v>
      </c>
    </row>
    <row r="11201" spans="6:10" x14ac:dyDescent="0.25">
      <c r="F11201" s="50">
        <f t="shared" si="908"/>
        <v>28731</v>
      </c>
      <c r="G11201" s="27">
        <f t="shared" si="907"/>
        <v>8</v>
      </c>
      <c r="H11201" s="50">
        <f t="shared" si="904"/>
        <v>28731</v>
      </c>
      <c r="I11201" s="50" t="str">
        <f t="shared" si="905"/>
        <v>1978_8</v>
      </c>
      <c r="J11201" s="51">
        <f t="shared" si="906"/>
        <v>2.7320199999999999</v>
      </c>
    </row>
    <row r="11202" spans="6:10" x14ac:dyDescent="0.25">
      <c r="F11202" s="50">
        <f t="shared" si="908"/>
        <v>28732</v>
      </c>
      <c r="G11202" s="27">
        <f t="shared" si="907"/>
        <v>8</v>
      </c>
      <c r="H11202" s="50">
        <f t="shared" si="904"/>
        <v>28741</v>
      </c>
      <c r="I11202" s="50" t="str">
        <f t="shared" si="905"/>
        <v>1978_9</v>
      </c>
      <c r="J11202" s="51">
        <f t="shared" si="906"/>
        <v>2.727322</v>
      </c>
    </row>
    <row r="11203" spans="6:10" x14ac:dyDescent="0.25">
      <c r="F11203" s="50">
        <f t="shared" si="908"/>
        <v>28733</v>
      </c>
      <c r="G11203" s="27">
        <f t="shared" si="907"/>
        <v>8</v>
      </c>
      <c r="H11203" s="50">
        <f t="shared" ref="H11203:H11266" si="909">INDEX($A$3:$B$1134,INT((ROW($F11203)-ROW($F$3)+9-G11203)/10)+1,1)</f>
        <v>28741</v>
      </c>
      <c r="I11203" s="50" t="str">
        <f t="shared" si="905"/>
        <v>1978_9</v>
      </c>
      <c r="J11203" s="51">
        <f t="shared" si="906"/>
        <v>2.727322</v>
      </c>
    </row>
    <row r="11204" spans="6:10" x14ac:dyDescent="0.25">
      <c r="F11204" s="50">
        <f t="shared" si="908"/>
        <v>28734</v>
      </c>
      <c r="G11204" s="27">
        <f t="shared" si="907"/>
        <v>8</v>
      </c>
      <c r="H11204" s="50">
        <f t="shared" si="909"/>
        <v>28741</v>
      </c>
      <c r="I11204" s="50" t="str">
        <f t="shared" ref="I11204:I11267" si="910">YEAR(H11204)&amp;"_"&amp;MONTH(H11204)</f>
        <v>1978_9</v>
      </c>
      <c r="J11204" s="51">
        <f t="shared" ref="J11204:J11267" si="911">VLOOKUP(H11204,$A:$B,2)</f>
        <v>2.727322</v>
      </c>
    </row>
    <row r="11205" spans="6:10" x14ac:dyDescent="0.25">
      <c r="F11205" s="50">
        <f t="shared" si="908"/>
        <v>28735</v>
      </c>
      <c r="G11205" s="27">
        <f t="shared" si="907"/>
        <v>8</v>
      </c>
      <c r="H11205" s="50">
        <f t="shared" si="909"/>
        <v>28741</v>
      </c>
      <c r="I11205" s="50" t="str">
        <f t="shared" si="910"/>
        <v>1978_9</v>
      </c>
      <c r="J11205" s="51">
        <f t="shared" si="911"/>
        <v>2.727322</v>
      </c>
    </row>
    <row r="11206" spans="6:10" x14ac:dyDescent="0.25">
      <c r="F11206" s="50">
        <f t="shared" si="908"/>
        <v>28736</v>
      </c>
      <c r="G11206" s="27">
        <f t="shared" si="907"/>
        <v>8</v>
      </c>
      <c r="H11206" s="50">
        <f t="shared" si="909"/>
        <v>28741</v>
      </c>
      <c r="I11206" s="50" t="str">
        <f t="shared" si="910"/>
        <v>1978_9</v>
      </c>
      <c r="J11206" s="51">
        <f t="shared" si="911"/>
        <v>2.727322</v>
      </c>
    </row>
    <row r="11207" spans="6:10" x14ac:dyDescent="0.25">
      <c r="F11207" s="50">
        <f t="shared" si="908"/>
        <v>28737</v>
      </c>
      <c r="G11207" s="27">
        <f t="shared" si="907"/>
        <v>8</v>
      </c>
      <c r="H11207" s="50">
        <f t="shared" si="909"/>
        <v>28741</v>
      </c>
      <c r="I11207" s="50" t="str">
        <f t="shared" si="910"/>
        <v>1978_9</v>
      </c>
      <c r="J11207" s="51">
        <f t="shared" si="911"/>
        <v>2.727322</v>
      </c>
    </row>
    <row r="11208" spans="6:10" x14ac:dyDescent="0.25">
      <c r="F11208" s="50">
        <f t="shared" si="908"/>
        <v>28738</v>
      </c>
      <c r="G11208" s="27">
        <f t="shared" si="907"/>
        <v>8</v>
      </c>
      <c r="H11208" s="50">
        <f t="shared" si="909"/>
        <v>28741</v>
      </c>
      <c r="I11208" s="50" t="str">
        <f t="shared" si="910"/>
        <v>1978_9</v>
      </c>
      <c r="J11208" s="51">
        <f t="shared" si="911"/>
        <v>2.727322</v>
      </c>
    </row>
    <row r="11209" spans="6:10" x14ac:dyDescent="0.25">
      <c r="F11209" s="50">
        <f t="shared" si="908"/>
        <v>28739</v>
      </c>
      <c r="G11209" s="27">
        <f t="shared" si="907"/>
        <v>8</v>
      </c>
      <c r="H11209" s="50">
        <f t="shared" si="909"/>
        <v>28741</v>
      </c>
      <c r="I11209" s="50" t="str">
        <f t="shared" si="910"/>
        <v>1978_9</v>
      </c>
      <c r="J11209" s="51">
        <f t="shared" si="911"/>
        <v>2.727322</v>
      </c>
    </row>
    <row r="11210" spans="6:10" x14ac:dyDescent="0.25">
      <c r="F11210" s="50">
        <f t="shared" si="908"/>
        <v>28740</v>
      </c>
      <c r="G11210" s="27">
        <f t="shared" si="907"/>
        <v>8</v>
      </c>
      <c r="H11210" s="50">
        <f t="shared" si="909"/>
        <v>28741</v>
      </c>
      <c r="I11210" s="50" t="str">
        <f t="shared" si="910"/>
        <v>1978_9</v>
      </c>
      <c r="J11210" s="51">
        <f t="shared" si="911"/>
        <v>2.727322</v>
      </c>
    </row>
    <row r="11211" spans="6:10" x14ac:dyDescent="0.25">
      <c r="F11211" s="50">
        <f t="shared" si="908"/>
        <v>28741</v>
      </c>
      <c r="G11211" s="27">
        <f t="shared" si="907"/>
        <v>8</v>
      </c>
      <c r="H11211" s="50">
        <f t="shared" si="909"/>
        <v>28741</v>
      </c>
      <c r="I11211" s="50" t="str">
        <f t="shared" si="910"/>
        <v>1978_9</v>
      </c>
      <c r="J11211" s="51">
        <f t="shared" si="911"/>
        <v>2.727322</v>
      </c>
    </row>
    <row r="11212" spans="6:10" x14ac:dyDescent="0.25">
      <c r="F11212" s="50">
        <f t="shared" si="908"/>
        <v>28742</v>
      </c>
      <c r="G11212" s="27">
        <f t="shared" si="907"/>
        <v>8</v>
      </c>
      <c r="H11212" s="50">
        <f t="shared" si="909"/>
        <v>28751</v>
      </c>
      <c r="I11212" s="50" t="str">
        <f t="shared" si="910"/>
        <v>1978_9</v>
      </c>
      <c r="J11212" s="51">
        <f t="shared" si="911"/>
        <v>2.7366410000000001</v>
      </c>
    </row>
    <row r="11213" spans="6:10" x14ac:dyDescent="0.25">
      <c r="F11213" s="50">
        <f t="shared" si="908"/>
        <v>28743</v>
      </c>
      <c r="G11213" s="27">
        <f t="shared" si="907"/>
        <v>8</v>
      </c>
      <c r="H11213" s="50">
        <f t="shared" si="909"/>
        <v>28751</v>
      </c>
      <c r="I11213" s="50" t="str">
        <f t="shared" si="910"/>
        <v>1978_9</v>
      </c>
      <c r="J11213" s="51">
        <f t="shared" si="911"/>
        <v>2.7366410000000001</v>
      </c>
    </row>
    <row r="11214" spans="6:10" x14ac:dyDescent="0.25">
      <c r="F11214" s="50">
        <f t="shared" si="908"/>
        <v>28744</v>
      </c>
      <c r="G11214" s="27">
        <f t="shared" si="907"/>
        <v>8</v>
      </c>
      <c r="H11214" s="50">
        <f t="shared" si="909"/>
        <v>28751</v>
      </c>
      <c r="I11214" s="50" t="str">
        <f t="shared" si="910"/>
        <v>1978_9</v>
      </c>
      <c r="J11214" s="51">
        <f t="shared" si="911"/>
        <v>2.7366410000000001</v>
      </c>
    </row>
    <row r="11215" spans="6:10" x14ac:dyDescent="0.25">
      <c r="F11215" s="50">
        <f t="shared" si="908"/>
        <v>28745</v>
      </c>
      <c r="G11215" s="27">
        <f t="shared" si="907"/>
        <v>8</v>
      </c>
      <c r="H11215" s="50">
        <f t="shared" si="909"/>
        <v>28751</v>
      </c>
      <c r="I11215" s="50" t="str">
        <f t="shared" si="910"/>
        <v>1978_9</v>
      </c>
      <c r="J11215" s="51">
        <f t="shared" si="911"/>
        <v>2.7366410000000001</v>
      </c>
    </row>
    <row r="11216" spans="6:10" x14ac:dyDescent="0.25">
      <c r="F11216" s="50">
        <f t="shared" si="908"/>
        <v>28746</v>
      </c>
      <c r="G11216" s="27">
        <f t="shared" si="907"/>
        <v>8</v>
      </c>
      <c r="H11216" s="50">
        <f t="shared" si="909"/>
        <v>28751</v>
      </c>
      <c r="I11216" s="50" t="str">
        <f t="shared" si="910"/>
        <v>1978_9</v>
      </c>
      <c r="J11216" s="51">
        <f t="shared" si="911"/>
        <v>2.7366410000000001</v>
      </c>
    </row>
    <row r="11217" spans="6:10" x14ac:dyDescent="0.25">
      <c r="F11217" s="50">
        <f t="shared" si="908"/>
        <v>28747</v>
      </c>
      <c r="G11217" s="27">
        <f t="shared" si="907"/>
        <v>8</v>
      </c>
      <c r="H11217" s="50">
        <f t="shared" si="909"/>
        <v>28751</v>
      </c>
      <c r="I11217" s="50" t="str">
        <f t="shared" si="910"/>
        <v>1978_9</v>
      </c>
      <c r="J11217" s="51">
        <f t="shared" si="911"/>
        <v>2.7366410000000001</v>
      </c>
    </row>
    <row r="11218" spans="6:10" x14ac:dyDescent="0.25">
      <c r="F11218" s="50">
        <f t="shared" si="908"/>
        <v>28748</v>
      </c>
      <c r="G11218" s="27">
        <f t="shared" si="907"/>
        <v>8</v>
      </c>
      <c r="H11218" s="50">
        <f t="shared" si="909"/>
        <v>28751</v>
      </c>
      <c r="I11218" s="50" t="str">
        <f t="shared" si="910"/>
        <v>1978_9</v>
      </c>
      <c r="J11218" s="51">
        <f t="shared" si="911"/>
        <v>2.7366410000000001</v>
      </c>
    </row>
    <row r="11219" spans="6:10" x14ac:dyDescent="0.25">
      <c r="F11219" s="50">
        <f t="shared" si="908"/>
        <v>28749</v>
      </c>
      <c r="G11219" s="27">
        <f t="shared" si="907"/>
        <v>8</v>
      </c>
      <c r="H11219" s="50">
        <f t="shared" si="909"/>
        <v>28751</v>
      </c>
      <c r="I11219" s="50" t="str">
        <f t="shared" si="910"/>
        <v>1978_9</v>
      </c>
      <c r="J11219" s="51">
        <f t="shared" si="911"/>
        <v>2.7366410000000001</v>
      </c>
    </row>
    <row r="11220" spans="6:10" x14ac:dyDescent="0.25">
      <c r="F11220" s="50">
        <f t="shared" si="908"/>
        <v>28750</v>
      </c>
      <c r="G11220" s="27">
        <f t="shared" si="907"/>
        <v>8</v>
      </c>
      <c r="H11220" s="50">
        <f t="shared" si="909"/>
        <v>28751</v>
      </c>
      <c r="I11220" s="50" t="str">
        <f t="shared" si="910"/>
        <v>1978_9</v>
      </c>
      <c r="J11220" s="51">
        <f t="shared" si="911"/>
        <v>2.7366410000000001</v>
      </c>
    </row>
    <row r="11221" spans="6:10" x14ac:dyDescent="0.25">
      <c r="F11221" s="50">
        <f t="shared" si="908"/>
        <v>28751</v>
      </c>
      <c r="G11221" s="27">
        <f t="shared" si="907"/>
        <v>8</v>
      </c>
      <c r="H11221" s="50">
        <f t="shared" si="909"/>
        <v>28751</v>
      </c>
      <c r="I11221" s="50" t="str">
        <f t="shared" si="910"/>
        <v>1978_9</v>
      </c>
      <c r="J11221" s="51">
        <f t="shared" si="911"/>
        <v>2.7366410000000001</v>
      </c>
    </row>
    <row r="11222" spans="6:10" x14ac:dyDescent="0.25">
      <c r="F11222" s="50">
        <f t="shared" si="908"/>
        <v>28752</v>
      </c>
      <c r="G11222" s="27">
        <f t="shared" si="907"/>
        <v>8</v>
      </c>
      <c r="H11222" s="50">
        <f t="shared" si="909"/>
        <v>28761</v>
      </c>
      <c r="I11222" s="50" t="str">
        <f t="shared" si="910"/>
        <v>1978_9</v>
      </c>
      <c r="J11222" s="51">
        <f t="shared" si="911"/>
        <v>2.7499760000000002</v>
      </c>
    </row>
    <row r="11223" spans="6:10" x14ac:dyDescent="0.25">
      <c r="F11223" s="50">
        <f t="shared" si="908"/>
        <v>28753</v>
      </c>
      <c r="G11223" s="27">
        <f t="shared" si="907"/>
        <v>8</v>
      </c>
      <c r="H11223" s="50">
        <f t="shared" si="909"/>
        <v>28761</v>
      </c>
      <c r="I11223" s="50" t="str">
        <f t="shared" si="910"/>
        <v>1978_9</v>
      </c>
      <c r="J11223" s="51">
        <f t="shared" si="911"/>
        <v>2.7499760000000002</v>
      </c>
    </row>
    <row r="11224" spans="6:10" x14ac:dyDescent="0.25">
      <c r="F11224" s="50">
        <f t="shared" si="908"/>
        <v>28754</v>
      </c>
      <c r="G11224" s="27">
        <f t="shared" si="907"/>
        <v>8</v>
      </c>
      <c r="H11224" s="50">
        <f t="shared" si="909"/>
        <v>28761</v>
      </c>
      <c r="I11224" s="50" t="str">
        <f t="shared" si="910"/>
        <v>1978_9</v>
      </c>
      <c r="J11224" s="51">
        <f t="shared" si="911"/>
        <v>2.7499760000000002</v>
      </c>
    </row>
    <row r="11225" spans="6:10" x14ac:dyDescent="0.25">
      <c r="F11225" s="50">
        <f t="shared" si="908"/>
        <v>28755</v>
      </c>
      <c r="G11225" s="27">
        <f t="shared" si="907"/>
        <v>8</v>
      </c>
      <c r="H11225" s="50">
        <f t="shared" si="909"/>
        <v>28761</v>
      </c>
      <c r="I11225" s="50" t="str">
        <f t="shared" si="910"/>
        <v>1978_9</v>
      </c>
      <c r="J11225" s="51">
        <f t="shared" si="911"/>
        <v>2.7499760000000002</v>
      </c>
    </row>
    <row r="11226" spans="6:10" x14ac:dyDescent="0.25">
      <c r="F11226" s="50">
        <f t="shared" si="908"/>
        <v>28756</v>
      </c>
      <c r="G11226" s="27">
        <f t="shared" si="907"/>
        <v>8</v>
      </c>
      <c r="H11226" s="50">
        <f t="shared" si="909"/>
        <v>28761</v>
      </c>
      <c r="I11226" s="50" t="str">
        <f t="shared" si="910"/>
        <v>1978_9</v>
      </c>
      <c r="J11226" s="51">
        <f t="shared" si="911"/>
        <v>2.7499760000000002</v>
      </c>
    </row>
    <row r="11227" spans="6:10" x14ac:dyDescent="0.25">
      <c r="F11227" s="50">
        <f t="shared" si="908"/>
        <v>28757</v>
      </c>
      <c r="G11227" s="27">
        <f t="shared" si="907"/>
        <v>8</v>
      </c>
      <c r="H11227" s="50">
        <f t="shared" si="909"/>
        <v>28761</v>
      </c>
      <c r="I11227" s="50" t="str">
        <f t="shared" si="910"/>
        <v>1978_9</v>
      </c>
      <c r="J11227" s="51">
        <f t="shared" si="911"/>
        <v>2.7499760000000002</v>
      </c>
    </row>
    <row r="11228" spans="6:10" x14ac:dyDescent="0.25">
      <c r="F11228" s="50">
        <f t="shared" si="908"/>
        <v>28758</v>
      </c>
      <c r="G11228" s="27">
        <f t="shared" si="907"/>
        <v>8</v>
      </c>
      <c r="H11228" s="50">
        <f t="shared" si="909"/>
        <v>28761</v>
      </c>
      <c r="I11228" s="50" t="str">
        <f t="shared" si="910"/>
        <v>1978_9</v>
      </c>
      <c r="J11228" s="51">
        <f t="shared" si="911"/>
        <v>2.7499760000000002</v>
      </c>
    </row>
    <row r="11229" spans="6:10" x14ac:dyDescent="0.25">
      <c r="F11229" s="50">
        <f t="shared" si="908"/>
        <v>28759</v>
      </c>
      <c r="G11229" s="27">
        <f t="shared" si="907"/>
        <v>8</v>
      </c>
      <c r="H11229" s="50">
        <f t="shared" si="909"/>
        <v>28761</v>
      </c>
      <c r="I11229" s="50" t="str">
        <f t="shared" si="910"/>
        <v>1978_9</v>
      </c>
      <c r="J11229" s="51">
        <f t="shared" si="911"/>
        <v>2.7499760000000002</v>
      </c>
    </row>
    <row r="11230" spans="6:10" x14ac:dyDescent="0.25">
      <c r="F11230" s="50">
        <f t="shared" si="908"/>
        <v>28760</v>
      </c>
      <c r="G11230" s="27">
        <f t="shared" si="907"/>
        <v>8</v>
      </c>
      <c r="H11230" s="50">
        <f t="shared" si="909"/>
        <v>28761</v>
      </c>
      <c r="I11230" s="50" t="str">
        <f t="shared" si="910"/>
        <v>1978_9</v>
      </c>
      <c r="J11230" s="51">
        <f t="shared" si="911"/>
        <v>2.7499760000000002</v>
      </c>
    </row>
    <row r="11231" spans="6:10" x14ac:dyDescent="0.25">
      <c r="F11231" s="50">
        <f t="shared" si="908"/>
        <v>28761</v>
      </c>
      <c r="G11231" s="27">
        <f t="shared" si="907"/>
        <v>8</v>
      </c>
      <c r="H11231" s="50">
        <f t="shared" si="909"/>
        <v>28761</v>
      </c>
      <c r="I11231" s="50" t="str">
        <f t="shared" si="910"/>
        <v>1978_9</v>
      </c>
      <c r="J11231" s="51">
        <f t="shared" si="911"/>
        <v>2.7499760000000002</v>
      </c>
    </row>
    <row r="11232" spans="6:10" x14ac:dyDescent="0.25">
      <c r="F11232" s="50">
        <f t="shared" si="908"/>
        <v>28762</v>
      </c>
      <c r="G11232" s="27">
        <f t="shared" si="907"/>
        <v>8</v>
      </c>
      <c r="H11232" s="50">
        <f t="shared" si="909"/>
        <v>28771</v>
      </c>
      <c r="I11232" s="50" t="str">
        <f t="shared" si="910"/>
        <v>1978_10</v>
      </c>
      <c r="J11232" s="51">
        <f t="shared" si="911"/>
        <v>2.7522030000000002</v>
      </c>
    </row>
    <row r="11233" spans="6:10" x14ac:dyDescent="0.25">
      <c r="F11233" s="50">
        <f t="shared" si="908"/>
        <v>28763</v>
      </c>
      <c r="G11233" s="27">
        <f t="shared" si="907"/>
        <v>8</v>
      </c>
      <c r="H11233" s="50">
        <f t="shared" si="909"/>
        <v>28771</v>
      </c>
      <c r="I11233" s="50" t="str">
        <f t="shared" si="910"/>
        <v>1978_10</v>
      </c>
      <c r="J11233" s="51">
        <f t="shared" si="911"/>
        <v>2.7522030000000002</v>
      </c>
    </row>
    <row r="11234" spans="6:10" x14ac:dyDescent="0.25">
      <c r="F11234" s="50">
        <f t="shared" si="908"/>
        <v>28764</v>
      </c>
      <c r="G11234" s="27">
        <f t="shared" si="907"/>
        <v>8</v>
      </c>
      <c r="H11234" s="50">
        <f t="shared" si="909"/>
        <v>28771</v>
      </c>
      <c r="I11234" s="50" t="str">
        <f t="shared" si="910"/>
        <v>1978_10</v>
      </c>
      <c r="J11234" s="51">
        <f t="shared" si="911"/>
        <v>2.7522030000000002</v>
      </c>
    </row>
    <row r="11235" spans="6:10" x14ac:dyDescent="0.25">
      <c r="F11235" s="50">
        <f t="shared" si="908"/>
        <v>28765</v>
      </c>
      <c r="G11235" s="27">
        <f t="shared" si="907"/>
        <v>8</v>
      </c>
      <c r="H11235" s="50">
        <f t="shared" si="909"/>
        <v>28771</v>
      </c>
      <c r="I11235" s="50" t="str">
        <f t="shared" si="910"/>
        <v>1978_10</v>
      </c>
      <c r="J11235" s="51">
        <f t="shared" si="911"/>
        <v>2.7522030000000002</v>
      </c>
    </row>
    <row r="11236" spans="6:10" x14ac:dyDescent="0.25">
      <c r="F11236" s="50">
        <f t="shared" si="908"/>
        <v>28766</v>
      </c>
      <c r="G11236" s="27">
        <f t="shared" si="907"/>
        <v>8</v>
      </c>
      <c r="H11236" s="50">
        <f t="shared" si="909"/>
        <v>28771</v>
      </c>
      <c r="I11236" s="50" t="str">
        <f t="shared" si="910"/>
        <v>1978_10</v>
      </c>
      <c r="J11236" s="51">
        <f t="shared" si="911"/>
        <v>2.7522030000000002</v>
      </c>
    </row>
    <row r="11237" spans="6:10" x14ac:dyDescent="0.25">
      <c r="F11237" s="50">
        <f t="shared" si="908"/>
        <v>28767</v>
      </c>
      <c r="G11237" s="27">
        <f t="shared" si="907"/>
        <v>8</v>
      </c>
      <c r="H11237" s="50">
        <f t="shared" si="909"/>
        <v>28771</v>
      </c>
      <c r="I11237" s="50" t="str">
        <f t="shared" si="910"/>
        <v>1978_10</v>
      </c>
      <c r="J11237" s="51">
        <f t="shared" si="911"/>
        <v>2.7522030000000002</v>
      </c>
    </row>
    <row r="11238" spans="6:10" x14ac:dyDescent="0.25">
      <c r="F11238" s="50">
        <f t="shared" si="908"/>
        <v>28768</v>
      </c>
      <c r="G11238" s="27">
        <f t="shared" si="907"/>
        <v>8</v>
      </c>
      <c r="H11238" s="50">
        <f t="shared" si="909"/>
        <v>28771</v>
      </c>
      <c r="I11238" s="50" t="str">
        <f t="shared" si="910"/>
        <v>1978_10</v>
      </c>
      <c r="J11238" s="51">
        <f t="shared" si="911"/>
        <v>2.7522030000000002</v>
      </c>
    </row>
    <row r="11239" spans="6:10" x14ac:dyDescent="0.25">
      <c r="F11239" s="50">
        <f t="shared" si="908"/>
        <v>28769</v>
      </c>
      <c r="G11239" s="27">
        <f t="shared" si="907"/>
        <v>8</v>
      </c>
      <c r="H11239" s="50">
        <f t="shared" si="909"/>
        <v>28771</v>
      </c>
      <c r="I11239" s="50" t="str">
        <f t="shared" si="910"/>
        <v>1978_10</v>
      </c>
      <c r="J11239" s="51">
        <f t="shared" si="911"/>
        <v>2.7522030000000002</v>
      </c>
    </row>
    <row r="11240" spans="6:10" x14ac:dyDescent="0.25">
      <c r="F11240" s="50">
        <f t="shared" si="908"/>
        <v>28770</v>
      </c>
      <c r="G11240" s="27">
        <f t="shared" si="907"/>
        <v>8</v>
      </c>
      <c r="H11240" s="50">
        <f t="shared" si="909"/>
        <v>28771</v>
      </c>
      <c r="I11240" s="50" t="str">
        <f t="shared" si="910"/>
        <v>1978_10</v>
      </c>
      <c r="J11240" s="51">
        <f t="shared" si="911"/>
        <v>2.7522030000000002</v>
      </c>
    </row>
    <row r="11241" spans="6:10" x14ac:dyDescent="0.25">
      <c r="F11241" s="50">
        <f t="shared" si="908"/>
        <v>28771</v>
      </c>
      <c r="G11241" s="27">
        <f t="shared" si="907"/>
        <v>8</v>
      </c>
      <c r="H11241" s="50">
        <f t="shared" si="909"/>
        <v>28771</v>
      </c>
      <c r="I11241" s="50" t="str">
        <f t="shared" si="910"/>
        <v>1978_10</v>
      </c>
      <c r="J11241" s="51">
        <f t="shared" si="911"/>
        <v>2.7522030000000002</v>
      </c>
    </row>
    <row r="11242" spans="6:10" x14ac:dyDescent="0.25">
      <c r="F11242" s="50">
        <f t="shared" si="908"/>
        <v>28772</v>
      </c>
      <c r="G11242" s="27">
        <f t="shared" ref="G11242:G11305" si="912">IF(AND(MONTH(F11242)=2,DAY(F11242)=29),G11241+1,G11241)</f>
        <v>8</v>
      </c>
      <c r="H11242" s="50">
        <f t="shared" si="909"/>
        <v>28781</v>
      </c>
      <c r="I11242" s="50" t="str">
        <f t="shared" si="910"/>
        <v>1978_10</v>
      </c>
      <c r="J11242" s="51">
        <f t="shared" si="911"/>
        <v>2.7502599999999999</v>
      </c>
    </row>
    <row r="11243" spans="6:10" x14ac:dyDescent="0.25">
      <c r="F11243" s="50">
        <f t="shared" si="908"/>
        <v>28773</v>
      </c>
      <c r="G11243" s="27">
        <f t="shared" si="912"/>
        <v>8</v>
      </c>
      <c r="H11243" s="50">
        <f t="shared" si="909"/>
        <v>28781</v>
      </c>
      <c r="I11243" s="50" t="str">
        <f t="shared" si="910"/>
        <v>1978_10</v>
      </c>
      <c r="J11243" s="51">
        <f t="shared" si="911"/>
        <v>2.7502599999999999</v>
      </c>
    </row>
    <row r="11244" spans="6:10" x14ac:dyDescent="0.25">
      <c r="F11244" s="50">
        <f t="shared" ref="F11244:F11282" si="913">F11243+1</f>
        <v>28774</v>
      </c>
      <c r="G11244" s="27">
        <f t="shared" si="912"/>
        <v>8</v>
      </c>
      <c r="H11244" s="50">
        <f t="shared" si="909"/>
        <v>28781</v>
      </c>
      <c r="I11244" s="50" t="str">
        <f t="shared" si="910"/>
        <v>1978_10</v>
      </c>
      <c r="J11244" s="51">
        <f t="shared" si="911"/>
        <v>2.7502599999999999</v>
      </c>
    </row>
    <row r="11245" spans="6:10" x14ac:dyDescent="0.25">
      <c r="F11245" s="50">
        <f t="shared" si="913"/>
        <v>28775</v>
      </c>
      <c r="G11245" s="27">
        <f t="shared" si="912"/>
        <v>8</v>
      </c>
      <c r="H11245" s="50">
        <f t="shared" si="909"/>
        <v>28781</v>
      </c>
      <c r="I11245" s="50" t="str">
        <f t="shared" si="910"/>
        <v>1978_10</v>
      </c>
      <c r="J11245" s="51">
        <f t="shared" si="911"/>
        <v>2.7502599999999999</v>
      </c>
    </row>
    <row r="11246" spans="6:10" x14ac:dyDescent="0.25">
      <c r="F11246" s="50">
        <f t="shared" si="913"/>
        <v>28776</v>
      </c>
      <c r="G11246" s="27">
        <f t="shared" si="912"/>
        <v>8</v>
      </c>
      <c r="H11246" s="50">
        <f t="shared" si="909"/>
        <v>28781</v>
      </c>
      <c r="I11246" s="50" t="str">
        <f t="shared" si="910"/>
        <v>1978_10</v>
      </c>
      <c r="J11246" s="51">
        <f t="shared" si="911"/>
        <v>2.7502599999999999</v>
      </c>
    </row>
    <row r="11247" spans="6:10" x14ac:dyDescent="0.25">
      <c r="F11247" s="50">
        <f t="shared" si="913"/>
        <v>28777</v>
      </c>
      <c r="G11247" s="27">
        <f t="shared" si="912"/>
        <v>8</v>
      </c>
      <c r="H11247" s="50">
        <f t="shared" si="909"/>
        <v>28781</v>
      </c>
      <c r="I11247" s="50" t="str">
        <f t="shared" si="910"/>
        <v>1978_10</v>
      </c>
      <c r="J11247" s="51">
        <f t="shared" si="911"/>
        <v>2.7502599999999999</v>
      </c>
    </row>
    <row r="11248" spans="6:10" x14ac:dyDescent="0.25">
      <c r="F11248" s="50">
        <f t="shared" si="913"/>
        <v>28778</v>
      </c>
      <c r="G11248" s="27">
        <f t="shared" si="912"/>
        <v>8</v>
      </c>
      <c r="H11248" s="50">
        <f t="shared" si="909"/>
        <v>28781</v>
      </c>
      <c r="I11248" s="50" t="str">
        <f t="shared" si="910"/>
        <v>1978_10</v>
      </c>
      <c r="J11248" s="51">
        <f t="shared" si="911"/>
        <v>2.7502599999999999</v>
      </c>
    </row>
    <row r="11249" spans="6:10" x14ac:dyDescent="0.25">
      <c r="F11249" s="50">
        <f t="shared" si="913"/>
        <v>28779</v>
      </c>
      <c r="G11249" s="27">
        <f t="shared" si="912"/>
        <v>8</v>
      </c>
      <c r="H11249" s="50">
        <f t="shared" si="909"/>
        <v>28781</v>
      </c>
      <c r="I11249" s="50" t="str">
        <f t="shared" si="910"/>
        <v>1978_10</v>
      </c>
      <c r="J11249" s="51">
        <f t="shared" si="911"/>
        <v>2.7502599999999999</v>
      </c>
    </row>
    <row r="11250" spans="6:10" x14ac:dyDescent="0.25">
      <c r="F11250" s="50">
        <f t="shared" si="913"/>
        <v>28780</v>
      </c>
      <c r="G11250" s="27">
        <f t="shared" si="912"/>
        <v>8</v>
      </c>
      <c r="H11250" s="50">
        <f t="shared" si="909"/>
        <v>28781</v>
      </c>
      <c r="I11250" s="50" t="str">
        <f t="shared" si="910"/>
        <v>1978_10</v>
      </c>
      <c r="J11250" s="51">
        <f t="shared" si="911"/>
        <v>2.7502599999999999</v>
      </c>
    </row>
    <row r="11251" spans="6:10" x14ac:dyDescent="0.25">
      <c r="F11251" s="50">
        <f t="shared" si="913"/>
        <v>28781</v>
      </c>
      <c r="G11251" s="27">
        <f t="shared" si="912"/>
        <v>8</v>
      </c>
      <c r="H11251" s="50">
        <f t="shared" si="909"/>
        <v>28781</v>
      </c>
      <c r="I11251" s="50" t="str">
        <f t="shared" si="910"/>
        <v>1978_10</v>
      </c>
      <c r="J11251" s="51">
        <f t="shared" si="911"/>
        <v>2.7502599999999999</v>
      </c>
    </row>
    <row r="11252" spans="6:10" x14ac:dyDescent="0.25">
      <c r="F11252" s="50">
        <f t="shared" si="913"/>
        <v>28782</v>
      </c>
      <c r="G11252" s="27">
        <f t="shared" si="912"/>
        <v>8</v>
      </c>
      <c r="H11252" s="50">
        <f t="shared" si="909"/>
        <v>28791</v>
      </c>
      <c r="I11252" s="50" t="str">
        <f t="shared" si="910"/>
        <v>1978_10</v>
      </c>
      <c r="J11252" s="51">
        <f t="shared" si="911"/>
        <v>2.7320319999999998</v>
      </c>
    </row>
    <row r="11253" spans="6:10" x14ac:dyDescent="0.25">
      <c r="F11253" s="50">
        <f t="shared" si="913"/>
        <v>28783</v>
      </c>
      <c r="G11253" s="27">
        <f t="shared" si="912"/>
        <v>8</v>
      </c>
      <c r="H11253" s="50">
        <f t="shared" si="909"/>
        <v>28791</v>
      </c>
      <c r="I11253" s="50" t="str">
        <f t="shared" si="910"/>
        <v>1978_10</v>
      </c>
      <c r="J11253" s="51">
        <f t="shared" si="911"/>
        <v>2.7320319999999998</v>
      </c>
    </row>
    <row r="11254" spans="6:10" x14ac:dyDescent="0.25">
      <c r="F11254" s="50">
        <f t="shared" si="913"/>
        <v>28784</v>
      </c>
      <c r="G11254" s="27">
        <f t="shared" si="912"/>
        <v>8</v>
      </c>
      <c r="H11254" s="50">
        <f t="shared" si="909"/>
        <v>28791</v>
      </c>
      <c r="I11254" s="50" t="str">
        <f t="shared" si="910"/>
        <v>1978_10</v>
      </c>
      <c r="J11254" s="51">
        <f t="shared" si="911"/>
        <v>2.7320319999999998</v>
      </c>
    </row>
    <row r="11255" spans="6:10" x14ac:dyDescent="0.25">
      <c r="F11255" s="50">
        <f t="shared" si="913"/>
        <v>28785</v>
      </c>
      <c r="G11255" s="27">
        <f t="shared" si="912"/>
        <v>8</v>
      </c>
      <c r="H11255" s="50">
        <f t="shared" si="909"/>
        <v>28791</v>
      </c>
      <c r="I11255" s="50" t="str">
        <f t="shared" si="910"/>
        <v>1978_10</v>
      </c>
      <c r="J11255" s="51">
        <f t="shared" si="911"/>
        <v>2.7320319999999998</v>
      </c>
    </row>
    <row r="11256" spans="6:10" x14ac:dyDescent="0.25">
      <c r="F11256" s="50">
        <f t="shared" si="913"/>
        <v>28786</v>
      </c>
      <c r="G11256" s="27">
        <f t="shared" si="912"/>
        <v>8</v>
      </c>
      <c r="H11256" s="50">
        <f t="shared" si="909"/>
        <v>28791</v>
      </c>
      <c r="I11256" s="50" t="str">
        <f t="shared" si="910"/>
        <v>1978_10</v>
      </c>
      <c r="J11256" s="51">
        <f t="shared" si="911"/>
        <v>2.7320319999999998</v>
      </c>
    </row>
    <row r="11257" spans="6:10" x14ac:dyDescent="0.25">
      <c r="F11257" s="50">
        <f t="shared" si="913"/>
        <v>28787</v>
      </c>
      <c r="G11257" s="27">
        <f t="shared" si="912"/>
        <v>8</v>
      </c>
      <c r="H11257" s="50">
        <f t="shared" si="909"/>
        <v>28791</v>
      </c>
      <c r="I11257" s="50" t="str">
        <f t="shared" si="910"/>
        <v>1978_10</v>
      </c>
      <c r="J11257" s="51">
        <f t="shared" si="911"/>
        <v>2.7320319999999998</v>
      </c>
    </row>
    <row r="11258" spans="6:10" x14ac:dyDescent="0.25">
      <c r="F11258" s="50">
        <f t="shared" si="913"/>
        <v>28788</v>
      </c>
      <c r="G11258" s="27">
        <f t="shared" si="912"/>
        <v>8</v>
      </c>
      <c r="H11258" s="50">
        <f t="shared" si="909"/>
        <v>28791</v>
      </c>
      <c r="I11258" s="50" t="str">
        <f t="shared" si="910"/>
        <v>1978_10</v>
      </c>
      <c r="J11258" s="51">
        <f t="shared" si="911"/>
        <v>2.7320319999999998</v>
      </c>
    </row>
    <row r="11259" spans="6:10" x14ac:dyDescent="0.25">
      <c r="F11259" s="50">
        <f t="shared" si="913"/>
        <v>28789</v>
      </c>
      <c r="G11259" s="27">
        <f t="shared" si="912"/>
        <v>8</v>
      </c>
      <c r="H11259" s="50">
        <f t="shared" si="909"/>
        <v>28791</v>
      </c>
      <c r="I11259" s="50" t="str">
        <f t="shared" si="910"/>
        <v>1978_10</v>
      </c>
      <c r="J11259" s="51">
        <f t="shared" si="911"/>
        <v>2.7320319999999998</v>
      </c>
    </row>
    <row r="11260" spans="6:10" x14ac:dyDescent="0.25">
      <c r="F11260" s="50">
        <f t="shared" si="913"/>
        <v>28790</v>
      </c>
      <c r="G11260" s="27">
        <f t="shared" si="912"/>
        <v>8</v>
      </c>
      <c r="H11260" s="50">
        <f t="shared" si="909"/>
        <v>28791</v>
      </c>
      <c r="I11260" s="50" t="str">
        <f t="shared" si="910"/>
        <v>1978_10</v>
      </c>
      <c r="J11260" s="51">
        <f t="shared" si="911"/>
        <v>2.7320319999999998</v>
      </c>
    </row>
    <row r="11261" spans="6:10" x14ac:dyDescent="0.25">
      <c r="F11261" s="50">
        <f t="shared" si="913"/>
        <v>28791</v>
      </c>
      <c r="G11261" s="27">
        <f t="shared" si="912"/>
        <v>8</v>
      </c>
      <c r="H11261" s="50">
        <f t="shared" si="909"/>
        <v>28791</v>
      </c>
      <c r="I11261" s="50" t="str">
        <f t="shared" si="910"/>
        <v>1978_10</v>
      </c>
      <c r="J11261" s="51">
        <f t="shared" si="911"/>
        <v>2.7320319999999998</v>
      </c>
    </row>
    <row r="11262" spans="6:10" x14ac:dyDescent="0.25">
      <c r="F11262" s="50">
        <f t="shared" si="913"/>
        <v>28792</v>
      </c>
      <c r="G11262" s="27">
        <f t="shared" si="912"/>
        <v>8</v>
      </c>
      <c r="H11262" s="50">
        <f t="shared" si="909"/>
        <v>28801</v>
      </c>
      <c r="I11262" s="50" t="str">
        <f t="shared" si="910"/>
        <v>1978_11</v>
      </c>
      <c r="J11262" s="51">
        <f t="shared" si="911"/>
        <v>2.7345220000000001</v>
      </c>
    </row>
    <row r="11263" spans="6:10" x14ac:dyDescent="0.25">
      <c r="F11263" s="50">
        <f t="shared" si="913"/>
        <v>28793</v>
      </c>
      <c r="G11263" s="27">
        <f t="shared" si="912"/>
        <v>8</v>
      </c>
      <c r="H11263" s="50">
        <f t="shared" si="909"/>
        <v>28801</v>
      </c>
      <c r="I11263" s="50" t="str">
        <f t="shared" si="910"/>
        <v>1978_11</v>
      </c>
      <c r="J11263" s="51">
        <f t="shared" si="911"/>
        <v>2.7345220000000001</v>
      </c>
    </row>
    <row r="11264" spans="6:10" x14ac:dyDescent="0.25">
      <c r="F11264" s="50">
        <f t="shared" si="913"/>
        <v>28794</v>
      </c>
      <c r="G11264" s="27">
        <f t="shared" si="912"/>
        <v>8</v>
      </c>
      <c r="H11264" s="50">
        <f t="shared" si="909"/>
        <v>28801</v>
      </c>
      <c r="I11264" s="50" t="str">
        <f t="shared" si="910"/>
        <v>1978_11</v>
      </c>
      <c r="J11264" s="51">
        <f t="shared" si="911"/>
        <v>2.7345220000000001</v>
      </c>
    </row>
    <row r="11265" spans="6:10" x14ac:dyDescent="0.25">
      <c r="F11265" s="50">
        <f t="shared" si="913"/>
        <v>28795</v>
      </c>
      <c r="G11265" s="27">
        <f t="shared" si="912"/>
        <v>8</v>
      </c>
      <c r="H11265" s="50">
        <f t="shared" si="909"/>
        <v>28801</v>
      </c>
      <c r="I11265" s="50" t="str">
        <f t="shared" si="910"/>
        <v>1978_11</v>
      </c>
      <c r="J11265" s="51">
        <f t="shared" si="911"/>
        <v>2.7345220000000001</v>
      </c>
    </row>
    <row r="11266" spans="6:10" x14ac:dyDescent="0.25">
      <c r="F11266" s="50">
        <f t="shared" si="913"/>
        <v>28796</v>
      </c>
      <c r="G11266" s="27">
        <f t="shared" si="912"/>
        <v>8</v>
      </c>
      <c r="H11266" s="50">
        <f t="shared" si="909"/>
        <v>28801</v>
      </c>
      <c r="I11266" s="50" t="str">
        <f t="shared" si="910"/>
        <v>1978_11</v>
      </c>
      <c r="J11266" s="51">
        <f t="shared" si="911"/>
        <v>2.7345220000000001</v>
      </c>
    </row>
    <row r="11267" spans="6:10" x14ac:dyDescent="0.25">
      <c r="F11267" s="50">
        <f t="shared" si="913"/>
        <v>28797</v>
      </c>
      <c r="G11267" s="27">
        <f t="shared" si="912"/>
        <v>8</v>
      </c>
      <c r="H11267" s="50">
        <f t="shared" ref="H11267:H11321" si="914">INDEX($A$3:$B$1134,INT((ROW($F11267)-ROW($F$3)+9-G11267)/10)+1,1)</f>
        <v>28801</v>
      </c>
      <c r="I11267" s="50" t="str">
        <f t="shared" si="910"/>
        <v>1978_11</v>
      </c>
      <c r="J11267" s="51">
        <f t="shared" si="911"/>
        <v>2.7345220000000001</v>
      </c>
    </row>
    <row r="11268" spans="6:10" x14ac:dyDescent="0.25">
      <c r="F11268" s="50">
        <f t="shared" si="913"/>
        <v>28798</v>
      </c>
      <c r="G11268" s="27">
        <f t="shared" si="912"/>
        <v>8</v>
      </c>
      <c r="H11268" s="50">
        <f t="shared" si="914"/>
        <v>28801</v>
      </c>
      <c r="I11268" s="50" t="str">
        <f t="shared" ref="I11268:I11321" si="915">YEAR(H11268)&amp;"_"&amp;MONTH(H11268)</f>
        <v>1978_11</v>
      </c>
      <c r="J11268" s="51">
        <f t="shared" ref="J11268:J11321" si="916">VLOOKUP(H11268,$A:$B,2)</f>
        <v>2.7345220000000001</v>
      </c>
    </row>
    <row r="11269" spans="6:10" x14ac:dyDescent="0.25">
      <c r="F11269" s="50">
        <f t="shared" si="913"/>
        <v>28799</v>
      </c>
      <c r="G11269" s="27">
        <f t="shared" si="912"/>
        <v>8</v>
      </c>
      <c r="H11269" s="50">
        <f t="shared" si="914"/>
        <v>28801</v>
      </c>
      <c r="I11269" s="50" t="str">
        <f t="shared" si="915"/>
        <v>1978_11</v>
      </c>
      <c r="J11269" s="51">
        <f t="shared" si="916"/>
        <v>2.7345220000000001</v>
      </c>
    </row>
    <row r="11270" spans="6:10" x14ac:dyDescent="0.25">
      <c r="F11270" s="50">
        <f t="shared" si="913"/>
        <v>28800</v>
      </c>
      <c r="G11270" s="27">
        <f t="shared" si="912"/>
        <v>8</v>
      </c>
      <c r="H11270" s="50">
        <f t="shared" si="914"/>
        <v>28801</v>
      </c>
      <c r="I11270" s="50" t="str">
        <f t="shared" si="915"/>
        <v>1978_11</v>
      </c>
      <c r="J11270" s="51">
        <f t="shared" si="916"/>
        <v>2.7345220000000001</v>
      </c>
    </row>
    <row r="11271" spans="6:10" x14ac:dyDescent="0.25">
      <c r="F11271" s="50">
        <f t="shared" si="913"/>
        <v>28801</v>
      </c>
      <c r="G11271" s="27">
        <f t="shared" si="912"/>
        <v>8</v>
      </c>
      <c r="H11271" s="50">
        <f t="shared" si="914"/>
        <v>28801</v>
      </c>
      <c r="I11271" s="50" t="str">
        <f t="shared" si="915"/>
        <v>1978_11</v>
      </c>
      <c r="J11271" s="51">
        <f t="shared" si="916"/>
        <v>2.7345220000000001</v>
      </c>
    </row>
    <row r="11272" spans="6:10" x14ac:dyDescent="0.25">
      <c r="F11272" s="50">
        <f t="shared" si="913"/>
        <v>28802</v>
      </c>
      <c r="G11272" s="27">
        <f t="shared" si="912"/>
        <v>8</v>
      </c>
      <c r="H11272" s="50">
        <f t="shared" si="914"/>
        <v>28811</v>
      </c>
      <c r="I11272" s="50" t="str">
        <f t="shared" si="915"/>
        <v>1978_11</v>
      </c>
      <c r="J11272" s="51">
        <f t="shared" si="916"/>
        <v>2.7576700000000001</v>
      </c>
    </row>
    <row r="11273" spans="6:10" x14ac:dyDescent="0.25">
      <c r="F11273" s="50">
        <f t="shared" si="913"/>
        <v>28803</v>
      </c>
      <c r="G11273" s="27">
        <f t="shared" si="912"/>
        <v>8</v>
      </c>
      <c r="H11273" s="50">
        <f t="shared" si="914"/>
        <v>28811</v>
      </c>
      <c r="I11273" s="50" t="str">
        <f t="shared" si="915"/>
        <v>1978_11</v>
      </c>
      <c r="J11273" s="51">
        <f t="shared" si="916"/>
        <v>2.7576700000000001</v>
      </c>
    </row>
    <row r="11274" spans="6:10" x14ac:dyDescent="0.25">
      <c r="F11274" s="50">
        <f t="shared" si="913"/>
        <v>28804</v>
      </c>
      <c r="G11274" s="27">
        <f t="shared" si="912"/>
        <v>8</v>
      </c>
      <c r="H11274" s="50">
        <f t="shared" si="914"/>
        <v>28811</v>
      </c>
      <c r="I11274" s="50" t="str">
        <f t="shared" si="915"/>
        <v>1978_11</v>
      </c>
      <c r="J11274" s="51">
        <f t="shared" si="916"/>
        <v>2.7576700000000001</v>
      </c>
    </row>
    <row r="11275" spans="6:10" x14ac:dyDescent="0.25">
      <c r="F11275" s="50">
        <f t="shared" si="913"/>
        <v>28805</v>
      </c>
      <c r="G11275" s="27">
        <f t="shared" si="912"/>
        <v>8</v>
      </c>
      <c r="H11275" s="50">
        <f t="shared" si="914"/>
        <v>28811</v>
      </c>
      <c r="I11275" s="50" t="str">
        <f t="shared" si="915"/>
        <v>1978_11</v>
      </c>
      <c r="J11275" s="51">
        <f t="shared" si="916"/>
        <v>2.7576700000000001</v>
      </c>
    </row>
    <row r="11276" spans="6:10" x14ac:dyDescent="0.25">
      <c r="F11276" s="50">
        <f t="shared" si="913"/>
        <v>28806</v>
      </c>
      <c r="G11276" s="27">
        <f t="shared" si="912"/>
        <v>8</v>
      </c>
      <c r="H11276" s="50">
        <f t="shared" si="914"/>
        <v>28811</v>
      </c>
      <c r="I11276" s="50" t="str">
        <f t="shared" si="915"/>
        <v>1978_11</v>
      </c>
      <c r="J11276" s="51">
        <f t="shared" si="916"/>
        <v>2.7576700000000001</v>
      </c>
    </row>
    <row r="11277" spans="6:10" x14ac:dyDescent="0.25">
      <c r="F11277" s="50">
        <f t="shared" si="913"/>
        <v>28807</v>
      </c>
      <c r="G11277" s="27">
        <f t="shared" si="912"/>
        <v>8</v>
      </c>
      <c r="H11277" s="50">
        <f t="shared" si="914"/>
        <v>28811</v>
      </c>
      <c r="I11277" s="50" t="str">
        <f t="shared" si="915"/>
        <v>1978_11</v>
      </c>
      <c r="J11277" s="51">
        <f t="shared" si="916"/>
        <v>2.7576700000000001</v>
      </c>
    </row>
    <row r="11278" spans="6:10" x14ac:dyDescent="0.25">
      <c r="F11278" s="50">
        <f t="shared" si="913"/>
        <v>28808</v>
      </c>
      <c r="G11278" s="27">
        <f t="shared" si="912"/>
        <v>8</v>
      </c>
      <c r="H11278" s="50">
        <f t="shared" si="914"/>
        <v>28811</v>
      </c>
      <c r="I11278" s="50" t="str">
        <f t="shared" si="915"/>
        <v>1978_11</v>
      </c>
      <c r="J11278" s="51">
        <f t="shared" si="916"/>
        <v>2.7576700000000001</v>
      </c>
    </row>
    <row r="11279" spans="6:10" x14ac:dyDescent="0.25">
      <c r="F11279" s="50">
        <f t="shared" si="913"/>
        <v>28809</v>
      </c>
      <c r="G11279" s="27">
        <f t="shared" si="912"/>
        <v>8</v>
      </c>
      <c r="H11279" s="50">
        <f t="shared" si="914"/>
        <v>28811</v>
      </c>
      <c r="I11279" s="50" t="str">
        <f t="shared" si="915"/>
        <v>1978_11</v>
      </c>
      <c r="J11279" s="51">
        <f t="shared" si="916"/>
        <v>2.7576700000000001</v>
      </c>
    </row>
    <row r="11280" spans="6:10" x14ac:dyDescent="0.25">
      <c r="F11280" s="50">
        <f t="shared" si="913"/>
        <v>28810</v>
      </c>
      <c r="G11280" s="27">
        <f t="shared" si="912"/>
        <v>8</v>
      </c>
      <c r="H11280" s="50">
        <f t="shared" si="914"/>
        <v>28811</v>
      </c>
      <c r="I11280" s="50" t="str">
        <f t="shared" si="915"/>
        <v>1978_11</v>
      </c>
      <c r="J11280" s="51">
        <f t="shared" si="916"/>
        <v>2.7576700000000001</v>
      </c>
    </row>
    <row r="11281" spans="6:10" x14ac:dyDescent="0.25">
      <c r="F11281" s="50">
        <f t="shared" si="913"/>
        <v>28811</v>
      </c>
      <c r="G11281" s="27">
        <f t="shared" si="912"/>
        <v>8</v>
      </c>
      <c r="H11281" s="50">
        <f t="shared" si="914"/>
        <v>28811</v>
      </c>
      <c r="I11281" s="50" t="str">
        <f t="shared" si="915"/>
        <v>1978_11</v>
      </c>
      <c r="J11281" s="51">
        <f t="shared" si="916"/>
        <v>2.7576700000000001</v>
      </c>
    </row>
    <row r="11282" spans="6:10" x14ac:dyDescent="0.25">
      <c r="F11282" s="50">
        <f t="shared" si="913"/>
        <v>28812</v>
      </c>
      <c r="G11282" s="27">
        <f t="shared" si="912"/>
        <v>8</v>
      </c>
      <c r="H11282" s="50">
        <f t="shared" si="914"/>
        <v>28821</v>
      </c>
      <c r="I11282" s="50" t="str">
        <f t="shared" si="915"/>
        <v>1978_11</v>
      </c>
      <c r="J11282" s="51">
        <f t="shared" si="916"/>
        <v>2.7514029999999998</v>
      </c>
    </row>
    <row r="11283" spans="6:10" x14ac:dyDescent="0.25">
      <c r="F11283" s="50">
        <f t="shared" ref="F11283:F11312" si="917">F11282+1</f>
        <v>28813</v>
      </c>
      <c r="G11283" s="27">
        <f t="shared" si="912"/>
        <v>8</v>
      </c>
      <c r="H11283" s="50">
        <f t="shared" si="914"/>
        <v>28821</v>
      </c>
      <c r="I11283" s="50" t="str">
        <f t="shared" si="915"/>
        <v>1978_11</v>
      </c>
      <c r="J11283" s="51">
        <f t="shared" si="916"/>
        <v>2.7514029999999998</v>
      </c>
    </row>
    <row r="11284" spans="6:10" x14ac:dyDescent="0.25">
      <c r="F11284" s="50">
        <f t="shared" si="917"/>
        <v>28814</v>
      </c>
      <c r="G11284" s="27">
        <f t="shared" si="912"/>
        <v>8</v>
      </c>
      <c r="H11284" s="50">
        <f t="shared" si="914"/>
        <v>28821</v>
      </c>
      <c r="I11284" s="50" t="str">
        <f t="shared" si="915"/>
        <v>1978_11</v>
      </c>
      <c r="J11284" s="51">
        <f t="shared" si="916"/>
        <v>2.7514029999999998</v>
      </c>
    </row>
    <row r="11285" spans="6:10" x14ac:dyDescent="0.25">
      <c r="F11285" s="50">
        <f t="shared" si="917"/>
        <v>28815</v>
      </c>
      <c r="G11285" s="27">
        <f t="shared" si="912"/>
        <v>8</v>
      </c>
      <c r="H11285" s="50">
        <f t="shared" si="914"/>
        <v>28821</v>
      </c>
      <c r="I11285" s="50" t="str">
        <f t="shared" si="915"/>
        <v>1978_11</v>
      </c>
      <c r="J11285" s="51">
        <f t="shared" si="916"/>
        <v>2.7514029999999998</v>
      </c>
    </row>
    <row r="11286" spans="6:10" x14ac:dyDescent="0.25">
      <c r="F11286" s="50">
        <f t="shared" si="917"/>
        <v>28816</v>
      </c>
      <c r="G11286" s="27">
        <f t="shared" si="912"/>
        <v>8</v>
      </c>
      <c r="H11286" s="50">
        <f t="shared" si="914"/>
        <v>28821</v>
      </c>
      <c r="I11286" s="50" t="str">
        <f t="shared" si="915"/>
        <v>1978_11</v>
      </c>
      <c r="J11286" s="51">
        <f t="shared" si="916"/>
        <v>2.7514029999999998</v>
      </c>
    </row>
    <row r="11287" spans="6:10" x14ac:dyDescent="0.25">
      <c r="F11287" s="50">
        <f t="shared" si="917"/>
        <v>28817</v>
      </c>
      <c r="G11287" s="27">
        <f t="shared" si="912"/>
        <v>8</v>
      </c>
      <c r="H11287" s="50">
        <f t="shared" si="914"/>
        <v>28821</v>
      </c>
      <c r="I11287" s="50" t="str">
        <f t="shared" si="915"/>
        <v>1978_11</v>
      </c>
      <c r="J11287" s="51">
        <f t="shared" si="916"/>
        <v>2.7514029999999998</v>
      </c>
    </row>
    <row r="11288" spans="6:10" x14ac:dyDescent="0.25">
      <c r="F11288" s="50">
        <f t="shared" si="917"/>
        <v>28818</v>
      </c>
      <c r="G11288" s="27">
        <f t="shared" si="912"/>
        <v>8</v>
      </c>
      <c r="H11288" s="50">
        <f t="shared" si="914"/>
        <v>28821</v>
      </c>
      <c r="I11288" s="50" t="str">
        <f t="shared" si="915"/>
        <v>1978_11</v>
      </c>
      <c r="J11288" s="51">
        <f t="shared" si="916"/>
        <v>2.7514029999999998</v>
      </c>
    </row>
    <row r="11289" spans="6:10" x14ac:dyDescent="0.25">
      <c r="F11289" s="50">
        <f t="shared" si="917"/>
        <v>28819</v>
      </c>
      <c r="G11289" s="27">
        <f t="shared" si="912"/>
        <v>8</v>
      </c>
      <c r="H11289" s="50">
        <f t="shared" si="914"/>
        <v>28821</v>
      </c>
      <c r="I11289" s="50" t="str">
        <f t="shared" si="915"/>
        <v>1978_11</v>
      </c>
      <c r="J11289" s="51">
        <f t="shared" si="916"/>
        <v>2.7514029999999998</v>
      </c>
    </row>
    <row r="11290" spans="6:10" x14ac:dyDescent="0.25">
      <c r="F11290" s="50">
        <f t="shared" si="917"/>
        <v>28820</v>
      </c>
      <c r="G11290" s="27">
        <f t="shared" si="912"/>
        <v>8</v>
      </c>
      <c r="H11290" s="50">
        <f t="shared" si="914"/>
        <v>28821</v>
      </c>
      <c r="I11290" s="50" t="str">
        <f t="shared" si="915"/>
        <v>1978_11</v>
      </c>
      <c r="J11290" s="51">
        <f t="shared" si="916"/>
        <v>2.7514029999999998</v>
      </c>
    </row>
    <row r="11291" spans="6:10" x14ac:dyDescent="0.25">
      <c r="F11291" s="50">
        <f t="shared" si="917"/>
        <v>28821</v>
      </c>
      <c r="G11291" s="27">
        <f t="shared" si="912"/>
        <v>8</v>
      </c>
      <c r="H11291" s="50">
        <f t="shared" si="914"/>
        <v>28821</v>
      </c>
      <c r="I11291" s="50" t="str">
        <f t="shared" si="915"/>
        <v>1978_11</v>
      </c>
      <c r="J11291" s="51">
        <f t="shared" si="916"/>
        <v>2.7514029999999998</v>
      </c>
    </row>
    <row r="11292" spans="6:10" x14ac:dyDescent="0.25">
      <c r="F11292" s="50">
        <f t="shared" si="917"/>
        <v>28822</v>
      </c>
      <c r="G11292" s="27">
        <f t="shared" si="912"/>
        <v>8</v>
      </c>
      <c r="H11292" s="50">
        <f t="shared" si="914"/>
        <v>28831</v>
      </c>
      <c r="I11292" s="50" t="str">
        <f t="shared" si="915"/>
        <v>1978_12</v>
      </c>
      <c r="J11292" s="51">
        <f t="shared" si="916"/>
        <v>2.7719839999999998</v>
      </c>
    </row>
    <row r="11293" spans="6:10" x14ac:dyDescent="0.25">
      <c r="F11293" s="50">
        <f t="shared" si="917"/>
        <v>28823</v>
      </c>
      <c r="G11293" s="27">
        <f t="shared" si="912"/>
        <v>8</v>
      </c>
      <c r="H11293" s="50">
        <f t="shared" si="914"/>
        <v>28831</v>
      </c>
      <c r="I11293" s="50" t="str">
        <f t="shared" si="915"/>
        <v>1978_12</v>
      </c>
      <c r="J11293" s="51">
        <f t="shared" si="916"/>
        <v>2.7719839999999998</v>
      </c>
    </row>
    <row r="11294" spans="6:10" x14ac:dyDescent="0.25">
      <c r="F11294" s="50">
        <f t="shared" si="917"/>
        <v>28824</v>
      </c>
      <c r="G11294" s="27">
        <f t="shared" si="912"/>
        <v>8</v>
      </c>
      <c r="H11294" s="50">
        <f t="shared" si="914"/>
        <v>28831</v>
      </c>
      <c r="I11294" s="50" t="str">
        <f t="shared" si="915"/>
        <v>1978_12</v>
      </c>
      <c r="J11294" s="51">
        <f t="shared" si="916"/>
        <v>2.7719839999999998</v>
      </c>
    </row>
    <row r="11295" spans="6:10" x14ac:dyDescent="0.25">
      <c r="F11295" s="50">
        <f t="shared" si="917"/>
        <v>28825</v>
      </c>
      <c r="G11295" s="27">
        <f t="shared" si="912"/>
        <v>8</v>
      </c>
      <c r="H11295" s="50">
        <f t="shared" si="914"/>
        <v>28831</v>
      </c>
      <c r="I11295" s="50" t="str">
        <f t="shared" si="915"/>
        <v>1978_12</v>
      </c>
      <c r="J11295" s="51">
        <f t="shared" si="916"/>
        <v>2.7719839999999998</v>
      </c>
    </row>
    <row r="11296" spans="6:10" x14ac:dyDescent="0.25">
      <c r="F11296" s="50">
        <f t="shared" si="917"/>
        <v>28826</v>
      </c>
      <c r="G11296" s="27">
        <f t="shared" si="912"/>
        <v>8</v>
      </c>
      <c r="H11296" s="50">
        <f t="shared" si="914"/>
        <v>28831</v>
      </c>
      <c r="I11296" s="50" t="str">
        <f t="shared" si="915"/>
        <v>1978_12</v>
      </c>
      <c r="J11296" s="51">
        <f t="shared" si="916"/>
        <v>2.7719839999999998</v>
      </c>
    </row>
    <row r="11297" spans="6:10" x14ac:dyDescent="0.25">
      <c r="F11297" s="50">
        <f t="shared" si="917"/>
        <v>28827</v>
      </c>
      <c r="G11297" s="27">
        <f t="shared" si="912"/>
        <v>8</v>
      </c>
      <c r="H11297" s="50">
        <f t="shared" si="914"/>
        <v>28831</v>
      </c>
      <c r="I11297" s="50" t="str">
        <f t="shared" si="915"/>
        <v>1978_12</v>
      </c>
      <c r="J11297" s="51">
        <f t="shared" si="916"/>
        <v>2.7719839999999998</v>
      </c>
    </row>
    <row r="11298" spans="6:10" x14ac:dyDescent="0.25">
      <c r="F11298" s="50">
        <f t="shared" si="917"/>
        <v>28828</v>
      </c>
      <c r="G11298" s="27">
        <f t="shared" si="912"/>
        <v>8</v>
      </c>
      <c r="H11298" s="50">
        <f t="shared" si="914"/>
        <v>28831</v>
      </c>
      <c r="I11298" s="50" t="str">
        <f t="shared" si="915"/>
        <v>1978_12</v>
      </c>
      <c r="J11298" s="51">
        <f t="shared" si="916"/>
        <v>2.7719839999999998</v>
      </c>
    </row>
    <row r="11299" spans="6:10" x14ac:dyDescent="0.25">
      <c r="F11299" s="50">
        <f t="shared" si="917"/>
        <v>28829</v>
      </c>
      <c r="G11299" s="27">
        <f t="shared" si="912"/>
        <v>8</v>
      </c>
      <c r="H11299" s="50">
        <f t="shared" si="914"/>
        <v>28831</v>
      </c>
      <c r="I11299" s="50" t="str">
        <f t="shared" si="915"/>
        <v>1978_12</v>
      </c>
      <c r="J11299" s="51">
        <f t="shared" si="916"/>
        <v>2.7719839999999998</v>
      </c>
    </row>
    <row r="11300" spans="6:10" x14ac:dyDescent="0.25">
      <c r="F11300" s="50">
        <f t="shared" si="917"/>
        <v>28830</v>
      </c>
      <c r="G11300" s="27">
        <f t="shared" si="912"/>
        <v>8</v>
      </c>
      <c r="H11300" s="50">
        <f t="shared" si="914"/>
        <v>28831</v>
      </c>
      <c r="I11300" s="50" t="str">
        <f t="shared" si="915"/>
        <v>1978_12</v>
      </c>
      <c r="J11300" s="51">
        <f t="shared" si="916"/>
        <v>2.7719839999999998</v>
      </c>
    </row>
    <row r="11301" spans="6:10" x14ac:dyDescent="0.25">
      <c r="F11301" s="50">
        <f t="shared" si="917"/>
        <v>28831</v>
      </c>
      <c r="G11301" s="27">
        <f t="shared" si="912"/>
        <v>8</v>
      </c>
      <c r="H11301" s="50">
        <f t="shared" si="914"/>
        <v>28831</v>
      </c>
      <c r="I11301" s="50" t="str">
        <f t="shared" si="915"/>
        <v>1978_12</v>
      </c>
      <c r="J11301" s="51">
        <f t="shared" si="916"/>
        <v>2.7719839999999998</v>
      </c>
    </row>
    <row r="11302" spans="6:10" x14ac:dyDescent="0.25">
      <c r="F11302" s="50">
        <f t="shared" si="917"/>
        <v>28832</v>
      </c>
      <c r="G11302" s="27">
        <f t="shared" si="912"/>
        <v>8</v>
      </c>
      <c r="H11302" s="50">
        <f t="shared" si="914"/>
        <v>28841</v>
      </c>
      <c r="I11302" s="50" t="str">
        <f t="shared" si="915"/>
        <v>1978_12</v>
      </c>
      <c r="J11302" s="51">
        <f t="shared" si="916"/>
        <v>2.780551</v>
      </c>
    </row>
    <row r="11303" spans="6:10" x14ac:dyDescent="0.25">
      <c r="F11303" s="50">
        <f t="shared" si="917"/>
        <v>28833</v>
      </c>
      <c r="G11303" s="27">
        <f t="shared" si="912"/>
        <v>8</v>
      </c>
      <c r="H11303" s="50">
        <f t="shared" si="914"/>
        <v>28841</v>
      </c>
      <c r="I11303" s="50" t="str">
        <f t="shared" si="915"/>
        <v>1978_12</v>
      </c>
      <c r="J11303" s="51">
        <f t="shared" si="916"/>
        <v>2.780551</v>
      </c>
    </row>
    <row r="11304" spans="6:10" x14ac:dyDescent="0.25">
      <c r="F11304" s="50">
        <f t="shared" si="917"/>
        <v>28834</v>
      </c>
      <c r="G11304" s="27">
        <f t="shared" si="912"/>
        <v>8</v>
      </c>
      <c r="H11304" s="50">
        <f t="shared" si="914"/>
        <v>28841</v>
      </c>
      <c r="I11304" s="50" t="str">
        <f t="shared" si="915"/>
        <v>1978_12</v>
      </c>
      <c r="J11304" s="51">
        <f t="shared" si="916"/>
        <v>2.780551</v>
      </c>
    </row>
    <row r="11305" spans="6:10" x14ac:dyDescent="0.25">
      <c r="F11305" s="50">
        <f t="shared" si="917"/>
        <v>28835</v>
      </c>
      <c r="G11305" s="27">
        <f t="shared" si="912"/>
        <v>8</v>
      </c>
      <c r="H11305" s="50">
        <f t="shared" si="914"/>
        <v>28841</v>
      </c>
      <c r="I11305" s="50" t="str">
        <f t="shared" si="915"/>
        <v>1978_12</v>
      </c>
      <c r="J11305" s="51">
        <f t="shared" si="916"/>
        <v>2.780551</v>
      </c>
    </row>
    <row r="11306" spans="6:10" x14ac:dyDescent="0.25">
      <c r="F11306" s="50">
        <f t="shared" si="917"/>
        <v>28836</v>
      </c>
      <c r="G11306" s="27">
        <f t="shared" ref="G11306:G11321" si="918">IF(AND(MONTH(F11306)=2,DAY(F11306)=29),G11305+1,G11305)</f>
        <v>8</v>
      </c>
      <c r="H11306" s="50">
        <f t="shared" si="914"/>
        <v>28841</v>
      </c>
      <c r="I11306" s="50" t="str">
        <f t="shared" si="915"/>
        <v>1978_12</v>
      </c>
      <c r="J11306" s="51">
        <f t="shared" si="916"/>
        <v>2.780551</v>
      </c>
    </row>
    <row r="11307" spans="6:10" x14ac:dyDescent="0.25">
      <c r="F11307" s="50">
        <f t="shared" si="917"/>
        <v>28837</v>
      </c>
      <c r="G11307" s="27">
        <f t="shared" si="918"/>
        <v>8</v>
      </c>
      <c r="H11307" s="50">
        <f t="shared" si="914"/>
        <v>28841</v>
      </c>
      <c r="I11307" s="50" t="str">
        <f t="shared" si="915"/>
        <v>1978_12</v>
      </c>
      <c r="J11307" s="51">
        <f t="shared" si="916"/>
        <v>2.780551</v>
      </c>
    </row>
    <row r="11308" spans="6:10" x14ac:dyDescent="0.25">
      <c r="F11308" s="50">
        <f t="shared" si="917"/>
        <v>28838</v>
      </c>
      <c r="G11308" s="27">
        <f t="shared" si="918"/>
        <v>8</v>
      </c>
      <c r="H11308" s="50">
        <f t="shared" si="914"/>
        <v>28841</v>
      </c>
      <c r="I11308" s="50" t="str">
        <f t="shared" si="915"/>
        <v>1978_12</v>
      </c>
      <c r="J11308" s="51">
        <f t="shared" si="916"/>
        <v>2.780551</v>
      </c>
    </row>
    <row r="11309" spans="6:10" x14ac:dyDescent="0.25">
      <c r="F11309" s="50">
        <f t="shared" si="917"/>
        <v>28839</v>
      </c>
      <c r="G11309" s="27">
        <f t="shared" si="918"/>
        <v>8</v>
      </c>
      <c r="H11309" s="50">
        <f t="shared" si="914"/>
        <v>28841</v>
      </c>
      <c r="I11309" s="50" t="str">
        <f t="shared" si="915"/>
        <v>1978_12</v>
      </c>
      <c r="J11309" s="51">
        <f t="shared" si="916"/>
        <v>2.780551</v>
      </c>
    </row>
    <row r="11310" spans="6:10" x14ac:dyDescent="0.25">
      <c r="F11310" s="50">
        <f t="shared" si="917"/>
        <v>28840</v>
      </c>
      <c r="G11310" s="27">
        <f t="shared" si="918"/>
        <v>8</v>
      </c>
      <c r="H11310" s="50">
        <f t="shared" si="914"/>
        <v>28841</v>
      </c>
      <c r="I11310" s="50" t="str">
        <f t="shared" si="915"/>
        <v>1978_12</v>
      </c>
      <c r="J11310" s="51">
        <f t="shared" si="916"/>
        <v>2.780551</v>
      </c>
    </row>
    <row r="11311" spans="6:10" x14ac:dyDescent="0.25">
      <c r="F11311" s="50">
        <f t="shared" si="917"/>
        <v>28841</v>
      </c>
      <c r="G11311" s="27">
        <f t="shared" si="918"/>
        <v>8</v>
      </c>
      <c r="H11311" s="50">
        <f t="shared" si="914"/>
        <v>28841</v>
      </c>
      <c r="I11311" s="50" t="str">
        <f t="shared" si="915"/>
        <v>1978_12</v>
      </c>
      <c r="J11311" s="51">
        <f t="shared" si="916"/>
        <v>2.780551</v>
      </c>
    </row>
    <row r="11312" spans="6:10" x14ac:dyDescent="0.25">
      <c r="F11312" s="50">
        <f t="shared" si="917"/>
        <v>28842</v>
      </c>
      <c r="G11312" s="27">
        <f t="shared" si="918"/>
        <v>8</v>
      </c>
      <c r="H11312" s="50">
        <f t="shared" si="914"/>
        <v>28851</v>
      </c>
      <c r="I11312" s="50" t="str">
        <f t="shared" si="915"/>
        <v>1978_12</v>
      </c>
      <c r="J11312" s="51">
        <f t="shared" si="916"/>
        <v>2.7559849999999999</v>
      </c>
    </row>
    <row r="11313" spans="6:10" x14ac:dyDescent="0.25">
      <c r="F11313" s="50">
        <f t="shared" ref="F11313:F11321" si="919">F11312+1</f>
        <v>28843</v>
      </c>
      <c r="G11313" s="27">
        <f t="shared" si="918"/>
        <v>8</v>
      </c>
      <c r="H11313" s="50">
        <f t="shared" si="914"/>
        <v>28851</v>
      </c>
      <c r="I11313" s="50" t="str">
        <f t="shared" si="915"/>
        <v>1978_12</v>
      </c>
      <c r="J11313" s="51">
        <f t="shared" si="916"/>
        <v>2.7559849999999999</v>
      </c>
    </row>
    <row r="11314" spans="6:10" x14ac:dyDescent="0.25">
      <c r="F11314" s="50">
        <f t="shared" si="919"/>
        <v>28844</v>
      </c>
      <c r="G11314" s="27">
        <f t="shared" si="918"/>
        <v>8</v>
      </c>
      <c r="H11314" s="50">
        <f t="shared" si="914"/>
        <v>28851</v>
      </c>
      <c r="I11314" s="50" t="str">
        <f t="shared" si="915"/>
        <v>1978_12</v>
      </c>
      <c r="J11314" s="51">
        <f t="shared" si="916"/>
        <v>2.7559849999999999</v>
      </c>
    </row>
    <row r="11315" spans="6:10" x14ac:dyDescent="0.25">
      <c r="F11315" s="50">
        <f t="shared" si="919"/>
        <v>28845</v>
      </c>
      <c r="G11315" s="27">
        <f t="shared" si="918"/>
        <v>8</v>
      </c>
      <c r="H11315" s="50">
        <f t="shared" si="914"/>
        <v>28851</v>
      </c>
      <c r="I11315" s="50" t="str">
        <f t="shared" si="915"/>
        <v>1978_12</v>
      </c>
      <c r="J11315" s="51">
        <f t="shared" si="916"/>
        <v>2.7559849999999999</v>
      </c>
    </row>
    <row r="11316" spans="6:10" x14ac:dyDescent="0.25">
      <c r="F11316" s="50">
        <f t="shared" si="919"/>
        <v>28846</v>
      </c>
      <c r="G11316" s="27">
        <f t="shared" si="918"/>
        <v>8</v>
      </c>
      <c r="H11316" s="50">
        <f t="shared" si="914"/>
        <v>28851</v>
      </c>
      <c r="I11316" s="50" t="str">
        <f t="shared" si="915"/>
        <v>1978_12</v>
      </c>
      <c r="J11316" s="51">
        <f t="shared" si="916"/>
        <v>2.7559849999999999</v>
      </c>
    </row>
    <row r="11317" spans="6:10" x14ac:dyDescent="0.25">
      <c r="F11317" s="50">
        <f t="shared" si="919"/>
        <v>28847</v>
      </c>
      <c r="G11317" s="27">
        <f t="shared" si="918"/>
        <v>8</v>
      </c>
      <c r="H11317" s="50">
        <f t="shared" si="914"/>
        <v>28851</v>
      </c>
      <c r="I11317" s="50" t="str">
        <f t="shared" si="915"/>
        <v>1978_12</v>
      </c>
      <c r="J11317" s="51">
        <f t="shared" si="916"/>
        <v>2.7559849999999999</v>
      </c>
    </row>
    <row r="11318" spans="6:10" x14ac:dyDescent="0.25">
      <c r="F11318" s="50">
        <f t="shared" si="919"/>
        <v>28848</v>
      </c>
      <c r="G11318" s="27">
        <f t="shared" si="918"/>
        <v>8</v>
      </c>
      <c r="H11318" s="50">
        <f t="shared" si="914"/>
        <v>28851</v>
      </c>
      <c r="I11318" s="50" t="str">
        <f t="shared" si="915"/>
        <v>1978_12</v>
      </c>
      <c r="J11318" s="51">
        <f t="shared" si="916"/>
        <v>2.7559849999999999</v>
      </c>
    </row>
    <row r="11319" spans="6:10" x14ac:dyDescent="0.25">
      <c r="F11319" s="50">
        <f t="shared" si="919"/>
        <v>28849</v>
      </c>
      <c r="G11319" s="27">
        <f t="shared" si="918"/>
        <v>8</v>
      </c>
      <c r="H11319" s="50">
        <f t="shared" si="914"/>
        <v>28851</v>
      </c>
      <c r="I11319" s="50" t="str">
        <f t="shared" si="915"/>
        <v>1978_12</v>
      </c>
      <c r="J11319" s="51">
        <f t="shared" si="916"/>
        <v>2.7559849999999999</v>
      </c>
    </row>
    <row r="11320" spans="6:10" x14ac:dyDescent="0.25">
      <c r="F11320" s="50">
        <f t="shared" si="919"/>
        <v>28850</v>
      </c>
      <c r="G11320" s="27">
        <f t="shared" si="918"/>
        <v>8</v>
      </c>
      <c r="H11320" s="50">
        <f t="shared" si="914"/>
        <v>28851</v>
      </c>
      <c r="I11320" s="50" t="str">
        <f t="shared" si="915"/>
        <v>1978_12</v>
      </c>
      <c r="J11320" s="51">
        <f t="shared" si="916"/>
        <v>2.7559849999999999</v>
      </c>
    </row>
    <row r="11321" spans="6:10" x14ac:dyDescent="0.25">
      <c r="F11321" s="50">
        <f t="shared" si="919"/>
        <v>28851</v>
      </c>
      <c r="G11321" s="27">
        <f t="shared" si="918"/>
        <v>8</v>
      </c>
      <c r="H11321" s="50">
        <f t="shared" si="914"/>
        <v>28851</v>
      </c>
      <c r="I11321" s="50" t="str">
        <f t="shared" si="915"/>
        <v>1978_12</v>
      </c>
      <c r="J11321" s="51">
        <f t="shared" si="916"/>
        <v>2.7559849999999999</v>
      </c>
    </row>
    <row r="11322" spans="6:10" x14ac:dyDescent="0.25">
      <c r="F11322" s="50"/>
      <c r="H11322" s="50"/>
      <c r="I11322" s="50"/>
    </row>
    <row r="11323" spans="6:10" x14ac:dyDescent="0.25">
      <c r="F11323" s="50"/>
      <c r="H11323" s="50"/>
      <c r="I11323" s="50"/>
    </row>
    <row r="11324" spans="6:10" x14ac:dyDescent="0.25">
      <c r="F11324" s="50"/>
      <c r="H11324" s="50"/>
      <c r="I11324" s="50"/>
    </row>
    <row r="11325" spans="6:10" x14ac:dyDescent="0.25">
      <c r="F11325" s="50"/>
      <c r="H11325" s="50"/>
      <c r="I11325" s="50"/>
    </row>
    <row r="11326" spans="6:10" x14ac:dyDescent="0.25">
      <c r="F11326" s="50"/>
      <c r="H11326" s="50"/>
      <c r="I11326" s="50"/>
    </row>
    <row r="11327" spans="6:10" x14ac:dyDescent="0.25">
      <c r="F11327" s="50"/>
      <c r="H11327" s="50"/>
      <c r="I11327" s="50"/>
    </row>
    <row r="11328" spans="6:10" x14ac:dyDescent="0.25">
      <c r="F11328" s="50"/>
      <c r="H11328" s="50"/>
      <c r="I11328" s="50"/>
    </row>
    <row r="11329" spans="6:9" x14ac:dyDescent="0.25">
      <c r="F11329" s="50"/>
      <c r="H11329" s="50"/>
      <c r="I11329" s="50"/>
    </row>
    <row r="11330" spans="6:9" x14ac:dyDescent="0.25">
      <c r="F11330" s="50"/>
      <c r="H11330" s="50"/>
      <c r="I11330" s="50"/>
    </row>
    <row r="11331" spans="6:9" x14ac:dyDescent="0.25">
      <c r="F11331" s="50"/>
      <c r="H11331" s="50"/>
      <c r="I11331" s="50"/>
    </row>
    <row r="11332" spans="6:9" x14ac:dyDescent="0.25">
      <c r="F11332" s="50"/>
      <c r="H11332" s="50"/>
      <c r="I11332" s="50"/>
    </row>
    <row r="11333" spans="6:9" x14ac:dyDescent="0.25">
      <c r="F11333" s="50"/>
      <c r="H11333" s="50"/>
      <c r="I11333" s="50"/>
    </row>
    <row r="11334" spans="6:9" x14ac:dyDescent="0.25">
      <c r="F11334" s="50"/>
      <c r="H11334" s="50"/>
      <c r="I11334" s="50"/>
    </row>
    <row r="11335" spans="6:9" x14ac:dyDescent="0.25">
      <c r="F11335" s="50"/>
      <c r="H11335" s="50"/>
      <c r="I11335" s="50"/>
    </row>
    <row r="11336" spans="6:9" x14ac:dyDescent="0.25">
      <c r="F11336" s="50"/>
      <c r="H11336" s="50"/>
      <c r="I11336" s="50"/>
    </row>
    <row r="11337" spans="6:9" x14ac:dyDescent="0.25">
      <c r="F11337" s="50"/>
      <c r="H11337" s="50"/>
      <c r="I11337" s="50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51"/>
  <sheetViews>
    <sheetView tabSelected="1" topLeftCell="A18" zoomScale="85" zoomScaleNormal="85" workbookViewId="0">
      <selection activeCell="C21" sqref="C21"/>
    </sheetView>
  </sheetViews>
  <sheetFormatPr defaultRowHeight="15" x14ac:dyDescent="0.25"/>
  <cols>
    <col min="1" max="1" width="12.42578125" customWidth="1"/>
    <col min="3" max="3" width="12.28515625" customWidth="1"/>
    <col min="4" max="4" width="8.7109375" customWidth="1"/>
    <col min="6" max="6" width="11.5703125" customWidth="1"/>
    <col min="11" max="15" width="11.42578125" customWidth="1"/>
    <col min="16" max="16" width="9.7109375" customWidth="1"/>
    <col min="17" max="17" width="7.140625" customWidth="1"/>
    <col min="18" max="21" width="7.42578125" customWidth="1"/>
    <col min="22" max="22" width="12.28515625" customWidth="1"/>
    <col min="23" max="23" width="11.85546875" customWidth="1"/>
  </cols>
  <sheetData>
    <row r="3" spans="1:16" x14ac:dyDescent="0.25">
      <c r="K3" s="33" t="s">
        <v>114</v>
      </c>
      <c r="L3" s="73" t="s">
        <v>62</v>
      </c>
      <c r="M3" s="74"/>
      <c r="N3" s="74"/>
      <c r="O3" s="75"/>
      <c r="P3" s="15"/>
    </row>
    <row r="4" spans="1:16" x14ac:dyDescent="0.25">
      <c r="K4" s="34" t="s">
        <v>63</v>
      </c>
      <c r="L4" s="73" t="s">
        <v>50</v>
      </c>
      <c r="M4" s="74"/>
      <c r="N4" s="74"/>
      <c r="O4" s="75"/>
      <c r="P4" s="15" t="s">
        <v>47</v>
      </c>
    </row>
    <row r="5" spans="1:16" x14ac:dyDescent="0.25">
      <c r="K5" s="33" t="s">
        <v>46</v>
      </c>
      <c r="L5" s="73" t="s">
        <v>55</v>
      </c>
      <c r="M5" s="76"/>
      <c r="N5" s="74" t="s">
        <v>51</v>
      </c>
      <c r="O5" s="75"/>
      <c r="P5" s="15" t="s">
        <v>48</v>
      </c>
    </row>
    <row r="6" spans="1:16" x14ac:dyDescent="0.25">
      <c r="K6" s="33"/>
      <c r="L6" s="73" t="s">
        <v>54</v>
      </c>
      <c r="M6" s="76"/>
      <c r="N6" s="74" t="s">
        <v>54</v>
      </c>
      <c r="O6" s="75"/>
      <c r="P6" s="15" t="s">
        <v>26</v>
      </c>
    </row>
    <row r="7" spans="1:16" x14ac:dyDescent="0.25">
      <c r="A7" s="3"/>
      <c r="K7" s="44"/>
      <c r="L7" s="35" t="s">
        <v>49</v>
      </c>
      <c r="M7" s="36" t="s">
        <v>42</v>
      </c>
      <c r="N7" s="37" t="s">
        <v>49</v>
      </c>
      <c r="O7" s="38" t="s">
        <v>42</v>
      </c>
      <c r="P7" s="43"/>
    </row>
    <row r="8" spans="1:16" ht="33" customHeight="1" x14ac:dyDescent="0.25">
      <c r="I8" t="s">
        <v>93</v>
      </c>
      <c r="J8" t="s">
        <v>94</v>
      </c>
      <c r="K8" s="33"/>
      <c r="L8" s="53"/>
      <c r="M8" s="56"/>
      <c r="N8" s="54"/>
      <c r="O8" s="55"/>
      <c r="P8" s="15"/>
    </row>
    <row r="9" spans="1:16" x14ac:dyDescent="0.25">
      <c r="I9" t="s">
        <v>59</v>
      </c>
      <c r="J9" s="26" t="s">
        <v>28</v>
      </c>
      <c r="K9" s="33">
        <f>+K12</f>
        <v>25</v>
      </c>
      <c r="L9" s="53">
        <f>COUNTIFS(Nino34_detrend!$AT$9:$AT$71,$I9,Nino34_detrend!AW$9:AW$71,$J9)</f>
        <v>20</v>
      </c>
      <c r="M9" s="56">
        <f>COUNTIFS(Nino34_detrend!$AT$9:$AT$71,$I9,Nino34_detrend!AX$9:AX$71,$J9)</f>
        <v>24</v>
      </c>
      <c r="N9" s="54">
        <f>COUNTIFS(Nino34_detrend!$AT$9:$AT$71,$I9,Nino34_detrend!AY$9:AY$71,$J9)</f>
        <v>21</v>
      </c>
      <c r="O9" s="55">
        <f>COUNTIFS(Nino34_detrend!$AT$9:$AT$71,$I9,Nino34_detrend!AZ$9:AZ$71,$J9)</f>
        <v>24</v>
      </c>
      <c r="P9" s="15">
        <f>COUNTIFS(Nino34_detrend!$AT$9:$AT$71,$I9,Nino34_detrend!BA$9:BA$71,$J9)</f>
        <v>21</v>
      </c>
    </row>
    <row r="10" spans="1:16" x14ac:dyDescent="0.25">
      <c r="I10" t="s">
        <v>59</v>
      </c>
      <c r="J10" s="26" t="s">
        <v>27</v>
      </c>
      <c r="K10" s="33">
        <f>COUNTIFS(Nino34_detrend!$AT$9:$AT$71,$I10,Nino34_detrend!AV$9:AV$71,$J10)</f>
        <v>8</v>
      </c>
      <c r="L10" s="58">
        <f>COUNTIFS(Nino34_detrend!$AT$9:$AT$71,$I10,Nino34_detrend!AW$9:AW$71,$J10)</f>
        <v>10</v>
      </c>
      <c r="M10" s="61">
        <f>COUNTIFS(Nino34_detrend!$AT$9:$AT$71,$I10,Nino34_detrend!AX$9:AX$71,$J10)</f>
        <v>6</v>
      </c>
      <c r="N10" s="59">
        <f>COUNTIFS(Nino34_detrend!$AT$9:$AT$71,$I10,Nino34_detrend!AY$9:AY$71,$J10)</f>
        <v>9</v>
      </c>
      <c r="O10" s="60">
        <f>COUNTIFS(Nino34_detrend!$AT$9:$AT$71,$I10,Nino34_detrend!AZ$9:AZ$71,$J10)</f>
        <v>6</v>
      </c>
      <c r="P10" s="15">
        <f>COUNTIFS(Nino34_detrend!$AT$9:$AT$71,$I10,Nino34_detrend!BA$9:BA$71,$J10)</f>
        <v>9</v>
      </c>
    </row>
    <row r="11" spans="1:16" x14ac:dyDescent="0.25">
      <c r="I11" t="s">
        <v>59</v>
      </c>
      <c r="J11" s="26" t="s">
        <v>96</v>
      </c>
      <c r="K11" s="33">
        <f>SUM(K9:K10)</f>
        <v>33</v>
      </c>
      <c r="L11" s="58">
        <f t="shared" ref="L11:P11" si="0">SUM(L9:L10)</f>
        <v>30</v>
      </c>
      <c r="M11" s="61">
        <f t="shared" si="0"/>
        <v>30</v>
      </c>
      <c r="N11" s="59">
        <f t="shared" si="0"/>
        <v>30</v>
      </c>
      <c r="O11" s="60">
        <f t="shared" si="0"/>
        <v>30</v>
      </c>
      <c r="P11" s="15">
        <f t="shared" si="0"/>
        <v>30</v>
      </c>
    </row>
    <row r="12" spans="1:16" x14ac:dyDescent="0.25">
      <c r="I12" t="s">
        <v>60</v>
      </c>
      <c r="J12" s="26" t="s">
        <v>28</v>
      </c>
      <c r="K12" s="33">
        <f>COUNTIFS(Nino34_detrend!$AT$9:$AT$71,$I12,Nino34_detrend!AV$9:AV$71,$J12)</f>
        <v>25</v>
      </c>
      <c r="L12" s="58">
        <f>COUNTIFS(Nino34_detrend!$AT$9:$AT$71,$I12,Nino34_detrend!AW$9:AW$71,$J12)</f>
        <v>23</v>
      </c>
      <c r="M12" s="61">
        <f>COUNTIFS(Nino34_detrend!$AT$9:$AT$71,$I12,Nino34_detrend!AX$9:AX$71,$J12)</f>
        <v>24</v>
      </c>
      <c r="N12" s="59">
        <f>COUNTIFS(Nino34_detrend!$AT$9:$AT$71,$I12,Nino34_detrend!AY$9:AY$71,$J12)</f>
        <v>25</v>
      </c>
      <c r="O12" s="60">
        <f>COUNTIFS(Nino34_detrend!$AT$9:$AT$71,$I12,Nino34_detrend!AZ$9:AZ$71,$J12)</f>
        <v>26</v>
      </c>
      <c r="P12" s="15">
        <f>COUNTIFS(Nino34_detrend!$AT$9:$AT$71,$I12,Nino34_detrend!BA$9:BA$71,$J12)</f>
        <v>24</v>
      </c>
    </row>
    <row r="13" spans="1:16" x14ac:dyDescent="0.25">
      <c r="I13" t="s">
        <v>60</v>
      </c>
      <c r="J13" s="26" t="s">
        <v>27</v>
      </c>
      <c r="K13" s="33">
        <f>COUNTIFS(Nino34_detrend!$AT$9:$AT$71,$I13,Nino34_detrend!AV$9:AV$71,$J13)</f>
        <v>8</v>
      </c>
      <c r="L13" s="58">
        <f>COUNTIFS(Nino34_detrend!$AT$9:$AT$71,$I13,Nino34_detrend!AW$9:AW$71,$J13)</f>
        <v>10</v>
      </c>
      <c r="M13" s="61">
        <f>COUNTIFS(Nino34_detrend!$AT$9:$AT$71,$I13,Nino34_detrend!AX$9:AX$71,$J13)</f>
        <v>9</v>
      </c>
      <c r="N13" s="59">
        <f>COUNTIFS(Nino34_detrend!$AT$9:$AT$71,$I13,Nino34_detrend!AY$9:AY$71,$J13)</f>
        <v>8</v>
      </c>
      <c r="O13" s="60">
        <f>COUNTIFS(Nino34_detrend!$AT$9:$AT$71,$I13,Nino34_detrend!AZ$9:AZ$71,$J13)</f>
        <v>7</v>
      </c>
      <c r="P13" s="15">
        <f>COUNTIFS(Nino34_detrend!$AT$9:$AT$71,$I13,Nino34_detrend!BA$9:BA$71,$J13)</f>
        <v>9</v>
      </c>
    </row>
    <row r="14" spans="1:16" x14ac:dyDescent="0.25">
      <c r="I14" t="s">
        <v>60</v>
      </c>
      <c r="J14" s="26" t="s">
        <v>96</v>
      </c>
      <c r="K14" s="33">
        <f>SUM(K12:K13)</f>
        <v>33</v>
      </c>
      <c r="L14" s="58">
        <f t="shared" ref="L14" si="1">SUM(L12:L13)</f>
        <v>33</v>
      </c>
      <c r="M14" s="61">
        <f t="shared" ref="M14" si="2">SUM(M12:M13)</f>
        <v>33</v>
      </c>
      <c r="N14" s="59">
        <f t="shared" ref="N14" si="3">SUM(N12:N13)</f>
        <v>33</v>
      </c>
      <c r="O14" s="60">
        <f t="shared" ref="O14" si="4">SUM(O12:O13)</f>
        <v>33</v>
      </c>
      <c r="P14" s="15">
        <f t="shared" ref="P14" si="5">SUM(P12:P13)</f>
        <v>33</v>
      </c>
    </row>
    <row r="15" spans="1:16" x14ac:dyDescent="0.25">
      <c r="A15" s="3"/>
      <c r="I15" t="s">
        <v>95</v>
      </c>
      <c r="J15" s="26" t="s">
        <v>28</v>
      </c>
      <c r="K15" s="33">
        <f t="shared" ref="K15:P16" si="6">K9+K12</f>
        <v>50</v>
      </c>
      <c r="L15" s="58">
        <f t="shared" si="6"/>
        <v>43</v>
      </c>
      <c r="M15" s="61">
        <f t="shared" si="6"/>
        <v>48</v>
      </c>
      <c r="N15" s="59">
        <f t="shared" si="6"/>
        <v>46</v>
      </c>
      <c r="O15" s="60">
        <f t="shared" si="6"/>
        <v>50</v>
      </c>
      <c r="P15" s="15">
        <f t="shared" si="6"/>
        <v>45</v>
      </c>
    </row>
    <row r="16" spans="1:16" x14ac:dyDescent="0.25">
      <c r="A16" s="3"/>
      <c r="I16" t="s">
        <v>95</v>
      </c>
      <c r="J16" s="26" t="s">
        <v>27</v>
      </c>
      <c r="K16" s="33">
        <f t="shared" si="6"/>
        <v>16</v>
      </c>
      <c r="L16" s="58">
        <f t="shared" si="6"/>
        <v>20</v>
      </c>
      <c r="M16" s="61">
        <f t="shared" si="6"/>
        <v>15</v>
      </c>
      <c r="N16" s="59">
        <f t="shared" si="6"/>
        <v>17</v>
      </c>
      <c r="O16" s="60">
        <f t="shared" si="6"/>
        <v>13</v>
      </c>
      <c r="P16" s="15">
        <f t="shared" si="6"/>
        <v>18</v>
      </c>
    </row>
    <row r="17" spans="1:22" x14ac:dyDescent="0.25">
      <c r="A17" s="3"/>
      <c r="I17" t="s">
        <v>95</v>
      </c>
      <c r="J17" s="26" t="s">
        <v>96</v>
      </c>
      <c r="K17" s="33">
        <f>SUM(K15:K16)</f>
        <v>66</v>
      </c>
      <c r="L17" s="58">
        <f t="shared" ref="L17" si="7">SUM(L15:L16)</f>
        <v>63</v>
      </c>
      <c r="M17" s="61">
        <f t="shared" ref="M17" si="8">SUM(M15:M16)</f>
        <v>63</v>
      </c>
      <c r="N17" s="59">
        <f t="shared" ref="N17" si="9">SUM(N15:N16)</f>
        <v>63</v>
      </c>
      <c r="O17" s="60">
        <f t="shared" ref="O17" si="10">SUM(O15:O16)</f>
        <v>63</v>
      </c>
      <c r="P17" s="15">
        <f t="shared" ref="P17" si="11">SUM(P15:P16)</f>
        <v>63</v>
      </c>
    </row>
    <row r="18" spans="1:22" x14ac:dyDescent="0.25">
      <c r="A18" s="3"/>
    </row>
    <row r="19" spans="1:22" ht="15.75" x14ac:dyDescent="0.25">
      <c r="K19" s="120" t="s">
        <v>132</v>
      </c>
    </row>
    <row r="20" spans="1:22" ht="15.75" thickBot="1" x14ac:dyDescent="0.3">
      <c r="C20" s="26"/>
      <c r="D20" s="3"/>
    </row>
    <row r="21" spans="1:22" ht="15.75" x14ac:dyDescent="0.25">
      <c r="H21" s="119" t="s">
        <v>86</v>
      </c>
      <c r="I21" s="181" t="s">
        <v>106</v>
      </c>
      <c r="J21" s="182"/>
      <c r="K21" s="108" t="s">
        <v>114</v>
      </c>
      <c r="L21" s="183" t="s">
        <v>62</v>
      </c>
      <c r="M21" s="184"/>
      <c r="N21" s="184"/>
      <c r="O21" s="185"/>
    </row>
    <row r="22" spans="1:22" x14ac:dyDescent="0.25">
      <c r="G22" s="63" t="s">
        <v>119</v>
      </c>
      <c r="I22" s="186"/>
      <c r="J22" s="118"/>
      <c r="K22" s="34" t="s">
        <v>63</v>
      </c>
      <c r="L22" s="73" t="s">
        <v>50</v>
      </c>
      <c r="M22" s="74"/>
      <c r="N22" s="74"/>
      <c r="O22" s="101"/>
    </row>
    <row r="23" spans="1:22" x14ac:dyDescent="0.25">
      <c r="G23" s="68" t="s">
        <v>87</v>
      </c>
      <c r="H23" s="27">
        <v>0.05</v>
      </c>
      <c r="I23" s="186"/>
      <c r="J23" s="118"/>
      <c r="K23" s="33" t="s">
        <v>46</v>
      </c>
      <c r="L23" s="73" t="s">
        <v>55</v>
      </c>
      <c r="M23" s="76"/>
      <c r="N23" s="74" t="s">
        <v>51</v>
      </c>
      <c r="O23" s="101"/>
    </row>
    <row r="24" spans="1:22" x14ac:dyDescent="0.25">
      <c r="H24" s="26" t="s">
        <v>102</v>
      </c>
      <c r="I24" s="187" t="s">
        <v>47</v>
      </c>
      <c r="J24" s="117" t="s">
        <v>105</v>
      </c>
      <c r="K24" s="33"/>
      <c r="L24" s="73" t="s">
        <v>54</v>
      </c>
      <c r="M24" s="76"/>
      <c r="N24" s="74" t="s">
        <v>54</v>
      </c>
      <c r="O24" s="101"/>
    </row>
    <row r="25" spans="1:22" ht="21" thickBot="1" x14ac:dyDescent="0.4">
      <c r="G25" s="64" t="s">
        <v>99</v>
      </c>
      <c r="H25" s="51">
        <f>P16/P17</f>
        <v>0.2857142857142857</v>
      </c>
      <c r="I25" s="188" t="s">
        <v>101</v>
      </c>
      <c r="J25" s="189" t="s">
        <v>94</v>
      </c>
      <c r="K25" s="44"/>
      <c r="L25" s="35" t="s">
        <v>49</v>
      </c>
      <c r="M25" s="36" t="s">
        <v>42</v>
      </c>
      <c r="N25" s="37" t="s">
        <v>49</v>
      </c>
      <c r="O25" s="43" t="s">
        <v>42</v>
      </c>
    </row>
    <row r="26" spans="1:22" x14ac:dyDescent="0.25">
      <c r="A26" s="121" t="s">
        <v>107</v>
      </c>
      <c r="B26" s="122">
        <f>_xlfn.BETA.DIST($H28,K39+2,K41+1,TRUE)</f>
        <v>2.9141077154520721E-3</v>
      </c>
      <c r="C26" s="123">
        <f>_xlfn.BETA.DIST($H28,L39+2,L41+1,TRUE)</f>
        <v>9.9171420292376716E-2</v>
      </c>
      <c r="D26" s="124">
        <f>_xlfn.BETA.DIST($H28,M39+2,M41+1,TRUE)</f>
        <v>2.9141077154520721E-3</v>
      </c>
      <c r="E26" s="125">
        <f>_xlfn.BETA.DIST($H28,N39+2,N41+1,TRUE)</f>
        <v>8.8741370942568114E-3</v>
      </c>
      <c r="F26" s="125">
        <f>_xlfn.BETA.DIST($H28,O39+2,O41+1,TRUE)</f>
        <v>1.6675198020569705E-4</v>
      </c>
      <c r="G26" s="11" t="s">
        <v>100</v>
      </c>
      <c r="H26" s="12"/>
      <c r="I26" s="70" t="s">
        <v>28</v>
      </c>
      <c r="J26" s="84" t="s">
        <v>92</v>
      </c>
      <c r="K26" s="62">
        <f>K39/(K39+K41)</f>
        <v>0.88888888888888884</v>
      </c>
      <c r="L26" s="65">
        <f>L39/(L39+L41)</f>
        <v>0.8</v>
      </c>
      <c r="M26" s="66">
        <f>M39/(M39+M41)</f>
        <v>0.88888888888888884</v>
      </c>
      <c r="N26" s="67">
        <f>N39/(N39+N41)</f>
        <v>0.8666666666666667</v>
      </c>
      <c r="O26" s="104">
        <f>O39/(O39+O41)</f>
        <v>0.93333333333333335</v>
      </c>
      <c r="P26" s="121" t="s">
        <v>111</v>
      </c>
      <c r="Q26" s="122">
        <f>100*((1-$H$23/2)*B$28 + ($H$23/2)*B$29 - Q28)^2</f>
        <v>2.1486586574436295E-11</v>
      </c>
      <c r="R26" s="123">
        <f>100*((1-$H$23/2)*C$28 + ($H$23/2)*C$29 - R28)^2</f>
        <v>2.3304281466784364E-10</v>
      </c>
      <c r="S26" s="124">
        <f>100*((1-$H$23/2)*D$28 + ($H$23/2)*D$29 - S28)^2</f>
        <v>2.4441102185528692E-14</v>
      </c>
      <c r="T26" s="125">
        <f>100*((1-$H$23/2)*E$28 + ($H$23/2)*E$29 - T28)^2</f>
        <v>3.0654111815967004E-11</v>
      </c>
      <c r="U26" s="126">
        <f>100*((1-$H$23/2)*F$28 + ($H$23/2)*F$29 - U28)^2</f>
        <v>1.7060376005536049E-10</v>
      </c>
      <c r="V26" s="145" t="s">
        <v>90</v>
      </c>
    </row>
    <row r="27" spans="1:22" x14ac:dyDescent="0.25">
      <c r="A27" s="127" t="s">
        <v>108</v>
      </c>
      <c r="B27" s="128">
        <f>_xlfn.BETA.DIST($H29,K39+2,K41+1,TRUE)</f>
        <v>1</v>
      </c>
      <c r="C27" s="129">
        <f>_xlfn.BETA.DIST($H29,L39+2,L41+1,TRUE)</f>
        <v>1</v>
      </c>
      <c r="D27" s="130">
        <f>_xlfn.BETA.DIST($H29,M39+2,M41+1,TRUE)</f>
        <v>1</v>
      </c>
      <c r="E27" s="131">
        <f>_xlfn.BETA.DIST($H29,N39+2,N41+1,TRUE)</f>
        <v>1</v>
      </c>
      <c r="F27" s="131">
        <f>_xlfn.BETA.DIST($H29,O39+2,O41+1,TRUE)</f>
        <v>1</v>
      </c>
      <c r="G27" s="31"/>
      <c r="H27" s="32"/>
      <c r="I27" s="37"/>
      <c r="J27" s="90" t="s">
        <v>91</v>
      </c>
      <c r="K27" s="91">
        <f xml:space="preserve"> ((K39+1)/(K39+K41+2))*(($B27 - $B26)/($B29 - $B28))</f>
        <v>0.87300659810364234</v>
      </c>
      <c r="L27" s="92">
        <f xml:space="preserve"> ((L39+1)/(L39+L41+2))*(($B27 - $B26)/($B29 - $B28))</f>
        <v>0.78783522267889672</v>
      </c>
      <c r="M27" s="93">
        <f xml:space="preserve"> ((M39+1)/(M39+M41+2))*(($B27 - $B26)/($B29 - $B28))</f>
        <v>0.87300659810364234</v>
      </c>
      <c r="N27" s="94">
        <f xml:space="preserve"> ((N39+1)/(N39+N41+2))*(($B27 - $B26)/($B29 - $B28))</f>
        <v>0.85171375424745588</v>
      </c>
      <c r="O27" s="103">
        <f xml:space="preserve"> ((O39+1)/(O39+O41+2))*(($B27 - $B26)/($B29 - $B28))</f>
        <v>0.91559228581601504</v>
      </c>
      <c r="P27" s="127" t="s">
        <v>112</v>
      </c>
      <c r="Q27" s="128">
        <f>100*((1-$H$23/2)*B$29 + ($H$23/2)*B$28 - Q29)^2</f>
        <v>1.2049590434078543E-11</v>
      </c>
      <c r="R27" s="129">
        <f>100*((1-$H$23/2)*C$29 + ($H$23/2)*C$28 - R29)^2</f>
        <v>2.3433261011815795E-12</v>
      </c>
      <c r="S27" s="130">
        <f>100*((1-$H$23/2)*D$29 + ($H$23/2)*D$28 - S29)^2</f>
        <v>4.1084320701120664E-10</v>
      </c>
      <c r="T27" s="131">
        <f>100*((1-$H$23/2)*E$29 + ($H$23/2)*E$28 - T29)^2</f>
        <v>5.2267785474286859E-10</v>
      </c>
      <c r="U27" s="132">
        <f>100*((1-$H$23/2)*F$29 + ($H$23/2)*F$28 - U29)^2</f>
        <v>4.0140461667396278E-10</v>
      </c>
      <c r="V27" s="146" t="s">
        <v>90</v>
      </c>
    </row>
    <row r="28" spans="1:22" ht="18.75" x14ac:dyDescent="0.35">
      <c r="A28" s="133" t="s">
        <v>109</v>
      </c>
      <c r="B28" s="134">
        <f>_xlfn.BETA.DIST($H28,K39+1,K41+1,TRUE)</f>
        <v>3.6749625297675687E-3</v>
      </c>
      <c r="C28" s="135">
        <f>_xlfn.BETA.DIST($H28,L39+1,L41+1,TRUE)</f>
        <v>0.11482638248579491</v>
      </c>
      <c r="D28" s="136">
        <f>_xlfn.BETA.DIST($H28,M39+1,M41+1,TRUE)</f>
        <v>3.6749625297675687E-3</v>
      </c>
      <c r="E28" s="137">
        <f>_xlfn.BETA.DIST($H28,N39+1,N41+1,TRUE)</f>
        <v>1.095380692005252E-2</v>
      </c>
      <c r="F28" s="137">
        <f>_xlfn.BETA.DIST($H28,O39+1,O41+1,TRUE)</f>
        <v>2.1941358141800999E-4</v>
      </c>
      <c r="G28" s="179" t="s">
        <v>97</v>
      </c>
      <c r="H28" s="67">
        <f>1-H25</f>
        <v>0.7142857142857143</v>
      </c>
      <c r="I28" s="70"/>
      <c r="J28" s="84" t="s">
        <v>103</v>
      </c>
      <c r="K28" s="62">
        <v>0.76815746688220743</v>
      </c>
      <c r="L28" s="65">
        <v>0.72156977565041536</v>
      </c>
      <c r="M28" s="66">
        <v>0.76815792130633287</v>
      </c>
      <c r="N28" s="67">
        <v>0.74810724889450175</v>
      </c>
      <c r="O28" s="104">
        <v>0.82125932519931755</v>
      </c>
      <c r="P28" s="133" t="s">
        <v>133</v>
      </c>
      <c r="Q28" s="134">
        <f>_xlfn.BETA.DIST(K28,K39+1,K41+1,TRUE)</f>
        <v>2.8582624930261862E-2</v>
      </c>
      <c r="R28" s="135">
        <f>_xlfn.BETA.DIST(L28,L39+1,L41+1,TRUE)</f>
        <v>0.13695419634966013</v>
      </c>
      <c r="S28" s="136">
        <f>_xlfn.BETA.DIST(M28,M39+1,M41+1,TRUE)</f>
        <v>2.8583072832873077E-2</v>
      </c>
      <c r="T28" s="137">
        <f>_xlfn.BETA.DIST(N28,N39+1,N41+1,TRUE)</f>
        <v>3.5680515408606818E-2</v>
      </c>
      <c r="U28" s="138">
        <f>_xlfn.BETA.DIST(O28,O39+1,O41+1,TRUE)</f>
        <v>2.5212622088139486E-2</v>
      </c>
      <c r="V28" s="147" t="s">
        <v>115</v>
      </c>
    </row>
    <row r="29" spans="1:22" ht="19.5" thickBot="1" x14ac:dyDescent="0.4">
      <c r="A29" s="139" t="s">
        <v>110</v>
      </c>
      <c r="B29" s="140">
        <f>_xlfn.BETA.DIST($H29,K39+1,K41+1,TRUE)</f>
        <v>1</v>
      </c>
      <c r="C29" s="141">
        <f>_xlfn.BETA.DIST($H29,L39+1,L41+1,TRUE)</f>
        <v>1</v>
      </c>
      <c r="D29" s="142">
        <f>_xlfn.BETA.DIST($H29,M39+1,M41+1,TRUE)</f>
        <v>1</v>
      </c>
      <c r="E29" s="143">
        <f>_xlfn.BETA.DIST($H29,N39+1,N41+1,TRUE)</f>
        <v>1</v>
      </c>
      <c r="F29" s="143">
        <f>_xlfn.BETA.DIST($H29,O39+1,O41+1,TRUE)</f>
        <v>1</v>
      </c>
      <c r="G29" s="180" t="s">
        <v>98</v>
      </c>
      <c r="H29" s="17">
        <v>1</v>
      </c>
      <c r="I29" s="17"/>
      <c r="J29" s="85" t="s">
        <v>104</v>
      </c>
      <c r="K29" s="86">
        <v>0.95063500752398411</v>
      </c>
      <c r="L29" s="87">
        <v>0.89263588959027318</v>
      </c>
      <c r="M29" s="88">
        <v>0.95063391586926582</v>
      </c>
      <c r="N29" s="89">
        <v>0.93669948215629217</v>
      </c>
      <c r="O29" s="105">
        <v>0.97579798207440149</v>
      </c>
      <c r="P29" s="139" t="s">
        <v>134</v>
      </c>
      <c r="Q29" s="140">
        <f>_xlfn.BETA.DIST(K29,K39+1,K41+1,TRUE)</f>
        <v>0.97509222118844396</v>
      </c>
      <c r="R29" s="141">
        <f>_xlfn.BETA.DIST(L29,L39+1,L41+1,TRUE)</f>
        <v>0.97787081264140863</v>
      </c>
      <c r="S29" s="142">
        <f>_xlfn.BETA.DIST(M29,M39+1,M41+1,TRUE)</f>
        <v>0.97508984713648916</v>
      </c>
      <c r="T29" s="143">
        <f>_xlfn.BETA.DIST(N29,N39+1,N41+1,TRUE)</f>
        <v>0.97527155895810602</v>
      </c>
      <c r="U29" s="144">
        <f>_xlfn.BETA.DIST(O29,O39+1,O41+1,TRUE)</f>
        <v>0.97500348183107111</v>
      </c>
      <c r="V29" s="148">
        <f>SUM(Q26:U26,Q27:U27)</f>
        <v>1.805130309179091E-9</v>
      </c>
    </row>
    <row r="30" spans="1:22" x14ac:dyDescent="0.25">
      <c r="A30" s="121" t="s">
        <v>107</v>
      </c>
      <c r="B30" s="122">
        <f>_xlfn.BETA.DIST($H32,K42+2,K40+1,TRUE)</f>
        <v>7.6876369186686176E-4</v>
      </c>
      <c r="C30" s="123">
        <f>_xlfn.BETA.DIST($H32,L42+2,L40+1,TRUE)</f>
        <v>7.6876369186686176E-4</v>
      </c>
      <c r="D30" s="124">
        <f>_xlfn.BETA.DIST($H32,M42+2,M40+1,TRUE)</f>
        <v>3.2947227772780244E-3</v>
      </c>
      <c r="E30" s="125">
        <f>_xlfn.BETA.DIST($H32,N42+2,N40+1,TRUE)</f>
        <v>7.6876369186686176E-4</v>
      </c>
      <c r="F30" s="125">
        <f>_xlfn.BETA.DIST($H32,O42+2,O40+1,TRUE)</f>
        <v>3.2947227772780244E-3</v>
      </c>
      <c r="G30" s="11" t="s">
        <v>100</v>
      </c>
      <c r="H30" s="77"/>
      <c r="I30" s="77" t="s">
        <v>27</v>
      </c>
      <c r="J30" s="78" t="s">
        <v>92</v>
      </c>
      <c r="K30" s="79">
        <f>K42/(K42+K40)</f>
        <v>0.61111111111111116</v>
      </c>
      <c r="L30" s="80">
        <f>L42/(L42+L40)</f>
        <v>0.61111111111111116</v>
      </c>
      <c r="M30" s="81">
        <f>M42/(M42+M40)</f>
        <v>0.55555555555555558</v>
      </c>
      <c r="N30" s="82">
        <f>N42/(N42+N40)</f>
        <v>0.61111111111111116</v>
      </c>
      <c r="O30" s="102">
        <f>O42/(O42+O40)</f>
        <v>0.55555555555555558</v>
      </c>
      <c r="P30" s="121" t="s">
        <v>111</v>
      </c>
      <c r="Q30" s="122">
        <f>100*((1-$H$23/2)*B32 + ($H$23/2)*B33 - Q32)^2</f>
        <v>7.3196288797272485E-12</v>
      </c>
      <c r="R30" s="123">
        <f>100*((1-$H$23/2)*C32 + ($H$23/2)*C33 - R32)^2</f>
        <v>7.3196288735321407E-12</v>
      </c>
      <c r="S30" s="124">
        <f>100*((1-$H$23/2)*D32 + ($H$23/2)*D33 - S32)^2</f>
        <v>1.1040237278838945E-11</v>
      </c>
      <c r="T30" s="125">
        <f>100*((1-$H$23/2)*E32 + ($H$23/2)*E33 - T32)^2</f>
        <v>7.319628874283064E-12</v>
      </c>
      <c r="U30" s="126">
        <f>100*((1-$H$23/2)*F32 + ($H$23/2)*F33 - U32)^2</f>
        <v>1.1040237290366827E-11</v>
      </c>
      <c r="V30" s="145" t="s">
        <v>90</v>
      </c>
    </row>
    <row r="31" spans="1:22" x14ac:dyDescent="0.25">
      <c r="A31" s="127" t="s">
        <v>108</v>
      </c>
      <c r="B31" s="128">
        <f>_xlfn.BETA.DIST($H33,K42+2,K40+1,TRUE)</f>
        <v>1</v>
      </c>
      <c r="C31" s="129">
        <f>_xlfn.BETA.DIST($H33,L42+2,L40+1,TRUE)</f>
        <v>1</v>
      </c>
      <c r="D31" s="130">
        <f>_xlfn.BETA.DIST($H33,M42+2,M40+1,TRUE)</f>
        <v>1</v>
      </c>
      <c r="E31" s="131">
        <f>_xlfn.BETA.DIST($H33,N42+2,N40+1,TRUE)</f>
        <v>1</v>
      </c>
      <c r="F31" s="131">
        <f>_xlfn.BETA.DIST($H33,O42+2,O40+1,TRUE)</f>
        <v>1</v>
      </c>
      <c r="G31" s="31"/>
      <c r="H31" s="32"/>
      <c r="I31" s="37"/>
      <c r="J31" s="90" t="s">
        <v>91</v>
      </c>
      <c r="K31" s="91">
        <f xml:space="preserve"> ((K42+1)/(K42+K40+2))*(($B31 - $B30)/($B33 - $B32))</f>
        <v>0.60060731067566342</v>
      </c>
      <c r="L31" s="92">
        <f xml:space="preserve"> ((L42+1)/(L42+L40+2))*(($B31 - $B30)/($B33 - $B32))</f>
        <v>0.60060731067566342</v>
      </c>
      <c r="M31" s="93">
        <f xml:space="preserve"> ((M42+1)/(M42+M40+2))*(($B31 - $B30)/($B33 - $B32))</f>
        <v>0.55055670145269153</v>
      </c>
      <c r="N31" s="94">
        <f xml:space="preserve"> ((N42+1)/(N42+N40+2))*(($B31 - $B30)/($B33 - $B32))</f>
        <v>0.60060731067566342</v>
      </c>
      <c r="O31" s="103">
        <f xml:space="preserve"> ((O42+1)/(O42+O40+2))*(($B31 - $B30)/($B33 - $B32))</f>
        <v>0.55055670145269153</v>
      </c>
      <c r="P31" s="127" t="s">
        <v>112</v>
      </c>
      <c r="Q31" s="128">
        <f>100*((1-$H$23/2)*B33 + ($H$23/2)*B32 - Q33)^2</f>
        <v>2.4164306097657397E-11</v>
      </c>
      <c r="R31" s="129">
        <f>100*((1-$H$23/2)*C33 + ($H$23/2)*C32 - R33)^2</f>
        <v>2.4164306097657397E-11</v>
      </c>
      <c r="S31" s="130">
        <f>100*((1-$H$23/2)*D33 + ($H$23/2)*D32 - S33)^2</f>
        <v>3.7364009852661855E-11</v>
      </c>
      <c r="T31" s="131">
        <f>100*((1-$H$23/2)*E33 + ($H$23/2)*E32 - T33)^2</f>
        <v>2.4164306097657397E-11</v>
      </c>
      <c r="U31" s="132">
        <f>100*((1-$H$23/2)*F33 + ($H$23/2)*F32 - U33)^2</f>
        <v>3.7364009852661855E-11</v>
      </c>
      <c r="V31" s="146" t="s">
        <v>90</v>
      </c>
    </row>
    <row r="32" spans="1:22" ht="18.75" x14ac:dyDescent="0.35">
      <c r="A32" s="133" t="s">
        <v>109</v>
      </c>
      <c r="B32" s="134">
        <f>_xlfn.BETA.DIST($H32,K42+1,K40+1,TRUE)</f>
        <v>1.779147326031327E-3</v>
      </c>
      <c r="C32" s="135">
        <f>_xlfn.BETA.DIST($H32,L42+1,L40+1,TRUE)</f>
        <v>1.779147326031327E-3</v>
      </c>
      <c r="D32" s="136">
        <f>_xlfn.BETA.DIST($H32,M42+1,M40+1,TRUE)</f>
        <v>7.0836614053947679E-3</v>
      </c>
      <c r="E32" s="137">
        <f>_xlfn.BETA.DIST($H32,N42+1,N40+1,TRUE)</f>
        <v>1.779147326031327E-3</v>
      </c>
      <c r="F32" s="137">
        <f>_xlfn.BETA.DIST($H32,O42+1,O40+1,TRUE)</f>
        <v>7.0836614053947679E-3</v>
      </c>
      <c r="G32" s="179" t="s">
        <v>97</v>
      </c>
      <c r="H32" s="67">
        <f>H25</f>
        <v>0.2857142857142857</v>
      </c>
      <c r="I32" s="70"/>
      <c r="J32" s="84" t="s">
        <v>103</v>
      </c>
      <c r="K32" s="62">
        <v>0.38669951240417166</v>
      </c>
      <c r="L32" s="65">
        <v>0.38669951240417194</v>
      </c>
      <c r="M32" s="66">
        <v>0.34606136650531083</v>
      </c>
      <c r="N32" s="67">
        <v>0.38669951240417183</v>
      </c>
      <c r="O32" s="104">
        <v>0.34606136650531061</v>
      </c>
      <c r="P32" s="133" t="s">
        <v>133</v>
      </c>
      <c r="Q32" s="134">
        <f>_xlfn.BETA.DIST(K32,K42+1,K40+1,TRUE)</f>
        <v>2.6734398094753961E-2</v>
      </c>
      <c r="R32" s="135">
        <f>_xlfn.BETA.DIST(L32,L42+1,L40+1,TRUE)</f>
        <v>2.6734398094754076E-2</v>
      </c>
      <c r="S32" s="136">
        <f>_xlfn.BETA.DIST(M32,M42+1,M40+1,TRUE)</f>
        <v>3.1906237601734777E-2</v>
      </c>
      <c r="T32" s="137">
        <f>_xlfn.BETA.DIST(N32,N42+1,N40+1,TRUE)</f>
        <v>2.6734398094754062E-2</v>
      </c>
      <c r="U32" s="138">
        <f>_xlfn.BETA.DIST(O32,O42+1,O40+1,TRUE)</f>
        <v>3.1906237601734604E-2</v>
      </c>
      <c r="V32" s="147" t="s">
        <v>115</v>
      </c>
    </row>
    <row r="33" spans="1:22" ht="19.5" thickBot="1" x14ac:dyDescent="0.4">
      <c r="A33" s="139" t="s">
        <v>110</v>
      </c>
      <c r="B33" s="140">
        <f>_xlfn.BETA.DIST($H33,K42+1,K40+1,TRUE)</f>
        <v>1</v>
      </c>
      <c r="C33" s="141">
        <f>_xlfn.BETA.DIST($H33,L42+1,L40+1,TRUE)</f>
        <v>1</v>
      </c>
      <c r="D33" s="142">
        <f>_xlfn.BETA.DIST($H33,M42+1,M40+1,TRUE)</f>
        <v>1</v>
      </c>
      <c r="E33" s="143">
        <f>_xlfn.BETA.DIST($H33,N42+1,N40+1,TRUE)</f>
        <v>1</v>
      </c>
      <c r="F33" s="143">
        <f>_xlfn.BETA.DIST($H33,O42+1,O40+1,TRUE)</f>
        <v>1</v>
      </c>
      <c r="G33" s="180" t="s">
        <v>98</v>
      </c>
      <c r="H33" s="17">
        <v>1</v>
      </c>
      <c r="I33" s="17"/>
      <c r="J33" s="85" t="s">
        <v>104</v>
      </c>
      <c r="K33" s="86">
        <v>0.79754135154400951</v>
      </c>
      <c r="L33" s="87">
        <v>0.79754135154400951</v>
      </c>
      <c r="M33" s="88">
        <v>0.75580053602887043</v>
      </c>
      <c r="N33" s="89">
        <v>0.79754135154400951</v>
      </c>
      <c r="O33" s="105">
        <v>0.75580053602887043</v>
      </c>
      <c r="P33" s="139" t="s">
        <v>134</v>
      </c>
      <c r="Q33" s="140">
        <f>_xlfn.BETA.DIST(K33,K42+1,K40+1,TRUE)</f>
        <v>0.9750439871111205</v>
      </c>
      <c r="R33" s="141">
        <f>_xlfn.BETA.DIST(L33,L42+1,L40+1,TRUE)</f>
        <v>0.9750439871111205</v>
      </c>
      <c r="S33" s="142">
        <f>_xlfn.BETA.DIST(M33,M42+1,M40+1,TRUE)</f>
        <v>0.97517648027406256</v>
      </c>
      <c r="T33" s="143">
        <f>_xlfn.BETA.DIST(N33,N42+1,N40+1,TRUE)</f>
        <v>0.9750439871111205</v>
      </c>
      <c r="U33" s="144">
        <f>_xlfn.BETA.DIST(O33,O42+1,O40+1,TRUE)</f>
        <v>0.97517648027406256</v>
      </c>
      <c r="V33" s="149">
        <f>SUM(Q30:U30,Q31:U31)</f>
        <v>1.9126029919504414E-10</v>
      </c>
    </row>
    <row r="34" spans="1:22" ht="15.75" x14ac:dyDescent="0.25">
      <c r="G34" s="111" t="s">
        <v>113</v>
      </c>
      <c r="H34" s="12"/>
      <c r="I34" s="12"/>
      <c r="J34" s="12"/>
      <c r="K34" s="12"/>
      <c r="L34" s="12"/>
      <c r="M34" s="12"/>
      <c r="N34" s="12"/>
      <c r="O34" s="13"/>
    </row>
    <row r="35" spans="1:22" x14ac:dyDescent="0.25">
      <c r="A35" s="115" t="s">
        <v>122</v>
      </c>
      <c r="G35" s="22"/>
      <c r="H35" s="95"/>
      <c r="I35" s="95"/>
      <c r="J35" s="96" t="s">
        <v>118</v>
      </c>
      <c r="K35" s="98">
        <f>1-$H$25</f>
        <v>0.7142857142857143</v>
      </c>
      <c r="L35" s="99">
        <f t="shared" ref="L35:O35" si="12">1-$H$25</f>
        <v>0.7142857142857143</v>
      </c>
      <c r="M35" s="100">
        <f t="shared" si="12"/>
        <v>0.7142857142857143</v>
      </c>
      <c r="N35" s="97">
        <f t="shared" si="12"/>
        <v>0.7142857142857143</v>
      </c>
      <c r="O35" s="106">
        <f t="shared" si="12"/>
        <v>0.7142857142857143</v>
      </c>
    </row>
    <row r="36" spans="1:22" ht="15.75" thickBot="1" x14ac:dyDescent="0.3">
      <c r="A36" s="115" t="s">
        <v>120</v>
      </c>
      <c r="G36" s="16"/>
      <c r="H36" s="30"/>
      <c r="I36" s="30"/>
      <c r="J36" s="85" t="s">
        <v>117</v>
      </c>
      <c r="K36" s="86">
        <f>$H$28*K27 + $H$32*K31</f>
        <v>0.7951782302670769</v>
      </c>
      <c r="L36" s="87">
        <f t="shared" ref="L36:O36" si="13">$H$28*L27 + $H$32*L31</f>
        <v>0.73434153353511578</v>
      </c>
      <c r="M36" s="88">
        <f t="shared" si="13"/>
        <v>0.7808780562033707</v>
      </c>
      <c r="N36" s="89">
        <f t="shared" si="13"/>
        <v>0.77996905608408662</v>
      </c>
      <c r="O36" s="105">
        <f t="shared" si="13"/>
        <v>0.81129640456935126</v>
      </c>
    </row>
    <row r="37" spans="1:22" ht="15.75" x14ac:dyDescent="0.25">
      <c r="A37" s="115" t="s">
        <v>121</v>
      </c>
      <c r="G37" s="11"/>
      <c r="H37" s="107" t="s">
        <v>116</v>
      </c>
      <c r="I37" s="12"/>
      <c r="J37" s="78"/>
      <c r="K37" s="108"/>
      <c r="L37" s="109"/>
      <c r="M37" s="110"/>
      <c r="N37" s="77"/>
      <c r="O37" s="83"/>
    </row>
    <row r="38" spans="1:22" x14ac:dyDescent="0.25">
      <c r="G38" s="31"/>
      <c r="H38" s="32"/>
      <c r="I38" s="32" t="s">
        <v>25</v>
      </c>
      <c r="J38" s="90" t="s">
        <v>47</v>
      </c>
      <c r="K38" s="44"/>
      <c r="L38" s="35"/>
      <c r="M38" s="36"/>
      <c r="N38" s="37"/>
      <c r="O38" s="43"/>
    </row>
    <row r="39" spans="1:22" ht="15" customHeight="1" x14ac:dyDescent="0.25">
      <c r="A39" s="115" t="s">
        <v>124</v>
      </c>
      <c r="B39" s="72"/>
      <c r="G39" s="22"/>
      <c r="H39" s="95" t="s">
        <v>95</v>
      </c>
      <c r="I39" s="112" t="s">
        <v>28</v>
      </c>
      <c r="J39" s="112" t="s">
        <v>28</v>
      </c>
      <c r="K39" s="113">
        <f>K43+K47</f>
        <v>40</v>
      </c>
      <c r="L39" s="24">
        <f>L43+L47</f>
        <v>36</v>
      </c>
      <c r="M39" s="114">
        <f>M43+M47</f>
        <v>40</v>
      </c>
      <c r="N39" s="23">
        <f>N43+N47</f>
        <v>39</v>
      </c>
      <c r="O39" s="25">
        <f>O43+O47</f>
        <v>42</v>
      </c>
    </row>
    <row r="40" spans="1:22" x14ac:dyDescent="0.25">
      <c r="A40" s="115" t="s">
        <v>123</v>
      </c>
      <c r="G40" s="14"/>
      <c r="H40" s="7" t="s">
        <v>95</v>
      </c>
      <c r="I40" s="84" t="s">
        <v>28</v>
      </c>
      <c r="J40" s="84" t="s">
        <v>27</v>
      </c>
      <c r="K40" s="33">
        <f>K44+K48</f>
        <v>7</v>
      </c>
      <c r="L40" s="69">
        <f>L44+L48</f>
        <v>7</v>
      </c>
      <c r="M40" s="71">
        <f>M44+M48</f>
        <v>8</v>
      </c>
      <c r="N40" s="70">
        <f>N44+N48</f>
        <v>7</v>
      </c>
      <c r="O40" s="15">
        <f>O44+O48</f>
        <v>8</v>
      </c>
    </row>
    <row r="41" spans="1:22" x14ac:dyDescent="0.25">
      <c r="A41" s="116" t="s">
        <v>126</v>
      </c>
      <c r="G41" s="14"/>
      <c r="H41" s="7" t="s">
        <v>95</v>
      </c>
      <c r="I41" s="84" t="s">
        <v>27</v>
      </c>
      <c r="J41" s="84" t="s">
        <v>28</v>
      </c>
      <c r="K41" s="33">
        <f>K45+K49</f>
        <v>5</v>
      </c>
      <c r="L41" s="69">
        <f>L45+L49</f>
        <v>9</v>
      </c>
      <c r="M41" s="71">
        <f>M45+M49</f>
        <v>5</v>
      </c>
      <c r="N41" s="70">
        <f>N45+N49</f>
        <v>6</v>
      </c>
      <c r="O41" s="15">
        <f>O45+O49</f>
        <v>3</v>
      </c>
    </row>
    <row r="42" spans="1:22" x14ac:dyDescent="0.25">
      <c r="G42" s="31"/>
      <c r="H42" s="32" t="s">
        <v>95</v>
      </c>
      <c r="I42" s="90" t="s">
        <v>27</v>
      </c>
      <c r="J42" s="90" t="s">
        <v>27</v>
      </c>
      <c r="K42" s="44">
        <f>K46+K50</f>
        <v>11</v>
      </c>
      <c r="L42" s="35">
        <f>L46+L50</f>
        <v>11</v>
      </c>
      <c r="M42" s="36">
        <f>M46+M50</f>
        <v>10</v>
      </c>
      <c r="N42" s="37">
        <f>N46+N50</f>
        <v>11</v>
      </c>
      <c r="O42" s="43">
        <f>O46+O50</f>
        <v>10</v>
      </c>
    </row>
    <row r="43" spans="1:22" x14ac:dyDescent="0.25">
      <c r="A43" t="s">
        <v>125</v>
      </c>
      <c r="G43" s="150"/>
      <c r="H43" s="151" t="s">
        <v>59</v>
      </c>
      <c r="I43" s="152" t="s">
        <v>28</v>
      </c>
      <c r="J43" s="152" t="s">
        <v>28</v>
      </c>
      <c r="K43" s="153">
        <f>COUNTIFS(Nino34_detrend!$AT$9:$AT$71,$H43,Nino34_detrend!AV$9:AV$71,$I43,Nino34_detrend!$BA$9:$BA$71,$J43)</f>
        <v>18</v>
      </c>
      <c r="L43" s="154">
        <f>COUNTIFS(Nino34_detrend!$AT$9:$AT$71,$H43,Nino34_detrend!AW$9:AW$71,$I43,Nino34_detrend!$BA$9:$BA$71,$J43)</f>
        <v>16</v>
      </c>
      <c r="M43" s="155">
        <f>COUNTIFS(Nino34_detrend!$AT$9:$AT$71,$H43,Nino34_detrend!AX$9:AX$71,$I43,Nino34_detrend!$BA$9:$BA$71,$J43)</f>
        <v>19</v>
      </c>
      <c r="N43" s="156">
        <f>COUNTIFS(Nino34_detrend!$AT$9:$AT$71,$H43,Nino34_detrend!AY$9:AY$71,$I43,Nino34_detrend!$BA$9:$BA$71,$J43)</f>
        <v>17</v>
      </c>
      <c r="O43" s="157">
        <f>COUNTIFS(Nino34_detrend!$AT$9:$AT$71,$H43,Nino34_detrend!AZ$9:AZ$71,$I43,Nino34_detrend!$BA$9:$BA$71,$J43)</f>
        <v>19</v>
      </c>
    </row>
    <row r="44" spans="1:22" x14ac:dyDescent="0.25">
      <c r="A44" s="116" t="s">
        <v>127</v>
      </c>
      <c r="G44" s="158"/>
      <c r="H44" s="159" t="s">
        <v>59</v>
      </c>
      <c r="I44" s="133" t="s">
        <v>28</v>
      </c>
      <c r="J44" s="133" t="s">
        <v>27</v>
      </c>
      <c r="K44" s="160">
        <f>COUNTIFS(Nino34_detrend!$AT$9:$AT$71,$H44,Nino34_detrend!AV$9:AV$71,$I44,Nino34_detrend!$BA$9:$BA$71,$J44)</f>
        <v>4</v>
      </c>
      <c r="L44" s="161">
        <f>COUNTIFS(Nino34_detrend!$AT$9:$AT$71,$H44,Nino34_detrend!AW$9:AW$71,$I44,Nino34_detrend!$BA$9:$BA$71,$J44)</f>
        <v>4</v>
      </c>
      <c r="M44" s="162">
        <f>COUNTIFS(Nino34_detrend!$AT$9:$AT$71,$H44,Nino34_detrend!AX$9:AX$71,$I44,Nino34_detrend!$BA$9:$BA$71,$J44)</f>
        <v>5</v>
      </c>
      <c r="N44" s="163">
        <f>COUNTIFS(Nino34_detrend!$AT$9:$AT$71,$H44,Nino34_detrend!AY$9:AY$71,$I44,Nino34_detrend!$BA$9:$BA$71,$J44)</f>
        <v>4</v>
      </c>
      <c r="O44" s="164">
        <f>COUNTIFS(Nino34_detrend!$AT$9:$AT$71,$H44,Nino34_detrend!AZ$9:AZ$71,$I44,Nino34_detrend!$BA$9:$BA$71,$J44)</f>
        <v>5</v>
      </c>
    </row>
    <row r="45" spans="1:22" ht="18.75" x14ac:dyDescent="0.35">
      <c r="A45" s="116" t="s">
        <v>88</v>
      </c>
      <c r="B45" s="116"/>
      <c r="G45" s="158"/>
      <c r="H45" s="159" t="s">
        <v>59</v>
      </c>
      <c r="I45" s="133" t="s">
        <v>27</v>
      </c>
      <c r="J45" s="133" t="s">
        <v>28</v>
      </c>
      <c r="K45" s="160">
        <f>COUNTIFS(Nino34_detrend!$AT$9:$AT$71,$H45,Nino34_detrend!AV$9:AV$71,$I45,Nino34_detrend!$BA$9:$BA$71,$J45)</f>
        <v>3</v>
      </c>
      <c r="L45" s="161">
        <f>COUNTIFS(Nino34_detrend!$AT$9:$AT$71,$H45,Nino34_detrend!AW$9:AW$71,$I45,Nino34_detrend!$BA$9:$BA$71,$J45)</f>
        <v>5</v>
      </c>
      <c r="M45" s="162">
        <f>COUNTIFS(Nino34_detrend!$AT$9:$AT$71,$H45,Nino34_detrend!AX$9:AX$71,$I45,Nino34_detrend!$BA$9:$BA$71,$J45)</f>
        <v>2</v>
      </c>
      <c r="N45" s="163">
        <f>COUNTIFS(Nino34_detrend!$AT$9:$AT$71,$H45,Nino34_detrend!AY$9:AY$71,$I45,Nino34_detrend!$BA$9:$BA$71,$J45)</f>
        <v>4</v>
      </c>
      <c r="O45" s="164">
        <f>COUNTIFS(Nino34_detrend!$AT$9:$AT$71,$H45,Nino34_detrend!AZ$9:AZ$71,$I45,Nino34_detrend!$BA$9:$BA$71,$J45)</f>
        <v>2</v>
      </c>
    </row>
    <row r="46" spans="1:22" ht="15" customHeight="1" x14ac:dyDescent="0.25">
      <c r="A46" s="116" t="s">
        <v>128</v>
      </c>
      <c r="B46" s="116"/>
      <c r="G46" s="165"/>
      <c r="H46" s="166" t="s">
        <v>59</v>
      </c>
      <c r="I46" s="127" t="s">
        <v>27</v>
      </c>
      <c r="J46" s="127" t="s">
        <v>27</v>
      </c>
      <c r="K46" s="167">
        <f>COUNTIFS(Nino34_detrend!$AT$9:$AT$71,$H46,Nino34_detrend!AV$9:AV$71,$I46,Nino34_detrend!$BA$9:$BA$71,$J46)</f>
        <v>5</v>
      </c>
      <c r="L46" s="168">
        <f>COUNTIFS(Nino34_detrend!$AT$9:$AT$71,$H46,Nino34_detrend!AW$9:AW$71,$I46,Nino34_detrend!$BA$9:$BA$71,$J46)</f>
        <v>5</v>
      </c>
      <c r="M46" s="169">
        <f>COUNTIFS(Nino34_detrend!$AT$9:$AT$71,$H46,Nino34_detrend!AX$9:AX$71,$I46,Nino34_detrend!$BA$9:$BA$71,$J46)</f>
        <v>4</v>
      </c>
      <c r="N46" s="170">
        <f>COUNTIFS(Nino34_detrend!$AT$9:$AT$71,$H46,Nino34_detrend!AY$9:AY$71,$I46,Nino34_detrend!$BA$9:$BA$71,$J46)</f>
        <v>5</v>
      </c>
      <c r="O46" s="171">
        <f>COUNTIFS(Nino34_detrend!$AT$9:$AT$71,$H46,Nino34_detrend!AZ$9:AZ$71,$I46,Nino34_detrend!$BA$9:$BA$71,$J46)</f>
        <v>4</v>
      </c>
    </row>
    <row r="47" spans="1:22" ht="18.75" x14ac:dyDescent="0.35">
      <c r="A47" s="116" t="s">
        <v>89</v>
      </c>
      <c r="B47" s="116"/>
      <c r="G47" s="158"/>
      <c r="H47" s="159" t="s">
        <v>60</v>
      </c>
      <c r="I47" s="133" t="s">
        <v>28</v>
      </c>
      <c r="J47" s="133" t="s">
        <v>28</v>
      </c>
      <c r="K47" s="160">
        <f>COUNTIFS(Nino34_detrend!$AT$9:$AT$71,$H47,Nino34_detrend!AV$9:AV$71,$I47,Nino34_detrend!$BA$9:$BA$71,$J47)</f>
        <v>22</v>
      </c>
      <c r="L47" s="161">
        <f>COUNTIFS(Nino34_detrend!$AT$9:$AT$71,$H47,Nino34_detrend!AW$9:AW$71,$I47,Nino34_detrend!$BA$9:$BA$71,$J47)</f>
        <v>20</v>
      </c>
      <c r="M47" s="162">
        <f>COUNTIFS(Nino34_detrend!$AT$9:$AT$71,$H47,Nino34_detrend!AX$9:AX$71,$I47,Nino34_detrend!$BA$9:$BA$71,$J47)</f>
        <v>21</v>
      </c>
      <c r="N47" s="163">
        <f>COUNTIFS(Nino34_detrend!$AT$9:$AT$71,$H47,Nino34_detrend!AY$9:AY$71,$I47,Nino34_detrend!$BA$9:$BA$71,$J47)</f>
        <v>22</v>
      </c>
      <c r="O47" s="164">
        <f>COUNTIFS(Nino34_detrend!$AT$9:$AT$71,$H47,Nino34_detrend!AZ$9:AZ$71,$I47,Nino34_detrend!$BA$9:$BA$71,$J47)</f>
        <v>23</v>
      </c>
    </row>
    <row r="48" spans="1:22" ht="15" customHeight="1" x14ac:dyDescent="0.25">
      <c r="A48" s="116" t="s">
        <v>129</v>
      </c>
      <c r="B48" s="116"/>
      <c r="G48" s="158"/>
      <c r="H48" s="159" t="s">
        <v>60</v>
      </c>
      <c r="I48" s="133" t="s">
        <v>28</v>
      </c>
      <c r="J48" s="133" t="s">
        <v>27</v>
      </c>
      <c r="K48" s="160">
        <f>COUNTIFS(Nino34_detrend!$AT$9:$AT$71,$H48,Nino34_detrend!AV$9:AV$71,$I48,Nino34_detrend!$BA$9:$BA$71,$J48)</f>
        <v>3</v>
      </c>
      <c r="L48" s="161">
        <f>COUNTIFS(Nino34_detrend!$AT$9:$AT$71,$H48,Nino34_detrend!AW$9:AW$71,$I48,Nino34_detrend!$BA$9:$BA$71,$J48)</f>
        <v>3</v>
      </c>
      <c r="M48" s="162">
        <f>COUNTIFS(Nino34_detrend!$AT$9:$AT$71,$H48,Nino34_detrend!AX$9:AX$71,$I48,Nino34_detrend!$BA$9:$BA$71,$J48)</f>
        <v>3</v>
      </c>
      <c r="N48" s="163">
        <f>COUNTIFS(Nino34_detrend!$AT$9:$AT$71,$H48,Nino34_detrend!AY$9:AY$71,$I48,Nino34_detrend!$BA$9:$BA$71,$J48)</f>
        <v>3</v>
      </c>
      <c r="O48" s="164">
        <f>COUNTIFS(Nino34_detrend!$AT$9:$AT$71,$H48,Nino34_detrend!AZ$9:AZ$71,$I48,Nino34_detrend!$BA$9:$BA$71,$J48)</f>
        <v>3</v>
      </c>
    </row>
    <row r="49" spans="1:15" x14ac:dyDescent="0.25">
      <c r="G49" s="158"/>
      <c r="H49" s="159" t="s">
        <v>60</v>
      </c>
      <c r="I49" s="133" t="s">
        <v>27</v>
      </c>
      <c r="J49" s="133" t="s">
        <v>28</v>
      </c>
      <c r="K49" s="160">
        <f>COUNTIFS(Nino34_detrend!$AT$9:$AT$71,$H49,Nino34_detrend!AV$9:AV$71,$I49,Nino34_detrend!$BA$9:$BA$71,$J49)</f>
        <v>2</v>
      </c>
      <c r="L49" s="161">
        <f>COUNTIFS(Nino34_detrend!$AT$9:$AT$71,$H49,Nino34_detrend!AW$9:AW$71,$I49,Nino34_detrend!$BA$9:$BA$71,$J49)</f>
        <v>4</v>
      </c>
      <c r="M49" s="162">
        <f>COUNTIFS(Nino34_detrend!$AT$9:$AT$71,$H49,Nino34_detrend!AX$9:AX$71,$I49,Nino34_detrend!$BA$9:$BA$71,$J49)</f>
        <v>3</v>
      </c>
      <c r="N49" s="163">
        <f>COUNTIFS(Nino34_detrend!$AT$9:$AT$71,$H49,Nino34_detrend!AY$9:AY$71,$I49,Nino34_detrend!$BA$9:$BA$71,$J49)</f>
        <v>2</v>
      </c>
      <c r="O49" s="164">
        <f>COUNTIFS(Nino34_detrend!$AT$9:$AT$71,$H49,Nino34_detrend!AZ$9:AZ$71,$I49,Nino34_detrend!$BA$9:$BA$71,$J49)</f>
        <v>1</v>
      </c>
    </row>
    <row r="50" spans="1:15" ht="15.75" thickBot="1" x14ac:dyDescent="0.3">
      <c r="A50" t="s">
        <v>131</v>
      </c>
      <c r="G50" s="172"/>
      <c r="H50" s="173" t="s">
        <v>60</v>
      </c>
      <c r="I50" s="139" t="s">
        <v>27</v>
      </c>
      <c r="J50" s="139" t="s">
        <v>27</v>
      </c>
      <c r="K50" s="174">
        <f>COUNTIFS(Nino34_detrend!$AT$9:$AT$71,$H50,Nino34_detrend!AV$9:AV$71,$I50,Nino34_detrend!$BA$9:$BA$71,$J50)</f>
        <v>6</v>
      </c>
      <c r="L50" s="175">
        <f>COUNTIFS(Nino34_detrend!$AT$9:$AT$71,$H50,Nino34_detrend!AW$9:AW$71,$I50,Nino34_detrend!$BA$9:$BA$71,$J50)</f>
        <v>6</v>
      </c>
      <c r="M50" s="176">
        <f>COUNTIFS(Nino34_detrend!$AT$9:$AT$71,$H50,Nino34_detrend!AX$9:AX$71,$I50,Nino34_detrend!$BA$9:$BA$71,$J50)</f>
        <v>6</v>
      </c>
      <c r="N50" s="177">
        <f>COUNTIFS(Nino34_detrend!$AT$9:$AT$71,$H50,Nino34_detrend!AY$9:AY$71,$I50,Nino34_detrend!$BA$9:$BA$71,$J50)</f>
        <v>6</v>
      </c>
      <c r="O50" s="178">
        <f>COUNTIFS(Nino34_detrend!$AT$9:$AT$71,$H50,Nino34_detrend!AZ$9:AZ$71,$I50,Nino34_detrend!$BA$9:$BA$71,$J50)</f>
        <v>6</v>
      </c>
    </row>
    <row r="51" spans="1:15" x14ac:dyDescent="0.25">
      <c r="A51" t="s">
        <v>130</v>
      </c>
    </row>
  </sheetData>
  <mergeCells count="13">
    <mergeCell ref="I21:J23"/>
    <mergeCell ref="L3:O3"/>
    <mergeCell ref="L4:O4"/>
    <mergeCell ref="L5:M5"/>
    <mergeCell ref="N5:O5"/>
    <mergeCell ref="L6:M6"/>
    <mergeCell ref="N6:O6"/>
    <mergeCell ref="L21:O21"/>
    <mergeCell ref="L22:O22"/>
    <mergeCell ref="L23:M23"/>
    <mergeCell ref="N23:O23"/>
    <mergeCell ref="L24:M24"/>
    <mergeCell ref="N24:O2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Nino34_long</vt:lpstr>
      <vt:lpstr>Nino34_detrend</vt:lpstr>
      <vt:lpstr>JMP_analysis</vt:lpstr>
      <vt:lpstr>LinkStrength</vt:lpstr>
      <vt:lpstr>ConfidenceIntervals</vt:lpstr>
    </vt:vector>
  </TitlesOfParts>
  <Company>Windows User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</dc:creator>
  <cp:lastModifiedBy>AX4659</cp:lastModifiedBy>
  <dcterms:created xsi:type="dcterms:W3CDTF">2014-07-08T23:50:55Z</dcterms:created>
  <dcterms:modified xsi:type="dcterms:W3CDTF">2014-12-02T03:42:06Z</dcterms:modified>
</cp:coreProperties>
</file>